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/Desktop/Csv_IROA/"/>
    </mc:Choice>
  </mc:AlternateContent>
  <xr:revisionPtr revIDLastSave="0" documentId="13_ncr:1_{1DBBEEAC-8B1B-3A41-A298-55F29FD4AD96}" xr6:coauthVersionLast="47" xr6:coauthVersionMax="47" xr10:uidLastSave="{00000000-0000-0000-0000-000000000000}"/>
  <bookViews>
    <workbookView xWindow="0" yWindow="500" windowWidth="25600" windowHeight="14120" xr2:uid="{16AA8D54-8B77-401B-BA73-0E1DE97A6F0A}"/>
  </bookViews>
  <sheets>
    <sheet name="Sheet1" sheetId="1" r:id="rId1"/>
  </sheets>
  <definedNames>
    <definedName name="_xlnm._FilterDatabase" localSheetId="0" hidden="1">Sheet1!$A$1:$Q$631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P631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386" i="1"/>
  <c r="P370" i="1"/>
  <c r="P379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1" i="1"/>
  <c r="P372" i="1"/>
  <c r="P373" i="1"/>
  <c r="P374" i="1"/>
  <c r="P375" i="1"/>
  <c r="P376" i="1"/>
  <c r="P377" i="1"/>
  <c r="P378" i="1"/>
  <c r="P290" i="1"/>
  <c r="P27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386" i="1"/>
  <c r="O370" i="1"/>
  <c r="O379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1" i="1"/>
  <c r="O372" i="1"/>
  <c r="O373" i="1"/>
  <c r="O374" i="1"/>
  <c r="O375" i="1"/>
  <c r="O376" i="1"/>
  <c r="O377" i="1"/>
  <c r="O378" i="1"/>
  <c r="O290" i="1"/>
  <c r="O27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98" i="1"/>
  <c r="O85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386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290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98" i="1"/>
  <c r="N8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0" i="1"/>
  <c r="N3" i="1"/>
  <c r="N4" i="1"/>
  <c r="N5" i="1"/>
  <c r="N6" i="1"/>
  <c r="N7" i="1"/>
  <c r="N8" i="1"/>
  <c r="N9" i="1"/>
  <c r="N2" i="1"/>
  <c r="M2" i="1"/>
  <c r="M631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386" i="1"/>
  <c r="M37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290" i="1"/>
  <c r="M27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386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290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386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290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J2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386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290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2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386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290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9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" i="1"/>
  <c r="K2" i="1"/>
</calcChain>
</file>

<file path=xl/sharedStrings.xml><?xml version="1.0" encoding="utf-8"?>
<sst xmlns="http://schemas.openxmlformats.org/spreadsheetml/2006/main" count="5934" uniqueCount="4457">
  <si>
    <t>A</t>
  </si>
  <si>
    <t>[H][C@@](C)(NC)C(O)=O</t>
  </si>
  <si>
    <t>C4H9NO2</t>
  </si>
  <si>
    <t>C02721</t>
  </si>
  <si>
    <t>3913-67-5</t>
  </si>
  <si>
    <t>HMDB0094692</t>
  </si>
  <si>
    <t>GLUTAMINE</t>
  </si>
  <si>
    <t>N[C@@H](CCC(N)=O)C(O)=O</t>
  </si>
  <si>
    <t>C5H10N2O3</t>
  </si>
  <si>
    <t>C00064</t>
  </si>
  <si>
    <t>56-85-9</t>
  </si>
  <si>
    <t>HMDB0000641</t>
  </si>
  <si>
    <t>HYPOTAURINE</t>
  </si>
  <si>
    <t>NCCS(O)=O</t>
  </si>
  <si>
    <t>C2H7NO2S</t>
  </si>
  <si>
    <t>C00519</t>
  </si>
  <si>
    <t>300-84-5</t>
  </si>
  <si>
    <t>HMDB0000965</t>
  </si>
  <si>
    <t>CITRATE</t>
  </si>
  <si>
    <t>OC(=O)CC(O)(CC(O)=O)C(O)=O</t>
  </si>
  <si>
    <t>C6H8O7</t>
  </si>
  <si>
    <t>C00158</t>
  </si>
  <si>
    <t>77-92-9</t>
  </si>
  <si>
    <t>HMDB0000094</t>
  </si>
  <si>
    <t>THREONINE</t>
  </si>
  <si>
    <t>C[C@@H](O)[C@H](N)C(O)=O</t>
  </si>
  <si>
    <t>C4H9NO3</t>
  </si>
  <si>
    <t>C00188</t>
  </si>
  <si>
    <t>72-19-5</t>
  </si>
  <si>
    <t>HMDB0000167</t>
  </si>
  <si>
    <t>PURINE</t>
  </si>
  <si>
    <t>N1C=NC2=C1C=NC=N2</t>
  </si>
  <si>
    <t>C5H4N4</t>
  </si>
  <si>
    <t>C15587</t>
  </si>
  <si>
    <t>120-73-0</t>
  </si>
  <si>
    <t>HMDB0001366</t>
  </si>
  <si>
    <t>CC(=O)N[C@@H]1[C@@H](O)C[C@](O)(O[C@H]1[C@H](O)[C@H](O)CO)C(O)=O</t>
  </si>
  <si>
    <t>C11H19NO9</t>
  </si>
  <si>
    <t>C19910</t>
  </si>
  <si>
    <t>131-48-6</t>
  </si>
  <si>
    <t>HMDB0000230</t>
  </si>
  <si>
    <t>[H][C@@]1(O)O[C@H](CO)[C@@H](O)[C@H](O)[C@@H]1NC(C)=O</t>
  </si>
  <si>
    <t>C8H15NO6</t>
  </si>
  <si>
    <t>C00645</t>
  </si>
  <si>
    <t>7772-94-3</t>
  </si>
  <si>
    <t>HMDB0001129</t>
  </si>
  <si>
    <t>PYRIMIDINE</t>
  </si>
  <si>
    <t>C1=CN=CN=C1</t>
  </si>
  <si>
    <t>C4H4N2</t>
  </si>
  <si>
    <t>C00396</t>
  </si>
  <si>
    <t>25247-63-6</t>
  </si>
  <si>
    <t>HMDB0003361</t>
  </si>
  <si>
    <t>OC(=O)C\C(=C/C(O)=O)C(O)=O</t>
  </si>
  <si>
    <t>C6H6O6</t>
  </si>
  <si>
    <t>C02341</t>
  </si>
  <si>
    <t>4023-65-8</t>
  </si>
  <si>
    <t>HMDB0000958</t>
  </si>
  <si>
    <t>URATE</t>
  </si>
  <si>
    <t>O=C1NC2=C(N1)C(=O)NC(=O)N2</t>
  </si>
  <si>
    <t>C5H4N4O3</t>
  </si>
  <si>
    <t>C00366</t>
  </si>
  <si>
    <t>69-93-2</t>
  </si>
  <si>
    <t>HMDB0000289</t>
  </si>
  <si>
    <t>B</t>
  </si>
  <si>
    <t>CYTIDINE</t>
  </si>
  <si>
    <t>NC1=NC(=O)N(C=C1)[C@@H]1O[C@H](CO)[C@@H](O)[C@H]1O</t>
  </si>
  <si>
    <t>C9H13N3O5</t>
  </si>
  <si>
    <t>C00475</t>
  </si>
  <si>
    <t>65-46-3</t>
  </si>
  <si>
    <t>HMDB0000089</t>
  </si>
  <si>
    <t>SERINE</t>
  </si>
  <si>
    <t>N[C@@H](CO)C(O)=O</t>
  </si>
  <si>
    <t>C3H7NO3</t>
  </si>
  <si>
    <t>C00065</t>
  </si>
  <si>
    <t>56-45-1</t>
  </si>
  <si>
    <t>HMDB0000187</t>
  </si>
  <si>
    <t>CYSTEINE</t>
  </si>
  <si>
    <t>N[C@@H](CS)C(O)=O</t>
  </si>
  <si>
    <t>C3H7NO2S</t>
  </si>
  <si>
    <t>C00097</t>
  </si>
  <si>
    <t>52-90-4</t>
  </si>
  <si>
    <t>HMDB0000574</t>
  </si>
  <si>
    <t>CITRULLINE</t>
  </si>
  <si>
    <t>N[C@@H](CCCNC(N)=O)C(O)=O</t>
  </si>
  <si>
    <t>C6H13N3O3</t>
  </si>
  <si>
    <t>C00327</t>
  </si>
  <si>
    <t>372-75-8</t>
  </si>
  <si>
    <t>HMDB0000904</t>
  </si>
  <si>
    <t>TAURINE</t>
  </si>
  <si>
    <t>NCCS(O)(=O)=O</t>
  </si>
  <si>
    <t>C2H7NO3S</t>
  </si>
  <si>
    <t>C00245</t>
  </si>
  <si>
    <t>107-35-7</t>
  </si>
  <si>
    <t>HMDB0000251</t>
  </si>
  <si>
    <t>CC(=O)N[C@@H](CC1=CNC2=C1C=CC=C2)C(O)=O</t>
  </si>
  <si>
    <t>C13H14N2O3</t>
  </si>
  <si>
    <t>CSID388950</t>
  </si>
  <si>
    <t>1218-34-4</t>
  </si>
  <si>
    <t>HMDB0013713</t>
  </si>
  <si>
    <t>NICOTINATE</t>
  </si>
  <si>
    <t>OC(=O)C1=CN=CC=C1</t>
  </si>
  <si>
    <t>C6H5NO2</t>
  </si>
  <si>
    <t>C00253</t>
  </si>
  <si>
    <t>59-67-6</t>
  </si>
  <si>
    <t>HMDB0001488</t>
  </si>
  <si>
    <t>INOSINE</t>
  </si>
  <si>
    <t>C10H12N4O5</t>
  </si>
  <si>
    <t>C00294</t>
  </si>
  <si>
    <t>58-63-9</t>
  </si>
  <si>
    <t>HMDB0000195</t>
  </si>
  <si>
    <t>NCCCC(O)=O</t>
  </si>
  <si>
    <t>C00334</t>
  </si>
  <si>
    <t>56-12-2</t>
  </si>
  <si>
    <t>HMDB0000112</t>
  </si>
  <si>
    <t>CYTOSINE</t>
  </si>
  <si>
    <t>NC1=CC=NC(=O)N1</t>
  </si>
  <si>
    <t>C4H5N3O</t>
  </si>
  <si>
    <t>C00380</t>
  </si>
  <si>
    <t>71-30-7</t>
  </si>
  <si>
    <t>HMDB0000630</t>
  </si>
  <si>
    <t>ISOLEUCINE</t>
  </si>
  <si>
    <t>CC[C@H](C)[C@H](N)C(O)=O</t>
  </si>
  <si>
    <t>C6H13NO2</t>
  </si>
  <si>
    <t>C00407</t>
  </si>
  <si>
    <t>73-32-5</t>
  </si>
  <si>
    <t>HMDB0000172</t>
  </si>
  <si>
    <t>OC1=C(O)C=C2C=CNC2=C1</t>
  </si>
  <si>
    <t>C8H7NO2</t>
  </si>
  <si>
    <t>C05578</t>
  </si>
  <si>
    <t>3131-52-0</t>
  </si>
  <si>
    <t>HMDB0004058</t>
  </si>
  <si>
    <t>C</t>
  </si>
  <si>
    <t>GLUTAMATE</t>
  </si>
  <si>
    <t>N[C@@H](CCC(O)=O)C(O)=O</t>
  </si>
  <si>
    <t>C5H9NO4</t>
  </si>
  <si>
    <t>C00025</t>
  </si>
  <si>
    <t>56-86-0</t>
  </si>
  <si>
    <t>HMDB0000148</t>
  </si>
  <si>
    <t>ASCORBATE</t>
  </si>
  <si>
    <t>[H][C@@]1(OC(=O)C(O)=C1O)[C@@H](O)CO</t>
  </si>
  <si>
    <t>C6H8O6</t>
  </si>
  <si>
    <t>C00072</t>
  </si>
  <si>
    <t>50-81-7</t>
  </si>
  <si>
    <t>HMDB0000044</t>
  </si>
  <si>
    <t>OC(=O)CC1=CC=C(O)C=C1</t>
  </si>
  <si>
    <t>C8H8O3</t>
  </si>
  <si>
    <t>C00642</t>
  </si>
  <si>
    <t>156-38-7</t>
  </si>
  <si>
    <t>HMDB0000020</t>
  </si>
  <si>
    <t>CC(=O)N[C@H]1C(O)O[C@H](CO)[C@@H](O)[C@@H]1O</t>
  </si>
  <si>
    <t>C00140</t>
  </si>
  <si>
    <t>7512-17-6</t>
  </si>
  <si>
    <t>HMDB0000215</t>
  </si>
  <si>
    <t>GLYCOLATE</t>
  </si>
  <si>
    <t>OCC(O)=O</t>
  </si>
  <si>
    <t>C2H4O3</t>
  </si>
  <si>
    <t>C00160</t>
  </si>
  <si>
    <t>79-14-1</t>
  </si>
  <si>
    <t>HMDB0000115</t>
  </si>
  <si>
    <t>SARCOSINE</t>
  </si>
  <si>
    <t>CNCC(O)=O</t>
  </si>
  <si>
    <t>C3H7NO2</t>
  </si>
  <si>
    <t>C00213</t>
  </si>
  <si>
    <t>107-97-1</t>
  </si>
  <si>
    <t>HMDB0000271</t>
  </si>
  <si>
    <t>CREATININE</t>
  </si>
  <si>
    <t>CN1CC(=O)NC1=N</t>
  </si>
  <si>
    <t>C4H7N3O</t>
  </si>
  <si>
    <t>C00791</t>
  </si>
  <si>
    <t>60-27-5</t>
  </si>
  <si>
    <t>HMDB0000562</t>
  </si>
  <si>
    <t>QUINATE</t>
  </si>
  <si>
    <t>O[C@@H]1C[C@@](O)(C[C@@H](O)[C@H]1O)C(O)=O</t>
  </si>
  <si>
    <t>C7H12O6</t>
  </si>
  <si>
    <t>C00296</t>
  </si>
  <si>
    <t>77-95-2</t>
  </si>
  <si>
    <t>HMDB0003072</t>
  </si>
  <si>
    <t>DIHYDROOROTATE</t>
  </si>
  <si>
    <t>OC(=O)C1CC(=O)NC(=O)N1</t>
  </si>
  <si>
    <t>C5H6N2O4</t>
  </si>
  <si>
    <t>C00337</t>
  </si>
  <si>
    <t>5988-19-2</t>
  </si>
  <si>
    <t>HMDB0003349</t>
  </si>
  <si>
    <t>C00365 (dUMP)</t>
  </si>
  <si>
    <t>HMDB0001409 (dUMP)</t>
  </si>
  <si>
    <t>3440 (dUMP)</t>
  </si>
  <si>
    <t>17622 (dUMP)</t>
  </si>
  <si>
    <t>GUANIDINOACETATE</t>
  </si>
  <si>
    <t>NC(=N)NCC(O)=O</t>
  </si>
  <si>
    <t>C3H7N3O2</t>
  </si>
  <si>
    <t>C00581</t>
  </si>
  <si>
    <t>352-97-6</t>
  </si>
  <si>
    <t>HMDB0000128</t>
  </si>
  <si>
    <t>O[C@H]1C[C@H](O)[C@@H](COP(O)(O)=O)O1 (DEOXYRIBOSE-5-PHOSPHATE)</t>
  </si>
  <si>
    <t>C5H11O7P (DEOXYRIBOSE-5-PHOSPHATE)</t>
  </si>
  <si>
    <t>C00673 (DEOXYRIBOSE-5-PHOSPHATE)</t>
  </si>
  <si>
    <t>HMDB0001031 (DEOXYRIBOSE-5-PHOSPHATE)</t>
  </si>
  <si>
    <t>63109 (DEOXYRIBOSE-5-PHOSPHATE)</t>
  </si>
  <si>
    <t>16132 (DEOXYRIBOSE-5-PHOSPHATE)</t>
  </si>
  <si>
    <t>D</t>
  </si>
  <si>
    <t>GLYCINE</t>
  </si>
  <si>
    <t>NCC(O)=O</t>
  </si>
  <si>
    <t>C2H5NO2</t>
  </si>
  <si>
    <t>C00037</t>
  </si>
  <si>
    <t>56-40-6</t>
  </si>
  <si>
    <t>HMDB0000123</t>
  </si>
  <si>
    <t>METHIONINE</t>
  </si>
  <si>
    <t>CSCC[C@H](N)C(O)=O</t>
  </si>
  <si>
    <t>C5H11NO2S</t>
  </si>
  <si>
    <t>C00073</t>
  </si>
  <si>
    <t>63-68-3</t>
  </si>
  <si>
    <t>HMDB0000696</t>
  </si>
  <si>
    <t>TETRAHYDROFOLATE</t>
  </si>
  <si>
    <t>NC1=NC(=O)C2=C(NC[C@H](CNC3=CC=C(C=C3)C(=O)NC(CCC(O)=O)C(O)=O)N2)N1</t>
  </si>
  <si>
    <t>C19H23N7O6</t>
  </si>
  <si>
    <t>C00101</t>
  </si>
  <si>
    <t>135-16-0</t>
  </si>
  <si>
    <t>HMDB0001846</t>
  </si>
  <si>
    <t>OCC(OP(O)(O)=O)C(O)=O (2-PHOSPHOGLYCERATE)</t>
  </si>
  <si>
    <t>C3H7O7P (2-PHOSPHOGLYCERATE)</t>
  </si>
  <si>
    <t>CSID58 (2-PHOSPHOGLYCERATE)</t>
  </si>
  <si>
    <t>HMDB0000362 (2-PHOSPHOGLYCERATE)</t>
  </si>
  <si>
    <t>5351 (2-PHOSPHOGLYCERATE)</t>
  </si>
  <si>
    <t>24344 (2-PHOSPHOGLYCERATE)</t>
  </si>
  <si>
    <t>METHYLTHIOADENOSINE</t>
  </si>
  <si>
    <t>CSC[C@H]1O[C@H]([C@H](O)[C@@H]1O)N1C=NC2=C1N=CN=C2N</t>
  </si>
  <si>
    <t>C11H15N5O3S</t>
  </si>
  <si>
    <t>C00170</t>
  </si>
  <si>
    <t>2457-80-9</t>
  </si>
  <si>
    <t>HMDB0001173</t>
  </si>
  <si>
    <t>THYMIDINE</t>
  </si>
  <si>
    <t>CC1=CN([C@H]2C[C@H](O)[C@@H](CO)O2)C(=O)NC1=O</t>
  </si>
  <si>
    <t>C10H14N2O5</t>
  </si>
  <si>
    <t>C00214</t>
  </si>
  <si>
    <t>50-89-5</t>
  </si>
  <si>
    <t>HMDB0000273</t>
  </si>
  <si>
    <t>N[C@@H](CS)C(=O)NCC(O)=O</t>
  </si>
  <si>
    <t>C5H10N2O3S</t>
  </si>
  <si>
    <t>C01419</t>
  </si>
  <si>
    <t>19246-18-5</t>
  </si>
  <si>
    <t>HMDB0000078</t>
  </si>
  <si>
    <t>AMINOISOBUTANOATE</t>
  </si>
  <si>
    <t>CC(CN)C(O)=O</t>
  </si>
  <si>
    <t>C05145</t>
  </si>
  <si>
    <t>144-90-1</t>
  </si>
  <si>
    <t>HMDB0003911</t>
  </si>
  <si>
    <t>GULOSE</t>
  </si>
  <si>
    <t>OC[C@@H]1OC(O)[C@@H](O)[C@@H](O)[C@@H]1O</t>
  </si>
  <si>
    <t>C6H12O6</t>
  </si>
  <si>
    <t>C15923</t>
  </si>
  <si>
    <t>6027-89-0</t>
  </si>
  <si>
    <t>HMDB0012326</t>
  </si>
  <si>
    <t>XANTHINE</t>
  </si>
  <si>
    <t>O=C1NC2=C(NC=N2)C(=O)N1</t>
  </si>
  <si>
    <t>C5H4N4O2</t>
  </si>
  <si>
    <t>C00385</t>
  </si>
  <si>
    <t>69-89-6</t>
  </si>
  <si>
    <t>HMDB0000292</t>
  </si>
  <si>
    <t>OC[C@@H](O)[C@@H](O)[C@@H]1O[C@@](O)(C[C@H](O)[C@H]1NC(=O)CO)C(O)=O</t>
  </si>
  <si>
    <t>C11H19NO10</t>
  </si>
  <si>
    <t>C03410</t>
  </si>
  <si>
    <t>1113-83-3</t>
  </si>
  <si>
    <t>HMDB0000833</t>
  </si>
  <si>
    <t>CYSTINE</t>
  </si>
  <si>
    <t>N[C@@H](CSSC[C@H](N)C(O)=O)C(O)=O</t>
  </si>
  <si>
    <t>C6H12N2O4S2</t>
  </si>
  <si>
    <t>C00491  </t>
  </si>
  <si>
    <t>56-89-3</t>
  </si>
  <si>
    <t>HMDB0000192</t>
  </si>
  <si>
    <t>E</t>
  </si>
  <si>
    <t>C[C@H](N)C(O)=O</t>
  </si>
  <si>
    <t>C00041</t>
  </si>
  <si>
    <t>56-41-7</t>
  </si>
  <si>
    <t>HMDB0000161</t>
  </si>
  <si>
    <t>DIETHANOLAMINE</t>
  </si>
  <si>
    <t>OCCNCCO</t>
  </si>
  <si>
    <t>C4H11NO2</t>
  </si>
  <si>
    <t>C06772</t>
  </si>
  <si>
    <t>111-42-2</t>
  </si>
  <si>
    <t>HMDB0004437</t>
  </si>
  <si>
    <t>O[C@H]1[C@@H](O)[C@@H](O[C@@H]1COP(O)(O)=O)N1C=CC(=O)NC1=O</t>
  </si>
  <si>
    <t>C9H13N2O9P</t>
  </si>
  <si>
    <t>C00105</t>
  </si>
  <si>
    <t>58-97-9</t>
  </si>
  <si>
    <t>HMDB0000288</t>
  </si>
  <si>
    <t>PROLINE</t>
  </si>
  <si>
    <t>OC(=O)[C@@H]1CCCN1</t>
  </si>
  <si>
    <t>C5H9NO2</t>
  </si>
  <si>
    <t>C00148</t>
  </si>
  <si>
    <t>147-85-3</t>
  </si>
  <si>
    <t>HMDB0000162</t>
  </si>
  <si>
    <t>THYMINE</t>
  </si>
  <si>
    <t>CC1=CNC(=O)NC1=O</t>
  </si>
  <si>
    <t>C5H6N2O2</t>
  </si>
  <si>
    <t>C00178</t>
  </si>
  <si>
    <t>65-71-4</t>
  </si>
  <si>
    <t>HMDB0000262</t>
  </si>
  <si>
    <t>CCC1CCC(=O)O1</t>
  </si>
  <si>
    <t>C6H10O2</t>
  </si>
  <si>
    <t>CSID12232</t>
  </si>
  <si>
    <t>695-06-7</t>
  </si>
  <si>
    <t>HMDB0003843</t>
  </si>
  <si>
    <t>dTDP</t>
  </si>
  <si>
    <t>CC1=CN([C@H]2C[C@H](O)[C@@H](COP(O)(=O)OP(O)(O)=O)O2)C(=O)NC1=O (dTDP)</t>
  </si>
  <si>
    <t>C10H16N2O11P2 (dTDP)</t>
  </si>
  <si>
    <t>C00363 (dTDP)</t>
  </si>
  <si>
    <t>HMDB0001274 (dTDP)</t>
  </si>
  <si>
    <t>3520 (dTDP)</t>
  </si>
  <si>
    <t>18075 (dTDP)</t>
  </si>
  <si>
    <t>URIDINE</t>
  </si>
  <si>
    <t>OC[C@H]1O[C@H]([C@H](O)[C@@H]1O)N1C=CC(=O)NC1=O</t>
  </si>
  <si>
    <t>C9H12N2O6</t>
  </si>
  <si>
    <t>C00299</t>
  </si>
  <si>
    <t>58-96-8</t>
  </si>
  <si>
    <t>HMDB0000296</t>
  </si>
  <si>
    <t>dTTP</t>
  </si>
  <si>
    <t>CC1=CN([C@H]2C[C@H](O)[C@@H](COP(O)(=O)OP(O)(=O)OP(O)(O)=O)O2)C(=O)NC1=O (dTTP)</t>
  </si>
  <si>
    <t>C10H17N2O14P3 (dTTP)</t>
  </si>
  <si>
    <t>C00459 (dTTP)</t>
  </si>
  <si>
    <t>HMDB0001342 (dTTP)</t>
  </si>
  <si>
    <t>3577 (dTTP)</t>
  </si>
  <si>
    <t>18077 (dTTP)</t>
  </si>
  <si>
    <t>CARNOSINE</t>
  </si>
  <si>
    <t>NCCC(=O)N[C@@H](CC1=CN=CN1)C(O)=O</t>
  </si>
  <si>
    <t>C9H14N4O3</t>
  </si>
  <si>
    <t>C00386</t>
  </si>
  <si>
    <t>305-84-0</t>
  </si>
  <si>
    <t>HMDB0000033</t>
  </si>
  <si>
    <t>NICOTINAMIDE</t>
  </si>
  <si>
    <t>NC(=O)C1=CN=CC=C1</t>
  </si>
  <si>
    <t>C6H6N2O</t>
  </si>
  <si>
    <t>C00153</t>
  </si>
  <si>
    <t>98-92-0</t>
  </si>
  <si>
    <t>HMDB0001406</t>
  </si>
  <si>
    <t>SHIKIMATE</t>
  </si>
  <si>
    <t>O[C@@H]1CC(=C[C@@H](O)[C@H]1O)C(O)=O</t>
  </si>
  <si>
    <t>C7H10O5</t>
  </si>
  <si>
    <t>C00493</t>
  </si>
  <si>
    <t>138-59-0</t>
  </si>
  <si>
    <t>HMDB0003070</t>
  </si>
  <si>
    <t>F</t>
  </si>
  <si>
    <t>SUCCINATE</t>
  </si>
  <si>
    <t>OC(=O)CCC(O)=O</t>
  </si>
  <si>
    <t>C4H6O4</t>
  </si>
  <si>
    <t>C00042</t>
  </si>
  <si>
    <t>110-15-6</t>
  </si>
  <si>
    <t>HMDB0000254</t>
  </si>
  <si>
    <t>PHENYLALANINE</t>
  </si>
  <si>
    <t>N[C@@H](CC1=CC=CC=C1)C(O)=O</t>
  </si>
  <si>
    <t>C9H11NO2</t>
  </si>
  <si>
    <t>C00079 </t>
  </si>
  <si>
    <t>63-91-2</t>
  </si>
  <si>
    <t>HMDB0000159</t>
  </si>
  <si>
    <t>URACIL</t>
  </si>
  <si>
    <t>O=C1NC=CC(=O)N1</t>
  </si>
  <si>
    <t>C4H4N2O2</t>
  </si>
  <si>
    <t>C00106</t>
  </si>
  <si>
    <t>66-22-8</t>
  </si>
  <si>
    <t>HMDB0000300</t>
  </si>
  <si>
    <t>ASPARTYLGLYCOSAMINE</t>
  </si>
  <si>
    <t>CC(=O)N[C@@H]1[C@@H](O)[C@H](O)[C@@H](CO)O[C@H]1NC(=O)C[C@H](N)C(O)=O</t>
  </si>
  <si>
    <t>C12H21N3O8</t>
  </si>
  <si>
    <t>C04540</t>
  </si>
  <si>
    <t>2776-93-4</t>
  </si>
  <si>
    <t>HMDB0000489</t>
  </si>
  <si>
    <t>ASPARTATE</t>
  </si>
  <si>
    <t>N[C@@H](CC(O)=O)C(O)=O</t>
  </si>
  <si>
    <t>C4H7NO4</t>
  </si>
  <si>
    <t>C00049</t>
  </si>
  <si>
    <t>56-84-8</t>
  </si>
  <si>
    <t>HMDB0000191</t>
  </si>
  <si>
    <t>NC1=NC(=O)N(C=C1)[C@H]1C[C@H](O)[C@@H](COP(O)(O)=O)O1</t>
  </si>
  <si>
    <t>C9H14N3O7P</t>
  </si>
  <si>
    <t>C00239</t>
  </si>
  <si>
    <t>1032-65-1</t>
  </si>
  <si>
    <t>HMDB0001202</t>
  </si>
  <si>
    <t>HYPOXANTHINE</t>
  </si>
  <si>
    <t>OC1=NC=NC2=C1NC=N2</t>
  </si>
  <si>
    <t>C5H4N4O</t>
  </si>
  <si>
    <t>C00262</t>
  </si>
  <si>
    <t>68-94-0</t>
  </si>
  <si>
    <t>HMDB0000157</t>
  </si>
  <si>
    <t>CREATINE</t>
  </si>
  <si>
    <t>CN(CC(O)=O)C(N)=N</t>
  </si>
  <si>
    <t>C4H9N3O2</t>
  </si>
  <si>
    <t>C00300</t>
  </si>
  <si>
    <t>57-00-1</t>
  </si>
  <si>
    <t>HMDB0000064</t>
  </si>
  <si>
    <t>N[C@@H](CC1=CC(O)=C(O)C=C1)C(O)=O</t>
  </si>
  <si>
    <t>C9H11NO4</t>
  </si>
  <si>
    <t>C00355</t>
  </si>
  <si>
    <t>59-92-7</t>
  </si>
  <si>
    <t>HMDB0000181</t>
  </si>
  <si>
    <t>GUANOSINE</t>
  </si>
  <si>
    <t>NC1=NC2=C(N=CN2[C@@H]2O[C@H](CO)[C@@H](O)[C@H]2O)C(=O)N1</t>
  </si>
  <si>
    <t>C10H13N5O5</t>
  </si>
  <si>
    <t>C00387</t>
  </si>
  <si>
    <t>118-00-3</t>
  </si>
  <si>
    <t>HMDB0000133</t>
  </si>
  <si>
    <t>DIHYDROURACIL</t>
  </si>
  <si>
    <t>O=C1CCNC(=O)N1</t>
  </si>
  <si>
    <t>C4H6N2O2</t>
  </si>
  <si>
    <t>C00429</t>
  </si>
  <si>
    <t>504-07-4</t>
  </si>
  <si>
    <t>HMDB0000076</t>
  </si>
  <si>
    <t>MALATE</t>
  </si>
  <si>
    <t>O[C@H](CC(O)=O)C(O)=O</t>
  </si>
  <si>
    <t>C4H6O5</t>
  </si>
  <si>
    <t>C00497</t>
  </si>
  <si>
    <t>636-61-3</t>
  </si>
  <si>
    <t>HMDB0031518</t>
  </si>
  <si>
    <t>G</t>
  </si>
  <si>
    <t>ISOCITRATE</t>
  </si>
  <si>
    <t>OC(C(CC(O)=O)C(O)=O)C(O)=O (ISOCITRATE)</t>
  </si>
  <si>
    <t>C6H8O7 (ISOCITRATE)</t>
  </si>
  <si>
    <t>C00311 (ISOCITRATE)</t>
  </si>
  <si>
    <t>HMDB0000193 (ISOCITRATE)</t>
  </si>
  <si>
    <t>3328 (ISOCITRATE)</t>
  </si>
  <si>
    <t>30887 (ISOCITRATE)</t>
  </si>
  <si>
    <t>TYROSINE</t>
  </si>
  <si>
    <t>N[C@@H](CC1=CC=C(O)C=C1)C(O)=O</t>
  </si>
  <si>
    <t>C9H11NO3</t>
  </si>
  <si>
    <t>C00082</t>
  </si>
  <si>
    <t>60-18-4</t>
  </si>
  <si>
    <t>HMDB0000158</t>
  </si>
  <si>
    <t>O=C1CCCCN1</t>
  </si>
  <si>
    <t>C5H9NO</t>
  </si>
  <si>
    <t>CSID12144</t>
  </si>
  <si>
    <t>675-20-7</t>
  </si>
  <si>
    <t>HMDB0011749</t>
  </si>
  <si>
    <t>ASPARAGINE</t>
  </si>
  <si>
    <t>N[C@@H](CC(N)=O)C(O)=O</t>
  </si>
  <si>
    <t>C4H8N2O3</t>
  </si>
  <si>
    <t>C00152</t>
  </si>
  <si>
    <t>70-47-3</t>
  </si>
  <si>
    <t>HMDB0000168</t>
  </si>
  <si>
    <t>VALINE</t>
  </si>
  <si>
    <t>CC(C)[C@H](N)C(O)=O</t>
  </si>
  <si>
    <t>C5H11NO2</t>
  </si>
  <si>
    <t>C00183</t>
  </si>
  <si>
    <t>72-18-4</t>
  </si>
  <si>
    <t>HMDB0000883</t>
  </si>
  <si>
    <t>GUANINE</t>
  </si>
  <si>
    <t>NC1=NC(=O)C2=C(N1)N=CN2</t>
  </si>
  <si>
    <t>C5H5N5O</t>
  </si>
  <si>
    <t>C00242</t>
  </si>
  <si>
    <t>73-40-5</t>
  </si>
  <si>
    <t>HMDB0000132</t>
  </si>
  <si>
    <t>HOMOSERINE</t>
  </si>
  <si>
    <t>N[C@@H](CCO)C(O)=O</t>
  </si>
  <si>
    <t>C00263</t>
  </si>
  <si>
    <t>672-15-1</t>
  </si>
  <si>
    <t>HMDB0000719</t>
  </si>
  <si>
    <t>PYRIDOXINE</t>
  </si>
  <si>
    <t>CC1=NC=C(CO)C(CO)=C1O</t>
  </si>
  <si>
    <t>C8H11NO3</t>
  </si>
  <si>
    <t>C00314</t>
  </si>
  <si>
    <t>65-23-6</t>
  </si>
  <si>
    <t>HMDB0000239</t>
  </si>
  <si>
    <t>NC1=NC=NC2=C1N=CN2[C@H]1C[C@H](O)[C@@H](COP(O)(O)=O)O1</t>
  </si>
  <si>
    <t>C10H14N5O6P</t>
  </si>
  <si>
    <t>C00360</t>
  </si>
  <si>
    <t>653-63-4</t>
  </si>
  <si>
    <t>HMDB0000905</t>
  </si>
  <si>
    <t>FOLATE</t>
  </si>
  <si>
    <t>NC1=NC(=O)C2=NC(CNC3=CC=C(C=C3)C(=O)N[C@@H](CCC(O)=O)C(O)=O)=CN=C2N1</t>
  </si>
  <si>
    <t>C19H19N7O6</t>
  </si>
  <si>
    <t>C00504</t>
  </si>
  <si>
    <t>59-30-3</t>
  </si>
  <si>
    <t>HMDB0000121</t>
  </si>
  <si>
    <t>NC(=O)C1=CC=C[N+](=C1)[C@@H]1O[C@H](COP(O)([O-])=O)[C@@H](O)[C@H]1O</t>
  </si>
  <si>
    <t>C11H15N2O8P</t>
  </si>
  <si>
    <t>C00455</t>
  </si>
  <si>
    <t>1094-61-7</t>
  </si>
  <si>
    <t>-</t>
  </si>
  <si>
    <t>[H][C@](N)(CC1=CN=CN1C)C(O)=O</t>
  </si>
  <si>
    <t>C7H11N3O2</t>
  </si>
  <si>
    <t>C01152</t>
  </si>
  <si>
    <t>368-16-1</t>
  </si>
  <si>
    <t>HMDB0000479</t>
  </si>
  <si>
    <t>H</t>
  </si>
  <si>
    <t>INTENTIONALLY LEFT BLANK</t>
  </si>
  <si>
    <t>DIAMINOPIMELATE</t>
  </si>
  <si>
    <t>N[C@@H](CCC[C@H](N)C(O)=O)C(O)=O</t>
  </si>
  <si>
    <t>C7H14N2O4</t>
  </si>
  <si>
    <t>C00666</t>
  </si>
  <si>
    <t>583-93-7</t>
  </si>
  <si>
    <t>HMDB0001370</t>
  </si>
  <si>
    <t>AMINOADIPATE</t>
  </si>
  <si>
    <t>NC(CCCC(O)=O)C(O)=O</t>
  </si>
  <si>
    <t>C6H11NO4</t>
  </si>
  <si>
    <t>C00956</t>
  </si>
  <si>
    <t>542-32-5</t>
  </si>
  <si>
    <t>HMDB0000510</t>
  </si>
  <si>
    <t>DEOXYCYTIDINE</t>
  </si>
  <si>
    <t>NC1=NC(=O)N(C=C1)[C@H]1C[C@H](O)[C@@H](CO)O1</t>
  </si>
  <si>
    <t>C9H13N3O4</t>
  </si>
  <si>
    <t>C00881</t>
  </si>
  <si>
    <t>951-77-9</t>
  </si>
  <si>
    <t>HMDB0000014</t>
  </si>
  <si>
    <t>NORADRENALINE</t>
  </si>
  <si>
    <t>NC[C@H](O)C1=CC(O)=C(O)C=C1</t>
  </si>
  <si>
    <t>C00547</t>
  </si>
  <si>
    <t>51-41-2</t>
  </si>
  <si>
    <t>HMDB0000216</t>
  </si>
  <si>
    <t>N[C@H]1[C@@H](O)O[C@H](COP(O)(O)=O)[C@@H](O)[C@@H]1O</t>
  </si>
  <si>
    <t>C6H14NO8P</t>
  </si>
  <si>
    <t>C00352</t>
  </si>
  <si>
    <t>3616-42-0</t>
  </si>
  <si>
    <t>HMDB0001254</t>
  </si>
  <si>
    <t>TARTRATE</t>
  </si>
  <si>
    <t>O[C@@H]([C@H](O)C(O)=O)C(O)=O</t>
  </si>
  <si>
    <t>C4H6O6</t>
  </si>
  <si>
    <t>C02107</t>
  </si>
  <si>
    <t>147-71-7</t>
  </si>
  <si>
    <t>HMDB0029878</t>
  </si>
  <si>
    <t xml:space="preserve">	O[C@@H]1CC(=CC(=O)[C@H]1O)C(O)=O</t>
  </si>
  <si>
    <t>C7H8O5</t>
  </si>
  <si>
    <t>C02637</t>
  </si>
  <si>
    <t>YMDB0000390</t>
  </si>
  <si>
    <t>CAFFEINE</t>
  </si>
  <si>
    <t>CN1C=NC2=C1C(=O)N(C)C(=O)N2C</t>
  </si>
  <si>
    <t>C8H10N4O2</t>
  </si>
  <si>
    <t>C07481</t>
  </si>
  <si>
    <t>58-08-2</t>
  </si>
  <si>
    <t>HMDB0001847</t>
  </si>
  <si>
    <t>HOMOCYSTEINE</t>
  </si>
  <si>
    <t>C(CS)C(C(=O)O)N</t>
  </si>
  <si>
    <t>C4H9NO2S</t>
  </si>
  <si>
    <t>C00155</t>
  </si>
  <si>
    <t>454-29-5</t>
  </si>
  <si>
    <t>HMDB0000742</t>
  </si>
  <si>
    <t>THEOPHYLLINE</t>
  </si>
  <si>
    <t>CN1C2=C(NC=N2)C(=O)N(C)C1=O</t>
  </si>
  <si>
    <t>C7H8N4O2</t>
  </si>
  <si>
    <t>C07130</t>
  </si>
  <si>
    <t>58-55-9</t>
  </si>
  <si>
    <t>HMDB0001889</t>
  </si>
  <si>
    <t>LEUCINE</t>
  </si>
  <si>
    <t>CC(C)C[C@H](N)C(O)=O</t>
  </si>
  <si>
    <t>C00123</t>
  </si>
  <si>
    <t>61-90-5</t>
  </si>
  <si>
    <t>HMDB0000687</t>
  </si>
  <si>
    <t>TREHALOSE</t>
  </si>
  <si>
    <t>BETAINE</t>
  </si>
  <si>
    <t>C[N+](C)(C)CC([O-])=O</t>
  </si>
  <si>
    <t>C00719</t>
  </si>
  <si>
    <t>107-43-7</t>
  </si>
  <si>
    <t>HMDB0000043</t>
  </si>
  <si>
    <t>TRYPTOPHAN</t>
  </si>
  <si>
    <t>N[C@H](CC1=CNC2=CC=CC=C12)C(O)=O</t>
  </si>
  <si>
    <t>C11H12N2O2</t>
  </si>
  <si>
    <t>C00525</t>
  </si>
  <si>
    <t>153-94-6</t>
  </si>
  <si>
    <t>HMDB0013609</t>
  </si>
  <si>
    <t>N[C@@H](CS(=O)=O)C(O)=O (3-SULFINOALANINE)</t>
  </si>
  <si>
    <t>C3H7NO4S (3-SULFINOALANINE)</t>
  </si>
  <si>
    <t>C00606 (3-SULFINOALANINE)</t>
  </si>
  <si>
    <t>HMDB0000996 (3-SULFINOALANINE)</t>
  </si>
  <si>
    <t>5927 (3-SULFINOALANINE)</t>
  </si>
  <si>
    <t>NA</t>
  </si>
  <si>
    <t>16345 (3-SULFINOALANINE)</t>
  </si>
  <si>
    <t>C(COC(=O)CCC(=O)O)C(C(=O)O)N</t>
  </si>
  <si>
    <t>C8H13NO6</t>
  </si>
  <si>
    <t>C01118</t>
  </si>
  <si>
    <t>1492-23-5</t>
  </si>
  <si>
    <t>YMDB0000917</t>
  </si>
  <si>
    <t>ALLANTOIN</t>
  </si>
  <si>
    <t>NC(=O)NC1NC(=O)NC1=O</t>
  </si>
  <si>
    <t>C4H6N4O3</t>
  </si>
  <si>
    <t>C01551</t>
  </si>
  <si>
    <t>97-59-6</t>
  </si>
  <si>
    <t>HMDB0000462</t>
  </si>
  <si>
    <t>GLYCERALDEHYDE</t>
  </si>
  <si>
    <t>OCC(O)C=O</t>
  </si>
  <si>
    <t>C3H6O3</t>
  </si>
  <si>
    <t>C02154</t>
  </si>
  <si>
    <t>56-82-6</t>
  </si>
  <si>
    <t>HMDB0001051</t>
  </si>
  <si>
    <t>O[C@@H]1O[C@@H]2[C@@H](O)C(=O)O[C@@H]2[C@H]1O</t>
  </si>
  <si>
    <t>C02670</t>
  </si>
  <si>
    <t>32449-92-6</t>
  </si>
  <si>
    <t>HMDB0006355</t>
  </si>
  <si>
    <t>NCCP(O)(O)=O</t>
  </si>
  <si>
    <t>C2H8NO3P</t>
  </si>
  <si>
    <t>C03557</t>
  </si>
  <si>
    <t>2041-14-7</t>
  </si>
  <si>
    <t>HMDB0011747</t>
  </si>
  <si>
    <t>OC(=O)C1=C(O)C=CC(O)=C1</t>
  </si>
  <si>
    <t>C7H6O4</t>
  </si>
  <si>
    <t>C00628</t>
  </si>
  <si>
    <t>490-79-9</t>
  </si>
  <si>
    <t>HMDB0000152</t>
  </si>
  <si>
    <t>CC(=O)N[C@@H]1[C@@H](O)[C@H](O)[C@@H](CO)OC1OP(O)(O)=O (N-ACETYL-GLUCOSAMINE 1-PHOSPHATE)</t>
  </si>
  <si>
    <t>C8H16NO9P (N-ACETYL-GLUCOSAMINE 1-PHOSPHATE)</t>
  </si>
  <si>
    <t>C04501  (N-ACETYL-GLUCOSAMINE 1-PHOSPHATE)</t>
  </si>
  <si>
    <t>HMDB0001367 (N-ACETYL-GLUCOSAMINE 1-PHOSPHATE)</t>
  </si>
  <si>
    <t>384 (N-ACETYL-GLUCOSAMINE 1-PHOSPHATE)</t>
  </si>
  <si>
    <t>7125 (N-ACETYL-GLUCOSAMINE 1-PHOSPHATE)</t>
  </si>
  <si>
    <t>THREITOL</t>
  </si>
  <si>
    <t>OC[C@@H](O)[C@H](O)CO</t>
  </si>
  <si>
    <t>C4H10O4</t>
  </si>
  <si>
    <t>C16884</t>
  </si>
  <si>
    <t>2418-52-2</t>
  </si>
  <si>
    <t>HMDB0004136</t>
  </si>
  <si>
    <t>GLUCOSAMINE</t>
  </si>
  <si>
    <t>C6H13NO5 (GLUCOSAMINE)</t>
  </si>
  <si>
    <t>C00329 (GLUCOSAMINE)</t>
  </si>
  <si>
    <t>HMDB0001514 (GLUCOSAMINE)</t>
  </si>
  <si>
    <t>63216 (GLUCOSAMINE)</t>
  </si>
  <si>
    <t>47977 (GLUCOSAMINE)</t>
  </si>
  <si>
    <t>PARAXANTHINE</t>
  </si>
  <si>
    <t>CN1C=NC2=C1C(=O)N(C)C(=O)N2</t>
  </si>
  <si>
    <t>C13747</t>
  </si>
  <si>
    <t>611-59-6</t>
  </si>
  <si>
    <t>HMDB0001860</t>
  </si>
  <si>
    <t>NC1=NC=NC2=C1N=CN2[C@@H]1O[C@H](COP(O)(=O)OP(O)(O)=O)[C@@H](O)[C@H]1O (ADENOSINE 5'-DIPHOSPHATE)</t>
  </si>
  <si>
    <t>C10H15N5O10P2 (ADENOSINE 5'-DIPHOSPHATE)</t>
  </si>
  <si>
    <t>C00008 (ADENOSINE 5'-DIPHOSPHATE)</t>
  </si>
  <si>
    <t>HMDB0001341 (ADENOSINE 5'-DIPHOSPHATE)</t>
  </si>
  <si>
    <t>34522 (ADENOSINE 5'-DIPHOSPHATE)</t>
  </si>
  <si>
    <t>16761 (ADENOSINE 5'-DIPHOSPHATE)</t>
  </si>
  <si>
    <t>OC[C@@H](O)[C@@H](O)[C@H](O)CC=O</t>
  </si>
  <si>
    <t>C6H12O5</t>
  </si>
  <si>
    <t>CSID97292</t>
  </si>
  <si>
    <t>154-17-6</t>
  </si>
  <si>
    <t>HMDB0062477</t>
  </si>
  <si>
    <t>CN1C=NC(C[C@H](N)C(O)=O)=C1</t>
  </si>
  <si>
    <t>332-80-9</t>
  </si>
  <si>
    <t>HMDB0000001</t>
  </si>
  <si>
    <t>GALACTITOL</t>
  </si>
  <si>
    <t>OC[C@H](O)[C@@H](O)[C@@H](O)[C@H](O)CO</t>
  </si>
  <si>
    <t>C6H14O6</t>
  </si>
  <si>
    <t>C01697</t>
  </si>
  <si>
    <t>608-66-2</t>
  </si>
  <si>
    <t>HMDB0000107</t>
  </si>
  <si>
    <t>OXOPROLINE</t>
  </si>
  <si>
    <t>OC(=O)C1CCC(=O)N1</t>
  </si>
  <si>
    <t>C5H7NO3</t>
  </si>
  <si>
    <t>C01879</t>
  </si>
  <si>
    <t>4042-36-8</t>
  </si>
  <si>
    <t>HMDB0000267</t>
  </si>
  <si>
    <t>CC1=NC=C(CO)C(C(O)=O)=C1O</t>
  </si>
  <si>
    <t>C8H9NO4</t>
  </si>
  <si>
    <t>C00847</t>
  </si>
  <si>
    <t>82-82-6</t>
  </si>
  <si>
    <t>HMDB0000017</t>
  </si>
  <si>
    <t>QUINOLINATE</t>
  </si>
  <si>
    <t>OC(=O)C1=CC=CN=C1C(O)=O</t>
  </si>
  <si>
    <t>C7H5NO4</t>
  </si>
  <si>
    <t>C03722</t>
  </si>
  <si>
    <t>89-00-9</t>
  </si>
  <si>
    <t>HMDB0000232</t>
  </si>
  <si>
    <t>METHYLGUANIDINE</t>
  </si>
  <si>
    <t>CNC(N)=N</t>
  </si>
  <si>
    <t>C2H7N3</t>
  </si>
  <si>
    <t>C02294</t>
  </si>
  <si>
    <t>471-29-4</t>
  </si>
  <si>
    <t>HMDB0001522</t>
  </si>
  <si>
    <t>NC1=NC2=C(N=CN2[C@H]2C[C@H](O)[C@@H](COP(O)(O)=O)O2)C(=O)N1 (DEOXYGUANOSINE-MONOPHOSPHATE)</t>
  </si>
  <si>
    <t>C00362 (DEOXYGUANOSINE-MONOPHOSPHATE)</t>
  </si>
  <si>
    <t>HMDB0001044 (DEOXYGUANOSINE-MONOPHOSPHATE)</t>
  </si>
  <si>
    <t>3489 (DEOXYGUANOSINE-MONOPHOSPHATE)</t>
  </si>
  <si>
    <t>16192 (DEOXYGUANOSINE-MONOPHOSPHATE)</t>
  </si>
  <si>
    <t>O=C1CCC(=O)O1</t>
  </si>
  <si>
    <t>C4H4O3</t>
  </si>
  <si>
    <t>C19524</t>
  </si>
  <si>
    <t>108-30-5</t>
  </si>
  <si>
    <t>HMDB0032523</t>
  </si>
  <si>
    <t>GLUCURONATE</t>
  </si>
  <si>
    <t>C00191</t>
  </si>
  <si>
    <t>6556-12-3</t>
  </si>
  <si>
    <t>HMDB0000127</t>
  </si>
  <si>
    <t>CN1C=NC2=C(N=CN2[C@@H]2O[C@H](CO)[C@@H](O)[C@H]2O)C1=N</t>
  </si>
  <si>
    <t>C11H15N5O4</t>
  </si>
  <si>
    <t>C02494</t>
  </si>
  <si>
    <t>15763-06-1</t>
  </si>
  <si>
    <t>HMDB0003331</t>
  </si>
  <si>
    <t>DEOXYURIDINE</t>
  </si>
  <si>
    <t>OC[C@H]1O[C@H](C[C@@H]1O)N1C=CC(=O)NC1=O</t>
  </si>
  <si>
    <t>C9H12N2O5</t>
  </si>
  <si>
    <t>C00526</t>
  </si>
  <si>
    <t>951-78-0</t>
  </si>
  <si>
    <t>HMDB0000012</t>
  </si>
  <si>
    <t>GLUCONATE</t>
  </si>
  <si>
    <t>OC[C@@H](O)[C@@H](O)[C@H](O)[C@@H](O)C(O)=O (GLUCONATE)</t>
  </si>
  <si>
    <t>C6H12O7 (GLUCONATE)</t>
  </si>
  <si>
    <t>C00257 (GLUCONATE)</t>
  </si>
  <si>
    <t>HMDB0000625 (GLUCONATE)</t>
  </si>
  <si>
    <t>345 (GLUCONATE)</t>
  </si>
  <si>
    <t>33198 (GLUCONATE)</t>
  </si>
  <si>
    <t>UROCANATE</t>
  </si>
  <si>
    <t>OC(=O)\C=C\C1=CNC=N1</t>
  </si>
  <si>
    <t>C6H6N2O2</t>
  </si>
  <si>
    <t>C00785</t>
  </si>
  <si>
    <t>104-98-3</t>
  </si>
  <si>
    <t>HMDB0000301</t>
  </si>
  <si>
    <t>KYNURENINE</t>
  </si>
  <si>
    <t>N[C@@H](CC(=O)C1=CC=CC=C1N)C(O)=O</t>
  </si>
  <si>
    <t>C10H12N2O3</t>
  </si>
  <si>
    <t>C00328</t>
  </si>
  <si>
    <t>2922-83-0</t>
  </si>
  <si>
    <t>HMDB0000684</t>
  </si>
  <si>
    <t>PYROGLUTAMATE</t>
  </si>
  <si>
    <t>OC(=O)[C@@H]1CCC(=O)N1</t>
  </si>
  <si>
    <t>98-79-3</t>
  </si>
  <si>
    <t>CC(=O)NCCCC(O)=O</t>
  </si>
  <si>
    <t>C6H11NO3</t>
  </si>
  <si>
    <t>C02946</t>
  </si>
  <si>
    <t>3025-96-5</t>
  </si>
  <si>
    <t>HMDB0003681</t>
  </si>
  <si>
    <t>OC[C@H]1O[C@H](O[C@H]2O[C@H](COP(O)(O)=O)[C@@H](O)[C@H](O)[C@H]2O)[C@H](O)[C@@H](O)[C@@H]1O (TREHALOSE-6-PHOSPHATE)</t>
  </si>
  <si>
    <t>C00689 (TREHALOSE-6-PHOSPHATE)</t>
  </si>
  <si>
    <t>4484-88-2 (TREHALOSE-6-PHOSPHATE)</t>
  </si>
  <si>
    <t>HMDB0001124 (TREHALOSE-6-PHOSPHATE)</t>
  </si>
  <si>
    <t>3529 (TREHALOSE-6-PHOSPHATE)</t>
  </si>
  <si>
    <t>18283 (TREHALOSE-6-PHOSPHATE)</t>
  </si>
  <si>
    <t>MELANIN</t>
  </si>
  <si>
    <t>CC1=C2NC=C3C2=C(C2=CNC4=C(C)C(=O)C(=O)C3=C24)C(=O)C1=O</t>
  </si>
  <si>
    <t>C18H10N2O4</t>
  </si>
  <si>
    <t>C05606</t>
  </si>
  <si>
    <t>8049-97-6</t>
  </si>
  <si>
    <t>HMDB0004068</t>
  </si>
  <si>
    <t>DOPAMINE</t>
  </si>
  <si>
    <t>C03758 (DOPAMINE)</t>
  </si>
  <si>
    <t>HMDB0000073 (DOPAMINE)</t>
  </si>
  <si>
    <t>64 (DOPAMINE)</t>
  </si>
  <si>
    <t>18243 (DOPAMINE)</t>
  </si>
  <si>
    <t>LYSINE</t>
  </si>
  <si>
    <t>C00047 (LYSINE)</t>
  </si>
  <si>
    <t>HMDB0000182  (LYSINE)</t>
  </si>
  <si>
    <t>25 (LYSINE)</t>
  </si>
  <si>
    <t>18019 (LYSINE)</t>
  </si>
  <si>
    <t>CITICOLINE</t>
  </si>
  <si>
    <t>NCCCN</t>
  </si>
  <si>
    <t>C3H10N2</t>
  </si>
  <si>
    <t>C00986</t>
  </si>
  <si>
    <t>109-76-2</t>
  </si>
  <si>
    <t>HMDB0000002</t>
  </si>
  <si>
    <t>PHOSPHOSERINE</t>
  </si>
  <si>
    <t>N[C@@H](COP(O)(O)=O)C(O)=O</t>
  </si>
  <si>
    <t>C3H8NO6P</t>
  </si>
  <si>
    <t>C01005</t>
  </si>
  <si>
    <t>407-41-0</t>
  </si>
  <si>
    <t>HMDB0000272</t>
  </si>
  <si>
    <t>NC1(CC1)C(O)=O</t>
  </si>
  <si>
    <t>C4H7NO2</t>
  </si>
  <si>
    <t>C01234</t>
  </si>
  <si>
    <t>22059-21-8</t>
  </si>
  <si>
    <t>HMDB0036458</t>
  </si>
  <si>
    <t>GLUTARYLCARNITINE</t>
  </si>
  <si>
    <t>CID53252330 (GLUTARYLCARNITINE)</t>
  </si>
  <si>
    <t>102636-82-8 (GLUTARYLCARNITINE)</t>
  </si>
  <si>
    <t>HMDB0013130 (GLUTARYLCARNITINE)</t>
  </si>
  <si>
    <t>82952 (GLUTARYLCARNITINE)</t>
  </si>
  <si>
    <t>CYSTATHIONINE</t>
  </si>
  <si>
    <t>N[C@@H](CCSC[C@H](N)C(O)=O)C(O)=O</t>
  </si>
  <si>
    <t>C7H14N2O4S</t>
  </si>
  <si>
    <t>C02291</t>
  </si>
  <si>
    <t>56-88-2</t>
  </si>
  <si>
    <t>HMDB0000099</t>
  </si>
  <si>
    <t>NORVALINE</t>
  </si>
  <si>
    <t>CCC[C@@H](N)C(O)=O</t>
  </si>
  <si>
    <t>C01799</t>
  </si>
  <si>
    <t>760-78-1</t>
  </si>
  <si>
    <t>HMDB0013716</t>
  </si>
  <si>
    <t>CC(O)(CC(O)=O)CC(O)=O</t>
  </si>
  <si>
    <t>C6H10O5</t>
  </si>
  <si>
    <t>C03761</t>
  </si>
  <si>
    <t>503-49-1</t>
  </si>
  <si>
    <t>HMDB0000355</t>
  </si>
  <si>
    <t>PHOSPHONOACETATE</t>
  </si>
  <si>
    <t>OC(=O)CP(O)(O)=O</t>
  </si>
  <si>
    <t>C2H5O5P</t>
  </si>
  <si>
    <t>C05682</t>
  </si>
  <si>
    <t>4408-78-0</t>
  </si>
  <si>
    <t>HMDB0004110</t>
  </si>
  <si>
    <t>PICOLINATE</t>
  </si>
  <si>
    <t>OC(=O)C1=CC=CC=N1</t>
  </si>
  <si>
    <t>C10164</t>
  </si>
  <si>
    <t>98-98-6</t>
  </si>
  <si>
    <t>HMDB0002243</t>
  </si>
  <si>
    <t>BOVINOCIDIN</t>
  </si>
  <si>
    <t>NCCO</t>
  </si>
  <si>
    <t>C3H5NO4</t>
  </si>
  <si>
    <t xml:space="preserve">C05669 </t>
  </si>
  <si>
    <t>504-88-1</t>
  </si>
  <si>
    <t>HMDB0034259</t>
  </si>
  <si>
    <t>ARGININE</t>
  </si>
  <si>
    <t>C00062 (ARGININE)</t>
  </si>
  <si>
    <t>HMDB0000517 (ARGININE)</t>
  </si>
  <si>
    <t>13 (ARGININE)</t>
  </si>
  <si>
    <t>16467 (ARGININE)</t>
  </si>
  <si>
    <t>O[C@H]1CN[C@@H](C1)C(O)=O</t>
  </si>
  <si>
    <t>C5H9NO3</t>
  </si>
  <si>
    <t>C01157</t>
  </si>
  <si>
    <t>51-35-4</t>
  </si>
  <si>
    <t>HMDB0006055</t>
  </si>
  <si>
    <t>FUCOSE</t>
  </si>
  <si>
    <t>C[C@@H]1OC(O)[C@@H](O)[C@H](O)[C@@H]1O</t>
  </si>
  <si>
    <t>C01019</t>
  </si>
  <si>
    <t>2438-80-4</t>
  </si>
  <si>
    <t>HMDB0000174</t>
  </si>
  <si>
    <t>HOMOCYSTINE</t>
  </si>
  <si>
    <t>NC(CCSSCCC(N)C(O)=O)C(O)=O</t>
  </si>
  <si>
    <t>C8H16N2O4S2</t>
  </si>
  <si>
    <t>C01817</t>
  </si>
  <si>
    <t>870-93-9</t>
  </si>
  <si>
    <t>HMDB0000575</t>
  </si>
  <si>
    <t>CNC(CCC(=O)O)C(=O)O</t>
  </si>
  <si>
    <t>C01046</t>
  </si>
  <si>
    <t>6753-62-4</t>
  </si>
  <si>
    <t>HMDB0062660</t>
  </si>
  <si>
    <t>C00515 (D-Ornithine)</t>
  </si>
  <si>
    <t>HMDB0003374 (D-Ornithine)</t>
  </si>
  <si>
    <t>6910 (D-Ornithine)</t>
  </si>
  <si>
    <t>16176 (D-Ornithine)</t>
  </si>
  <si>
    <t>XANTHOSINE</t>
  </si>
  <si>
    <t>N[C@@H]1[C@@H](O)[C@H](O)[C@@H](CO)O[C@H]1OP(O)(O)=O</t>
  </si>
  <si>
    <t xml:space="preserve">C06156 </t>
  </si>
  <si>
    <t>2152-75-2</t>
  </si>
  <si>
    <t>HMDB0001109</t>
  </si>
  <si>
    <t xml:space="preserve">	
[H][C@@](CC1=CN=CN1)(NC(=O)[C@]1([H])CCC(=O)N1)C(=O)N1CCC[C@@]1([H])C(N)=O</t>
  </si>
  <si>
    <t>C16H22N6O4</t>
  </si>
  <si>
    <t>C03958</t>
  </si>
  <si>
    <t>HMDB0060080</t>
  </si>
  <si>
    <t>CYSTEATE</t>
  </si>
  <si>
    <t>CN[C@H](CC(O)=O)C(O)=O</t>
  </si>
  <si>
    <t>C12269</t>
  </si>
  <si>
    <t>6384-92-5</t>
  </si>
  <si>
    <t>HMDB0002393</t>
  </si>
  <si>
    <t>GALACTARATE</t>
  </si>
  <si>
    <t>O[C@@H]([C@@H](O)[C@H](O)C(O)=O)[C@@H](O)C(O)=O</t>
  </si>
  <si>
    <t>C6H10O8</t>
  </si>
  <si>
    <t>C00879</t>
  </si>
  <si>
    <t>526-99-8</t>
  </si>
  <si>
    <t>HMDB0000639</t>
  </si>
  <si>
    <t>CC(C)(O)C(O)=O</t>
  </si>
  <si>
    <t>C4H8O3</t>
  </si>
  <si>
    <t>CSID11181</t>
  </si>
  <si>
    <t>594-61-6</t>
  </si>
  <si>
    <t>HMDB0000729</t>
  </si>
  <si>
    <t>C13051 (NAADP)</t>
  </si>
  <si>
    <t>4235 (NAADP)</t>
  </si>
  <si>
    <t>76072 (NAADP)</t>
  </si>
  <si>
    <t>CC(=O)N[C@@H](CC(N)=O)C(O)=O</t>
  </si>
  <si>
    <t>C6H10N2O4</t>
  </si>
  <si>
    <t>CSID15903808</t>
  </si>
  <si>
    <t>4033-40-3</t>
  </si>
  <si>
    <t>HMDB0006028</t>
  </si>
  <si>
    <t>PIPECOLATE</t>
  </si>
  <si>
    <t>OC(=O)[C@@H]1CCCCN1</t>
  </si>
  <si>
    <t>C6H11NO2</t>
  </si>
  <si>
    <t>C00408</t>
  </si>
  <si>
    <t>3105-95-1</t>
  </si>
  <si>
    <t>HMDB0000716</t>
  </si>
  <si>
    <t>C00092 (GLUCOSE 6-PHOSPHATE)</t>
  </si>
  <si>
    <t>HMDB0001401 (GLUCOSE 6-PHOSPHATE)</t>
  </si>
  <si>
    <t>145 (GLUCOSE 6-PHOSPHATE)</t>
  </si>
  <si>
    <t>4170 (GLUCOSE 6-PHOSPHATE)</t>
  </si>
  <si>
    <t>NADP</t>
  </si>
  <si>
    <t>C00345 (6-Phosphogluconic acid)</t>
  </si>
  <si>
    <t>HMDB0001316 (6-Phosphogluconic acid)</t>
  </si>
  <si>
    <t>367 (6-Phosphogluconic acid)</t>
  </si>
  <si>
    <t>48928 (6-Phosphogluconic acid)</t>
  </si>
  <si>
    <t>CN1CC(=O)NC1=O</t>
  </si>
  <si>
    <t>C02565</t>
  </si>
  <si>
    <t>616-04-6</t>
  </si>
  <si>
    <t>HMDB0003646</t>
  </si>
  <si>
    <t>C00044 (GTP)</t>
  </si>
  <si>
    <t>HMDB0001273 (GTP)</t>
  </si>
  <si>
    <t>100 (GTP)</t>
  </si>
  <si>
    <t>15996 (GTP)</t>
  </si>
  <si>
    <t>C[N+](C)(C)[O-]</t>
  </si>
  <si>
    <t>C3H9NO</t>
  </si>
  <si>
    <t>C01104</t>
  </si>
  <si>
    <t>1184-78-7</t>
  </si>
  <si>
    <t>HMDB0000925</t>
  </si>
  <si>
    <t>C1C(OCC(O1)O)O</t>
  </si>
  <si>
    <t>C4H8O4</t>
  </si>
  <si>
    <t>CSID161748</t>
  </si>
  <si>
    <t>23147-58-2</t>
  </si>
  <si>
    <t>DGTP</t>
  </si>
  <si>
    <t>C00286 (DGTP)</t>
  </si>
  <si>
    <t>HMDB0001440 (DGTP)</t>
  </si>
  <si>
    <t>3588 (DGTP)</t>
  </si>
  <si>
    <t>16497 (DGTP)</t>
  </si>
  <si>
    <t>CC(=O)NCC(O)=O</t>
  </si>
  <si>
    <t>C4H7NO3</t>
  </si>
  <si>
    <t>CSID10507</t>
  </si>
  <si>
    <t>543-24-8</t>
  </si>
  <si>
    <t>HMDB0000532</t>
  </si>
  <si>
    <t>CC(=O)N[C@@H](CC(O)=O)C(O)=O</t>
  </si>
  <si>
    <t>C6H9NO5</t>
  </si>
  <si>
    <t>C01042</t>
  </si>
  <si>
    <t>997-55-7</t>
  </si>
  <si>
    <t>HMDB0000812</t>
  </si>
  <si>
    <t>C00104 (IDP)</t>
  </si>
  <si>
    <t>HMDB0003335 (IDP)</t>
  </si>
  <si>
    <t>3534 (IDP)</t>
  </si>
  <si>
    <t>17808 (IDP)</t>
  </si>
  <si>
    <t>PALMITOYLCARNITINE</t>
  </si>
  <si>
    <t>C02990 (PALMITOYLCARNITINE)</t>
  </si>
  <si>
    <t>HMDB0000222 (PALMITOYLCARNITINE)</t>
  </si>
  <si>
    <t>961 (PALMITOYLCARNITINE)</t>
  </si>
  <si>
    <t>17490 (PALMITOYLCARNITINE)</t>
  </si>
  <si>
    <t>NORSPERMIDINE</t>
  </si>
  <si>
    <t>NCCCNCCCN</t>
  </si>
  <si>
    <t>C6H17N3</t>
  </si>
  <si>
    <t>C03375</t>
  </si>
  <si>
    <t>56-18-8</t>
  </si>
  <si>
    <t>HMDB0011634</t>
  </si>
  <si>
    <t>C04423 (NICOTINAMIDE HYPOXANTHINE DINUCLEOTIDE)</t>
  </si>
  <si>
    <t>436 (NICOTINAMIDE HYPOXANTHINE DINUCLEOTIDE)</t>
  </si>
  <si>
    <t>C00019 (SAM)</t>
  </si>
  <si>
    <t>HMDB0001185 (SAM)</t>
  </si>
  <si>
    <t>3289 (SAM)</t>
  </si>
  <si>
    <t>15414 (SAM)</t>
  </si>
  <si>
    <t>ERYTHRITOL</t>
  </si>
  <si>
    <t>OC[C@H](O)[C@H](O)CO</t>
  </si>
  <si>
    <t>C00503</t>
  </si>
  <si>
    <t>149-32-6</t>
  </si>
  <si>
    <t>HMDB0002994</t>
  </si>
  <si>
    <t>GLUCOSAMINATE</t>
  </si>
  <si>
    <t>C(C(C(C(C(C(=O)O)N)O)O)O)O</t>
  </si>
  <si>
    <t>C6H13NO6</t>
  </si>
  <si>
    <t>C03752</t>
  </si>
  <si>
    <t>3646-68-2</t>
  </si>
  <si>
    <t>C00075 (UTP)</t>
  </si>
  <si>
    <t>HMDB0000285 (UTP)</t>
  </si>
  <si>
    <t>3579 (UTP)</t>
  </si>
  <si>
    <t>15713 (UTP)</t>
  </si>
  <si>
    <t>O[C@H](COP(O)(O)=O)[C@@H](O)CC(=O)C(O)=O (2-KETO-3-DEOXY-6-PHOSPHOGLUCONIC ACID)</t>
  </si>
  <si>
    <t>C6H11O9P (2-KETO-3-DEOXY-6-PHOSPHOGLUCONIC ACID)</t>
  </si>
  <si>
    <t>C04442 (2-KETO-3-DEOXY-6-PHOSPHOGLUCONIC ACID)</t>
  </si>
  <si>
    <t>27244-54-8 (2-KETO-3-DEOXY-6-PHOSPHOGLUCONIC ACID)</t>
  </si>
  <si>
    <t>HMDB0001376 (2-KETO-3-DEOXY-6-PHOSPHOGLUCONIC ACID)</t>
  </si>
  <si>
    <t>5064 (2-KETO-3-DEOXY-6-PHOSPHOGLUCONIC ACID)</t>
  </si>
  <si>
    <t>7071 (2-KETO-3-DEOXY-6-PHOSPHOGLUCONIC ACID)</t>
  </si>
  <si>
    <t>15925 (2-KETO-3-DEOXY-6-PHOSPHOGLUCONIC ACID)</t>
  </si>
  <si>
    <t>OC(=O)CCCC(=O)C(O)=O</t>
  </si>
  <si>
    <t>C6H8O5</t>
  </si>
  <si>
    <t>C00322</t>
  </si>
  <si>
    <t>3184-35-8</t>
  </si>
  <si>
    <t>HMDB0000225</t>
  </si>
  <si>
    <t>DEOXYCARNITINE</t>
  </si>
  <si>
    <t>C01181 (DEOXYCARNITINE)</t>
  </si>
  <si>
    <t>HMDB0001161 (DEOXYCARNITINE)</t>
  </si>
  <si>
    <t>966 (DEOXYCARNITINE)</t>
  </si>
  <si>
    <t>1941 (DEOXYCARNITINE)</t>
  </si>
  <si>
    <t>C02353 (2',3'-CAMP)</t>
  </si>
  <si>
    <t>HMDB0011616 (2',3'-CAMP)</t>
  </si>
  <si>
    <t>3459 (2',3'-CAMP)</t>
  </si>
  <si>
    <t>27844 (2',3'-CAMP)</t>
  </si>
  <si>
    <t>MEVALOLACTONE</t>
  </si>
  <si>
    <t>C6H10O3</t>
  </si>
  <si>
    <t>CSID9999</t>
  </si>
  <si>
    <t>C00446 (GALACTOSE 1-PHOSPHATE)</t>
  </si>
  <si>
    <t>HMDB0000645 (GALACTOSE 1-PHOSPHATE)</t>
  </si>
  <si>
    <t>155 (GALACTOSE 1-PHOSPHATE)</t>
  </si>
  <si>
    <t>17973 (GALACTOSE 1-PHOSPHATE)</t>
  </si>
  <si>
    <t>OC(=O)CCC=C</t>
  </si>
  <si>
    <t>C5H8O2</t>
  </si>
  <si>
    <t>CSID55085</t>
  </si>
  <si>
    <t>591-80-0</t>
  </si>
  <si>
    <t>HMDB0031602</t>
  </si>
  <si>
    <t>C00460 (dUTP)</t>
  </si>
  <si>
    <t>HMDB0001191 (dUTP)</t>
  </si>
  <si>
    <t>3575 (dUTP)</t>
  </si>
  <si>
    <t>17625 (dUTP)</t>
  </si>
  <si>
    <t>PHOSPHORYLCHOLINE</t>
  </si>
  <si>
    <t>C00588 (PHOSPHORYLCHOLINE)</t>
  </si>
  <si>
    <t>HMDB0001565 (PHOSPHORYLCHOLINE)</t>
  </si>
  <si>
    <t>3318 (PHOSPHORYLCHOLINE)</t>
  </si>
  <si>
    <t>18132 (PHOSPHORYLCHOLINE)</t>
  </si>
  <si>
    <t>C02571 (O-ACETYLCARNITINE)</t>
  </si>
  <si>
    <t>3040-38-8 (O-ACETYLCARNITINE)</t>
  </si>
  <si>
    <t>HMDB0000201 (O-ACETYLCARNITINE)</t>
  </si>
  <si>
    <t>15960 (O-ACETYLCARNITINE)</t>
  </si>
  <si>
    <t>CSID4463 (6-HYDROXYDOPAMINE)</t>
  </si>
  <si>
    <t>HMDB0001537 (6-HYDROXYDOPAMINE)</t>
  </si>
  <si>
    <t>6307 (6-HYDROXYDOPAMINE)</t>
  </si>
  <si>
    <t>78741 (6-HYDROXYDOPAMINE)</t>
  </si>
  <si>
    <t>THIAMINE</t>
  </si>
  <si>
    <t>C00378 (THIAMINE)</t>
  </si>
  <si>
    <t>HMDB0000235 (THIAMINE)</t>
  </si>
  <si>
    <t>229 (THIAMINE)</t>
  </si>
  <si>
    <t>18385 (THIAMINE)</t>
  </si>
  <si>
    <t>DGDP</t>
  </si>
  <si>
    <t>C00361 (DGDP)</t>
  </si>
  <si>
    <t>HMDB0000960 (DGDP)</t>
  </si>
  <si>
    <t>3532 (DGDP)</t>
  </si>
  <si>
    <t>28862 (DGDP)</t>
  </si>
  <si>
    <t>C02376 (5-METHYLCYTOSINE)</t>
  </si>
  <si>
    <t>HMDB0002894 (5-METHYLCYTOSINE)</t>
  </si>
  <si>
    <t>3247 (5-METHYLCYTOSINE)</t>
  </si>
  <si>
    <t>27551 (5-METHYLCYTOSINE)</t>
  </si>
  <si>
    <t>GLYCERATE</t>
  </si>
  <si>
    <t>OC[C@@H](O)C(O)=O</t>
  </si>
  <si>
    <t>C3H6O4</t>
  </si>
  <si>
    <t>C00258</t>
  </si>
  <si>
    <t>473-81-4</t>
  </si>
  <si>
    <t>HMDB0000139</t>
  </si>
  <si>
    <t>C02354 (CYTIDINE 2',3'-CYCLIC PHOSPHATE)</t>
  </si>
  <si>
    <t>HMDB0011691 (CYTIDINE 2',3'-CYCLIC PHOSPHATE)</t>
  </si>
  <si>
    <t>27652 (CYTIDINE 2',3'-CYCLIC PHOSPHATE)</t>
  </si>
  <si>
    <t>348281438 (CYTIDINE 2',3'-CYCLIC PHOSPHATE)</t>
  </si>
  <si>
    <t>C03793 (N,N,N-TRIMETHYLLYSINE)</t>
  </si>
  <si>
    <t>HMDB0001325 (N,N,N-TRIMETHYLLYSINE)</t>
  </si>
  <si>
    <t>44794 (N,N,N-TRIMETHYLLYSINE)</t>
  </si>
  <si>
    <t>17311 (N,N,N-TRIMETHYLLYSINE)</t>
  </si>
  <si>
    <t>RIBOFLAVIN</t>
  </si>
  <si>
    <t>CC1=C(C)C=C2N(C[C@H](O)[C@H](O)[C@H](O)CO)C3=NC(=O)NC(=O)C3=NC2=C1</t>
  </si>
  <si>
    <t>C17H20N4O6</t>
  </si>
  <si>
    <t>C00255</t>
  </si>
  <si>
    <t>83-88-5</t>
  </si>
  <si>
    <t>HMDB0000244</t>
  </si>
  <si>
    <t>C00029 (UDP Glucose)</t>
  </si>
  <si>
    <t>HMDB0000286 (UDP Glucose)</t>
  </si>
  <si>
    <t>3598 (UDP Glucose)</t>
  </si>
  <si>
    <t>46229 (UDP Glucose)</t>
  </si>
  <si>
    <t>COC1C(C(C(C(O1)CO)O)O)O</t>
  </si>
  <si>
    <t>C7H14O6</t>
  </si>
  <si>
    <t>C03619</t>
  </si>
  <si>
    <t>1824-94-8</t>
  </si>
  <si>
    <t>C00111 (DIHYDROXYACETONE PHOSPHATE)</t>
  </si>
  <si>
    <t>HMDB0001473 (DIHYDROXYACETONE PHOSPHATE)</t>
  </si>
  <si>
    <t>148 (DIHYDROXYACETONE PHOSPHATE)</t>
  </si>
  <si>
    <t>16108 (DIHYDROXYACETONE PHOSPHATE)</t>
  </si>
  <si>
    <t>PHOSPHOENOLPYRUVATE</t>
  </si>
  <si>
    <t>C3H5O6P (PHOSPHOENOLPYRUVATE)</t>
  </si>
  <si>
    <t>C00074 (PHOSPHOENOLPYRUVATE)</t>
  </si>
  <si>
    <t>HMDB0000263 (PHOSPHOENOLPYRUVATE)</t>
  </si>
  <si>
    <t>152 (PHOSPHOENOLPYRUVATE)</t>
  </si>
  <si>
    <t>44897 (PHOSPHOENOLPYRUVATE)</t>
  </si>
  <si>
    <t>C00275 (MANNOSE 6-PHOSPHATE)</t>
  </si>
  <si>
    <t>HMDB0001078 (MANNOSE 6-PHOSPHATE)</t>
  </si>
  <si>
    <t>5987 (MANNOSE 6-PHOSPHATE)</t>
  </si>
  <si>
    <t>49728 (MANNOSE 6-PHOSPHATE)</t>
  </si>
  <si>
    <t>C00597 (3-PHOSPHOGLYCERATE)</t>
  </si>
  <si>
    <t>HMDB0000807 (3-PHOSPHOGLYCERATE)</t>
  </si>
  <si>
    <t>150 (3-PHOSPHOGLYCERATE)</t>
  </si>
  <si>
    <t>17050 (3-PHOSPHOGLYCERATE)</t>
  </si>
  <si>
    <t>NCCOP(O)(O)=O</t>
  </si>
  <si>
    <t>C2H8NO4P</t>
  </si>
  <si>
    <t>C00346</t>
  </si>
  <si>
    <t>1071-23-4</t>
  </si>
  <si>
    <t>HMDB0000224</t>
  </si>
  <si>
    <t>NC1=NC(=O)N(C=C1)[C@@H]1O[C@H](COP(O)(O)=O)[C@@H](O)[C@H]1O</t>
  </si>
  <si>
    <t>C9H14N3O8P</t>
  </si>
  <si>
    <t>C00055</t>
  </si>
  <si>
    <t>63-37-6</t>
  </si>
  <si>
    <t>HMDB0000095</t>
  </si>
  <si>
    <t>C00096 (GUANOSINE DIPHOSPHATE MANNOSE)</t>
  </si>
  <si>
    <t>HMDB0001163 (GUANOSINE DIPHOSPHATE MANNOSE)</t>
  </si>
  <si>
    <t>3674 (GUANOSINE DIPHOSPHATE MANNOSE)</t>
  </si>
  <si>
    <t>15820 (GUANOSINE DIPHOSPHATE MANNOSE)</t>
  </si>
  <si>
    <t>C00498 (ADP-GLUCOSE)</t>
  </si>
  <si>
    <t>HMDB0006557 (ADP-GLUCOSE)</t>
  </si>
  <si>
    <t>63203 (ADP-GLUCOSE)</t>
  </si>
  <si>
    <t>15751 (ADP-GLUCOSE)</t>
  </si>
  <si>
    <t>C00085 (FRUCTOSE 6-PHOSPHATE)</t>
  </si>
  <si>
    <t>HMDB0000124 (FRUCTOSE 6-PHOSPHATE)</t>
  </si>
  <si>
    <t>146 (FRUCTOSE 6-PHOSPHATE)</t>
  </si>
  <si>
    <t>15946 (FRUCTOSE 6-PHOSPHATE)</t>
  </si>
  <si>
    <t>C00054 (ADENOSINE 3',5'-DIPHOSPHATE)</t>
  </si>
  <si>
    <t>HMDB0000061 (ADENOSINE 3',5'-DIPHOSPHATE)</t>
  </si>
  <si>
    <t>3533 (ADENOSINE 3',5'-DIPHOSPHATE)</t>
  </si>
  <si>
    <t>17985 (ADENOSINE 3',5'-DIPHOSPHATE)</t>
  </si>
  <si>
    <t>C1=CC(=C(C=C1CC(C(=O)O)N)[N+](=O)[O-])O</t>
  </si>
  <si>
    <t>C9H10N2O5</t>
  </si>
  <si>
    <t>CSID58633</t>
  </si>
  <si>
    <t>621-44-3</t>
  </si>
  <si>
    <t>C04227 (P-OCTOPAMINE)</t>
  </si>
  <si>
    <t>HMDB0004825 (P-OCTOPAMINE)</t>
  </si>
  <si>
    <t>61 (P-OCTOPAMINE)</t>
  </si>
  <si>
    <t>44715 (P-OCTOPAMINE)</t>
  </si>
  <si>
    <t>CC(=O)NC(CCCCN)C(O)=O</t>
  </si>
  <si>
    <t>C8H16N2O3</t>
  </si>
  <si>
    <t>C12989</t>
  </si>
  <si>
    <t>1946-82-3</t>
  </si>
  <si>
    <t>HMDB0000446</t>
  </si>
  <si>
    <t>C00052 (URIDINE DIPHOSPHATEGALACTOSE)</t>
  </si>
  <si>
    <t>HMDB0000302 (URIDINE DIPHOSPHATEGALACTOSE)</t>
  </si>
  <si>
    <t>3599 (URIDINE DIPHOSPHATEGALACTOSE)</t>
  </si>
  <si>
    <t>67119 (URIDINE DIPHOSPHATEGALACTOSE)</t>
  </si>
  <si>
    <t>DIHYDROXYFUMARATE</t>
  </si>
  <si>
    <t>C00975 (DIHYDROXYFUMARATE)</t>
  </si>
  <si>
    <t>HMDB0002050 (DIHYDROXYFUMARATE)</t>
  </si>
  <si>
    <t>6460 (DIHYDROXYFUMARATE)</t>
  </si>
  <si>
    <t>4593 (DIHYDROXYFUMARATE)</t>
  </si>
  <si>
    <t>PYRIDOXAMINE</t>
  </si>
  <si>
    <t>C00534 (PYRIDOXAMINE)</t>
  </si>
  <si>
    <t>85-87-0 (PYRIDOXAMINE)</t>
  </si>
  <si>
    <t>HMDB0001431 (PYRIDOXAMINE)</t>
  </si>
  <si>
    <t>238 (PYRIDOXAMINE)</t>
  </si>
  <si>
    <t>16410 (PYRIDOXAMINE)</t>
  </si>
  <si>
    <t>C00430 (5-AMINOLEVULINATE)</t>
  </si>
  <si>
    <t>HMDB0001149 (5-AMINOLEVULINATE)</t>
  </si>
  <si>
    <t>75 (5-AMINOLEVULINATE)</t>
  </si>
  <si>
    <t>17549 (5-AMINOLEVULINATE)</t>
  </si>
  <si>
    <t>C[C@H]1O[C@H]([C@H](O)[C@@H]1O)N1C=NC2=C(N)N=CN=C12</t>
  </si>
  <si>
    <t>C10H13N5O3</t>
  </si>
  <si>
    <t>C05198</t>
  </si>
  <si>
    <t>4754-39-6</t>
  </si>
  <si>
    <t>HMDB0001983</t>
  </si>
  <si>
    <t>C01182 (RIBOSE 1,5-BISPHOSPHATE)</t>
  </si>
  <si>
    <t>63255 (RIBOSE 1,5-BISPHOSPHATE)</t>
  </si>
  <si>
    <t>16710 (RIBOSE 1,5-BISPHOSPHATE)</t>
  </si>
  <si>
    <t>C00655 (XANTHOSINE-MONOPHOSPHATE)</t>
  </si>
  <si>
    <t>HMDB0001554 (XANTHOSINE-MONOPHOSPHATE)</t>
  </si>
  <si>
    <t>3505 (XANTHOSINE-MONOPHOSPHATE)</t>
  </si>
  <si>
    <t>3925 (XANTHOSINE-MONOPHOSPHATE)</t>
  </si>
  <si>
    <t>15652 (XANTHOSINE-MONOPHOSPHATE)</t>
  </si>
  <si>
    <t>FAD</t>
  </si>
  <si>
    <t>C27H33N9O15P2 (FAD)</t>
  </si>
  <si>
    <t>C00016 (FAD)</t>
  </si>
  <si>
    <t>HMDB0001248 (FAD)</t>
  </si>
  <si>
    <t>2302 (FAD)</t>
  </si>
  <si>
    <t>16238 (FAD)</t>
  </si>
  <si>
    <t>DEOXYGUANOSINE</t>
  </si>
  <si>
    <t>OROTATE</t>
  </si>
  <si>
    <t>LAUROYLCARNITINE</t>
  </si>
  <si>
    <t>CSID147288 (Lauroyl-L-carnitine)</t>
  </si>
  <si>
    <t>HMDB0002250 (Lauroyl-L-carnitine)</t>
  </si>
  <si>
    <t>6573 (Lauroyl-L-carnitine)</t>
  </si>
  <si>
    <t>77086 (Lauroyl-L-carnitine)</t>
  </si>
  <si>
    <t>C02918 (1-METHYLNICOTINAMIDE)</t>
  </si>
  <si>
    <t>HMDB0000699 (1-METHYLNICOTINAMIDE)</t>
  </si>
  <si>
    <t>274 (1-METHYLNICOTINAMIDE)</t>
  </si>
  <si>
    <t>5841 (1-METHYLNICOTINAMIDE)</t>
  </si>
  <si>
    <t>16797 (1-METHYLNICOTINAMIDE)</t>
  </si>
  <si>
    <t>SPERMINE</t>
  </si>
  <si>
    <t>CC(=O)NC(CCSC)C(=O)O</t>
  </si>
  <si>
    <t>C7H13NO3S</t>
  </si>
  <si>
    <t>C02712</t>
  </si>
  <si>
    <t>65-82-7</t>
  </si>
  <si>
    <t>HMDB0011745</t>
  </si>
  <si>
    <t>C00169 (CARBAMOYL PHOSPHATE)</t>
  </si>
  <si>
    <t>HMDB0001096 (CARBAMOYL PHOSPHATE)</t>
  </si>
  <si>
    <t>3266 (CARBAMOYL PHOSPHATE)</t>
  </si>
  <si>
    <t>17672 (CARBAMOYL PHOSPHATE)</t>
  </si>
  <si>
    <t>C00119 (PHOSPHORIBOSYL PYROPHOSPHATE)</t>
  </si>
  <si>
    <t>HMDB0000280 (PHOSPHORIBOSYL PYROPHOSPHATE)</t>
  </si>
  <si>
    <t>158 (PHOSPHORIBOSYL PYROPHOSPHATE)</t>
  </si>
  <si>
    <t>17111 (PHOSPHORIBOSYL PYROPHOSPHATE)</t>
  </si>
  <si>
    <t>AICAR</t>
  </si>
  <si>
    <t>C04677 (AICAR)</t>
  </si>
  <si>
    <t>HMDB0001517 (AICAR)</t>
  </si>
  <si>
    <t>3474 (AICAR)</t>
  </si>
  <si>
    <t>C00203 (URIDINE DIPHOSPHATE-N-ACETYLGALACTOSAMINE)</t>
  </si>
  <si>
    <t>HMDB0000304 (URIDINE DIPHOSPHATE-N-ACETYLGALACTOSAMINE)</t>
  </si>
  <si>
    <t>3675 (URIDINE DIPHOSPHATE-N-ACETYLGALACTOSAMINE)</t>
  </si>
  <si>
    <t>67168 (URIDINE DIPHOSPHATE-N-ACETYLGALACTOSAMINE)</t>
  </si>
  <si>
    <t xml:space="preserve">O[C@H](COP(O)(O)=O)C=O </t>
  </si>
  <si>
    <t>C3H7O6P</t>
  </si>
  <si>
    <t>C00661</t>
  </si>
  <si>
    <t>C00942 (CYCLIC GMP)</t>
  </si>
  <si>
    <t>HMDB0001314 (CYCLIC GMP)</t>
  </si>
  <si>
    <t>3485 (CYCLIC GMP)</t>
  </si>
  <si>
    <t>16356 (CYCLIC GMP)</t>
  </si>
  <si>
    <t>CSID96881 (HOMOCYSTEINE THIOLACTONE)</t>
  </si>
  <si>
    <t>HMDB0002287 (HOMOCYSTEINE THIOLACTONE)</t>
  </si>
  <si>
    <t>6594 (HOMOCYSTEINE THIOLACTONE)</t>
  </si>
  <si>
    <t>60315 (HOMOCYSTEINE THIOLACTONE)</t>
  </si>
  <si>
    <t>NC(COP(O)(O)=O)C(O)=O</t>
  </si>
  <si>
    <t>17885-08-4</t>
  </si>
  <si>
    <t>HMDB0001721</t>
  </si>
  <si>
    <t>N[C@@H](CCSC[C@H]1O[C@H]([C@H](O)[C@@H]1O)N1C=NC2=C(N)N=CN=C12)C(O)=O</t>
  </si>
  <si>
    <t>C14H20N6O5S</t>
  </si>
  <si>
    <t>C00021</t>
  </si>
  <si>
    <t>979-92-0</t>
  </si>
  <si>
    <t>HMDB0000939</t>
  </si>
  <si>
    <t>C00077 (L-ORNITHINE)</t>
  </si>
  <si>
    <t>HMDB0000214 (L-ORNITHINE)</t>
  </si>
  <si>
    <t>45121 (L-ORNITHINE)</t>
  </si>
  <si>
    <t>15729 (L-ORNITHINE)</t>
  </si>
  <si>
    <t>ADENINE</t>
  </si>
  <si>
    <t>C00147 (ADENINE)</t>
  </si>
  <si>
    <t>HMDB0000034 (ADENINE)</t>
  </si>
  <si>
    <t>85 (ADENINE)</t>
  </si>
  <si>
    <t>16708 (ADENINE)</t>
  </si>
  <si>
    <t>NORMETANEPHRINE</t>
  </si>
  <si>
    <t>C05589 (NORMETANEPHRINE)</t>
  </si>
  <si>
    <t>HMDB0000819 (NORMETANEPHRINE)</t>
  </si>
  <si>
    <t>66 (NORMETANEPHRINE)</t>
  </si>
  <si>
    <t>1443087 (NORMETANEPHRINE)</t>
  </si>
  <si>
    <t>C00043 (URIDINE DIPHOSPHATE-N-ACETYLGLUCOSAMINE)</t>
  </si>
  <si>
    <t>528-04-1 (URIDINE DIPHOSPHATE-N-ACETYLGLUCOSAMINE)</t>
  </si>
  <si>
    <t>HMDB0000290 (URIDINE DIPHOSPHATE-N-ACETYLGLUCOSAMINE)</t>
  </si>
  <si>
    <t>41549 (URIDINE DIPHOSPHATE-N-ACETYLGLUCOSAMINE)</t>
  </si>
  <si>
    <t>16264 (URIDINE DIPHOSPHATE-N-ACETYLGLUCOSAMINE)</t>
  </si>
  <si>
    <t>C00035 (GUANOSINE DIPHOSPHATE)</t>
  </si>
  <si>
    <t>HMDB0001201 (GUANOSINE DIPHOSPHATE)</t>
  </si>
  <si>
    <t>99 (GUANOSINE DIPHOSPHATE)</t>
  </si>
  <si>
    <t>17552 (GUANOSINE DIPHOSPHATE)</t>
  </si>
  <si>
    <t>N[C@@H](CCC(=O)N[C@@H](CS)C(=O)NCC(O)=O)C(O)=O</t>
  </si>
  <si>
    <t>C10H17N3O6S</t>
  </si>
  <si>
    <t>C00051</t>
  </si>
  <si>
    <t>70-18-8</t>
  </si>
  <si>
    <t>HMDB0000125</t>
  </si>
  <si>
    <t>C00167 (URIDINE DIPHOSPHATE GLUCURONIC ACID)</t>
  </si>
  <si>
    <t>HMDB0000935 (URIDINE DIPHOSPHATE GLUCURONIC ACID)</t>
  </si>
  <si>
    <t>5884 (URIDINE DIPHOSPHATE GLUCURONIC ACID)</t>
  </si>
  <si>
    <t>17200 (URIDINE DIPHOSPHATE GLUCURONIC ACID)</t>
  </si>
  <si>
    <t>C00112 (CYTIDINE DIPHOSPHATE)</t>
  </si>
  <si>
    <t>HMDB0001546 (CYTIDINE DIPHOSPHATE)</t>
  </si>
  <si>
    <t>96 (CYTIDINE DIPHOSPHATE)</t>
  </si>
  <si>
    <t>17239 (CYTIDINE DIPHOSPHATE)</t>
  </si>
  <si>
    <t>SELENOCYSTAMINE</t>
  </si>
  <si>
    <t>C(C[Se][Se]CCN)N (SELENOCYSTAMINE)</t>
  </si>
  <si>
    <t>C4H12N2Se2 (SELENOCYSTAMINE)</t>
  </si>
  <si>
    <t>CSID103013 (SELENOCYSTAMINE)</t>
  </si>
  <si>
    <t>2697-61-2 (SELENOCYSTAMINE)</t>
  </si>
  <si>
    <t>463715 (SELENOCYSTAMINE)</t>
  </si>
  <si>
    <t>HISTAMINE</t>
  </si>
  <si>
    <t>C00388 (HISTAMINE)</t>
  </si>
  <si>
    <t>HMDB0000870 (HISTAMINE)</t>
  </si>
  <si>
    <t>68 (HISTAMINE)</t>
  </si>
  <si>
    <t>18295 (HISTAMINE)</t>
  </si>
  <si>
    <t>C08481 (INDOXYL SULFATE)</t>
  </si>
  <si>
    <t>HMDB0000682 (INDOXYL SULFATE)</t>
  </si>
  <si>
    <t>253 (INDOXYL SULFATE)</t>
  </si>
  <si>
    <t>43355 (INDOXYL SULFATE)</t>
  </si>
  <si>
    <t>UREIDOPROPIONATE</t>
  </si>
  <si>
    <t>NC(=O)NCCC(O)=O</t>
  </si>
  <si>
    <t>C02642</t>
  </si>
  <si>
    <t>462-88-4</t>
  </si>
  <si>
    <t>HMDB0000026</t>
  </si>
  <si>
    <t>DEOXYRIBOSE</t>
  </si>
  <si>
    <t>OC[C@@H]1O[C@H](O)C[C@H]1O</t>
  </si>
  <si>
    <t>C5H10O4</t>
  </si>
  <si>
    <t>C01801</t>
  </si>
  <si>
    <t>533-67-5</t>
  </si>
  <si>
    <t>HMDB0003224</t>
  </si>
  <si>
    <t>PHYTATE</t>
  </si>
  <si>
    <t>C01204 (PHYTATE)</t>
  </si>
  <si>
    <t>HMDB0003502 (PHYTATE)</t>
  </si>
  <si>
    <t>4238 (PHYTATE)</t>
  </si>
  <si>
    <t>17401 (PHYTATE)</t>
  </si>
  <si>
    <t>CC(C)(C)C(O)=O</t>
  </si>
  <si>
    <t>C5H10O2</t>
  </si>
  <si>
    <t>CSID6177</t>
  </si>
  <si>
    <t>75-98-9</t>
  </si>
  <si>
    <t>HMDB0041992</t>
  </si>
  <si>
    <t>C1=C(C(=O)NC(=O)N1)C(=O)O</t>
  </si>
  <si>
    <t>C5H4N2O4</t>
  </si>
  <si>
    <t>C03030</t>
  </si>
  <si>
    <t>23945-44-0</t>
  </si>
  <si>
    <t>CCCCCCSCC(C(=O)NCC(=O)O)NC(=O)CCC(C(=O)O)N</t>
  </si>
  <si>
    <t>C16H29N3O6S</t>
  </si>
  <si>
    <t>C02886</t>
  </si>
  <si>
    <t>24425-56-7</t>
  </si>
  <si>
    <t>GLYOXYLATE</t>
  </si>
  <si>
    <t>C00048 (GLYOXYLATE)</t>
  </si>
  <si>
    <t>HMDB0000119 (GLYOXYLATE)</t>
  </si>
  <si>
    <t>64613 (GLYOXYLATE)</t>
  </si>
  <si>
    <t>16891 (GLYOXYLATE)</t>
  </si>
  <si>
    <t>C00144 (GUANOSINE MONOPHOSPHATE)</t>
  </si>
  <si>
    <t>HMDB0001397 (GUANOSINE MONOPHOSPHATE)</t>
  </si>
  <si>
    <t>98 (GUANOSINE MONOPHOSPHATE)</t>
  </si>
  <si>
    <t>17345 (GUANOSINE MONOPHOSPHATE)</t>
  </si>
  <si>
    <t>C[C@H](NC(C)=O)C(O)=O</t>
  </si>
  <si>
    <t>CSID79449</t>
  </si>
  <si>
    <t>97-69-8</t>
  </si>
  <si>
    <t>HMDB0000766</t>
  </si>
  <si>
    <t xml:space="preserve">	
NC(=N)NCCCC(O)=O</t>
  </si>
  <si>
    <t>C5H11N3O2</t>
  </si>
  <si>
    <t>C01035</t>
  </si>
  <si>
    <t>463-00-3</t>
  </si>
  <si>
    <t>HMDB0003464</t>
  </si>
  <si>
    <t>HYDROXYPYRUVATE</t>
  </si>
  <si>
    <t>C3H4O4 (HYDROXYPYRUVATE)</t>
  </si>
  <si>
    <t>C00168 (HYDROXYPYRUVATE)</t>
  </si>
  <si>
    <t>HMDB0001352 (HYDROXYPYRUVATE)</t>
  </si>
  <si>
    <t>482 (HYDROXYPYRUVATE)</t>
  </si>
  <si>
    <t>30841 (HYDROXYPYRUVATE)</t>
  </si>
  <si>
    <t>C03570 (D-MANNOSAMINE)</t>
  </si>
  <si>
    <t>62324 (D-MANNOSAMINE)</t>
  </si>
  <si>
    <t>CC1=C(C2=CC3=NC(=CC4=C(C(=C([N-]4)C=C5C(=C(C(=N5)C=C1[N-]2)C(C)SCC(C(=O)NC)N)C)C(C)SCC(C(=O)NC)N)C)C(=C3CCC(=O)O)C)CCC(=O)O.[Fe+2]</t>
  </si>
  <si>
    <t>C42H52FeN8O6S2</t>
  </si>
  <si>
    <t>C00524</t>
  </si>
  <si>
    <t>9007-43-6</t>
  </si>
  <si>
    <t>DEOXYADENOSINE</t>
  </si>
  <si>
    <t>C02714 (N-ACETYLPUTRESCINE)</t>
  </si>
  <si>
    <t>HMDB0002064 (N-ACETYLPUTRESCINE)</t>
  </si>
  <si>
    <t>3252 (N-ACETYLPUTRESCINE)</t>
  </si>
  <si>
    <t>17768 (N-ACETYLPUTRESCINE)</t>
  </si>
  <si>
    <t>CC(=O)N[C@H]1[C@H](O)O[C@H](CO)[C@H](O)[C@@H]1O</t>
  </si>
  <si>
    <t>C01074</t>
  </si>
  <si>
    <t>1811-31-0</t>
  </si>
  <si>
    <t>HMDB0000212</t>
  </si>
  <si>
    <t>CC(=O)NC(CCC(O)=O)C(O)=O</t>
  </si>
  <si>
    <t>C7H11NO5</t>
  </si>
  <si>
    <t>C00624</t>
  </si>
  <si>
    <t>1188-37-0</t>
  </si>
  <si>
    <t>HMDB0001138</t>
  </si>
  <si>
    <t>C1=CN=C2C(=N1)C(=O)NC(=O)N2</t>
  </si>
  <si>
    <t>C6H4N4O2</t>
  </si>
  <si>
    <t>C03212</t>
  </si>
  <si>
    <t>487-21-8</t>
  </si>
  <si>
    <t>OC(=O)C1=CN=C(O)C=C1</t>
  </si>
  <si>
    <t>C6H5NO3</t>
  </si>
  <si>
    <t>C01020</t>
  </si>
  <si>
    <t>5006-66-6</t>
  </si>
  <si>
    <t>HMDB0002658</t>
  </si>
  <si>
    <t>CC(=O)N[C@@H](CS)C(O)=O</t>
  </si>
  <si>
    <t>C5H9NO3S</t>
  </si>
  <si>
    <t>C06809</t>
  </si>
  <si>
    <t>616-91-1</t>
  </si>
  <si>
    <t>HMDB0001890</t>
  </si>
  <si>
    <t>C00130 (INOSINE-MONOPHOSPHATE)</t>
  </si>
  <si>
    <t>HMDB0000175 (INOSINE-MONOPHOSPHATE)</t>
  </si>
  <si>
    <t>3490 (INOSINE-MONOPHOSPHATE)</t>
  </si>
  <si>
    <t>17202 (INOSINE-MONOPHOSPHATE)</t>
  </si>
  <si>
    <t>PANTOTHENATE</t>
  </si>
  <si>
    <t>CC(C)(N)C(O)=O</t>
  </si>
  <si>
    <t>C03665</t>
  </si>
  <si>
    <t>62-57-7</t>
  </si>
  <si>
    <t>HMDB0001906</t>
  </si>
  <si>
    <t>C1=CC=C(C(=C1)N)S(=O)(=O)O</t>
  </si>
  <si>
    <t>C6H7NO3S</t>
  </si>
  <si>
    <t>C06333</t>
  </si>
  <si>
    <t>88-21-1</t>
  </si>
  <si>
    <t>NC(CSCC(O)=O)C(O)=O</t>
  </si>
  <si>
    <t>C5H9NO4S</t>
  </si>
  <si>
    <t>C03727</t>
  </si>
  <si>
    <t>638-23-3</t>
  </si>
  <si>
    <t>RHAMNOSE</t>
  </si>
  <si>
    <t>CC1=C(SC=[N+]1CC2=CN=C(N=C2N)C)CCO[P@@](O)(OP([O-])(O)=O)=O</t>
  </si>
  <si>
    <t>C12H18N4O7P2S</t>
  </si>
  <si>
    <t>C00068</t>
  </si>
  <si>
    <t>154-87-0</t>
  </si>
  <si>
    <t>HMDB0001372</t>
  </si>
  <si>
    <t>HISTIDINOL</t>
  </si>
  <si>
    <t>C00860 (HISTIDINOL)</t>
  </si>
  <si>
    <t>HMDB0003431 (HISTIDINOL)</t>
  </si>
  <si>
    <t>301 (HISTIDINOL)</t>
  </si>
  <si>
    <t>16255 (HISTIDINOL)</t>
  </si>
  <si>
    <t>C00364 (THYMIDINE-MONOPHOSPHATE)</t>
  </si>
  <si>
    <t>HMDB0001227 (THYMIDINE-MONOPHOSPHATE)</t>
  </si>
  <si>
    <t>3451 (THYMIDINE-MONOPHOSPHATE)</t>
  </si>
  <si>
    <t>17013 (THYMIDINE-MONOPHOSPHATE)</t>
  </si>
  <si>
    <t>NCCCCC(O)=O</t>
  </si>
  <si>
    <t>C00431</t>
  </si>
  <si>
    <t>660-88-8</t>
  </si>
  <si>
    <t>HMDB0003355</t>
  </si>
  <si>
    <t>NORLEUCINE</t>
  </si>
  <si>
    <t>CCCC[C@H](N)C(O)=O</t>
  </si>
  <si>
    <t>C01933</t>
  </si>
  <si>
    <t>327-57-1</t>
  </si>
  <si>
    <t>HMDB0001645</t>
  </si>
  <si>
    <t>C(C(=O)O)NC=O</t>
  </si>
  <si>
    <t>C3H5NO3</t>
  </si>
  <si>
    <t>CSID68130</t>
  </si>
  <si>
    <t>2491-15-8</t>
  </si>
  <si>
    <t>ADENOSINE</t>
  </si>
  <si>
    <t>NC1=NC=NC2=C1N=CN2[C@@H]1O[C@H](CO)[C@@H](O)[C@H]1O</t>
  </si>
  <si>
    <t>C10H13N5O4</t>
  </si>
  <si>
    <t>C00212</t>
  </si>
  <si>
    <t>58-61-7</t>
  </si>
  <si>
    <t>HMDB0000050</t>
  </si>
  <si>
    <t>RAFFINOSE</t>
  </si>
  <si>
    <t>C00552 (MESO-TARTRATE)</t>
  </si>
  <si>
    <t>63253 (MESO-TARTRATE)</t>
  </si>
  <si>
    <t>15673 (MESO-TARTRATE)</t>
  </si>
  <si>
    <t>CC(=O)N[C@H]1[C@H](N)O[C@H](CO)[C@@H](O)[C@@H]1O</t>
  </si>
  <si>
    <t>C8H16N2O5</t>
  </si>
  <si>
    <t>C01239 </t>
  </si>
  <si>
    <t>4229-38-3</t>
  </si>
  <si>
    <t>HMDB0001104</t>
  </si>
  <si>
    <t>439454  </t>
  </si>
  <si>
    <t>SACCHARATE</t>
  </si>
  <si>
    <t>LACTOSE</t>
  </si>
  <si>
    <t>C[C@@H](O)CC(O)=O</t>
  </si>
  <si>
    <t>C01089</t>
  </si>
  <si>
    <t>300-85-6</t>
  </si>
  <si>
    <t>HMDB0000357</t>
  </si>
  <si>
    <t>GALACTURONATE</t>
  </si>
  <si>
    <t>C08348 (GALACTURONATE)</t>
  </si>
  <si>
    <t>685-73-4 (GALACTURONATE)</t>
  </si>
  <si>
    <t>HMDB0003402 (GALACTURONATE)</t>
  </si>
  <si>
    <t>47954 (GALACTURONATE)</t>
  </si>
  <si>
    <t>C00063 (CTP)</t>
  </si>
  <si>
    <t>HMDB0000082 (CTP)</t>
  </si>
  <si>
    <t>3578 (CTP)</t>
  </si>
  <si>
    <t>17677 (CTP)</t>
  </si>
  <si>
    <t>[H][C@@]12COP(O)(=O)O[C@@]1([H])[C@@H](O)[C@@H](O2)N1C=NC2=C1N=CN=C2N</t>
  </si>
  <si>
    <t>C10H12N5O6P</t>
  </si>
  <si>
    <t>C00575</t>
  </si>
  <si>
    <t>60-92-4</t>
  </si>
  <si>
    <t>HMDB0000058</t>
  </si>
  <si>
    <t>CS(=N)(=O)CCC(N)C(O)=O</t>
  </si>
  <si>
    <t>C5H12N2O3S</t>
  </si>
  <si>
    <t>C03510</t>
  </si>
  <si>
    <t>15985-39-4</t>
  </si>
  <si>
    <t>O[C@H]1CN[C@H](C1)C(O)=O</t>
  </si>
  <si>
    <t>C03440</t>
  </si>
  <si>
    <t>2584-71-6</t>
  </si>
  <si>
    <t>HMDB0060460</t>
  </si>
  <si>
    <t>C02567 (N1-ACETYLSPERMINE)</t>
  </si>
  <si>
    <t>HMDB0001186 (N1-ACETYLSPERMINE)</t>
  </si>
  <si>
    <t>3369 (N1-ACETYLSPERMINE)</t>
  </si>
  <si>
    <t>17312 (N1-ACETYLSPERMINE)</t>
  </si>
  <si>
    <t>N[C@H]1[C@H](O)O[C@H](COS(O)(=O)=O)[C@@H](O)[C@@H]1O</t>
  </si>
  <si>
    <t>C6H13NO8S</t>
  </si>
  <si>
    <t>C04132</t>
  </si>
  <si>
    <t>91674-26-9</t>
  </si>
  <si>
    <t>HMDB0000592</t>
  </si>
  <si>
    <t>NADPH</t>
  </si>
  <si>
    <t>C00005 (NADPH)</t>
  </si>
  <si>
    <t>HMDB0000221 (NADPH)</t>
  </si>
  <si>
    <t>3691 (NADPH)</t>
  </si>
  <si>
    <t>16474 (NADPH)</t>
  </si>
  <si>
    <t>CSID62725 (3-METHYLHISTAMINE)</t>
  </si>
  <si>
    <t>HMDB0001861 (3-METHYLHISTAMINE)</t>
  </si>
  <si>
    <t>349189 (3-METHYLHISTAMINE)</t>
  </si>
  <si>
    <t>29009 (3-METHYLHISTAMINE)</t>
  </si>
  <si>
    <t>MALEAMATE</t>
  </si>
  <si>
    <t>C(=CC(=O)O)C(=O)N</t>
  </si>
  <si>
    <t>C4H5NO3</t>
  </si>
  <si>
    <t>C01596</t>
  </si>
  <si>
    <t>557-24-4</t>
  </si>
  <si>
    <t>CHOLINE</t>
  </si>
  <si>
    <t>C00114 (CHOLINE)</t>
  </si>
  <si>
    <t>HMDB0000097 (CHOLINE)</t>
  </si>
  <si>
    <t>56 (CHOLINE)</t>
  </si>
  <si>
    <t>15354 (CHOLINE)</t>
  </si>
  <si>
    <t>CSCC[C@H](NC=O)C(O)=O</t>
  </si>
  <si>
    <t>C6H11NO3S</t>
  </si>
  <si>
    <t>C03145</t>
  </si>
  <si>
    <t>4289-98-9</t>
  </si>
  <si>
    <t>HMDB0001015</t>
  </si>
  <si>
    <t xml:space="preserve">ACETYLCHOLINE </t>
  </si>
  <si>
    <t>C7H16NO2 (ACETYLCHOLINE )</t>
  </si>
  <si>
    <t>C01996 (ACETYLCHOLINE )</t>
  </si>
  <si>
    <t>HMDB0000895 (ACETYLCHOLINE )</t>
  </si>
  <si>
    <t>57 (ACETYLCHOLINE )</t>
  </si>
  <si>
    <t>15355 (ACETYLCHOLINE )</t>
  </si>
  <si>
    <t>OXALATE</t>
  </si>
  <si>
    <t>C00209 (OXALATE)</t>
  </si>
  <si>
    <t>HMDB0002329 (OXALATE)</t>
  </si>
  <si>
    <t>113 (OXALATE)</t>
  </si>
  <si>
    <t>16995 (OXALATE)</t>
  </si>
  <si>
    <t>N[C@@H](CC1=CNC2=C1C=C(O)C=C2)C(O)=O</t>
  </si>
  <si>
    <t>C11H12N2O3</t>
  </si>
  <si>
    <t>C00643</t>
  </si>
  <si>
    <t>4350-09-8</t>
  </si>
  <si>
    <t>HMDB0000472</t>
  </si>
  <si>
    <t>C[C@@H](N)C(O)=O</t>
  </si>
  <si>
    <t>C00133 </t>
  </si>
  <si>
    <t>338-69-2</t>
  </si>
  <si>
    <t>HMDB0001310</t>
  </si>
  <si>
    <t>THEOBROMINE</t>
  </si>
  <si>
    <t>CN1C=NC2=C1C(=O)NC(=O)N2C</t>
  </si>
  <si>
    <t>C07480</t>
  </si>
  <si>
    <t>83-67-0</t>
  </si>
  <si>
    <t>HMDB0002825</t>
  </si>
  <si>
    <t>GUANIDINOSUCCINATE</t>
  </si>
  <si>
    <t>NC(=N)N[C@@H](CC(O)=O)C(O)=O</t>
  </si>
  <si>
    <t>C5H9N3O4</t>
  </si>
  <si>
    <t>C03139</t>
  </si>
  <si>
    <t>6133-30-8</t>
  </si>
  <si>
    <t>HMDB0003157</t>
  </si>
  <si>
    <t>HISTIDINE</t>
  </si>
  <si>
    <t>N[C@@H](CC1=CNC=N1)C(O)=O</t>
  </si>
  <si>
    <t>C6H9N3O2</t>
  </si>
  <si>
    <t>C00135</t>
  </si>
  <si>
    <t>71-00-1</t>
  </si>
  <si>
    <t>HMDB0000177</t>
  </si>
  <si>
    <t>ALLOTHREONINE</t>
  </si>
  <si>
    <t>C[C@H](O)[C@H](N)C(O)=O</t>
  </si>
  <si>
    <t>C05519</t>
  </si>
  <si>
    <t>24830-94-2</t>
  </si>
  <si>
    <t>HMDB0004041</t>
  </si>
  <si>
    <t>PHOSPHOCREATINE</t>
  </si>
  <si>
    <t>SPERMIDINE</t>
  </si>
  <si>
    <t>NCCCCNCCCN</t>
  </si>
  <si>
    <t>C7H19N3</t>
  </si>
  <si>
    <t>C00315</t>
  </si>
  <si>
    <t>124-20-9</t>
  </si>
  <si>
    <t>HMDB0001257</t>
  </si>
  <si>
    <t>C00301 (ADENOSINE DIPHOSPHATE RIBOSE)</t>
  </si>
  <si>
    <t>HMDB0001178 (ADENOSINE DIPHOSPHATE RIBOSE)</t>
  </si>
  <si>
    <t>3595 (ADENOSINE DIPHOSPHATE RIBOSE)</t>
  </si>
  <si>
    <t>16960 (ADENOSINE DIPHOSPHATE RIBOSE)</t>
  </si>
  <si>
    <t>COCCO</t>
  </si>
  <si>
    <t>C3H8O2</t>
  </si>
  <si>
    <t>CSID7728</t>
  </si>
  <si>
    <t>109-86-4</t>
  </si>
  <si>
    <t>CITRAMALATE</t>
  </si>
  <si>
    <t>C00815 (CITRAMALATE)</t>
  </si>
  <si>
    <t>HMDB0000426 (CITRAMALATE)</t>
  </si>
  <si>
    <t>3273 (CITRAMALATE)</t>
  </si>
  <si>
    <t>15584 (CITRAMALATE)</t>
  </si>
  <si>
    <t>ANSERINE</t>
  </si>
  <si>
    <t>BILIVERDIN</t>
  </si>
  <si>
    <t>C00500 (BILIVERDIN)</t>
  </si>
  <si>
    <t>HMDB0001008 (BILIVERDIN)</t>
  </si>
  <si>
    <t>6608 (BILIVERDIN)</t>
  </si>
  <si>
    <t>312531054 </t>
  </si>
  <si>
    <t>17033 (BILIVERDIN)</t>
  </si>
  <si>
    <t>C16741 (5-HYDROXYLYSINE)</t>
  </si>
  <si>
    <t>HMDB0000450 (5-HYDROXYLYSINE)</t>
  </si>
  <si>
    <t>71304 (5-HYDROXYLYSINE)</t>
  </si>
  <si>
    <t>18040 (5-HYDROXYLYSINE)</t>
  </si>
  <si>
    <t>CYSTEAMINE</t>
  </si>
  <si>
    <t>NCCS</t>
  </si>
  <si>
    <t>C2H7NS</t>
  </si>
  <si>
    <t>C01678</t>
  </si>
  <si>
    <t>60-23-1</t>
  </si>
  <si>
    <t>HMDB0002991</t>
  </si>
  <si>
    <t>OPHTHALMATE</t>
  </si>
  <si>
    <t>CC[C@H](NC(=O)CC[C@H](N)C(O)=O)C(=O)NCC(O)=O</t>
  </si>
  <si>
    <t>C11H19N3O6</t>
  </si>
  <si>
    <t>CSID5381695</t>
  </si>
  <si>
    <t>495-27-2</t>
  </si>
  <si>
    <t>HMDB0005765</t>
  </si>
  <si>
    <t>MESOXALATE</t>
  </si>
  <si>
    <t>C00830 (MESOXALATE)</t>
  </si>
  <si>
    <t>HMDB0031522 (MESOXALATE)</t>
  </si>
  <si>
    <t>65536 (MESOXALATE)</t>
  </si>
  <si>
    <t>30842 (MESOXALATE)</t>
  </si>
  <si>
    <t>TRIGONELLINE</t>
  </si>
  <si>
    <t>C01004 (TRIGONELLINE)</t>
  </si>
  <si>
    <t>HMDB0000875 (TRIGONELLINE)</t>
  </si>
  <si>
    <t>273 (TRIGONELLINE)</t>
  </si>
  <si>
    <t>18123 (TRIGONELLINE)</t>
  </si>
  <si>
    <t>EPINEPHRINE</t>
  </si>
  <si>
    <t>CNC[C@H](O)C1=CC=C(O)C(O)=C1</t>
  </si>
  <si>
    <t>C9H13NO3</t>
  </si>
  <si>
    <t>C00788</t>
  </si>
  <si>
    <t>51-43-4</t>
  </si>
  <si>
    <t>HMDB0000068</t>
  </si>
  <si>
    <t>OCC(O)C1=CC(O)=C(O)C=C1</t>
  </si>
  <si>
    <t>C8H10O4</t>
  </si>
  <si>
    <t>C05576</t>
  </si>
  <si>
    <t>28822-73-3</t>
  </si>
  <si>
    <t>HMDB0000318</t>
  </si>
  <si>
    <t>CADAVERINE</t>
  </si>
  <si>
    <t>C01672 (CADAVERINE)</t>
  </si>
  <si>
    <t>HMDB0002322 (CADAVERINE)</t>
  </si>
  <si>
    <t>3236 (CADAVERINE)</t>
  </si>
  <si>
    <t>18127 (CADAVERINE)</t>
  </si>
  <si>
    <t>OXALOMALATE</t>
  </si>
  <si>
    <t>C01990 (OXALOMALATE)</t>
  </si>
  <si>
    <t>45554 (OXALOMALATE)</t>
  </si>
  <si>
    <t>5087 (OXALOMALATE)</t>
  </si>
  <si>
    <t>30926 (OXALOMALATE)</t>
  </si>
  <si>
    <t>C00081 (INOSINE TRIPHOSPHATE)</t>
  </si>
  <si>
    <t>HMDB0000189 (INOSINE TRIPHOSPHATE)</t>
  </si>
  <si>
    <t>3589 (INOSINE TRIPHOSPHATE)</t>
  </si>
  <si>
    <t>16039 (INOSINE TRIPHOSPHATE)</t>
  </si>
  <si>
    <t>CC1=CN([C@@H]2O[C@H](CO)[C@@H](O)[C@H]2O)C(=O)N=C1N</t>
  </si>
  <si>
    <t>C10H15N3O5</t>
  </si>
  <si>
    <t>CSID83877</t>
  </si>
  <si>
    <t>2140-61-6</t>
  </si>
  <si>
    <t>HMDB0000982</t>
  </si>
  <si>
    <t>OC1=CC2=C(O)C=CN=C2C=C1</t>
  </si>
  <si>
    <t>C9H7NO2</t>
  </si>
  <si>
    <t>C05639</t>
  </si>
  <si>
    <t>3517-61-1</t>
  </si>
  <si>
    <t>HMDB0004077</t>
  </si>
  <si>
    <t>STACHYOSE</t>
  </si>
  <si>
    <t>C00705 (DEOXYCYTIDINE-DIPHOSPHATE)</t>
  </si>
  <si>
    <t>HMDB0001245 (DEOXYCYTIDINE-DIPHOSPHATE)</t>
  </si>
  <si>
    <t>3514 (DEOXYCYTIDINE-DIPHOSPHATE)</t>
  </si>
  <si>
    <t>28846 (DEOXYCYTIDINE-DIPHOSPHATE)</t>
  </si>
  <si>
    <t>C01029 (N8-ACETYLSPERMIDINE)</t>
  </si>
  <si>
    <t>HMDB0002189 (N8-ACETYLSPERMIDINE)</t>
  </si>
  <si>
    <t>6535 (N8-ACETYLSPERMIDINE)</t>
  </si>
  <si>
    <t>4273 (N8-ACETYLSPERMIDINE)</t>
  </si>
  <si>
    <t>27911 (N8-ACETYLSPERMIDINE)</t>
  </si>
  <si>
    <t>C00117 (D-RIBOSE 5-PHOSPHATE)</t>
  </si>
  <si>
    <t>HMDB0001548 (D-RIBOSE 5-PHOSPHATE)</t>
  </si>
  <si>
    <t>159 (D-RIBOSE 5-PHOSPHATE)</t>
  </si>
  <si>
    <t>17797 (D-RIBOSE 5-PHOSPHATE)</t>
  </si>
  <si>
    <t>HYDROXYKYNURENINE</t>
  </si>
  <si>
    <t>NC(CC(=O)C1=C(N)C(O)=CC=C1)C(O)=O</t>
  </si>
  <si>
    <t>C10H12N2O4</t>
  </si>
  <si>
    <t>C02794</t>
  </si>
  <si>
    <t>484-78-6</t>
  </si>
  <si>
    <t>HMDB0000732</t>
  </si>
  <si>
    <t>GALACTOSAMINE</t>
  </si>
  <si>
    <t>C02262 (GALACTOSAMINE)</t>
  </si>
  <si>
    <t>63181 (GALACTOSAMINE)</t>
  </si>
  <si>
    <t>60312 (GALACTOSAMINE)</t>
  </si>
  <si>
    <t>CYANOCOBALAMIN</t>
  </si>
  <si>
    <t>C63H89CoN14O14P</t>
  </si>
  <si>
    <t>C02823</t>
  </si>
  <si>
    <t>68-19-9</t>
  </si>
  <si>
    <t>HMDB0000607</t>
  </si>
  <si>
    <t>5311498  </t>
  </si>
  <si>
    <t>C1=CC(=CC=C1C(C(=O)O)N)O</t>
  </si>
  <si>
    <t>C8H9NO3</t>
  </si>
  <si>
    <t>C12323</t>
  </si>
  <si>
    <t>32462-30-9</t>
  </si>
  <si>
    <t>CC(=O)N[C@@H](CO)C(O)=O (N-ACETYLSERINE)</t>
  </si>
  <si>
    <t>CSID312807</t>
  </si>
  <si>
    <t>16354-58-8</t>
  </si>
  <si>
    <t>HMDB0002931</t>
  </si>
  <si>
    <t>C00015 (UDP)</t>
  </si>
  <si>
    <t>HMDB0000295 (UDP)</t>
  </si>
  <si>
    <t>97 (UDP)</t>
  </si>
  <si>
    <t>17659 (UDP)</t>
  </si>
  <si>
    <t>METHYGLUTARATE</t>
  </si>
  <si>
    <t>CC(CC(O)=O)CC(O)=O</t>
  </si>
  <si>
    <t>C6H10O4</t>
  </si>
  <si>
    <t>CSID11549</t>
  </si>
  <si>
    <t>626-51-7</t>
  </si>
  <si>
    <t>HMDB0000752</t>
  </si>
  <si>
    <t>SORBATE</t>
  </si>
  <si>
    <t>C00224 (ADENOSINE 5-PHOSPHOSULFATE)</t>
  </si>
  <si>
    <t>HMDB0001003 (ADENOSINE 5-PHOSPHOSULFATE)</t>
  </si>
  <si>
    <t>3531 (ADENOSINE 5-PHOSPHOSULFATE)</t>
  </si>
  <si>
    <t>3524 (ADENOSINE 5-PHOSPHOSULFATE)</t>
  </si>
  <si>
    <t>17709 (ADENOSINE 5-PHOSPHOSULFATE)</t>
  </si>
  <si>
    <t>GLUCONOLACTONE</t>
  </si>
  <si>
    <t>OC[C@H]1OC(=O)[C@H](O)[C@@H](O)[C@@H]1O</t>
  </si>
  <si>
    <t>C6H10O6</t>
  </si>
  <si>
    <t>C00198</t>
  </si>
  <si>
    <t>90-80-2</t>
  </si>
  <si>
    <t>HMDB0000150</t>
  </si>
  <si>
    <t>OC(=O)C1=CC=C(O)C=C1</t>
  </si>
  <si>
    <t>C7H6O3</t>
  </si>
  <si>
    <t>C00156</t>
  </si>
  <si>
    <t>99-96-7</t>
  </si>
  <si>
    <t>HMDB0000500</t>
  </si>
  <si>
    <t>TYRAMINE</t>
  </si>
  <si>
    <t>NCCC1=CC=C(O)C=C1</t>
  </si>
  <si>
    <t>C8H11NO</t>
  </si>
  <si>
    <t>C00483</t>
  </si>
  <si>
    <t>51-67-2</t>
  </si>
  <si>
    <t>HMDB0000306</t>
  </si>
  <si>
    <t>CORTISOL</t>
  </si>
  <si>
    <t>[H][C@@]12CC[C@@](O)(C(=O)CO)[C@@]1(C)C[C@H](O)[C@@]1([H])[C@@]2([H])CCC2=CC(=O)CC[C@]12C</t>
  </si>
  <si>
    <t>C21H30O5</t>
  </si>
  <si>
    <t>C00735</t>
  </si>
  <si>
    <t>50-23-7</t>
  </si>
  <si>
    <t>HMDB0000063</t>
  </si>
  <si>
    <t>PRENOL</t>
  </si>
  <si>
    <t>CC(C)=CCO</t>
  </si>
  <si>
    <t>C5H10O</t>
  </si>
  <si>
    <t>C01390</t>
  </si>
  <si>
    <t>556-82-1</t>
  </si>
  <si>
    <t>HMDB0030124</t>
  </si>
  <si>
    <t>C1=CC(=CC(=C1)O)C=O</t>
  </si>
  <si>
    <t>C7H6O2</t>
  </si>
  <si>
    <t>C03067</t>
  </si>
  <si>
    <t>100-83-4</t>
  </si>
  <si>
    <t>XANTHURENATE</t>
  </si>
  <si>
    <t>OC(=O)C1=NC2=C(O)C=CC=C2C(O)=C1</t>
  </si>
  <si>
    <t>C10H7NO4</t>
  </si>
  <si>
    <t>C02470</t>
  </si>
  <si>
    <t>59-00-7</t>
  </si>
  <si>
    <t>HMDB0000881</t>
  </si>
  <si>
    <t>CC(C)C=NO</t>
  </si>
  <si>
    <t>C4H9NO</t>
  </si>
  <si>
    <t>C03219</t>
  </si>
  <si>
    <t>151-00-8</t>
  </si>
  <si>
    <t>OC[C@H]1O[C@@H](OC2=CNC3=C2C=CC=C3)[C@H](O)[C@@H](O)[C@@H]1O</t>
  </si>
  <si>
    <t>C14H17NO6</t>
  </si>
  <si>
    <t>C08481</t>
  </si>
  <si>
    <t>487-60-5</t>
  </si>
  <si>
    <t>HMDB0061755</t>
  </si>
  <si>
    <t>TRIMETHYLAMINE</t>
  </si>
  <si>
    <t>C00565 (TRIMETHYLAMINE)</t>
  </si>
  <si>
    <t>HMDB0000906 (TRIMETHYLAMINE)</t>
  </si>
  <si>
    <t>3772 (TRIMETHYLAMINE)</t>
  </si>
  <si>
    <t>18139 (TRIMETHYLAMINE)</t>
  </si>
  <si>
    <t>MELATONIN</t>
  </si>
  <si>
    <t>COC1=CC2=C(NC=C2CCNC(C)=O)C=C1</t>
  </si>
  <si>
    <t>C13H16N2O2</t>
  </si>
  <si>
    <t>C01598</t>
  </si>
  <si>
    <t>73-31-4</t>
  </si>
  <si>
    <t>HMDB0001389</t>
  </si>
  <si>
    <t>MALEATE</t>
  </si>
  <si>
    <t>OC(=O)\C=C/C(O)=O</t>
  </si>
  <si>
    <t>C4H4O4</t>
  </si>
  <si>
    <t>C01384</t>
  </si>
  <si>
    <t>110-16-7</t>
  </si>
  <si>
    <t>HMDB0000176</t>
  </si>
  <si>
    <t>PENTANOATE</t>
  </si>
  <si>
    <t>CCCCC(O)=O</t>
  </si>
  <si>
    <t>C00803</t>
  </si>
  <si>
    <t>109-52-4</t>
  </si>
  <si>
    <t>HMDB0000892</t>
  </si>
  <si>
    <t>PROPANOATE</t>
  </si>
  <si>
    <t>CCC(O)=O</t>
  </si>
  <si>
    <t>C3H6O2</t>
  </si>
  <si>
    <t>C00163</t>
  </si>
  <si>
    <t>79-09-4</t>
  </si>
  <si>
    <t>HMDB0000237</t>
  </si>
  <si>
    <t>BILIRUBIN</t>
  </si>
  <si>
    <t>CC1=C(C=C)\C(NC1=O)=C\C1=C(C)C(CCC(O)=O)=C(CC2=C(CCC(O)=O)C(C)=C(N2)\C=C2/NC(=O)C(C=C)=C2C)N1</t>
  </si>
  <si>
    <t>C33H36N4O6</t>
  </si>
  <si>
    <t>C00486</t>
  </si>
  <si>
    <t>635-65-4</t>
  </si>
  <si>
    <t>HMDB0000054</t>
  </si>
  <si>
    <t>NICOTINE</t>
  </si>
  <si>
    <t>[H][C@]1(CCCN1C)C1=CC=CN=C1</t>
  </si>
  <si>
    <t>C10H14N2</t>
  </si>
  <si>
    <t>C00745</t>
  </si>
  <si>
    <t>54-11-5</t>
  </si>
  <si>
    <t>HMDB0001934</t>
  </si>
  <si>
    <t>C18044 (PREGNENOLONE SULFATE)</t>
  </si>
  <si>
    <t>1247-64-9 (PREGNENOLONE SULFATE)</t>
  </si>
  <si>
    <t>HMDB0000774 (PREGNENOLONE SULFATE)</t>
  </si>
  <si>
    <t>5740 (PREGNENOLONE SULFATE)</t>
  </si>
  <si>
    <t>35420 (PREGNENOLONE SULFATE)</t>
  </si>
  <si>
    <t>KYNURENATE</t>
  </si>
  <si>
    <t>OC(=O)C1=CC(=O)C2=CC=CC=C2N1</t>
  </si>
  <si>
    <t>C10H7NO3</t>
  </si>
  <si>
    <t>C01717</t>
  </si>
  <si>
    <t>492-27-3</t>
  </si>
  <si>
    <t>HMDB0000715</t>
  </si>
  <si>
    <t>ISOBUTYRATE</t>
  </si>
  <si>
    <t>CC(C)C(O)=O</t>
  </si>
  <si>
    <t>C4H8O2</t>
  </si>
  <si>
    <t>C02632</t>
  </si>
  <si>
    <t>79-31-2</t>
  </si>
  <si>
    <t>HMDB0001873</t>
  </si>
  <si>
    <t>OCC1=CC=CC(O)=C1</t>
  </si>
  <si>
    <t>C7H8O2</t>
  </si>
  <si>
    <t>C03351</t>
  </si>
  <si>
    <t>620-24-6</t>
  </si>
  <si>
    <t>HMDB0059712</t>
  </si>
  <si>
    <t>ANILINE</t>
  </si>
  <si>
    <t>NC1=CC=CC=C1</t>
  </si>
  <si>
    <t>C6H7N</t>
  </si>
  <si>
    <t>C00292</t>
  </si>
  <si>
    <t>62-53-3</t>
  </si>
  <si>
    <t>HMDB0003012</t>
  </si>
  <si>
    <t>ACETOIN</t>
  </si>
  <si>
    <t>CC(O)C(C)=O</t>
  </si>
  <si>
    <t>C00466</t>
  </si>
  <si>
    <t>513-86-0</t>
  </si>
  <si>
    <t>HMDB0003243</t>
  </si>
  <si>
    <t>C01060 (3,5-DIIODO-L-TYROSINE)</t>
  </si>
  <si>
    <t>HMDB0003474 (3,5-DIIODO-L-TYROSINE)</t>
  </si>
  <si>
    <t>985 (3,5-DIIODO-L-TYROSINE)</t>
  </si>
  <si>
    <t>15768 (3,5-DIIODO-L-TYROSINE)</t>
  </si>
  <si>
    <t>MANDELATE</t>
  </si>
  <si>
    <t>O[C@H](C(O)=O)C1=CC=CC=C1</t>
  </si>
  <si>
    <t>C01984</t>
  </si>
  <si>
    <t>90-64-2</t>
  </si>
  <si>
    <t>HMDB0000703</t>
  </si>
  <si>
    <t>TRYPTAMINE</t>
  </si>
  <si>
    <t>NCCC1=CNC2=CC=CC=C12</t>
  </si>
  <si>
    <t>C10H12N2</t>
  </si>
  <si>
    <t>C00398</t>
  </si>
  <si>
    <t>61-54-1</t>
  </si>
  <si>
    <t>HMDB0000303</t>
  </si>
  <si>
    <t>NC1=CC=C(C=C1)C(O)=O</t>
  </si>
  <si>
    <t>C7H7NO2</t>
  </si>
  <si>
    <t>C00568</t>
  </si>
  <si>
    <t>150-13-0</t>
  </si>
  <si>
    <t>HMDB0001392</t>
  </si>
  <si>
    <t>GLUTARATE</t>
  </si>
  <si>
    <t>OC(=O)CCCC(O)=O</t>
  </si>
  <si>
    <t>C5H8O4</t>
  </si>
  <si>
    <t>C00489</t>
  </si>
  <si>
    <t>110-94-1</t>
  </si>
  <si>
    <t>HMDB0000661</t>
  </si>
  <si>
    <t>C1CCOC(=O)C1</t>
  </si>
  <si>
    <t>C02240</t>
  </si>
  <si>
    <t>542-28-9</t>
  </si>
  <si>
    <t>CAFFEATE</t>
  </si>
  <si>
    <t>OC(=O)\C=C/C1=CC=C(O)C(O)=C1</t>
  </si>
  <si>
    <t>C9H8O4</t>
  </si>
  <si>
    <t>C01481</t>
  </si>
  <si>
    <t>331-39-5</t>
  </si>
  <si>
    <t>HMDB0001964</t>
  </si>
  <si>
    <t>LUMICHROME</t>
  </si>
  <si>
    <t>CC1=CC2=C(C=C1C)N=C3C(=N2)C(=O)NC(=O)N3</t>
  </si>
  <si>
    <t>C12H10N4O2</t>
  </si>
  <si>
    <t>C01727</t>
  </si>
  <si>
    <t>1086-80-2</t>
  </si>
  <si>
    <t>NCCC(O)=O</t>
  </si>
  <si>
    <t>C00099</t>
  </si>
  <si>
    <t>107-95-9</t>
  </si>
  <si>
    <t>HMDB0000056</t>
  </si>
  <si>
    <t>CC(=O)N[C@@H](CC1=CC=CC=C1)C(O)=O</t>
  </si>
  <si>
    <t>C11H13NO3</t>
  </si>
  <si>
    <t>C03519</t>
  </si>
  <si>
    <t>2018-61-3</t>
  </si>
  <si>
    <t>HMDB0000512</t>
  </si>
  <si>
    <t>[H][C@]1(CCCN1C(C)=O)C(O)=O</t>
  </si>
  <si>
    <t>C7H11NO3</t>
  </si>
  <si>
    <t>CSID59528</t>
  </si>
  <si>
    <t>68-95-1</t>
  </si>
  <si>
    <t>HMDB0094701</t>
  </si>
  <si>
    <t>C00977 (L-TRYPTOPHANAMIDE)</t>
  </si>
  <si>
    <t>HMDB0013318 (L-TRYPTOPHANAMIDE)</t>
  </si>
  <si>
    <t>65546 (L-TRYPTOPHANAMIDE)</t>
  </si>
  <si>
    <t>16533 (L-TRYPTOPHANAMIDE)</t>
  </si>
  <si>
    <t>PHENOL</t>
  </si>
  <si>
    <t>OC1=CC=CC=C1</t>
  </si>
  <si>
    <t>C6H6O</t>
  </si>
  <si>
    <t>C00146</t>
  </si>
  <si>
    <t>108-95-2</t>
  </si>
  <si>
    <t>HMDB0000228</t>
  </si>
  <si>
    <t>OXALOACETATE</t>
  </si>
  <si>
    <t>OC(=O)CC(=O)C(O)=O</t>
  </si>
  <si>
    <t>C4H4O5</t>
  </si>
  <si>
    <t>C00036</t>
  </si>
  <si>
    <t>328-42-7</t>
  </si>
  <si>
    <t>HMDB0000223</t>
  </si>
  <si>
    <t>OC(=O)C1=CC=CC(O)=C1O</t>
  </si>
  <si>
    <t>C00196</t>
  </si>
  <si>
    <t>303-38-8</t>
  </si>
  <si>
    <t>HMDB0000397</t>
  </si>
  <si>
    <t>OC(=O)C=C</t>
  </si>
  <si>
    <t>C3H4O2</t>
  </si>
  <si>
    <t>C00511</t>
  </si>
  <si>
    <t>79-10-7</t>
  </si>
  <si>
    <t>HMDB0031647</t>
  </si>
  <si>
    <t>OCCC1=CNC2=CC=CC=C12</t>
  </si>
  <si>
    <t>C10H11NO</t>
  </si>
  <si>
    <t>C00955</t>
  </si>
  <si>
    <t>526-55-6</t>
  </si>
  <si>
    <t>HMDB0003447</t>
  </si>
  <si>
    <t>FERULATE</t>
  </si>
  <si>
    <t>COC1=C(O)C=CC(\C=C\C(O)=O)=C1</t>
  </si>
  <si>
    <t>C10H10O4</t>
  </si>
  <si>
    <t>C01494</t>
  </si>
  <si>
    <t>1135-24-6</t>
  </si>
  <si>
    <t>HMDB0000954</t>
  </si>
  <si>
    <t>GLYCOCHOLATE</t>
  </si>
  <si>
    <t>C01921 (GLYCOCHOLATE)</t>
  </si>
  <si>
    <t>HMDB0000138 (GLYCOCHOLATE)</t>
  </si>
  <si>
    <t>202 (GLYCOCHOLATE)</t>
  </si>
  <si>
    <t>17687 (GLYCOCHOLATE)</t>
  </si>
  <si>
    <t>PHENYLETHANOLAMINE</t>
  </si>
  <si>
    <t>NCC(O)C1=CC=CC=C1</t>
  </si>
  <si>
    <t>C02735</t>
  </si>
  <si>
    <t>7568-93-6</t>
  </si>
  <si>
    <t>HMDB0001065</t>
  </si>
  <si>
    <t>CSC1=NC=NC2=C1NC=N2</t>
  </si>
  <si>
    <t>C6H6N4S</t>
  </si>
  <si>
    <t>C16614</t>
  </si>
  <si>
    <t>50-66-8</t>
  </si>
  <si>
    <t>HMDB0060412</t>
  </si>
  <si>
    <t>CSID10946 (2-HYDROXY-4-(METHYLTHIO)BUTANOATE)</t>
  </si>
  <si>
    <t>HMDB0037115 (2-HYDROXY-4-(METHYLTHIO)BUTANOATE)</t>
  </si>
  <si>
    <t>92086 (2-HYDROXY-4-(METHYLTHIO)BUTANOATE)</t>
  </si>
  <si>
    <t>GLYCOCHENODEOXYCHOLATE</t>
  </si>
  <si>
    <t>C05466 (GLYCOCHENODEOXYCHOLATE)</t>
  </si>
  <si>
    <t>HMDB0000637 (GLYCOCHENODEOXYCHOLATE)</t>
  </si>
  <si>
    <t>203 (GLYCOCHENODEOXYCHOLATE)</t>
  </si>
  <si>
    <t>36274 (GLYCOCHENODEOXYCHOLATE)</t>
  </si>
  <si>
    <t>BENZOATE</t>
  </si>
  <si>
    <t>C00180 (BENZOATE)</t>
  </si>
  <si>
    <t>HMDB0001870 (BENZOATE)</t>
  </si>
  <si>
    <t>1297 (BENZOATE)</t>
  </si>
  <si>
    <t>30746 (BENZOATE)</t>
  </si>
  <si>
    <t>C7H7NO3</t>
  </si>
  <si>
    <t>PYROCATECHOL</t>
  </si>
  <si>
    <t>OC1=CC=CC=C1O</t>
  </si>
  <si>
    <t>C6H6O2</t>
  </si>
  <si>
    <t>C00090</t>
  </si>
  <si>
    <t>120-80-9</t>
  </si>
  <si>
    <t>HMDB0000957</t>
  </si>
  <si>
    <t>OC(=O)C1=CC(O)=C(O)C=C1</t>
  </si>
  <si>
    <t>C00230</t>
  </si>
  <si>
    <t>99-50-3</t>
  </si>
  <si>
    <t>HMDB0001856</t>
  </si>
  <si>
    <t>CYCLOPENTANONE</t>
  </si>
  <si>
    <t>O=C1CCCC1</t>
  </si>
  <si>
    <t>C5H8O</t>
  </si>
  <si>
    <t>C00557</t>
  </si>
  <si>
    <t>120-92-3</t>
  </si>
  <si>
    <t>HMDB0031407</t>
  </si>
  <si>
    <t>PANTOLACTONE</t>
  </si>
  <si>
    <t>CC1(C)COC(=O)C1O</t>
  </si>
  <si>
    <t>C01012</t>
  </si>
  <si>
    <t>599-04-2</t>
  </si>
  <si>
    <t>YMDB00796</t>
  </si>
  <si>
    <t>GUAIACOL</t>
  </si>
  <si>
    <t>COC1=CC=CC=C1O</t>
  </si>
  <si>
    <t>C01502</t>
  </si>
  <si>
    <t>90-05-1</t>
  </si>
  <si>
    <t>HMDB0001398</t>
  </si>
  <si>
    <t>O[C@@H](C(O)=O)C1=CC=CC=C1</t>
  </si>
  <si>
    <t>C01983</t>
  </si>
  <si>
    <t>611-71-2</t>
  </si>
  <si>
    <t>HMDB0062635</t>
  </si>
  <si>
    <t>C(CCCCC(=O)O)CCCCO</t>
  </si>
  <si>
    <t>C10H20O3</t>
  </si>
  <si>
    <t>C02774</t>
  </si>
  <si>
    <t>1679-53-4</t>
  </si>
  <si>
    <t>CCCCCCCCCC(=O)OCC(COP(=O)([O-])OCC[N+](C)(C)C)OC(=O)CCCCCCCCC</t>
  </si>
  <si>
    <t>C28H56NO8P</t>
  </si>
  <si>
    <t>CSID17347207</t>
  </si>
  <si>
    <t>3436-44-0</t>
  </si>
  <si>
    <t>OC1=CC=CC=N1</t>
  </si>
  <si>
    <t>C5H5NO</t>
  </si>
  <si>
    <t>C02502</t>
  </si>
  <si>
    <t>142-08-5</t>
  </si>
  <si>
    <t>HMDB0013751</t>
  </si>
  <si>
    <t>OC(=O)CC1=CC=C(O)C(O)=C1</t>
  </si>
  <si>
    <t>C8H8O4</t>
  </si>
  <si>
    <t>C01161</t>
  </si>
  <si>
    <t>102-32-9</t>
  </si>
  <si>
    <t>HMDB0001336</t>
  </si>
  <si>
    <t>CC(=CCNC1=NC=NC2=C1NC=N2)C</t>
  </si>
  <si>
    <t>C10H13N5</t>
  </si>
  <si>
    <t>C04083</t>
  </si>
  <si>
    <t>2365-40-4</t>
  </si>
  <si>
    <t xml:space="preserve">	
COC(=O)C1=CC(OC)=C(O)C=C1</t>
  </si>
  <si>
    <t>C9H10O4</t>
  </si>
  <si>
    <t>CSID18696</t>
  </si>
  <si>
    <t>3943-74-6</t>
  </si>
  <si>
    <t>HMDB0240266</t>
  </si>
  <si>
    <t>CCC(=O)C(O)=O</t>
  </si>
  <si>
    <t>C4H6O3</t>
  </si>
  <si>
    <t>C00109</t>
  </si>
  <si>
    <t>600-18-0</t>
  </si>
  <si>
    <t>HMDB0000005</t>
  </si>
  <si>
    <t>LIPOAMIDE</t>
  </si>
  <si>
    <t>NC(=O)CCCCC1CCSS1</t>
  </si>
  <si>
    <t>C8H15NOS2</t>
  </si>
  <si>
    <t>C00248</t>
  </si>
  <si>
    <t>940-69-2</t>
  </si>
  <si>
    <t>HMDB0000962</t>
  </si>
  <si>
    <t>NC1=C(O)C=CC=C1C(O)=O</t>
  </si>
  <si>
    <t>C00632</t>
  </si>
  <si>
    <t>548-93-6</t>
  </si>
  <si>
    <t>HMDB0001476</t>
  </si>
  <si>
    <t>OC(=O)C(=O)CC1=CC=C(O)C=C1</t>
  </si>
  <si>
    <t>C01179</t>
  </si>
  <si>
    <t xml:space="preserve">156-39-8 </t>
  </si>
  <si>
    <t>HMDB0000707</t>
  </si>
  <si>
    <t>HEXANOATE</t>
  </si>
  <si>
    <t>CCCCCC(O)=O</t>
  </si>
  <si>
    <t>C6H12O2</t>
  </si>
  <si>
    <t>C01585</t>
  </si>
  <si>
    <t>142-62-1</t>
  </si>
  <si>
    <t>HMDB0000535</t>
  </si>
  <si>
    <t>METHYLMALONATE</t>
  </si>
  <si>
    <t>CC(C(O)=O)C(O)=O</t>
  </si>
  <si>
    <t>C02170</t>
  </si>
  <si>
    <t>516-05-2</t>
  </si>
  <si>
    <t>HMDB0000202</t>
  </si>
  <si>
    <t>CC(=O)OCC(=O)C1(CCC2C1(CC(C3C2CCC4=CC(=O)CCC34C)O)C)O</t>
  </si>
  <si>
    <t>C23H32O6</t>
  </si>
  <si>
    <t>C02821</t>
  </si>
  <si>
    <t>50-03-3</t>
  </si>
  <si>
    <t>C10H9NO2 (INDOLE-3-ACETATE)</t>
  </si>
  <si>
    <t>C00954 (INDOLE-3-ACETATE)</t>
  </si>
  <si>
    <t>HMDB0000197 (INDOLE-3-ACETATE)</t>
  </si>
  <si>
    <t>70 (INDOLE-3-ACETATE)</t>
  </si>
  <si>
    <t>16411 (INDOLE-3-ACETATE)</t>
  </si>
  <si>
    <t>HIPPURATE</t>
  </si>
  <si>
    <t>OC(=O)CNC(=O)C1=CC=CC=C1</t>
  </si>
  <si>
    <t>C9H9NO3</t>
  </si>
  <si>
    <t>C01586</t>
  </si>
  <si>
    <t>495-69-2</t>
  </si>
  <si>
    <t>HMDB0000714</t>
  </si>
  <si>
    <t>ETHYLMALONATE</t>
  </si>
  <si>
    <t>CCC(C(O)=O)C(O)=O</t>
  </si>
  <si>
    <t>CSID11263</t>
  </si>
  <si>
    <t>601-75-2</t>
  </si>
  <si>
    <t>HMDB0000622</t>
  </si>
  <si>
    <t>NC(CC1=CC(I)=C(OC2=CC=C(O)C=C2)C(I)=C1)C(O)=O</t>
  </si>
  <si>
    <t>C15H13I2NO4</t>
  </si>
  <si>
    <t>CSID110252</t>
  </si>
  <si>
    <t>534-51-0</t>
  </si>
  <si>
    <t>HMDB0000582</t>
  </si>
  <si>
    <t>FUMARATE</t>
  </si>
  <si>
    <t>OC(=O)\C=C\C(O)=O</t>
  </si>
  <si>
    <t>C00122</t>
  </si>
  <si>
    <t>110-17-8</t>
  </si>
  <si>
    <t>HMDB0000134</t>
  </si>
  <si>
    <t>CC1=C(O)C(=CC=C1)C(O)=O</t>
  </si>
  <si>
    <t>C14088</t>
  </si>
  <si>
    <t>83-40-9</t>
  </si>
  <si>
    <t>HMDB0002390</t>
  </si>
  <si>
    <t>OC1=CC=C(C=O)C=C1</t>
  </si>
  <si>
    <t>C00633</t>
  </si>
  <si>
    <t>123-08-0</t>
  </si>
  <si>
    <t>HMDB0011718</t>
  </si>
  <si>
    <t>OC(=O)CCC1=CC=CC=C1O</t>
  </si>
  <si>
    <t>C9H10O3</t>
  </si>
  <si>
    <t>C01198</t>
  </si>
  <si>
    <t>495-78-3</t>
  </si>
  <si>
    <t>HMDB0033752</t>
  </si>
  <si>
    <t>C05587 (3-METHOXYTYRAMINE)</t>
  </si>
  <si>
    <t>HMDB0000022 (3-METHOXYTYRAMINE)</t>
  </si>
  <si>
    <t>67 (3-METHOXYTYRAMINE)</t>
  </si>
  <si>
    <t>1582 (3-METHOXYTYRAMINE)</t>
  </si>
  <si>
    <t>BENZYLAMINE</t>
  </si>
  <si>
    <t>NCC1=CC=CC=C1</t>
  </si>
  <si>
    <t>C7H9N</t>
  </si>
  <si>
    <t>C15562</t>
  </si>
  <si>
    <t>100-46-9</t>
  </si>
  <si>
    <t>HMDB0033871</t>
  </si>
  <si>
    <t>OC(=O)C1=NC2=CC=CC=C2C=C1</t>
  </si>
  <si>
    <t>C10H7NO2</t>
  </si>
  <si>
    <t>C06325</t>
  </si>
  <si>
    <t>93-10-7</t>
  </si>
  <si>
    <t>HMDB0000842</t>
  </si>
  <si>
    <t>SEROTONIN</t>
  </si>
  <si>
    <t>PTERIN</t>
  </si>
  <si>
    <t>NC1=NC2=NC=CN=C2C(=O)N1</t>
  </si>
  <si>
    <t>C6H5N5O</t>
  </si>
  <si>
    <t>CSID65806</t>
  </si>
  <si>
    <t>2236-60-4</t>
  </si>
  <si>
    <t>HMDB0000802</t>
  </si>
  <si>
    <t>CC(=O)NCCC(=O)N[C@H](CC1=CN=CN1)C(O)=O</t>
  </si>
  <si>
    <t>C11H16N4O4</t>
  </si>
  <si>
    <t>CSID8396518</t>
  </si>
  <si>
    <t>56353-15-2</t>
  </si>
  <si>
    <t>HMDB0012881</t>
  </si>
  <si>
    <t>C1=CC=C(C(=C1)N)O</t>
  </si>
  <si>
    <t>C6H7NO</t>
  </si>
  <si>
    <t>C01987</t>
  </si>
  <si>
    <t>95-55-6</t>
  </si>
  <si>
    <t>OC(=O)CCCCCC(O)=O</t>
  </si>
  <si>
    <t>C7H12O4</t>
  </si>
  <si>
    <t>C02656</t>
  </si>
  <si>
    <t>111-16-0</t>
  </si>
  <si>
    <t>HMDB0000857</t>
  </si>
  <si>
    <t>OC(=O)C(=O)CC1=CNC2=CC=CC=C12</t>
  </si>
  <si>
    <t>C11H9NO3</t>
  </si>
  <si>
    <t>C00331</t>
  </si>
  <si>
    <t>392-12-1</t>
  </si>
  <si>
    <t>HMDB0060484</t>
  </si>
  <si>
    <t>DEHYDROASCORBATE</t>
  </si>
  <si>
    <t>C00425 (DEHYDROASCORBATE)</t>
  </si>
  <si>
    <t>HMDB0001264 (Dehydroascorbic acid)</t>
  </si>
  <si>
    <t>342 (DEHYDROASCORBATE)</t>
  </si>
  <si>
    <t>17242 (DEHYDROASCORBATE)</t>
  </si>
  <si>
    <t>C1=CC(=C(C=C1C(=O)O)N)O</t>
  </si>
  <si>
    <t>C12115</t>
  </si>
  <si>
    <t>1571-72-8</t>
  </si>
  <si>
    <t>OC(C(O)=O)C1=CC=C(O)C(O)=C1</t>
  </si>
  <si>
    <t>C8H8O5</t>
  </si>
  <si>
    <t>C05580</t>
  </si>
  <si>
    <t>775-01-9</t>
  </si>
  <si>
    <t>HMDB0001866</t>
  </si>
  <si>
    <t>CSID500 (2-METHYLCITRATE)</t>
  </si>
  <si>
    <t>HMDB0000379 (2-METHYLCITRATE)</t>
  </si>
  <si>
    <t>5368 (2-METHYLCITRATE)</t>
  </si>
  <si>
    <t>30835 (2-METHYLCITRATE)</t>
  </si>
  <si>
    <t>DIHYDROBIOPTERIN</t>
  </si>
  <si>
    <t>C[C@H](O)[C@H](O)C1=NC2=C(NC1)NC(N)=NC2=O</t>
  </si>
  <si>
    <t>C9H13N5O3</t>
  </si>
  <si>
    <t>C02953</t>
  </si>
  <si>
    <t>6779-87-9</t>
  </si>
  <si>
    <t>HMDB0000038</t>
  </si>
  <si>
    <t>C02979 (BETA-GLYCEROPHOSPHATE)</t>
  </si>
  <si>
    <t>HMDB0002520 (BETA-GLYCEROPHOSPHATE)</t>
  </si>
  <si>
    <t>44760 (BETA-GLYCEROPHOSPHATE)</t>
  </si>
  <si>
    <t>17270 (BETA-GLYCEROPHOSPHATE)</t>
  </si>
  <si>
    <t>C00103 (GLUCOSE 1-PHOSPHATE)</t>
  </si>
  <si>
    <t>HMDB0001586 (GLUCOSE 1-PHOSPHATE)</t>
  </si>
  <si>
    <t>379 (GLUCOSE 1-PHOSPHATE)</t>
  </si>
  <si>
    <t>29042 (GLUCOSE 1-PHOSPHATE)</t>
  </si>
  <si>
    <t>C03401 (2,3-DIAMINOPROPIONATE)</t>
  </si>
  <si>
    <t>HMDB0002006 (2,3-DIAMINOPROPIONATE)</t>
  </si>
  <si>
    <t>6429 (2,3-DIAMINOPROPIONATE)</t>
  </si>
  <si>
    <t>16303 (2,3-DIAMINOPROPIONATE)</t>
  </si>
  <si>
    <t>[H][C@@]12CCC(=O)[C@@]1(C)CC[C@]1([H])C3=C(CC[C@@]21[H])C=C(O)C(OC)=C3</t>
  </si>
  <si>
    <t>C19H24O3</t>
  </si>
  <si>
    <t>C05299</t>
  </si>
  <si>
    <t>362-08-3</t>
  </si>
  <si>
    <t>HMDB0000010</t>
  </si>
  <si>
    <t>C1=CC=C2C(=C1)C(=CC=N2)C(=O)O</t>
  </si>
  <si>
    <t>C06414</t>
  </si>
  <si>
    <t>486-74-8</t>
  </si>
  <si>
    <t>HYDROQUINONE</t>
  </si>
  <si>
    <t>OC1=CC=C(O)C=C1</t>
  </si>
  <si>
    <t>C00530</t>
  </si>
  <si>
    <t>123-31-9</t>
  </si>
  <si>
    <t>HMDB0002434</t>
  </si>
  <si>
    <t>DETHIOBIOTIN</t>
  </si>
  <si>
    <t>C[C@@H]1NC(=O)N[C@@H]1CCCCCC(O)=O</t>
  </si>
  <si>
    <t>C10H18N2O3</t>
  </si>
  <si>
    <t>C01909</t>
  </si>
  <si>
    <t>533-48-2</t>
  </si>
  <si>
    <t>HMDB0003581</t>
  </si>
  <si>
    <t>OC(=O)C1=CC(O)=CC=C1</t>
  </si>
  <si>
    <t>C00587</t>
  </si>
  <si>
    <t>99-06-9</t>
  </si>
  <si>
    <t>HMDB0002466</t>
  </si>
  <si>
    <t>CCC(C)C=O</t>
  </si>
  <si>
    <t>C02223</t>
  </si>
  <si>
    <t>96-17-3</t>
  </si>
  <si>
    <t>HMDB0031526</t>
  </si>
  <si>
    <t>CC(=O)NCCC1=CNC2=C1C=C(O)C=C2</t>
  </si>
  <si>
    <t>C12H14N2O2</t>
  </si>
  <si>
    <t>C00978</t>
  </si>
  <si>
    <t>1210-83-9</t>
  </si>
  <si>
    <t>HMDB0001238</t>
  </si>
  <si>
    <t>CCNC(=O)C1CC(C)CCC1C(C)C</t>
  </si>
  <si>
    <t>C13H25NO</t>
  </si>
  <si>
    <t>CSID56632</t>
  </si>
  <si>
    <t>39711-79-0</t>
  </si>
  <si>
    <t>HMDB0037834</t>
  </si>
  <si>
    <t>ITACONATE</t>
  </si>
  <si>
    <t>OC(=O)CC(=C)C(O)=O</t>
  </si>
  <si>
    <t>C5H6O4</t>
  </si>
  <si>
    <t>C00490</t>
  </si>
  <si>
    <t>97-65-4</t>
  </si>
  <si>
    <t>HMDB0002092</t>
  </si>
  <si>
    <t>AZELATE</t>
  </si>
  <si>
    <t>OC(=O)CCCCCCCC(O)=O</t>
  </si>
  <si>
    <t>C9H16O4</t>
  </si>
  <si>
    <t>C08261</t>
  </si>
  <si>
    <t>123-99-9</t>
  </si>
  <si>
    <t>HMDB0000784</t>
  </si>
  <si>
    <t>OXOADIPATE</t>
  </si>
  <si>
    <t>CC(CCC(O)=O)C(O)=O</t>
  </si>
  <si>
    <t>CSID2497362</t>
  </si>
  <si>
    <t>18069-17-5</t>
  </si>
  <si>
    <t>HMDB0000422</t>
  </si>
  <si>
    <t>PHENYLACETALDEHYDE</t>
  </si>
  <si>
    <t>O=CCC1=CC=CC=C1</t>
  </si>
  <si>
    <t>C8H8O</t>
  </si>
  <si>
    <t>C00601</t>
  </si>
  <si>
    <t>122-78-1</t>
  </si>
  <si>
    <t>HMDB0006236</t>
  </si>
  <si>
    <t>COC1=CC=C(CC(O)=O)C=C1</t>
  </si>
  <si>
    <t>CSID	7406</t>
  </si>
  <si>
    <t>104-01-8</t>
  </si>
  <si>
    <t>HMDB0002072</t>
  </si>
  <si>
    <t>DIACETYL</t>
  </si>
  <si>
    <t>CC(=O)C(C)=O</t>
  </si>
  <si>
    <t>C4H6O2</t>
  </si>
  <si>
    <t>C00741</t>
  </si>
  <si>
    <t>431-03-8</t>
  </si>
  <si>
    <t>HMDB0003407</t>
  </si>
  <si>
    <t>PYRUVATE</t>
  </si>
  <si>
    <t>CC(=O)C(O)=O</t>
  </si>
  <si>
    <t>C3H4O3</t>
  </si>
  <si>
    <t>C00022</t>
  </si>
  <si>
    <t>127-17-3</t>
  </si>
  <si>
    <t>HMDB0000243</t>
  </si>
  <si>
    <t>O=C\C=C\C1=CC=CC=C1</t>
  </si>
  <si>
    <t>C9H8O</t>
  </si>
  <si>
    <t>C00903</t>
  </si>
  <si>
    <t>14371-10-9</t>
  </si>
  <si>
    <t>HMDB0003441</t>
  </si>
  <si>
    <t>VANILLIN</t>
  </si>
  <si>
    <t xml:space="preserve">	
COC1=CC(C=O)=CC=C1O</t>
  </si>
  <si>
    <t>C00755</t>
  </si>
  <si>
    <t>121-33-5</t>
  </si>
  <si>
    <t>HMDB0012308</t>
  </si>
  <si>
    <t>COC(=O)CC(C)=O</t>
  </si>
  <si>
    <t>C5H8O3</t>
  </si>
  <si>
    <t>CSID13874867</t>
  </si>
  <si>
    <t>105-45-3</t>
  </si>
  <si>
    <t>HMDB0000310</t>
  </si>
  <si>
    <t>SUBERATE</t>
  </si>
  <si>
    <t>OC(=O)CCCCCCC(O)=O</t>
  </si>
  <si>
    <t>C8H14O4</t>
  </si>
  <si>
    <t>C08278</t>
  </si>
  <si>
    <t>505-48-6</t>
  </si>
  <si>
    <t>HMDB0000893</t>
  </si>
  <si>
    <t>ADIPATE</t>
  </si>
  <si>
    <t>OC(=O)CCCCC(O)=O</t>
  </si>
  <si>
    <t>C06104 </t>
  </si>
  <si>
    <t xml:space="preserve">124-04-9 </t>
  </si>
  <si>
    <t>HMDB0000448</t>
  </si>
  <si>
    <t>METANEPHRINE</t>
  </si>
  <si>
    <t>CC(C)C[C@H](NC(C)=O)C(O)=O</t>
  </si>
  <si>
    <t>C8H15NO3</t>
  </si>
  <si>
    <t>C02710</t>
  </si>
  <si>
    <t>1188-21-2</t>
  </si>
  <si>
    <t>HMDB0011756</t>
  </si>
  <si>
    <t>CC(=O)C1=C(O)C=C(O)C=C1</t>
  </si>
  <si>
    <t>C03663</t>
  </si>
  <si>
    <t>89-84-9</t>
  </si>
  <si>
    <t>HMDB0029659</t>
  </si>
  <si>
    <t>OCC1=CC=CC=C1</t>
  </si>
  <si>
    <t>C7H8O</t>
  </si>
  <si>
    <t>C03485</t>
  </si>
  <si>
    <t>100-51-6</t>
  </si>
  <si>
    <t>HMDB0003119</t>
  </si>
  <si>
    <t>MONOMETHYLGLUTARATE</t>
  </si>
  <si>
    <t>COC(=O)CCCC(=O)O</t>
  </si>
  <si>
    <t>CSID66550</t>
  </si>
  <si>
    <t>1501-27-5</t>
  </si>
  <si>
    <t>HMDB0000858</t>
  </si>
  <si>
    <t>COC(=O)CC1=CNC2=C1C=CC=C2</t>
  </si>
  <si>
    <t>C11H11NO2</t>
  </si>
  <si>
    <t>CSID67279</t>
  </si>
  <si>
    <t>1912-33-0</t>
  </si>
  <si>
    <t>HMDB0029738</t>
  </si>
  <si>
    <t>MEVALONATE</t>
  </si>
  <si>
    <t>CC(O)(CCO)CC(O)=O (MEVALONATE)</t>
  </si>
  <si>
    <t>C00418 (MEVALONATE)</t>
  </si>
  <si>
    <t>150-97-0 (free acid)</t>
  </si>
  <si>
    <t>HMDB0000227 (MEVALONATE)</t>
  </si>
  <si>
    <t>35699 (MEVALONATE)</t>
  </si>
  <si>
    <t>3708 (MEVALONATE)</t>
  </si>
  <si>
    <t>25351 (MEVALONATE)</t>
  </si>
  <si>
    <t>COC1=C(O)C=CC(=C1)[C@H](O)C(O)=O</t>
  </si>
  <si>
    <t>C9H10O5</t>
  </si>
  <si>
    <t>C05584</t>
  </si>
  <si>
    <t>55-10-7</t>
  </si>
  <si>
    <t>HMDB0000291</t>
  </si>
  <si>
    <t>HOMOVANILLATE</t>
  </si>
  <si>
    <t>COC1=CC(CC(O)=O)=CC=C1O</t>
  </si>
  <si>
    <t>C05582</t>
  </si>
  <si>
    <t>306-08-1</t>
  </si>
  <si>
    <t>HMDB0000118</t>
  </si>
  <si>
    <t xml:space="preserve">	
C\C(=C\C(O)=O)C(O)=O</t>
  </si>
  <si>
    <t>C02226</t>
  </si>
  <si>
    <t>498-23-7</t>
  </si>
  <si>
    <t>HMDB0000634</t>
  </si>
  <si>
    <t>CC(O)C1=CC=CC=C1</t>
  </si>
  <si>
    <t>C8H10O</t>
  </si>
  <si>
    <t>C07112</t>
  </si>
  <si>
    <t>98-85-1</t>
  </si>
  <si>
    <t>HMDB0032619</t>
  </si>
  <si>
    <t>SALSOLINOL</t>
  </si>
  <si>
    <t>C09642 (SALSOLINOL)</t>
  </si>
  <si>
    <t>HMDB0042012 (SALSOLINOL)</t>
  </si>
  <si>
    <t>44804 (SALSOLINOL)</t>
  </si>
  <si>
    <t>113 (SALSOLINOL)</t>
  </si>
  <si>
    <t>SALICYLAMIDE</t>
  </si>
  <si>
    <t>NC(=O)C1=CC=CC=C1O</t>
  </si>
  <si>
    <t>CSID4963</t>
  </si>
  <si>
    <t>65-45-2</t>
  </si>
  <si>
    <t>HMDB0015687</t>
  </si>
  <si>
    <t>OXOGLUTARATE</t>
  </si>
  <si>
    <t>CCOC(=O)CC1=CNC2=CC=CC=C21</t>
  </si>
  <si>
    <t>C12H13NO2</t>
  </si>
  <si>
    <t>CSID12523</t>
  </si>
  <si>
    <t>778-82-5</t>
  </si>
  <si>
    <t>C[C@]12C[C@H](O)C3C(CCC4C[C@H](O)CC[C@]34C)C1CC[C@]2(O)C(=O)CO</t>
  </si>
  <si>
    <t>C21H34O5</t>
  </si>
  <si>
    <t>C05472</t>
  </si>
  <si>
    <t>53-02-1</t>
  </si>
  <si>
    <t>HMDB0000949</t>
  </si>
  <si>
    <t>CN(C)C1=CC=C(C=C1)N</t>
  </si>
  <si>
    <t>C8H12N2</t>
  </si>
  <si>
    <t>C04203</t>
  </si>
  <si>
    <t>99-98-9</t>
  </si>
  <si>
    <t>HOMOGENTISATE</t>
  </si>
  <si>
    <t>OC(=O)CC1=C(O)C=CC(O)=C1</t>
  </si>
  <si>
    <t>C00544</t>
  </si>
  <si>
    <t>451-13-8</t>
  </si>
  <si>
    <t>HMDB0000130</t>
  </si>
  <si>
    <t>INDOLEACETALDEHYDE</t>
  </si>
  <si>
    <t>C00637 (INDOLEACETALDEHYDE)</t>
  </si>
  <si>
    <t>HMDB0001190 (INDOLEACETALDEHYDE)</t>
  </si>
  <si>
    <t>6068 (INDOLEACETALDEHYDE)</t>
  </si>
  <si>
    <t>18086 (INDOLEACETALDEHYDE)</t>
  </si>
  <si>
    <t>OC(=O)CC1=CC=CC(O)=C1</t>
  </si>
  <si>
    <t>C05593</t>
  </si>
  <si>
    <t>621-37-4</t>
  </si>
  <si>
    <t>HMDB0000440</t>
  </si>
  <si>
    <t>CC1=CC=C(O)C(O)=C1</t>
  </si>
  <si>
    <t>C06730</t>
  </si>
  <si>
    <t>452-86-8</t>
  </si>
  <si>
    <t>HMDB0000873</t>
  </si>
  <si>
    <t>PYRIDOXAL</t>
  </si>
  <si>
    <t>C00250 (PYRIDOXAL)</t>
  </si>
  <si>
    <t>HMDB0001545 (PYRIDOXAL)</t>
  </si>
  <si>
    <t>2203 (PYRIDOXAL)</t>
  </si>
  <si>
    <t>17310 (PYRIDOXAL)</t>
  </si>
  <si>
    <t>SALICYLATE</t>
  </si>
  <si>
    <t>OC(=O)C1=CC=CC=C1O</t>
  </si>
  <si>
    <t>C00805</t>
  </si>
  <si>
    <t>69-72-7</t>
  </si>
  <si>
    <t>HMDB0001895</t>
  </si>
  <si>
    <t>SEBACATE</t>
  </si>
  <si>
    <t>OC(=O)CCCCCCCCC(O)=O</t>
  </si>
  <si>
    <t>C10H18O4</t>
  </si>
  <si>
    <t>C08277</t>
  </si>
  <si>
    <t>111-20-6</t>
  </si>
  <si>
    <t>HMDB0000792</t>
  </si>
  <si>
    <t>CC1C2=CC=CC=C2NC1=O</t>
  </si>
  <si>
    <t>C9H9NO</t>
  </si>
  <si>
    <t>C02366</t>
  </si>
  <si>
    <t>1504-06-9</t>
  </si>
  <si>
    <t>CN1C=NC(N)=C2N=CN=C12</t>
  </si>
  <si>
    <t>C6H7N5</t>
  </si>
  <si>
    <t>C00913</t>
  </si>
  <si>
    <t>5142-23-4</t>
  </si>
  <si>
    <t>HMDB0011600</t>
  </si>
  <si>
    <t>HYDROXYPHENYLLACTATE</t>
  </si>
  <si>
    <t>OC(CC1=CC=C(O)C=C1)C(O)=O</t>
  </si>
  <si>
    <t>C03672</t>
  </si>
  <si>
    <t>306-23-0</t>
  </si>
  <si>
    <t>HMDB0000755</t>
  </si>
  <si>
    <t>BIOTIN</t>
  </si>
  <si>
    <t>[H][C@]12CS[C@@H](CCCCC(O)=O)[C@@]1([H])NC(=O)N2</t>
  </si>
  <si>
    <t>C10H16N2O3S</t>
  </si>
  <si>
    <t>C00120</t>
  </si>
  <si>
    <t>58-85-5</t>
  </si>
  <si>
    <t>HMDB0000030</t>
  </si>
  <si>
    <t>COC1=CC2=C(NC=C2CC(O)=O)C=C1</t>
  </si>
  <si>
    <t>C11H11NO3</t>
  </si>
  <si>
    <t>C05660</t>
  </si>
  <si>
    <t>3471-31-6</t>
  </si>
  <si>
    <t>HMDB0004096</t>
  </si>
  <si>
    <t>CC(=O)C=O</t>
  </si>
  <si>
    <t>C00546</t>
  </si>
  <si>
    <t>78-98-8</t>
  </si>
  <si>
    <t>HMDB0001167</t>
  </si>
  <si>
    <t>OC(=O)C1=CC=CN1</t>
  </si>
  <si>
    <t>C5H5NO2</t>
  </si>
  <si>
    <t>C05942</t>
  </si>
  <si>
    <t>634-97-9</t>
  </si>
  <si>
    <t>HMDB0004230</t>
  </si>
  <si>
    <t>OC(=O)CC1=CNC2=CC=C(O)C=C12</t>
  </si>
  <si>
    <t>C10H9NO3</t>
  </si>
  <si>
    <t>C05635</t>
  </si>
  <si>
    <t>54-16-0</t>
  </si>
  <si>
    <t>HMDB0000763</t>
  </si>
  <si>
    <t>C\C(CC(O)=O)=C/C(O)=O</t>
  </si>
  <si>
    <t>C6H8O4</t>
  </si>
  <si>
    <t>CID1267861</t>
  </si>
  <si>
    <t>5746-90-7</t>
  </si>
  <si>
    <t>HMDB0000522</t>
  </si>
  <si>
    <t>CC(=O)OC1=CC=CC(=C1)O</t>
  </si>
  <si>
    <t>C12064</t>
  </si>
  <si>
    <t>102-29-4</t>
  </si>
  <si>
    <t>ACETOACETATE</t>
  </si>
  <si>
    <t>C00164 (ACETOACETATE)</t>
  </si>
  <si>
    <t>HMDB0000060 (ACETOACETATE)</t>
  </si>
  <si>
    <t>276 (ACETOACETATE)</t>
  </si>
  <si>
    <t>15344 (ACETOACETATE)</t>
  </si>
  <si>
    <t>ACETYLPHOSPHATE</t>
  </si>
  <si>
    <t>C00227 (ACETYLPHOSPHATE)</t>
  </si>
  <si>
    <t>HMDB0001494 (ACETYLPHOSPHATE)</t>
  </si>
  <si>
    <t>63131 (ACETYLPHOSPHATE)</t>
  </si>
  <si>
    <t>15350 (ACETYLPHOSPHATE)</t>
  </si>
  <si>
    <t>SORBOSE</t>
  </si>
  <si>
    <t>OC[C@@]1(O)OC[C@H](O)[C@@H](O)[C@@H]1O</t>
  </si>
  <si>
    <t>C00247</t>
  </si>
  <si>
    <t>87-79-6</t>
  </si>
  <si>
    <t>HMDB0001266</t>
  </si>
  <si>
    <t>XYLITOL</t>
  </si>
  <si>
    <t>OC[C@H](O)C(O)[C@H](O)CO</t>
  </si>
  <si>
    <t>C5H12O5</t>
  </si>
  <si>
    <t>C00379</t>
  </si>
  <si>
    <t>87-99-0</t>
  </si>
  <si>
    <t>HMDB0002917</t>
  </si>
  <si>
    <t>RIBITOL</t>
  </si>
  <si>
    <t>OC[C@H](O)[C@H](O)[C@H](O)CO</t>
  </si>
  <si>
    <t>C00474</t>
  </si>
  <si>
    <t>488-81-3</t>
  </si>
  <si>
    <t>HMDB0000508</t>
  </si>
  <si>
    <t>MYOINOSITOL</t>
  </si>
  <si>
    <t>O[C@H]1[C@H](O)[C@@H](O)[C@H](O)[C@H](O)[C@@H]1O</t>
  </si>
  <si>
    <t>C00137</t>
  </si>
  <si>
    <t>87-89-8</t>
  </si>
  <si>
    <t>HMDB0000211</t>
  </si>
  <si>
    <t>MANNOSE</t>
  </si>
  <si>
    <t>OC[C@H]1OC(O)[C@@H](O)[C@@H](O)[C@@H]1O</t>
  </si>
  <si>
    <t>C00159</t>
  </si>
  <si>
    <t>3458-28-4</t>
  </si>
  <si>
    <t>HMDB0000169</t>
  </si>
  <si>
    <t>XYLOSE</t>
  </si>
  <si>
    <t>O[C@@H]1COC(O)[C@H](O)[C@H]1O</t>
  </si>
  <si>
    <t>C5H10O5</t>
  </si>
  <si>
    <t>C00181</t>
  </si>
  <si>
    <t>58-86-6</t>
  </si>
  <si>
    <t>HMDB0000098</t>
  </si>
  <si>
    <t>SUCROSE</t>
  </si>
  <si>
    <t>OC[C@H]1O[C@@](CO)(O[C@H]2O[C@H](CO)[C@@H](O)[C@H](O)[C@H]2O)[C@@H](O)[C@@H]1O</t>
  </si>
  <si>
    <t>C12H22O11</t>
  </si>
  <si>
    <t>C00089</t>
  </si>
  <si>
    <t>57-50-1</t>
  </si>
  <si>
    <t>HMDB0000258</t>
  </si>
  <si>
    <t>GALACTOSE</t>
  </si>
  <si>
    <t>OC[C@H]1O[C@H](O)[C@H](O)[C@@H](O)[C@H]1O</t>
  </si>
  <si>
    <t>C00124</t>
  </si>
  <si>
    <t>59-23-4</t>
  </si>
  <si>
    <t>HMDB0000143</t>
  </si>
  <si>
    <t>OC[C@H]1O[C@H](O)[C@H](O)[C@@H](O)[C@@H]1O</t>
  </si>
  <si>
    <t>C00267</t>
  </si>
  <si>
    <t>492-62-6</t>
  </si>
  <si>
    <t>HMDB0003345</t>
  </si>
  <si>
    <t>ALLOSE</t>
  </si>
  <si>
    <t>[H][C@@]1(CO)OC(O)[C@@]([H])(O)[C@@]([H])(O)[C@@]1([H])O</t>
  </si>
  <si>
    <t>C01487</t>
  </si>
  <si>
    <t>2595-97-3</t>
  </si>
  <si>
    <t>HMDB0001151</t>
  </si>
  <si>
    <t>MANNITOL</t>
  </si>
  <si>
    <t>OC[C@@H](O)[C@@H](O)[C@H](O)[C@H](O)CO</t>
  </si>
  <si>
    <t>C00392</t>
  </si>
  <si>
    <t>69-65-8</t>
  </si>
  <si>
    <t>HMDB0000765</t>
  </si>
  <si>
    <t>MELIBIOSE</t>
  </si>
  <si>
    <t>OC[C@H]1O[C@H](OC[C@H]2OC(O)[C@H](O)[C@@H](O)[C@@H]2O)[C@H](O)[C@@H](O)[C@H]1O</t>
  </si>
  <si>
    <t>C05402</t>
  </si>
  <si>
    <t>585-99-9</t>
  </si>
  <si>
    <t>HMDB0000048</t>
  </si>
  <si>
    <t>SORBITOL</t>
  </si>
  <si>
    <t>OC[C@H](O)[C@@H](O)[C@H](O)[C@H](O)CO</t>
  </si>
  <si>
    <t>C00749</t>
  </si>
  <si>
    <t>50-70-4</t>
  </si>
  <si>
    <t>HMDB0000247</t>
  </si>
  <si>
    <t>MALTOSE</t>
  </si>
  <si>
    <t>TAGATOSE</t>
  </si>
  <si>
    <t>C1[C@H]([C@@H]([C@@H](C(O1)(CO)O)O)O)O</t>
  </si>
  <si>
    <t>C00795</t>
  </si>
  <si>
    <t>87-81-0</t>
  </si>
  <si>
    <t>HMDB0003418</t>
  </si>
  <si>
    <t>C(C(C1C(C(C(=O)O1)O)O)O)O</t>
  </si>
  <si>
    <t>C05410</t>
  </si>
  <si>
    <t>6322-07-2</t>
  </si>
  <si>
    <t>ARABINOSE</t>
  </si>
  <si>
    <t>[H][C@@](O)(CO)[C@@]([H])(O)[C@]([H])(O)C=O</t>
  </si>
  <si>
    <t>C00216</t>
  </si>
  <si>
    <t>10323-20-3</t>
  </si>
  <si>
    <t>HMDB0029942</t>
  </si>
  <si>
    <t>CELLOBIOSE</t>
  </si>
  <si>
    <t>OC[C@H]1O[C@@H](O[C@H]2[C@H](O)[C@@H](O)[C@H](O)O[C@@H]2CO)[C@H](O)[C@@H](O)[C@@H]1O</t>
  </si>
  <si>
    <t>C06422</t>
  </si>
  <si>
    <t>528-50-7</t>
  </si>
  <si>
    <t>HMDB0000055</t>
  </si>
  <si>
    <t>PSICOSE</t>
  </si>
  <si>
    <t>C1C(C(C(C(O1)(CO)O)O)O)O</t>
  </si>
  <si>
    <t>C06468</t>
  </si>
  <si>
    <t>551-68-8</t>
  </si>
  <si>
    <t>ARABITOL</t>
  </si>
  <si>
    <t>OC[C@H](O)C(O)[C@@H](O)CO</t>
  </si>
  <si>
    <t>CSID388391</t>
  </si>
  <si>
    <t>7643-75-6</t>
  </si>
  <si>
    <t>HMDB0001851</t>
  </si>
  <si>
    <t>LYXOSE</t>
  </si>
  <si>
    <t>O[C@@H]1O[C@@H]([C@H](O)[C@H](O)[C@H]1O)C(O)=O</t>
  </si>
  <si>
    <t>C00476</t>
  </si>
  <si>
    <t>1114-34-7</t>
  </si>
  <si>
    <t>RIBOSE</t>
  </si>
  <si>
    <t>C00121</t>
  </si>
  <si>
    <t>50-69-1</t>
  </si>
  <si>
    <t>PALATINOSE</t>
  </si>
  <si>
    <t>CO[C@@H]1[C@@H](O)[C@@H](O)[C@H](O)[C@H](O)[C@H]1O</t>
  </si>
  <si>
    <t>C03844</t>
  </si>
  <si>
    <t>10284-63-6</t>
  </si>
  <si>
    <t>HMDB0034219</t>
  </si>
  <si>
    <t>[H][C@@]1(CC[C@@]2([H])\C(CCC[C@]12C)=C\C=C1\C[C@@H](O)CCC1=C)[C@H](C)\C=C\[C@H](C)C(C)C</t>
  </si>
  <si>
    <t>C28H44O</t>
  </si>
  <si>
    <t>C05441</t>
  </si>
  <si>
    <t>50-14-6</t>
  </si>
  <si>
    <t>HMDB0000900</t>
  </si>
  <si>
    <t>SQUALENE</t>
  </si>
  <si>
    <t>CC(C)=CCC\C(C)=C/CC\C(C)=C\CC\C=C(/C)CC\C=C(/C)CCC=C(C)C</t>
  </si>
  <si>
    <t>C30H50</t>
  </si>
  <si>
    <t>C00751</t>
  </si>
  <si>
    <t>111-02-4</t>
  </si>
  <si>
    <t>HMDB0000256</t>
  </si>
  <si>
    <t>OC(=O)\C=C\C1=CC=C(O)C=C1</t>
  </si>
  <si>
    <t>C9H8O3</t>
  </si>
  <si>
    <t>C00811</t>
  </si>
  <si>
    <t>501-98-4</t>
  </si>
  <si>
    <t>HMDB0002035</t>
  </si>
  <si>
    <t>NONANOATE</t>
  </si>
  <si>
    <t>CCCCCCCCC(O)=O</t>
  </si>
  <si>
    <t>C9H18O2</t>
  </si>
  <si>
    <t>C01601</t>
  </si>
  <si>
    <t>112-05-0</t>
  </si>
  <si>
    <t>HMDB0000847</t>
  </si>
  <si>
    <t>[H][C@@]12CC[C@@H](O)[C@@]1(C)CC[C@]1([H])C3=C(CC[C@@]21[H])C=C(O)C=C3</t>
  </si>
  <si>
    <t>C18H24O2</t>
  </si>
  <si>
    <t>C02537</t>
  </si>
  <si>
    <t>57-91-0</t>
  </si>
  <si>
    <t>HMDB0000429</t>
  </si>
  <si>
    <t>CAPRYLATE</t>
  </si>
  <si>
    <t>CCCCCCCC(O)=O</t>
  </si>
  <si>
    <t>C8H16O2</t>
  </si>
  <si>
    <t>C06423</t>
  </si>
  <si>
    <t>124-07-2</t>
  </si>
  <si>
    <t>HMDB0000482</t>
  </si>
  <si>
    <t>URSODEOXYCHOLATE</t>
  </si>
  <si>
    <t>[H][C@@]1(CC[C@@]2([H])[C@]3([H])[C@@H](O)C[C@]4([H])C[C@H](O)CC[C@]4(C)[C@@]3([H])CC[C@]12C)[C@H](C)CCC(O)=O</t>
  </si>
  <si>
    <t>C24H40O4</t>
  </si>
  <si>
    <t>C07880</t>
  </si>
  <si>
    <t>128-13-2</t>
  </si>
  <si>
    <t>HMDB0000946</t>
  </si>
  <si>
    <t>PETROSELINATE</t>
  </si>
  <si>
    <t>CCCCCCCCCCC/C=C\CCCCC(O)=O</t>
  </si>
  <si>
    <t>C18H34O2</t>
  </si>
  <si>
    <t>C08363</t>
  </si>
  <si>
    <t>593-39-5</t>
  </si>
  <si>
    <t>HMDB0002080</t>
  </si>
  <si>
    <t>DIPALMITOYLGLYCEROL</t>
  </si>
  <si>
    <t>[H][C@](CO)(COC(=O)CCCCCCCCCCCCCCC)OC(=O)CCCCCCCCCCCCCCC</t>
  </si>
  <si>
    <t>C35H68O5</t>
  </si>
  <si>
    <t>C00165</t>
  </si>
  <si>
    <t>30334-71-5</t>
  </si>
  <si>
    <t>HMDB0007098</t>
  </si>
  <si>
    <t>CORTICOSTERONE</t>
  </si>
  <si>
    <t>[H][C@@]1(CC[C@@]2([H])[C@]3([H])CCC4=CC(=O)CC[C@]4(C)[C@@]3([H])[C@@]([H])(O)C[C@]12C)C(=O)CO</t>
  </si>
  <si>
    <t>C21H30O4</t>
  </si>
  <si>
    <t>C02140</t>
  </si>
  <si>
    <t>50-22-6</t>
  </si>
  <si>
    <t>HMDB0001547</t>
  </si>
  <si>
    <t>LITHOCHOLATE</t>
  </si>
  <si>
    <t>[H][C@@]12CC[C@H]([C@H](C)CCC(O)=O)[C@@]1(C)CC[C@@]1([H])[C@@]2([H])CCC2C[C@H](O)CC[C@]12C</t>
  </si>
  <si>
    <t>C24H40O3</t>
  </si>
  <si>
    <t>C03990</t>
  </si>
  <si>
    <t>434-13-9</t>
  </si>
  <si>
    <t>HMDB0000761</t>
  </si>
  <si>
    <t>PROTOPORPHYRIN</t>
  </si>
  <si>
    <t>CC1=C(CCC(O)=O)/C2=C/C3=N/C(=C\C4=C(C)C(C=C)=C(N4)/C=C4\N=C(\C=C\1/N\2)C(C=C)=C4C)/C(C)=C3CCC(O)=O</t>
  </si>
  <si>
    <t>C34H34N4O4</t>
  </si>
  <si>
    <t>C02191</t>
  </si>
  <si>
    <t>553-12-8</t>
  </si>
  <si>
    <t>HMDB0000241</t>
  </si>
  <si>
    <t>HEPTANOATE</t>
  </si>
  <si>
    <t>CCCCCCC(O)=O</t>
  </si>
  <si>
    <t>C7H14O2</t>
  </si>
  <si>
    <t>C17714 </t>
  </si>
  <si>
    <t>111-14-8</t>
  </si>
  <si>
    <t>HMDB0000666</t>
  </si>
  <si>
    <t>RETINOL</t>
  </si>
  <si>
    <t>C\C(=C/CO)\C=C\C=C(/C)\C=C\C1=C(C)CCCC1(C)C</t>
  </si>
  <si>
    <t>C20H30O</t>
  </si>
  <si>
    <t>C17276</t>
  </si>
  <si>
    <t>68-26-8</t>
  </si>
  <si>
    <t>HMDB0000305</t>
  </si>
  <si>
    <t>MENAQUINONE</t>
  </si>
  <si>
    <t>C31H40O2</t>
  </si>
  <si>
    <t>C00828</t>
  </si>
  <si>
    <t>863-61-6</t>
  </si>
  <si>
    <t>HMDB0030017</t>
  </si>
  <si>
    <t>ELAIDATE</t>
  </si>
  <si>
    <t>CCCCCCCC\C=C\CCCCCCCC(O)=O</t>
  </si>
  <si>
    <t>C01712</t>
  </si>
  <si>
    <t>112-79-8</t>
  </si>
  <si>
    <t>HMDB0000573</t>
  </si>
  <si>
    <t>CHENODEOXYCHOLATE</t>
  </si>
  <si>
    <t>[H][C@@]1(CC[C@@]2([H])[C@]3([H])[C@H](O)C[C@]4([H])C[C@H](O)CC[C@]4(C)[C@@]3([H])CC[C@]12C)[C@H](C)CCC(O)=O</t>
  </si>
  <si>
    <t>C02528</t>
  </si>
  <si>
    <t>474-25-9</t>
  </si>
  <si>
    <t>HMDB0000518</t>
  </si>
  <si>
    <t>MYRISTATE</t>
  </si>
  <si>
    <t>CCCCCCCCCCCCCC(O)=O</t>
  </si>
  <si>
    <t>C14H28O2</t>
  </si>
  <si>
    <t>C06424</t>
  </si>
  <si>
    <t>544-63-8</t>
  </si>
  <si>
    <t>HMDB0000806</t>
  </si>
  <si>
    <t>CCCCCCCC\C=C/CCCCCCCC(=O)O[C@H]1CC[C@@]2(C)C(=CC[C@@]3([H])[C@]4([H])CC[C@]([H])([C@H](C)CCCC(C)C)[C@@]4(C)CC[C@]23[H])C1</t>
  </si>
  <si>
    <t>C45H78O2</t>
  </si>
  <si>
    <t>C14641</t>
  </si>
  <si>
    <t>303-43-5</t>
  </si>
  <si>
    <t>HMDB0000918</t>
  </si>
  <si>
    <t>ROSMARINATE</t>
  </si>
  <si>
    <t>OC(=O)[C@@H](CC1=CC(O)=C(O)C=C1)OC(=O)\C=C\C1=CC(O)=C(O)C=C1</t>
  </si>
  <si>
    <t>C18H16O8</t>
  </si>
  <si>
    <t>C01850</t>
  </si>
  <si>
    <t>20283-92-5</t>
  </si>
  <si>
    <t>HMDB0003572</t>
  </si>
  <si>
    <t>[H]C(COC(=O)CCCCCCCCCCCCCCC)(COC(=O)CCCCCCCCCCCCCCC)OC(=O)CCCCCCCCCCCCCCC</t>
  </si>
  <si>
    <t>C51H98O6</t>
  </si>
  <si>
    <t>CSID10674</t>
  </si>
  <si>
    <t>555-44-2</t>
  </si>
  <si>
    <t>HMDB0005356</t>
  </si>
  <si>
    <t>CORTEXOLONE</t>
  </si>
  <si>
    <t xml:space="preserve">	
[H][C@@]12CC[C@](O)(C(=O)CO)[C@@]1(C)CC[C@@]1([H])[C@@]2([H])CCC2=CC(=O)CC[C@]12C</t>
  </si>
  <si>
    <t>C05488</t>
  </si>
  <si>
    <t>152-58-9</t>
  </si>
  <si>
    <t>HMDB0000015</t>
  </si>
  <si>
    <t>LITHOCHOLYLTAURINE</t>
  </si>
  <si>
    <t>C02592 (LITHOCHOLYLTAURINE)</t>
  </si>
  <si>
    <t>HMDB0000722 (LITHOCHOLYLTAURINE)</t>
  </si>
  <si>
    <t>5690 (LITHOCHOLYLTAURINE)</t>
  </si>
  <si>
    <t>36259 (LITHOCHOLYLTAURINE)</t>
  </si>
  <si>
    <t>PALMITOLEATE</t>
  </si>
  <si>
    <t>CCCCCC\C=C/CCCCCCCC(O)=O</t>
  </si>
  <si>
    <t>C16H30O2</t>
  </si>
  <si>
    <t>C08362</t>
  </si>
  <si>
    <t>373-49-9</t>
  </si>
  <si>
    <t>HMDB0003229</t>
  </si>
  <si>
    <t>PALMITATE</t>
  </si>
  <si>
    <t>CCCCCCCCCCCCCCCC(O)=O</t>
  </si>
  <si>
    <t>C16H32O2</t>
  </si>
  <si>
    <t>C00249</t>
  </si>
  <si>
    <t>57-10-3</t>
  </si>
  <si>
    <t>HMDB0000220</t>
  </si>
  <si>
    <t>LIOTHYRONINE</t>
  </si>
  <si>
    <t>C02465 (LIOTHYRONINE)</t>
  </si>
  <si>
    <t>HMDB0000265 (LIOTHYRONINE)</t>
  </si>
  <si>
    <t>435 (LIOTHYRONINE)</t>
  </si>
  <si>
    <t>18258 (LIOTHYRONINE)</t>
  </si>
  <si>
    <t>SPHINGANINE</t>
  </si>
  <si>
    <t>CCCCCCCCCCCCCCC[C@@H](O)[C@@H](N)CO</t>
  </si>
  <si>
    <t>C18H39NO2</t>
  </si>
  <si>
    <t>C00836</t>
  </si>
  <si>
    <t>764-22-7</t>
  </si>
  <si>
    <t>HMDB0000269</t>
  </si>
  <si>
    <t>LANOSTEROL</t>
  </si>
  <si>
    <t>[H][C@@]1(CC[C@@]2(C)C3=C(CC[C@]12C)[C@@]1(C)CC[C@H](O)C(C)(C)[C@]1([H])CC3)[C@H](C)CCC=C(C)C</t>
  </si>
  <si>
    <t>C30H50O</t>
  </si>
  <si>
    <t>C01724</t>
  </si>
  <si>
    <t>79-63-0</t>
  </si>
  <si>
    <t>HMDB0001251</t>
  </si>
  <si>
    <t>LAURATE</t>
  </si>
  <si>
    <t>CCCCCCCCCCCC(O)=O</t>
  </si>
  <si>
    <t>C12H24O2</t>
  </si>
  <si>
    <t>C02679</t>
  </si>
  <si>
    <t>143-07-7</t>
  </si>
  <si>
    <t>HMDB0000638</t>
  </si>
  <si>
    <t>ARACHIDATE</t>
  </si>
  <si>
    <t>CCCCCCCCCCCCCCCCCCCC(O)=O</t>
  </si>
  <si>
    <t>C20H40O2</t>
  </si>
  <si>
    <t>C06425</t>
  </si>
  <si>
    <t>506-30-9</t>
  </si>
  <si>
    <t>HMDB0002212</t>
  </si>
  <si>
    <t>ERUCATE</t>
  </si>
  <si>
    <t>CCCCCCCC\C=C/CCCCCCCCCCCC(O)=O</t>
  </si>
  <si>
    <t>C22H42O2</t>
  </si>
  <si>
    <t>C08316</t>
  </si>
  <si>
    <t>112-86-7</t>
  </si>
  <si>
    <t>HMDB0002068</t>
  </si>
  <si>
    <t>DEOXYCHOLATE</t>
  </si>
  <si>
    <t>C04483 (DEOXYCHOLATE)</t>
  </si>
  <si>
    <t>HMDB0000626 (DEOXYCHOLATE)</t>
  </si>
  <si>
    <t>265 (DEOXYCHOLATE)</t>
  </si>
  <si>
    <t>28834 (DEOXYCHOLATE)</t>
  </si>
  <si>
    <t>KETOLEUCINE</t>
  </si>
  <si>
    <t>C00233 (KETOLEUCINE)</t>
  </si>
  <si>
    <t>HMDB0000695 (KETOLEUCINE)</t>
  </si>
  <si>
    <t>121 (KETOLEUCINE)</t>
  </si>
  <si>
    <t>48430 (KETOLEUCINE)</t>
  </si>
  <si>
    <t>EICOSAPENTAENOATE</t>
  </si>
  <si>
    <t>CC\C=C/C\C=C/C\C=C/C\C=C/C\C=C/CCCC(O)=O</t>
  </si>
  <si>
    <t>C20H30O2</t>
  </si>
  <si>
    <t>C06428</t>
  </si>
  <si>
    <t>10417-94-4</t>
  </si>
  <si>
    <t>HMDB0001999</t>
  </si>
  <si>
    <t>HEPTADECANOATE</t>
  </si>
  <si>
    <t>CCCCCCCCCCCCCCCCC(O)=O</t>
  </si>
  <si>
    <t>C17H34O2</t>
  </si>
  <si>
    <t>CSID10033</t>
  </si>
  <si>
    <t>506-12-7</t>
  </si>
  <si>
    <t>HMDB0002259</t>
  </si>
  <si>
    <t>[H]C(COC(=O)CCCCCCCCCCCCC)(COC(=O)CCCCCCCCCCCCC)OC(=O)CCCCCCCCCCCCC</t>
  </si>
  <si>
    <t>C45H86O6</t>
  </si>
  <si>
    <t>CSID10675</t>
  </si>
  <si>
    <t>555-45-3</t>
  </si>
  <si>
    <t>HMDB0042061</t>
  </si>
  <si>
    <t>LINOLEATE</t>
  </si>
  <si>
    <t>CCCCC\C=C/C\C=C/CCCCCCCC(O)=O</t>
  </si>
  <si>
    <t>C18H32O2</t>
  </si>
  <si>
    <t>C01595</t>
  </si>
  <si>
    <t>60-33-3</t>
  </si>
  <si>
    <t>HMDB0000673</t>
  </si>
  <si>
    <t>SPHINGOSINE</t>
  </si>
  <si>
    <t>CCCCCCCCCCCCC\C=C\[C@@H](O)[C@@H](N)CO</t>
  </si>
  <si>
    <t>C18H37NO2</t>
  </si>
  <si>
    <t>C00319</t>
  </si>
  <si>
    <t>123-78-4</t>
  </si>
  <si>
    <t>HMDB0000252</t>
  </si>
  <si>
    <t>[H][C@@]1(CC[C@@]2([H])C3=CC=C4C[C@@H](O)CC[C@]4(C)[C@@]3([H])CC[C@]12C)[C@H](C)CCCC(C)C</t>
  </si>
  <si>
    <t>C27H44O</t>
  </si>
  <si>
    <t>C01164</t>
  </si>
  <si>
    <t>434-16-2</t>
  </si>
  <si>
    <t>HMDB0000032</t>
  </si>
  <si>
    <t>THYROXINE</t>
  </si>
  <si>
    <t>N[C@@H](CC1=CC(I)=C(OC2=CC(I)=C(O)C(I)=C2)C(I)=C1)C(O)=O</t>
  </si>
  <si>
    <t>C15H11I4NO4</t>
  </si>
  <si>
    <t>C01829</t>
  </si>
  <si>
    <t>51-48-9</t>
  </si>
  <si>
    <t>HMDB0000248</t>
  </si>
  <si>
    <t>CCCCC(CC)COC(=O)C1=CC=CC=C1C(=O)OCC(CC)CCCC</t>
  </si>
  <si>
    <t>C24H38O4</t>
  </si>
  <si>
    <t>C03690</t>
  </si>
  <si>
    <t>117-81-7</t>
  </si>
  <si>
    <t>CCCCC\C=C/C\C=C/C\C=C/CCCCC(O)=O</t>
  </si>
  <si>
    <t>C18H30O2</t>
  </si>
  <si>
    <t>C06426</t>
  </si>
  <si>
    <t>506-26-3</t>
  </si>
  <si>
    <t>HMDB0003073</t>
  </si>
  <si>
    <t>OCCCCCCCCCCCC(O)=O</t>
  </si>
  <si>
    <t>C12H24O3</t>
  </si>
  <si>
    <t>C08317</t>
  </si>
  <si>
    <t>505-95-3</t>
  </si>
  <si>
    <t>HMDB0002059</t>
  </si>
  <si>
    <t>CC\C=C/C[C@@H]1[C@@H](CC(=O)OC)CCC1=O</t>
  </si>
  <si>
    <t>C13H20O3</t>
  </si>
  <si>
    <t>C11512</t>
  </si>
  <si>
    <t>39924-52-2</t>
  </si>
  <si>
    <t>HMDB0036583</t>
  </si>
  <si>
    <t>CCCCCCCCCCCCCCCC(=O)OC[C@H](COP([O-])(=O)OCC[N+](C)(C)C)OC(=O)CCCCCCCCCCCCCCC</t>
  </si>
  <si>
    <t>C40H80NO8P</t>
  </si>
  <si>
    <t>C00157</t>
  </si>
  <si>
    <t>8002-43-5</t>
  </si>
  <si>
    <t>HMDB0000564</t>
  </si>
  <si>
    <t>HEXADECANOL</t>
  </si>
  <si>
    <t>CCCCCCCCCCCCCCCCO</t>
  </si>
  <si>
    <t>C16H34O</t>
  </si>
  <si>
    <t>C00823</t>
  </si>
  <si>
    <t>36653-82-4</t>
  </si>
  <si>
    <t>HMDB0003424</t>
  </si>
  <si>
    <t>CC1=CC2=C(C=C1C)N=CN2</t>
  </si>
  <si>
    <t>C9H10N2</t>
  </si>
  <si>
    <t>C03114</t>
  </si>
  <si>
    <t>582-60-5</t>
  </si>
  <si>
    <t>HMDB0003701</t>
  </si>
  <si>
    <t>RETINOATE</t>
  </si>
  <si>
    <t>C\C(\C=C\C1=C(C)CCCC1(C)C)=C/C=C/C(/C)=C/C(O)=O</t>
  </si>
  <si>
    <t>C20H28O2</t>
  </si>
  <si>
    <t>C00777</t>
  </si>
  <si>
    <t>302-79-4</t>
  </si>
  <si>
    <t>HMDB0001852</t>
  </si>
  <si>
    <t>INDOLE</t>
  </si>
  <si>
    <t>N1C=CC2=C1C=CC=C2</t>
  </si>
  <si>
    <t>C8H7N</t>
  </si>
  <si>
    <t>C00463</t>
  </si>
  <si>
    <t>120-72-9</t>
  </si>
  <si>
    <t>HMDB0000738</t>
  </si>
  <si>
    <t>CHOLATE</t>
  </si>
  <si>
    <t>C[C@H](CCC(O)=O)[C@H]1CC[C@H]2[C@@H]3[C@H](O)C[C@@H]4C[C@H](O)CC[C@]4(C)[C@H]3C[C@H](O)[C@]12C</t>
  </si>
  <si>
    <t>C24H40O5</t>
  </si>
  <si>
    <t>C00695</t>
  </si>
  <si>
    <t>81-25-4</t>
  </si>
  <si>
    <t>HMDB0000619</t>
  </si>
  <si>
    <t>PHYLLOQUINONE</t>
  </si>
  <si>
    <t>CC(C)CCC[C@@H](C)CCC[C@@H](C)CCC\C(C)=C\CC1=C(C)C(=O)C2=C(C=CC=C2)C1=O</t>
  </si>
  <si>
    <t>C31H46O2</t>
  </si>
  <si>
    <t>C02059</t>
  </si>
  <si>
    <t>84-80-0</t>
  </si>
  <si>
    <t>HMDB0015157</t>
  </si>
  <si>
    <t>[H][C@@]1(CC[C@@]2([H])[C@]3([H])CC=C4C[C@H](CC[C@]4(C)[C@@]3([H])CC[C@]12C)OC(=O)CCCCCCCCCCCCCCC)[C@H](C)CCCC(C)C</t>
  </si>
  <si>
    <t>C43H76O2</t>
  </si>
  <si>
    <t>C11251</t>
  </si>
  <si>
    <t>601-34-3</t>
  </si>
  <si>
    <t>HMDB0000885</t>
  </si>
  <si>
    <t>QUINOLINE</t>
  </si>
  <si>
    <t>C1=CC=C2N=CC=CC2=C1</t>
  </si>
  <si>
    <t>C9H7N</t>
  </si>
  <si>
    <t>C06413</t>
  </si>
  <si>
    <t>91-22-5</t>
  </si>
  <si>
    <t>HMDB0033731</t>
  </si>
  <si>
    <t>DOCOSAHEXAENOATE</t>
  </si>
  <si>
    <t>CC\C=C/C\C=C/C\C=C/C\C=C/C\C=C/C\C=C/CCC(O)=O</t>
  </si>
  <si>
    <t>C22H32O2</t>
  </si>
  <si>
    <t>C06429</t>
  </si>
  <si>
    <t xml:space="preserve">6217-54-5 </t>
  </si>
  <si>
    <t>HMDB0002183</t>
  </si>
  <si>
    <t>CCOC(=O)C(C)C(=O)C(=O)OCC</t>
  </si>
  <si>
    <t>C9H14O5</t>
  </si>
  <si>
    <t>C04067</t>
  </si>
  <si>
    <t>759-65-9</t>
  </si>
  <si>
    <t>HMDB0032306</t>
  </si>
  <si>
    <t>CCCCCCCCCCCCCCCC(=O)OC\C=C(/C)\C=C\C=C(/C)\C=C\C1=C(C)CCCC1(C)C</t>
  </si>
  <si>
    <t>C36H60O2</t>
  </si>
  <si>
    <t>C02588</t>
  </si>
  <si>
    <t>79-81-2</t>
  </si>
  <si>
    <t>HMDB0003648</t>
  </si>
  <si>
    <t>CCCCCCCCCC(=O)C</t>
  </si>
  <si>
    <t>C11H22O</t>
  </si>
  <si>
    <t>C01875</t>
  </si>
  <si>
    <t>HMDB0033713</t>
  </si>
  <si>
    <t>C11H8O3</t>
  </si>
  <si>
    <t>C03203</t>
  </si>
  <si>
    <t>86-48-6</t>
  </si>
  <si>
    <t>[H][C@@](COC(=O)CCCCCCCCCCCCCCC)(COP(O)(=O)OCCN)OC(=O)CCCCCCCCCCCCCCC</t>
  </si>
  <si>
    <t>C37H74NO8P</t>
  </si>
  <si>
    <t>CSID58619</t>
  </si>
  <si>
    <t>923-61-5</t>
  </si>
  <si>
    <t>PHENYLPYRUVATE</t>
  </si>
  <si>
    <t>C00166 (PHENYLPYRUVATE)</t>
  </si>
  <si>
    <t>HMDB0000205 (PHENYLPYRUVATE)</t>
  </si>
  <si>
    <t>328 (PHENYLPYRUVATE)</t>
  </si>
  <si>
    <t>30851 (PHENYLPYRUVATE)</t>
  </si>
  <si>
    <t>OC(=O)\C=C\C1=CC=CC=C1</t>
  </si>
  <si>
    <t>C9H8O2</t>
  </si>
  <si>
    <t>C00423</t>
  </si>
  <si>
    <t>140-10-3</t>
  </si>
  <si>
    <t>HMDB0000930</t>
  </si>
  <si>
    <t>OLEATE</t>
  </si>
  <si>
    <t>CCCCCCCC\C=C/CCCCCCCC(O)=O</t>
  </si>
  <si>
    <t>C00712</t>
  </si>
  <si>
    <t>112-80-1</t>
  </si>
  <si>
    <t>HMDB0000207</t>
  </si>
  <si>
    <t>STEARATE</t>
  </si>
  <si>
    <t>CCCCCCCCCCCCCCCCCC(O)=O</t>
  </si>
  <si>
    <t>C18H36O2</t>
  </si>
  <si>
    <t>C01530</t>
  </si>
  <si>
    <t>57-11-4</t>
  </si>
  <si>
    <t>HMDB0000827</t>
  </si>
  <si>
    <t>[H]C12CC[C@H]([C@H](C)CCCC(C)(C)O)[C@@]1(C)CCC1([H])[C@@]2([H])CC=C2C[C@@H](O)CC[C@]12C</t>
  </si>
  <si>
    <t>C27H46O2</t>
  </si>
  <si>
    <t>C15519</t>
  </si>
  <si>
    <t>2140-46-7</t>
  </si>
  <si>
    <t>HMDB0006247</t>
  </si>
  <si>
    <t>NERVONATE</t>
  </si>
  <si>
    <t>CCCCCCCC\C=C/CCCCCCCCCCCCCC(O)=O</t>
  </si>
  <si>
    <t>C24H46O2</t>
  </si>
  <si>
    <t>C08323</t>
  </si>
  <si>
    <t>506-37-6</t>
  </si>
  <si>
    <t>HMDB0002368</t>
  </si>
  <si>
    <t>CC(=O)OCC(=O)C1CCC2C1(CCC3C2CCC4=CC(=O)CCC34C)C</t>
  </si>
  <si>
    <t>C23H32O4</t>
  </si>
  <si>
    <t>C14554</t>
  </si>
  <si>
    <t>56-47-3</t>
  </si>
  <si>
    <t>CCCCCCCCC=CCCCCCCCC(=O)OCC(CO)O</t>
  </si>
  <si>
    <t>C21H40O4</t>
  </si>
  <si>
    <t>CSID4446588</t>
  </si>
  <si>
    <t>111-03-5</t>
  </si>
  <si>
    <t>HMDB0011567</t>
  </si>
  <si>
    <t>CC(C)CCC[C@@H](C)CCC[C@@H](C)CCC[C@]1(C)CCC2=C(O1)C(C)=C(C)C(O)=C2C</t>
  </si>
  <si>
    <t>C29H50O2</t>
  </si>
  <si>
    <t>C02477</t>
  </si>
  <si>
    <t>59-02-9</t>
  </si>
  <si>
    <t>HMDB0001893</t>
  </si>
  <si>
    <t>CCCCCCCCCCCCCC(=O)OCC(CO)O</t>
  </si>
  <si>
    <t>C17H34O4</t>
  </si>
  <si>
    <t>CSID71382</t>
  </si>
  <si>
    <t>589-68-4</t>
  </si>
  <si>
    <t>TRICOSANOATE</t>
  </si>
  <si>
    <t>CCCCCCCCCCCCCCCCCCCCCCC(O)=O</t>
  </si>
  <si>
    <t>C23H46O2</t>
  </si>
  <si>
    <t>CSID16170</t>
  </si>
  <si>
    <t>2433-96-7</t>
  </si>
  <si>
    <t>HMDB0001160</t>
  </si>
  <si>
    <t>COC1=C(OC)C(=O)C(C\C=C(/C)CC\C=C(/C)CC\C=C(/C)CC\C=C(/C)CC\C=C(/C)CC\C=C(/C)CC\C=C(/C)CC\C=C(/C)CC\C=C(/C)CCC=C(C)C)=C(C)C1=O</t>
  </si>
  <si>
    <t>C59H90O4</t>
  </si>
  <si>
    <t>C11378</t>
  </si>
  <si>
    <t>303-98-0</t>
  </si>
  <si>
    <t>HMDB0001072</t>
  </si>
  <si>
    <t>CORTISONE</t>
  </si>
  <si>
    <t>[H][C@@]12CC[C@](O)(C(=O)CO)[C@@]1(C)CC(=O)[C@@]1([H])[C@@]2([H])CCC2=CC(=O)CC[C@]12C</t>
  </si>
  <si>
    <t>C21H28O5</t>
  </si>
  <si>
    <t>C00762</t>
  </si>
  <si>
    <t>53-06-5</t>
  </si>
  <si>
    <t>HMDB0002802</t>
  </si>
  <si>
    <t>DECANOATE</t>
  </si>
  <si>
    <t>CCCCCCCCCC(O)=O</t>
  </si>
  <si>
    <t>C10H20O2</t>
  </si>
  <si>
    <t>C01571</t>
  </si>
  <si>
    <t>334-48-5</t>
  </si>
  <si>
    <t>HMDB0000511</t>
  </si>
  <si>
    <t>HMDB0001904</t>
  </si>
  <si>
    <t>HMDB0254198</t>
  </si>
  <si>
    <t>HMDB0304940</t>
  </si>
  <si>
    <t>HMDB0029415</t>
  </si>
  <si>
    <t>HMDB0255145</t>
  </si>
  <si>
    <t>HMDB0245203</t>
  </si>
  <si>
    <t>HMDB0245962</t>
  </si>
  <si>
    <t>HMDB0250981</t>
  </si>
  <si>
    <t>HMDB0254199</t>
  </si>
  <si>
    <t>HMDB0244272</t>
  </si>
  <si>
    <t>HMDB0245646</t>
  </si>
  <si>
    <t>HMDB0304941</t>
  </si>
  <si>
    <t>HMDB0257047</t>
  </si>
  <si>
    <t>HMDB0304946</t>
  </si>
  <si>
    <t>HMDB0247696</t>
  </si>
  <si>
    <t>HMDB0304943</t>
  </si>
  <si>
    <t>HMDB0257165</t>
  </si>
  <si>
    <t>C([C@H]([C@H]([C@H](C=O)O)O)O)O</t>
  </si>
  <si>
    <t>HMDB0249243</t>
  </si>
  <si>
    <t>HMDB0243892</t>
  </si>
  <si>
    <t>OC(=O)C1=C(O)C2=CC=CC=C2C=C1</t>
  </si>
  <si>
    <t>HMDB0246972</t>
  </si>
  <si>
    <t>HMDB0304951</t>
  </si>
  <si>
    <t>CC1=CC2=C(C=C1C)N(C=N2)C3C(C(C(O3)CO)OP(=O)(O)OC(C)CNC(=O)CCC4(C(C5C6(C(C(C(=N6)C(=C7C(C(C(=N7)C=C8C(C(C(=N8)C(=C4[N-]5)C)CCC(=O)N)(C)C)CCC(=O)N)(C)CC(=O)N)C)CCC(=O)N)(C)CC(=O)N)C)CC(=O)N)C)O.[C-]#N.[Co]</t>
  </si>
  <si>
    <t>CC1=C(C(=O)C2=CC=CC=C2C1=O)C/C=C(\C)/CC/C=C(\C)/CC/C=C(\C)/CCC=C(C)C</t>
  </si>
  <si>
    <t>PUTRESCINE</t>
  </si>
  <si>
    <t>C00134 (PUTRESCINE)</t>
  </si>
  <si>
    <t>HMDB0001414 (PUTRESCINE)</t>
  </si>
  <si>
    <t>3226 (PUTRESCINE)</t>
  </si>
  <si>
    <t>17148 (PUTRESCINE)</t>
  </si>
  <si>
    <t>C02723 (N-Methylputrescine)</t>
  </si>
  <si>
    <t>HMDB0003661 (N-Methylputrescine)</t>
  </si>
  <si>
    <t>58172 (N-Methylputrescine)</t>
  </si>
  <si>
    <t>17166 (N-Methylputrescine)</t>
  </si>
  <si>
    <t>89690-09-5</t>
  </si>
  <si>
    <t>N[C@@H](CC1=CC=C(O)C(I)=C1)C(O)=O</t>
  </si>
  <si>
    <t>70-78-0</t>
  </si>
  <si>
    <t>IODOTYROSINE</t>
  </si>
  <si>
    <t>C9H10INO3</t>
  </si>
  <si>
    <t>C02515</t>
  </si>
  <si>
    <t>HMDB0000021</t>
  </si>
  <si>
    <t>27847</t>
  </si>
  <si>
    <t>696-04-8</t>
  </si>
  <si>
    <t>HMDB0304210</t>
  </si>
  <si>
    <t>C5H8N2O2</t>
  </si>
  <si>
    <t>CC1CNC(=O)NC1=O</t>
  </si>
  <si>
    <t>C00906</t>
  </si>
  <si>
    <t xml:space="preserve">	13718-94-0</t>
  </si>
  <si>
    <t>110-44-1</t>
  </si>
  <si>
    <t>146-80-5</t>
  </si>
  <si>
    <t>30315-93-6</t>
  </si>
  <si>
    <t>328-50-7</t>
  </si>
  <si>
    <t>3347-90-8</t>
  </si>
  <si>
    <t>3615-41-6</t>
  </si>
  <si>
    <t>470-55-3</t>
  </si>
  <si>
    <t>498-40-8</t>
  </si>
  <si>
    <t>50-67-9</t>
  </si>
  <si>
    <t>5147-00-2</t>
  </si>
  <si>
    <t>534-82-7</t>
  </si>
  <si>
    <t>53-84-9</t>
  </si>
  <si>
    <t>541-15-1</t>
  </si>
  <si>
    <t>54-47-7</t>
  </si>
  <si>
    <t>56-65-5</t>
  </si>
  <si>
    <t>584-85-0</t>
  </si>
  <si>
    <t>61-19-8</t>
  </si>
  <si>
    <t>626-06-2</t>
  </si>
  <si>
    <t>63-42-3</t>
  </si>
  <si>
    <t>645-65-8</t>
  </si>
  <si>
    <t>65-86-1</t>
  </si>
  <si>
    <t>69-79-4</t>
  </si>
  <si>
    <t>71-44-3</t>
  </si>
  <si>
    <t>7636-26-2</t>
  </si>
  <si>
    <t>79-83-4</t>
  </si>
  <si>
    <t>85-61-0</t>
  </si>
  <si>
    <t>87-73-0</t>
  </si>
  <si>
    <t>958-09-8</t>
  </si>
  <si>
    <t>961-07-9</t>
  </si>
  <si>
    <t>987-78-0</t>
  </si>
  <si>
    <t>99-20-7</t>
  </si>
  <si>
    <t>O[C@H]1O[C@@H]([C@@H](O)[C@H](O)[C@H]1O)C(O)=O</t>
  </si>
  <si>
    <t>C6H10O7</t>
  </si>
  <si>
    <t>C01742</t>
  </si>
  <si>
    <t>OCC1OC(OCC2OC(O)(CO)C(O)C2O)C(O)C(O)C1O</t>
  </si>
  <si>
    <t>HMDB0256083</t>
  </si>
  <si>
    <t>YMDB00138</t>
  </si>
  <si>
    <t>C\C=C\C=C\C(O)=O</t>
  </si>
  <si>
    <t>C6H8O2</t>
  </si>
  <si>
    <t>CSID558605</t>
  </si>
  <si>
    <t>HMDB0029581</t>
  </si>
  <si>
    <t>CC1=CN([C@H]2C[C@H](O)[C@@H](COP(O)(=O)OP(O)(=O)O[C@H]3O[C@H](CO)[C@@H](O)[C@H](O)[C@H]3O)O2)C(=O)NC1=O (dTDP-D-GLUCOSE)</t>
  </si>
  <si>
    <t>C16H26N2O16P2 (dTDP-D-GLUCOSE)</t>
  </si>
  <si>
    <t>C00842 (dTDP-D-GLUCOSE)</t>
  </si>
  <si>
    <t>HMDB0001328 (dTDP-D-GLUCOSE)</t>
  </si>
  <si>
    <t>6163 (dTDP-D-GLUCOSE)</t>
  </si>
  <si>
    <t>15700 (dTDP-D-GLUCOSE)</t>
  </si>
  <si>
    <t>HMDB0000299</t>
  </si>
  <si>
    <t>C01762</t>
  </si>
  <si>
    <t>C10H12N4O6</t>
  </si>
  <si>
    <t>OC[C@H]1O[C@H]([C@H](O)[C@@H]1O)N1C=NC2=C1N=C(O)N=C2O</t>
  </si>
  <si>
    <t>2482-00-0</t>
  </si>
  <si>
    <t>CSID2073875</t>
  </si>
  <si>
    <t>C5H16N4O4S</t>
  </si>
  <si>
    <t>C(CCN=C(N)N)CN.OS(=O)(=O)O</t>
  </si>
  <si>
    <t>HMDB0001539</t>
  </si>
  <si>
    <t>C03626</t>
  </si>
  <si>
    <t>C8H18N4O2</t>
  </si>
  <si>
    <t>N[C@@H](CCC\N=C(/N)N(C)C)C(O)=O</t>
  </si>
  <si>
    <t>HMDB0000208</t>
  </si>
  <si>
    <t>C00026</t>
  </si>
  <si>
    <t>OC(=O)CCC(=O)C(O)=O</t>
  </si>
  <si>
    <t>HMDB0000008</t>
  </si>
  <si>
    <t>C05984</t>
  </si>
  <si>
    <t>CC[C@H](O)C(O)=O</t>
  </si>
  <si>
    <t>HMDB0000849</t>
  </si>
  <si>
    <t>C00507</t>
  </si>
  <si>
    <t>C[C@@H]1OC(O)[C@H](O)[C@H](O)[C@H]1O</t>
  </si>
  <si>
    <t>HMDB0003553</t>
  </si>
  <si>
    <t>C01613</t>
  </si>
  <si>
    <t>C24H42O21</t>
  </si>
  <si>
    <t>OC[C@H]1O[C@@](CO)(O[C@H]2O[C@H](CO[C@H]3O[C@H](CO[C@H]4O[C@H](CO)[C@H](O)[C@H](O)[C@H]4O)[C@H](O)[C@H](O)[C@H]3O)[C@@H](O)[C@H](O)[C@H]2O)[C@@H](O)[C@@H]1O</t>
  </si>
  <si>
    <t>HMDB0002757</t>
  </si>
  <si>
    <t>C00506</t>
  </si>
  <si>
    <t>C3H7NO5S</t>
  </si>
  <si>
    <t>NC(CS(O)(=O)=O)C(O)=O</t>
  </si>
  <si>
    <t>C05588 (METANEPHRINE)</t>
  </si>
  <si>
    <t>HMDB0004063 (METANEPHRINE)</t>
  </si>
  <si>
    <t>65 (METANEPHRINE)</t>
  </si>
  <si>
    <t>144365 (METANEPHRINE)</t>
  </si>
  <si>
    <t>7913 (METANEPHRINE)</t>
  </si>
  <si>
    <t>HMDB0244840</t>
  </si>
  <si>
    <t>CC1(O)CCOC(=O)C1</t>
  </si>
  <si>
    <t>674-26-0</t>
  </si>
  <si>
    <t>HMDB0000259</t>
  </si>
  <si>
    <t>C00780</t>
  </si>
  <si>
    <t>C10H12N2O</t>
  </si>
  <si>
    <t>NCCC1=CNC2=CC=C(O)C=C12</t>
  </si>
  <si>
    <t>HMDB0003213</t>
  </si>
  <si>
    <t>512-69-6</t>
  </si>
  <si>
    <t>C00492</t>
  </si>
  <si>
    <t>C18H32O16</t>
  </si>
  <si>
    <t>OC[C@H]1O[C@@](CO)(OC2O[C@H](COC3O[C@H](CO)[C@H](O)[C@H](O)[C@H]3O)[C@@H](O)[C@H](O)[C@H]2O)[C@@H](O)[C@@H]1O</t>
  </si>
  <si>
    <t>HMDB0003011</t>
  </si>
  <si>
    <t>C00979</t>
  </si>
  <si>
    <t>CC(=O)OC[C@H](N)C(O)=O</t>
  </si>
  <si>
    <t>HMDB0001490</t>
  </si>
  <si>
    <t>C05594</t>
  </si>
  <si>
    <t>C9H12O4</t>
  </si>
  <si>
    <t>COC1=C(C=CC(=C1)C(CO)O)O</t>
  </si>
  <si>
    <t>HMDB0000217</t>
  </si>
  <si>
    <t>53-59-8</t>
  </si>
  <si>
    <t>C00006</t>
  </si>
  <si>
    <t>C21H28N7O17P3</t>
  </si>
  <si>
    <t>NC(=O)C1=C[N+](=CC=C1)[C@@H]1O[C@H](COP([O-])(=O)OP(O)(=O)OC[C@H]2O[C@H]([C@H](OP(O)(O)=O)[C@@H]2O)N2C=NC3=C2N=CN=C3N)[C@@H](O)[C@H]1O</t>
  </si>
  <si>
    <t>HMDB0000902</t>
  </si>
  <si>
    <t>C00003</t>
  </si>
  <si>
    <t>C21H27N7O14P2</t>
  </si>
  <si>
    <t>NC(C1=C[N+]([C@@H]2O[C@@H]([C@H]([C@H]2O)O)COP([O-])(OP(O)(OC[C@H]3O[C@@H](N4C=NC5=C4N=CN=C5N)[C@@H]([C@@H]3O)O)=O)=O)=CC=C1)=O</t>
  </si>
  <si>
    <t>HMDB0000062</t>
  </si>
  <si>
    <t>C00318</t>
  </si>
  <si>
    <t>C7H15NO3</t>
  </si>
  <si>
    <t>C[N+](C)(C)C[C@H](O)CC([O-])=O</t>
  </si>
  <si>
    <t>HMDB0001491</t>
  </si>
  <si>
    <t>C00018</t>
  </si>
  <si>
    <t>C8H10NO6P</t>
  </si>
  <si>
    <t>CC1=NC=C(COP(O)(O)=O)C(C=O)=C1O</t>
  </si>
  <si>
    <t>HMDB0000538</t>
  </si>
  <si>
    <t>C00002</t>
  </si>
  <si>
    <t>C10H16N5O13P3</t>
  </si>
  <si>
    <t>NC1=NC=NC2=C1N=CN2[C@@H]1O[C@H](COP(O)(=O)OP(O)(=O)OP(O)(O)=O)[C@@H](O)[C@H]1O</t>
  </si>
  <si>
    <t>HMDB0000194</t>
  </si>
  <si>
    <t>C01262</t>
  </si>
  <si>
    <t>C10H16N4O3</t>
  </si>
  <si>
    <t>CN1C=NC=C1C[C@H](NC(=O)CCN)C(O)=O</t>
  </si>
  <si>
    <t>HMDB0001112 (D-Glyceraldehyde 3-phosphate)</t>
  </si>
  <si>
    <t>HMDB0000045</t>
  </si>
  <si>
    <t>C00020</t>
  </si>
  <si>
    <t>C10H14N5O7P</t>
  </si>
  <si>
    <t>NC1=C2N=CN([C@@H]3O[C@H](COP(O)(O)=O)[C@@H](O)[C@H]3O)C2=NC=N1</t>
  </si>
  <si>
    <t>62-31-7</t>
  </si>
  <si>
    <t>C03056</t>
  </si>
  <si>
    <t>C1=CC(=O)NC(=C1)O</t>
  </si>
  <si>
    <t>54394-90-0</t>
  </si>
  <si>
    <t>HMDB0000186</t>
  </si>
  <si>
    <t>C00243</t>
  </si>
  <si>
    <t>OC[C@H]1O[C@@H](O[C@H]2[C@H](O)[C@@H](O)[C@@H](O)O[C@@H]2CO)[C@H](O)[C@@H](O)[C@H]1O</t>
  </si>
  <si>
    <t>HMDB0002024</t>
  </si>
  <si>
    <t>C02835</t>
  </si>
  <si>
    <t>OC(=O)CC1=CN=CN1</t>
  </si>
  <si>
    <t>HMDB0000226</t>
  </si>
  <si>
    <t>C00295</t>
  </si>
  <si>
    <t>OC(=O)C1=CC(=O)NC(=O)N1</t>
  </si>
  <si>
    <t>HMDB0001511</t>
  </si>
  <si>
    <t>67-07-2</t>
  </si>
  <si>
    <t>C02305</t>
  </si>
  <si>
    <t>C4H10N3O5P</t>
  </si>
  <si>
    <t>CN(CC(O)=O)C(=N)NP(O)(O)=O</t>
  </si>
  <si>
    <t>HMDB0000163</t>
  </si>
  <si>
    <t>C00208</t>
  </si>
  <si>
    <t>OC[C@H]1O[C@H](O[C@H]2[C@H](O)[C@H](O)[C@@H](O)O[C@@H]2CO)[C@H](O)[C@@H](O)[C@@H]1O</t>
  </si>
  <si>
    <t>HMDB0001256</t>
  </si>
  <si>
    <t>C00750</t>
  </si>
  <si>
    <t>C10H26N4</t>
  </si>
  <si>
    <t>NCCCNCCCCNCCCN</t>
  </si>
  <si>
    <t>108320-87-2</t>
  </si>
  <si>
    <t>HMDB0001434</t>
  </si>
  <si>
    <t>CSID1607</t>
  </si>
  <si>
    <t>C10H13NO4</t>
  </si>
  <si>
    <t>COC1=CC(CC(N)C(O)=O)=CC=C1O</t>
  </si>
  <si>
    <t>85371567 </t>
  </si>
  <si>
    <t>HMDB0000210</t>
  </si>
  <si>
    <t>C00864</t>
  </si>
  <si>
    <t>C9H17NO5</t>
  </si>
  <si>
    <t>CC(C)(CO)C(O)C(=O)NCCC(O)=O</t>
  </si>
  <si>
    <t>HMDB0001423</t>
  </si>
  <si>
    <t>C00010</t>
  </si>
  <si>
    <t>C21H36N7O16P3S</t>
  </si>
  <si>
    <t>CC(C)(COP(O)(=O)OP(O)(=O)OC[C@H]1O[C@H]([C@H](O)[C@@H]1OP(O)(O)=O)N1C=NC2=C1N=CN=C2N)C(O)C(=O)NCCC(=O)NCCS</t>
  </si>
  <si>
    <t>6505-45-9</t>
  </si>
  <si>
    <t>HMDB0029881</t>
  </si>
  <si>
    <t>C00818</t>
  </si>
  <si>
    <t>O[C@@H]([C@H](O)[C@@H](O)C(O)=O)[C@H](O)C(O)=O</t>
  </si>
  <si>
    <t>HMDB0000101</t>
  </si>
  <si>
    <t>NC1=C2N=CN([C@H]3C[C@H](O)[C@@H](CO)O3)C2=NC=N1</t>
  </si>
  <si>
    <t>C00559</t>
  </si>
  <si>
    <t>HMDB0000085</t>
  </si>
  <si>
    <t>C00330</t>
  </si>
  <si>
    <t>NC1=NC2=C(N=CN2[C@H]2C[C@H](O)[C@@H](CO)O2)C(=O)N1</t>
  </si>
  <si>
    <t>HMDB0001413</t>
  </si>
  <si>
    <t>C00307</t>
  </si>
  <si>
    <t>C14H27N4O11P2</t>
  </si>
  <si>
    <t>C[N+](C)(C)CCOP([O-])(=O)OP(O)(=O)OC[C@H]1O[C@H]([C@H](O)[C@@H]1O)N1C=CC(N)=NC1=O</t>
  </si>
  <si>
    <t>HMDB0000975</t>
  </si>
  <si>
    <t>C01083</t>
  </si>
  <si>
    <t>OC[C@H]1O[C@H](O[C@H]2O[C@H](CO)[C@@H](O)[C@H](O)[C@H]2O)[C@H](O)[C@@H](O)[C@@H]1O</t>
  </si>
  <si>
    <t>129832-03-7</t>
  </si>
  <si>
    <t>377589049 </t>
  </si>
  <si>
    <t>223443191</t>
  </si>
  <si>
    <t>24870807 </t>
  </si>
  <si>
    <t>377425002 </t>
  </si>
  <si>
    <t>85343958 </t>
  </si>
  <si>
    <t>377619049 </t>
  </si>
  <si>
    <t>374177803 </t>
  </si>
  <si>
    <t>73530114  </t>
  </si>
  <si>
    <t>374170742 </t>
  </si>
  <si>
    <t>374178023 </t>
  </si>
  <si>
    <t>374209577 </t>
  </si>
  <si>
    <t>135889510  </t>
  </si>
  <si>
    <t>472964332 </t>
  </si>
  <si>
    <t>102783-74-4</t>
  </si>
  <si>
    <t>161658  </t>
  </si>
  <si>
    <t>376132302 </t>
  </si>
  <si>
    <t>376132248 </t>
  </si>
  <si>
    <t>15565403  </t>
  </si>
  <si>
    <t>90624  </t>
  </si>
  <si>
    <t>3034656  </t>
  </si>
  <si>
    <t>135585293  </t>
  </si>
  <si>
    <t>376131920 </t>
  </si>
  <si>
    <t>376263151 </t>
  </si>
  <si>
    <t>12471560  </t>
  </si>
  <si>
    <t>376124033 </t>
  </si>
  <si>
    <t>377443881 </t>
  </si>
  <si>
    <t>376126632 </t>
  </si>
  <si>
    <t>376272380 </t>
  </si>
  <si>
    <t>44134987  </t>
  </si>
  <si>
    <t>472993184 </t>
  </si>
  <si>
    <t>117756-22-6</t>
  </si>
  <si>
    <t>199926-38-0</t>
  </si>
  <si>
    <t>472985305  </t>
  </si>
  <si>
    <t>14017587  </t>
  </si>
  <si>
    <t>13505246  </t>
  </si>
  <si>
    <t>374218975 </t>
  </si>
  <si>
    <t>376260343 </t>
  </si>
  <si>
    <t>377371708 </t>
  </si>
  <si>
    <t>54373416  </t>
  </si>
  <si>
    <t>376144025 </t>
  </si>
  <si>
    <t>376131110 </t>
  </si>
  <si>
    <t>376127521 </t>
  </si>
  <si>
    <t>376152868 </t>
  </si>
  <si>
    <t>376143712 </t>
  </si>
  <si>
    <t>376125266 </t>
  </si>
  <si>
    <t>377636231 </t>
  </si>
  <si>
    <t>637517  </t>
  </si>
  <si>
    <t>374167322 </t>
  </si>
  <si>
    <t>376131004 </t>
  </si>
  <si>
    <t>376130831 </t>
  </si>
  <si>
    <t>92779  </t>
  </si>
  <si>
    <t>65041  </t>
  </si>
  <si>
    <t>376124081 </t>
  </si>
  <si>
    <t>376144852 </t>
  </si>
  <si>
    <t>HMDB0000092</t>
  </si>
  <si>
    <t>DIMETHYLGLYCINE</t>
  </si>
  <si>
    <t>1118-68-9</t>
  </si>
  <si>
    <t>CN(C)CC(O)=O</t>
  </si>
  <si>
    <t>C01026</t>
  </si>
  <si>
    <t>376130801 </t>
  </si>
  <si>
    <t>OC[C@@H](O)COP(O)(O)=O (GLYCEROL 3-PHOSPHATE)</t>
  </si>
  <si>
    <t>C00093 (GLYCEROL 3-PHOSPHATE)</t>
  </si>
  <si>
    <t>HMDB0000126 (GLYCEROL 3-PHOSPHATE)</t>
  </si>
  <si>
    <t>5161 (GLYCEROL 3-PHOSPHATE)</t>
  </si>
  <si>
    <t>15978 (GLYCEROL 3-PHOSPHATE)</t>
  </si>
  <si>
    <t>PLATE</t>
  </si>
  <si>
    <t>NROW</t>
  </si>
  <si>
    <t>NCOL</t>
  </si>
  <si>
    <t>Master List_NAME</t>
  </si>
  <si>
    <t>MOLECULAR FORMULA</t>
  </si>
  <si>
    <t xml:space="preserve">NEUTRAL MONOISOTOPIC MOLECULAR MASS </t>
  </si>
  <si>
    <t>CAS ID</t>
  </si>
  <si>
    <t>SMILES</t>
  </si>
  <si>
    <t>KEGG ID_CSID</t>
  </si>
  <si>
    <t>METLIN ID</t>
  </si>
  <si>
    <t>PC_CID</t>
  </si>
  <si>
    <t>PC_SID</t>
  </si>
  <si>
    <t>ChEBI</t>
  </si>
  <si>
    <t>HMDB</t>
  </si>
  <si>
    <t>13031-60-2</t>
  </si>
  <si>
    <t>CSID17580 (METHYL 4-AMINOBUTYRATE)</t>
  </si>
  <si>
    <t>42955 (METHYL 4-AMINOBUTYRATE)</t>
  </si>
  <si>
    <t>HMDB0001532 (dATP)</t>
  </si>
  <si>
    <t>C00131 (dATP)</t>
  </si>
  <si>
    <t>3582 (dATP)</t>
  </si>
  <si>
    <t>16284 (dATP)</t>
  </si>
  <si>
    <t>74299-50-6</t>
  </si>
  <si>
    <t>HMDB0341308</t>
  </si>
  <si>
    <t>ETOH</t>
  </si>
  <si>
    <t>MEOH</t>
  </si>
  <si>
    <t>DMSO</t>
  </si>
  <si>
    <t>CHCL3</t>
  </si>
  <si>
    <t>SOLVENT</t>
  </si>
  <si>
    <t>WATER</t>
  </si>
  <si>
    <t>InCHIKey</t>
  </si>
  <si>
    <t>VQNAIZNPWBGZNQ-SQGDDOFFSA-L</t>
  </si>
  <si>
    <t>YFUBCYKGSJTXQX-UHFFFAOYSA-K</t>
  </si>
  <si>
    <t>YQIXTMZYGQXTCZ-DKWTVANSSA-N</t>
  </si>
  <si>
    <t xml:space="preserve">102029-88-9 </t>
  </si>
  <si>
    <t>GFIDKAUZPGVSRH-FROKLYQUSA-M</t>
  </si>
  <si>
    <t>207121-48-0</t>
  </si>
  <si>
    <t>1637-73-6</t>
  </si>
  <si>
    <t>168942 </t>
  </si>
  <si>
    <t>HWMVXEKEEAIYGB-UHFFFAOYSA-K</t>
  </si>
  <si>
    <t>16072222 </t>
  </si>
  <si>
    <t>18423-43-3</t>
  </si>
  <si>
    <t>NJAHVUZWRMSTFF-UHFFFAOYSA-N</t>
  </si>
  <si>
    <t>108322-12-9</t>
  </si>
  <si>
    <t>23295-92-3</t>
  </si>
  <si>
    <t>102916-66-5</t>
  </si>
  <si>
    <t>ZRNGXBHWCWMPOF-UHFFFAOYSA-N</t>
  </si>
  <si>
    <t>148296-43-9</t>
  </si>
  <si>
    <t>71308773 </t>
  </si>
  <si>
    <t>PPAHWQWZRRHSCD-QMMSDIQLSA-L</t>
  </si>
  <si>
    <t>66-84-2</t>
  </si>
  <si>
    <t>QKPLRMLTKYXDST-NSEZLWDYSA-N</t>
  </si>
  <si>
    <t>C(C1C(C(C(C(O1)O)N)O)O)O.Cl</t>
  </si>
  <si>
    <t>20398-34-9</t>
  </si>
  <si>
    <t>NYEHFIIOXORNJT-MCDZGGTQSA-M</t>
  </si>
  <si>
    <t>146877-98-7</t>
  </si>
  <si>
    <t>C10H12N5O7P • 2Na [XH2O]</t>
  </si>
  <si>
    <t>HQSJCEYJAGVPJG-BIHLCPNHSA-L</t>
  </si>
  <si>
    <t>208-407-7</t>
  </si>
  <si>
    <t>UPMFZISCCZSDND-JJKGCWMISA-M</t>
  </si>
  <si>
    <t>WJAKHYYZIIUNPT-USFWYBQWSA-L</t>
  </si>
  <si>
    <t>145875770  </t>
  </si>
  <si>
    <t>374222593 </t>
  </si>
  <si>
    <t>65340  </t>
  </si>
  <si>
    <t>C8H12ClNO2</t>
  </si>
  <si>
    <t>CTENFNNZBMHDDG-UHFFFAOYSA-N</t>
  </si>
  <si>
    <t>C1=CC(=C(C=C1CCN)O)O.Cl</t>
  </si>
  <si>
    <t>69568  </t>
  </si>
  <si>
    <t>C6H15ClN2O2</t>
  </si>
  <si>
    <t>BVHLGVCQOALMSV-JEDNCBNOSA-N</t>
  </si>
  <si>
    <t>C(CCN)CC(C(=O)O)N.Cl</t>
  </si>
  <si>
    <t>657-27-2</t>
  </si>
  <si>
    <t>C12H20LiNO6</t>
  </si>
  <si>
    <t>FVZGWGXKHPPLDO-SBSPUUFOSA-M</t>
  </si>
  <si>
    <t>[Li+].C[N+](C)(C)CC(CC(=O)[O-])OC(=O)CCCC(=O)[O-]</t>
  </si>
  <si>
    <t>66250  </t>
  </si>
  <si>
    <t>1119-34-2</t>
  </si>
  <si>
    <t>C6H15ClN4O2</t>
  </si>
  <si>
    <t>KWTQSFXGGICVPE-WCCKRBBISA-N</t>
  </si>
  <si>
    <t>C(CC(C(=O)O)N)CN=C(N)N.Cl</t>
  </si>
  <si>
    <t>443122  </t>
  </si>
  <si>
    <t>16682-12-5</t>
  </si>
  <si>
    <t>C5H13ClN2O2</t>
  </si>
  <si>
    <t>GGTYBZJRPHEQDG-PGMHMLKASA-N</t>
  </si>
  <si>
    <t>C(CC(C(=O)O)N)CN.Cl</t>
  </si>
  <si>
    <t>1184-16-3</t>
  </si>
  <si>
    <t>C21H27N7NaO17P3</t>
  </si>
  <si>
    <t>C1=CC(=C[N+](=C1)[C@H]2[C@@H]([C@@H]([C@H](O2)COP(=O)([O-])OP(=O)([O-])OC[C@@H]3[C@H]([C@H]([C@@H](O3)N4C=NC5=C(N=CN=C54)N)OP(=O)(O)O)O)O)O)C(=O)N.O.[Na+]</t>
  </si>
  <si>
    <t>2724369  </t>
  </si>
  <si>
    <t>JNUMDLCHLVUHFS-QYZPTAICSA-M</t>
  </si>
  <si>
    <t>103192-55-8</t>
  </si>
  <si>
    <t>16219431  </t>
  </si>
  <si>
    <t>C6H13KO9P</t>
  </si>
  <si>
    <t>C(C1C(C(C(C(O1)O)O)O)O)OP(=O)(O)O.[K]</t>
  </si>
  <si>
    <t>IQDYKIAPIANZHR-UHFFFAOYSA-N</t>
  </si>
  <si>
    <t>124204244  </t>
  </si>
  <si>
    <t>C(C(C(C(C(C(=O)O)O)O)O)O)OP(=O)(O)O.[Na].[Na].[Na]</t>
  </si>
  <si>
    <t>CYTYYIYFHSYEAN-CXKLNRRHSA-N</t>
  </si>
  <si>
    <t>53411-70-4</t>
  </si>
  <si>
    <t>135445727  </t>
  </si>
  <si>
    <t>36051-31-7</t>
  </si>
  <si>
    <t>C10H13N5Na3O14P3</t>
  </si>
  <si>
    <t>KZRMTEVIDYXWQW-CYCLDIHTSA-K</t>
  </si>
  <si>
    <t>C1=NC2=C(N1C3C(C(C(O3)COP(=O)(O)OP(=O)([O-])OP(=O)([O-])[O-])O)O)N=C(NC2=O)N.[Na+].[Na+].[Na+]</t>
  </si>
  <si>
    <t>IWGGLKOTEOCWQP-BIHLCPNHSA-K</t>
  </si>
  <si>
    <t>O=C1C2=C(NC(N)=N1)N([C@]3([H])O[C@@H]([C@H](C3)O)COP(OP(OP([O-])(O)=O)([O-])=O)([O-])=O)C=N2.[Na+].[Na+].[Na+]</t>
  </si>
  <si>
    <t>C10H13N5O13P3 • 3Na</t>
  </si>
  <si>
    <t>93919-41-6</t>
  </si>
  <si>
    <t>C1=NC2=C(C(=O)N1)N=CN2[C@H]3[C@@H]([C@@H]([C@H](O3)COP(=O)([O-])OP(=O)([O-])[O-])O)O.[Na+].[Na+].[Na+]</t>
  </si>
  <si>
    <t>81012-88-6</t>
  </si>
  <si>
    <t>16219860  </t>
  </si>
  <si>
    <t>C23H47ClNO4+</t>
  </si>
  <si>
    <t>GAMKNLFIHBMGQT-UHFFFAOYSA-O</t>
  </si>
  <si>
    <t>CCCCCCCCCCCCCCCC(=O)OC(CC(=O)O)C[N+](C)(C)C.Cl</t>
  </si>
  <si>
    <t>6865-14-1</t>
  </si>
  <si>
    <t>132470919  </t>
  </si>
  <si>
    <t>52248-03-0</t>
  </si>
  <si>
    <t>C22H30N6O8S2</t>
  </si>
  <si>
    <t>VHPOFDUCFKOUHV-XTUXKEQNSA-N</t>
  </si>
  <si>
    <t>CC1=CC=C(C=C1)S(=O)(=O)[O-].C[S+](CCC(C(=O)O)N)CC1C(C(C(O1)N2C=NC3=C(N=CN=C32)N)O)O</t>
  </si>
  <si>
    <t>19817-92-6</t>
  </si>
  <si>
    <t>C9H12N2O15P3 • 3Na</t>
  </si>
  <si>
    <t>O=P(OP(OP(O)([O-])=O)([O-])=O)([O-])OC[C@@H]1[C@@H](O)[C@@H](O)[C@@](N2C(NC(C=C2)=O)=O)([H])O1.[Na+].[Na+].[Na+]</t>
  </si>
  <si>
    <t>MMJGIWFJVDOPJF-LLWADOMFSA-K</t>
  </si>
  <si>
    <t>88265  </t>
  </si>
  <si>
    <t>OVPRPPOVAXRCED-WVZVXSGGSA-N</t>
  </si>
  <si>
    <t>C4H14Cl2N2</t>
  </si>
  <si>
    <t>333-93-7</t>
  </si>
  <si>
    <t>XXWCODXIQWIHQN-UHFFFAOYSA-N</t>
  </si>
  <si>
    <t>C(CCN)CN.Cl.Cl</t>
  </si>
  <si>
    <t>22620  </t>
  </si>
  <si>
    <t>6249-56-5</t>
  </si>
  <si>
    <t>C7H16ClNO2</t>
  </si>
  <si>
    <t>C[N+](C)(C)CCCC(=O)O.[Cl-]</t>
  </si>
  <si>
    <t>GNRKTORAJTTYIW-UHFFFAOYSA-N</t>
  </si>
  <si>
    <t>23666344  </t>
  </si>
  <si>
    <t>37063-35-7</t>
  </si>
  <si>
    <t>C10H11N5NaO6P</t>
  </si>
  <si>
    <t>VSDSIACSNXHGOV-MCDZGGTQSA-M</t>
  </si>
  <si>
    <t>C1=NC(=C2C(=N1)N(C=N2)C3C4C(C(O3)CO)OP(=O)(O4)[O-])N.[Na+]</t>
  </si>
  <si>
    <t>2733780  </t>
  </si>
  <si>
    <t>1449740-05-9</t>
  </si>
  <si>
    <t>C6H21K2O14P</t>
  </si>
  <si>
    <t>ZYBRMLNCQMITLC-JFYWUTKTSA-L</t>
  </si>
  <si>
    <t>C(C1C(C(C(C(O1)OP(=O)([O-])[O-])O)O)O)O.O.O.O.O.O.[K+].[K+]</t>
  </si>
  <si>
    <t>C9H12N2O14P3·3Na</t>
  </si>
  <si>
    <t>102814-08-4</t>
  </si>
  <si>
    <t>53486220  </t>
  </si>
  <si>
    <t>ZRBIYZSADNSZMR-MILVPLDLSA-K</t>
  </si>
  <si>
    <t>C1C(C(OC1N2C=CC(=O)NC2=O)COP(=O)([O-])OP(=O)([O-])OP(=O)(O)[O-])O.[Na+].[Na+].[Na+]</t>
  </si>
  <si>
    <t>YFRZEXLBVHTMGV-UHFFFAOYSA-O</t>
  </si>
  <si>
    <t>C[N+](C)(C)CCOP(=O)(O)O.O.O.O.O.Cl.[Ca]</t>
  </si>
  <si>
    <t>72556-74-2</t>
  </si>
  <si>
    <t>5080-50-2</t>
  </si>
  <si>
    <t>JATPLOXBFFRHDN-DDWIOCJRSA-N</t>
  </si>
  <si>
    <t>CC(=O)OC(CC(=O)O)C[N+](C)(C)C.[Cl-]</t>
  </si>
  <si>
    <t>C9H18ClNO4</t>
  </si>
  <si>
    <t>C8H12ClNO3</t>
  </si>
  <si>
    <t>28094-15-7</t>
  </si>
  <si>
    <t>QLMRJHFAGVFUAC-UHFFFAOYSA-N</t>
  </si>
  <si>
    <t>C1=C(C(=CC(=C1O)O)O)CCN.Cl</t>
  </si>
  <si>
    <t>C12H18Cl2N4OS</t>
  </si>
  <si>
    <t>67-03-8</t>
  </si>
  <si>
    <t>DPJRMOMPQZCRJU-UHFFFAOYSA-M</t>
  </si>
  <si>
    <t>CC1=C(SC=[N+]1CC2=CN=C(N=C2N)C)CCO.Cl.[Cl-]</t>
  </si>
  <si>
    <t>C10H13N5Na2O10P2</t>
  </si>
  <si>
    <t>AITRRPRAEQUOAZ-UHFFFAOYSA-L</t>
  </si>
  <si>
    <t>C1C(C(OC1N2C=NC3=C2N=C(NC3=O)N)COP(=O)([O-])OP(=O)(O)[O-])O.[Na+].[Na+]</t>
  </si>
  <si>
    <t>C5H8ClN3O</t>
  </si>
  <si>
    <t>ANWMULVRPAUPJT-UHFFFAOYSA-N</t>
  </si>
  <si>
    <t>CC1=C(NC(=O)N=C1)N.Cl</t>
  </si>
  <si>
    <t>58366-64-6</t>
  </si>
  <si>
    <t>15718-51-1</t>
  </si>
  <si>
    <t>23679069  </t>
  </si>
  <si>
    <t>C9H11N3NaO7P</t>
  </si>
  <si>
    <t>SQOIXCJUYWSZDW-IAIGYFSYSA-M</t>
  </si>
  <si>
    <t>C1=CN(C(=O)N=C1N)C2C3C(C(O2)CO)OP(=O)(O3)[O-].[Na+]</t>
  </si>
  <si>
    <t>57350924  </t>
  </si>
  <si>
    <t>55528-53-5</t>
  </si>
  <si>
    <t>C9H21ClN2O2</t>
  </si>
  <si>
    <t>ZKIJKCHCMFGMCM-QRPNPIFTSA-N</t>
  </si>
  <si>
    <t>C[N+](C)(C)CCCCC(C(=O)O)N.[Cl-]</t>
  </si>
  <si>
    <t>C15H22N2Na2O17P2</t>
  </si>
  <si>
    <t>PKJQEQVCYGYYMM-UHFFFAOYSA-L</t>
  </si>
  <si>
    <t>C1=CN(C(=O)NC1=O)C2C(C(C(O2)COP(=O)([O-])OP(=O)([O-])OC3C(C(C(C(O3)CO)O)O)O)O)O.[Na+].[Na+]</t>
  </si>
  <si>
    <t>102783-56-2</t>
  </si>
  <si>
    <t>C3H5Li2O6P</t>
  </si>
  <si>
    <t>QWIKESRFRWLYIA-UHFFFAOYSA-L</t>
  </si>
  <si>
    <t>[Li+].[Li+].C(C(=O)COP(=O)([O-])[O-])O</t>
  </si>
  <si>
    <t>4265-07-0</t>
  </si>
  <si>
    <t>SOSDSEAIODNVPX-UHFFFAOYSA-M</t>
  </si>
  <si>
    <t>C=C(C(=O)O)OP(=O)(O)[O-].[K+]</t>
  </si>
  <si>
    <t>C6H11O9P • 2Na [XH2O]</t>
  </si>
  <si>
    <t>O=C[C@@H](O)[C@@H](O)[C@H](O)[C@H](O)COP([O-])([O-])=O.[Na+].[Na+].O</t>
  </si>
  <si>
    <t>AKHAALUPXATQSW-KPGAZFBQSA-L</t>
  </si>
  <si>
    <t>80731-10-8</t>
  </si>
  <si>
    <t>[O-]C([C@H](O)COP(O)([O-])=O)=O.[Na+].[Na+]</t>
  </si>
  <si>
    <t>RGCJWQYUZHTJBE-YBBRRFGFSA-L</t>
  </si>
  <si>
    <t>91886409  </t>
  </si>
  <si>
    <t>33068-18-7</t>
  </si>
  <si>
    <t>C16H25N5NaO16P2</t>
  </si>
  <si>
    <t>103301-73-1</t>
  </si>
  <si>
    <t>XHHMWQPKNONDQU-UHFFFAOYSA-N</t>
  </si>
  <si>
    <t>C1=NC2=C(N1C3C(C(C(O3)COP(=O)(O)OP(=O)(O)OC4C(C(C(C(O4)CO)O)O)O)O)O)N=C(NC2=O)N.[Na]</t>
  </si>
  <si>
    <t>102129-65-7</t>
  </si>
  <si>
    <t>O[C@H]1[C@H](N2C=NC3=C2N=CN=C3N)O[C@H](COP(OP(O[C@H]4[C@H](O)[C@@H](O)[C@H](O)[C@@H](CO)O4)([O-])=O)([O-])=O)[C@H]1O.[Na+].[Na+]</t>
  </si>
  <si>
    <t>GZBIVALVIPYODS-LNXGRUPOSA-L</t>
  </si>
  <si>
    <t>163196618  </t>
  </si>
  <si>
    <t>16213210  </t>
  </si>
  <si>
    <t>C6H13Na2O10P</t>
  </si>
  <si>
    <t>26177-86-6</t>
  </si>
  <si>
    <t>VSCMQICEHMPOEC-HTKRKRNRSA-L</t>
  </si>
  <si>
    <t>C(C1C(C(C(O1)(CO)O)O)O)OP(=O)([O-])[O-].O.[Na+].[Na+]</t>
  </si>
  <si>
    <t>75431-54-8</t>
  </si>
  <si>
    <t>C1=NC(=C2C(=N1)N(C=N2)C3C(C(C(O3)COP(=O)(O)O)OP(=O)(O)O)O)N.[Na]</t>
  </si>
  <si>
    <t>GEFUCMXYJFHBOL-UHFFFAOYSA-N</t>
  </si>
  <si>
    <t>C10H15N5NaO10P2</t>
  </si>
  <si>
    <t>770-05-8</t>
  </si>
  <si>
    <t>PUMZXCBVHLCWQG-UHFFFAOYSA-N</t>
  </si>
  <si>
    <t>C1=CC(=CC=C1C(CN)O)O.Cl</t>
  </si>
  <si>
    <t>137868-52-1</t>
  </si>
  <si>
    <t>C15H22N2O17P2 • 2Na</t>
  </si>
  <si>
    <t>O[C@H]1[C@@](N2C(NC(C=C2)=O)=O)([H])O[C@@H]([C@H]1O)COP(OP(O[C@H]3O[C@@H]([C@@H]([C@@H]([C@H]3O)O)O)CO)([O-])=O)([O-])=O.[Na+].[Na+]</t>
  </si>
  <si>
    <t>PKJQEQVCYGYYMM-QKYKBPIOSA-L</t>
  </si>
  <si>
    <t>C9H8NaO3</t>
  </si>
  <si>
    <t>C1=CC=C(C=C1)CC(=O)C(=O)O.[Na]</t>
  </si>
  <si>
    <t>UZVNBCKXIIHMIH-UHFFFAOYSA-N</t>
  </si>
  <si>
    <t>114-76-1</t>
  </si>
  <si>
    <t>C8H14Cl2N2O2</t>
  </si>
  <si>
    <t>HNWCOANXZNKMLR-UHFFFAOYSA-N</t>
  </si>
  <si>
    <t>CC1=NC=C(C(=C1O)CN)CO.Cl.Cl</t>
  </si>
  <si>
    <t>C5H10ClNO3</t>
  </si>
  <si>
    <t>5451-09-2</t>
  </si>
  <si>
    <t>ZLHFONARZHCSET-UHFFFAOYSA-N</t>
  </si>
  <si>
    <t>C(CC(=O)O)C(=O)CN.Cl</t>
  </si>
  <si>
    <t>C9H13N2NaO8P</t>
  </si>
  <si>
    <t>CZPDIYRZJPZBAS-UHFFFAOYSA-N</t>
  </si>
  <si>
    <t>C1C(C(OC1N2C=CC(=O)NC2=O)COP(=O)(O)O)O.[Na]</t>
  </si>
  <si>
    <t>42155-08-8</t>
  </si>
  <si>
    <t>1897433-92-9</t>
  </si>
  <si>
    <t>C5H10Na4O12P2</t>
  </si>
  <si>
    <t>WUIYGHICYRLLIB-SUUPCBQISA-J</t>
  </si>
  <si>
    <t>C(C(C(C(=O)COP(=O)([O-])[O-])O)O)OP(=O)([O-])[O-].O.[Na+].[Na+].[Na+].[Na+]</t>
  </si>
  <si>
    <t>25899-70-1</t>
  </si>
  <si>
    <t>O[C@H]1[C@@H](O)[C@H](N2C=NC(C(N3)=O)=C2NC3=O)O[C@@H]1COP([O-])([O-])=O.[Na+].[Na+]</t>
  </si>
  <si>
    <t>QQPVYRBCIRHGSZ-LGVAUZIVSA-L</t>
  </si>
  <si>
    <t>C10H11N4Na2O9P</t>
  </si>
  <si>
    <t>84366-81-4</t>
  </si>
  <si>
    <t>GXTPHHZYFMAGLX-UJXBNFGUSA-L</t>
  </si>
  <si>
    <t>CC1=CC2=C(C=C1C)N(C3=NC(=O)NC(=O)C3=N2)CC(C(C(COP(=O)([O-])OP(=O)([O-])OCC4C(C(C(O4)N5C=NC6=C(N=CN=C65)N)O)O)O)O)O.O.[Na+].[Na+]</t>
  </si>
  <si>
    <t>6919-91-1</t>
  </si>
  <si>
    <t>OC(C[C@H](C[N+](C)(C)C)OC(CCCCCCCCCCC)=O)=O.[Cl-]</t>
  </si>
  <si>
    <t>PDBBUDRTWRVCFN-UNTBIKODSA-N</t>
  </si>
  <si>
    <t>C19H38ClNO4</t>
  </si>
  <si>
    <t>1005-24-9</t>
  </si>
  <si>
    <t>BWVDQVQUNNBTLK-UHFFFAOYSA-N</t>
  </si>
  <si>
    <t>C[N+]1=CC=CC(=C1)C(=O)N.[Cl-]</t>
  </si>
  <si>
    <t>C7H9ClN2O</t>
  </si>
  <si>
    <t>1866-68-8</t>
  </si>
  <si>
    <t>TUHZSMCNIUXAIJ-UHFFFAOYSA-L</t>
  </si>
  <si>
    <t>[Li+].[Li+].C(=O)(N)OP(=O)([O-])[O-]</t>
  </si>
  <si>
    <t>CH2Li2NO5P (Carbamoylphosphate dilithium salt)</t>
  </si>
  <si>
    <t>UJNGSXHPBPBVKF-LVGJVSMDSA-I</t>
  </si>
  <si>
    <t>C5H8Na5O14P3 (5-Phospho-D-ribose 1-diphosphate pentasodium salt)</t>
  </si>
  <si>
    <t>108321-05-7 (5-Phospho-D-ribose 1-diphosphate pentasodium salt)</t>
  </si>
  <si>
    <t>O[C@H]1[C@@H](OP(OP([O-])([O-])=O)([O-])=O)O[C@H](COP([O-])([O-])=O)[C@H]1O.[Na+].[Na+].[Na+].[Na+].[Na+]  (5-Phospho-D-ribose 1-diphosphate pentasodium salt)</t>
  </si>
  <si>
    <t>C9H15N4O8P</t>
  </si>
  <si>
    <t>3031-94-5</t>
  </si>
  <si>
    <t>UDYDDOATBNVEES-UUOKFMHZSA-N</t>
  </si>
  <si>
    <t>C1=NC(=C(N1C2C(C(C(O2)COP(=O)(O)O)O)O)C(=O)N)N</t>
  </si>
  <si>
    <t>91864731  </t>
  </si>
  <si>
    <t>C17H25N3Na2O17P2</t>
  </si>
  <si>
    <t>HXWKMJZFIJNGES-AMMUOFBGSA-L</t>
  </si>
  <si>
    <t>CC(=O)NC1C(C(C(OC1OP(=O)([O-])OP(=O)([O-])OCC2C(C(C(O2)N3C=CC(=O)NC3=O)O)O)CO)O)O.[Na+].[Na+]</t>
  </si>
  <si>
    <t>40732-48-7</t>
  </si>
  <si>
    <t>C10H11N5NaO7P</t>
  </si>
  <si>
    <t>KMPIYXNEROUNOG-GWTDSMLYSA-M</t>
  </si>
  <si>
    <t>C1C2C(C(C(O2)N3C=NC4=C3N=C(NC4=O)N)O)OP(=O)(O1)[O-].[Na+]</t>
  </si>
  <si>
    <t>C4H8ClNOS</t>
  </si>
  <si>
    <t>31828-68-9</t>
  </si>
  <si>
    <t>ZSEGSUBKDDEALH-DFWYDOINSA-N</t>
  </si>
  <si>
    <t>C1CSC(=O)C1N.Cl</t>
  </si>
  <si>
    <t>3184-13-2</t>
  </si>
  <si>
    <t>GGTYBZJRPHEQDG-WCCKRBBISA-N</t>
  </si>
  <si>
    <t>6055-72-7</t>
  </si>
  <si>
    <t>C5H8ClN5O</t>
  </si>
  <si>
    <t>MYRDTAUFFBYTHA-UHFFFAOYSA-N</t>
  </si>
  <si>
    <t>C1=NC2=NC=NC(=C2N1)N.O.Cl</t>
  </si>
  <si>
    <t>C9H14ClNO3</t>
  </si>
  <si>
    <t>1011-74-1</t>
  </si>
  <si>
    <t>VKFPRGQZWKTEON-UHFFFAOYSA-N</t>
  </si>
  <si>
    <t>COC1=C(C=CC(=C1)C(CN)O)O.Cl</t>
  </si>
  <si>
    <t>JRMXOOAQPRNNQD-BJYLVPSNSA-L</t>
  </si>
  <si>
    <t>C17H27N3Na2O18P2</t>
  </si>
  <si>
    <t>CC(=O)NC1C(C(C(OC1OP(=O)([O-])OP(=O)([O-])OCC2C(C(C(O2)N3C=CC(=O)NC3=O)O)O)CO)O)O.O.[Na+].[Na+]</t>
  </si>
  <si>
    <t>C10H15N5NaO11P2</t>
  </si>
  <si>
    <t>43139-22-6</t>
  </si>
  <si>
    <t>RIVKOZCPUDVJCY-UHFFFAOYSA-N</t>
  </si>
  <si>
    <t>C1=NC2=C(N1C3C(C(C(O3)COP(=O)(O)OP(=O)(O)O)O)O)N=C(NC2=O)N.[Na]</t>
  </si>
  <si>
    <t>63700-19-6</t>
  </si>
  <si>
    <t>XXXUNWUNTOMVIG-QWGSIYABSA-K</t>
  </si>
  <si>
    <t>C1=CN(C(=O)NC1=O)C2C(C(C(O2)COP(=O)([O-])OP(=O)([O-])OC3C(C(C(C(O3)C(=O)[O-])O)O)O)O)O.[Na+].[Na+].[Na+]</t>
  </si>
  <si>
    <t>376125574 </t>
  </si>
  <si>
    <t>C9H15N3Na2O11P2</t>
  </si>
  <si>
    <t>XTTKXBKSJRKPHK-WFIJOQBCSA-N</t>
  </si>
  <si>
    <t>C1=CN(C(=O)N=C1N)C2C(C(C(O2)COP(=O)(O)OP(=O)(O)O)O)O.[Na].[Na]</t>
  </si>
  <si>
    <t>C5H11Cl2N3</t>
  </si>
  <si>
    <t>56-92-8</t>
  </si>
  <si>
    <t>PPZMYIBUHIPZOS-UHFFFAOYSA-N</t>
  </si>
  <si>
    <t>C1=C(NC=N1)CCN.Cl.Cl</t>
  </si>
  <si>
    <t>C8H6KNO4S</t>
  </si>
  <si>
    <t>2642-37-7</t>
  </si>
  <si>
    <t>MDAWATNFDJIBBD-UHFFFAOYSA-M</t>
  </si>
  <si>
    <t>C1=CC=C2C(=C1)C(=CN2)OS(=O)(=O)[O-].[K+]</t>
  </si>
  <si>
    <t>C5H16Cl2N2</t>
  </si>
  <si>
    <t>XZQGIPYFXROFMB-UHFFFAOYSA-N</t>
  </si>
  <si>
    <t>CNCCCCN.Cl.Cl</t>
  </si>
  <si>
    <t>C6H18K2O24P6</t>
  </si>
  <si>
    <t>JALMYICHFPMRFH-UHFFFAOYSA-N</t>
  </si>
  <si>
    <t>C1(C(C(C(C(C1OP(=O)(O)O)OP(=O)(O)O)OP(=O)(O)O)OP(=O)(O)O)OP(=O)(O)O)OP(=O)(O)O.[K].[K]</t>
  </si>
  <si>
    <t>563-96-2</t>
  </si>
  <si>
    <t>C2H4O4</t>
  </si>
  <si>
    <t>MOOYVEVEDVVKGD-UHFFFAOYSA-N</t>
  </si>
  <si>
    <t>C(=O)C(=O)O.O</t>
  </si>
  <si>
    <t>C10H14N5Na2O9P</t>
  </si>
  <si>
    <t>146894-16-8</t>
  </si>
  <si>
    <t>MEKWJTZTMVQYSU-CYCLDIHTSA-L</t>
  </si>
  <si>
    <t>C1=NC2=C(N1C3C(C(C(O3)COP(=O)([O-])[O-])O)O)N=C(NC2=O)N.O.[Na+].[Na+]</t>
  </si>
  <si>
    <t>[O-]C(C(CO)=O)=O.[Li+].O</t>
  </si>
  <si>
    <t>YHTVWBANKNBEKJ-UHFFFAOYSA-M</t>
  </si>
  <si>
    <t>3369-79-7</t>
  </si>
  <si>
    <t>C6H14ClNO5</t>
  </si>
  <si>
    <t>6730-09-2</t>
  </si>
  <si>
    <t>QKPLRMLTKYXDST-OHXGPSCHSA-N</t>
  </si>
  <si>
    <t>C6H15ClN2O</t>
  </si>
  <si>
    <t>18233-70-0</t>
  </si>
  <si>
    <t>XBECFEJUQZXMFE-UHFFFAOYSA-N</t>
  </si>
  <si>
    <t>CC(=O)NCCCCN.Cl</t>
  </si>
  <si>
    <t>20813-76-7</t>
  </si>
  <si>
    <t>O[C@H]1[C@@H](O)[C@H](N2C=NC3=C2N=CNC3=O)O[C@@H]1COP([O-])([O-])=O.[Na+].[Na+].O.O.O.O.O.O.O.O</t>
  </si>
  <si>
    <t>QKWLBOYKTJDMLH-NAGQJCCQSA-L</t>
  </si>
  <si>
    <t>C10H27N4Na2O16P</t>
  </si>
  <si>
    <t>C6H13Cl2N3O</t>
  </si>
  <si>
    <t>1596-64-1</t>
  </si>
  <si>
    <t>FRCAFNBBXRWXQA-XRIGFGBMSA-N</t>
  </si>
  <si>
    <t>C1=C(NC=N1)CC(CO)N.Cl.Cl</t>
  </si>
  <si>
    <t>532-40-1</t>
  </si>
  <si>
    <t>C12H18ClN4O4PS</t>
  </si>
  <si>
    <t>GUGWNSHJDUEHNJ-UHFFFAOYSA-N</t>
  </si>
  <si>
    <t>CC1=C(SC=[N+]1CC2=CN=C(N=C2N)C)CCOP(=O)(O)O.[Cl-]</t>
  </si>
  <si>
    <t>5990-63-6</t>
  </si>
  <si>
    <t>UUDLQDCYDSATCH-NUGIMEKKSA-N</t>
  </si>
  <si>
    <t>C(C(C(=O)O)O)(C(=O)O)O.O</t>
  </si>
  <si>
    <t>C4H8O7</t>
  </si>
  <si>
    <t>C6H12O8</t>
  </si>
  <si>
    <t>BGHPCEJXDOGRGW-KSSASCOMSA-N</t>
  </si>
  <si>
    <t>C1(C(C(OC(C1O)O)C(=O)O)O)O.O</t>
  </si>
  <si>
    <t>C12H31Cl3N4O</t>
  </si>
  <si>
    <t>77928-70-2</t>
  </si>
  <si>
    <t>QQSPUTBJDXPUCR-UHFFFAOYSA-N</t>
  </si>
  <si>
    <t>CC(=O)NCCCNCCCCNCCCN.Cl.Cl.Cl</t>
  </si>
  <si>
    <t>C21H26N7Na4O17P3</t>
  </si>
  <si>
    <t>2646-71-1</t>
  </si>
  <si>
    <t>WYWWVJHQDVCHKF-ITGWJZMWSA-J</t>
  </si>
  <si>
    <t>C1C=CN(C=C1C(=O)N)C2C(C(C(O2)COP(=O)([O-])OP(=O)([O-])OCC3C(C(C(O3)N4C=NC5=C(N=CN=C54)N)OP(=O)([O-])[O-])O)O)O.[Na+].[Na+].[Na+].[Na+]</t>
  </si>
  <si>
    <t>C6H13Cl2N3</t>
  </si>
  <si>
    <t>36475-47-5</t>
  </si>
  <si>
    <t>CN1C=NC=C1CCN.Cl.Cl</t>
  </si>
  <si>
    <t>KWEIZIDNCJBKIY-UHFFFAOYSA-N</t>
  </si>
  <si>
    <t>C5H16NO2+</t>
  </si>
  <si>
    <t>KIZQNNOULOCVDM-UHFFFAOYSA-N</t>
  </si>
  <si>
    <t>C[N+](C)(C)CCO.O</t>
  </si>
  <si>
    <t>123-41-1</t>
  </si>
  <si>
    <t>C5H12ClNO2</t>
  </si>
  <si>
    <t>WPGPRLVPWACBHW-UHFFFAOYSA-N</t>
  </si>
  <si>
    <t>COC(=O)CCCN.Cl</t>
  </si>
  <si>
    <t>JUGOREOARAHOCO-UHFFFAOYSA-N</t>
  </si>
  <si>
    <t>CC(=O)OCC[N+](C)(C)C.Cl</t>
  </si>
  <si>
    <t>60-31-1</t>
  </si>
  <si>
    <t>C2H6O6</t>
  </si>
  <si>
    <t>6153-56-6</t>
  </si>
  <si>
    <t>GEVPUGOOGXGPIO-UHFFFAOYSA-N</t>
  </si>
  <si>
    <t>C(=O)(C(=O)O)O.O.O</t>
  </si>
  <si>
    <t>C10H11NNaO4S</t>
  </si>
  <si>
    <t>PJXDNDXPPJXBTB-UHFFFAOYSA-N</t>
  </si>
  <si>
    <t>C1=CC=C2C(=C1)C(=CN2)CC(O)S(=O)(=O)O.[Na]</t>
  </si>
  <si>
    <t>20095-27-6</t>
  </si>
  <si>
    <t>C15H23N5NaO14P2</t>
  </si>
  <si>
    <t>68414-18-6</t>
  </si>
  <si>
    <t>LVIWKNSMPKNKBI-UHFFFAOYSA-N</t>
  </si>
  <si>
    <t>C1=NC(=C2C(=N1)N(C=N2)C3C(C(C(O3)COP(=O)(O)OP(=O)(O)OCC(C(C(C=O)O)O)O)O)O)N.[Na]</t>
  </si>
  <si>
    <t>C5H8K2O6</t>
  </si>
  <si>
    <t>1030365-02-6</t>
  </si>
  <si>
    <t>QYWXEUYISHLCOP-UHFFFAOYSA-L</t>
  </si>
  <si>
    <t>CC(CC(=O)[O-])(C(=O)[O-])O.O.[K+].[K+]</t>
  </si>
  <si>
    <t>C6H15ClN2O3</t>
  </si>
  <si>
    <t>13204-98-3</t>
  </si>
  <si>
    <t>MJXVOTKVFFAZQJ-UHFFFAOYSA-N</t>
  </si>
  <si>
    <t>C(CC(C(=O)O)N)C(CN)O.Cl</t>
  </si>
  <si>
    <t>C3H4Na2O6</t>
  </si>
  <si>
    <t>31635-99-1</t>
  </si>
  <si>
    <t>NZSQAORZAMWCHE-UHFFFAOYSA-N</t>
  </si>
  <si>
    <t>C(=O)(C(C(=O)O)(O)O)O.[Na].[Na]</t>
  </si>
  <si>
    <t>C7H8ClNO2</t>
  </si>
  <si>
    <t>6138-41-6</t>
  </si>
  <si>
    <t>TZSYLWAXZMNUJB-UHFFFAOYSA-N</t>
  </si>
  <si>
    <t>C[N+]1=CC=CC(=C1)C(=O)O.[Cl-]</t>
  </si>
  <si>
    <t>1476-39-7</t>
  </si>
  <si>
    <t>FGNLEIGUMSBZQP-UHFFFAOYSA-N</t>
  </si>
  <si>
    <t>C(CCN)CCN.Cl.Cl</t>
  </si>
  <si>
    <t>89304-26-7</t>
  </si>
  <si>
    <t>C6H3Na3O8</t>
  </si>
  <si>
    <t>WSDSCXNEGCRTMS-UHFFFAOYSA-K</t>
  </si>
  <si>
    <t>C(C(C(=O)[O-])O)(C(=O)C(=O)[O-])C(=O)[O-].[Na+].[Na+].[Na+]</t>
  </si>
  <si>
    <t>35908-31-7</t>
  </si>
  <si>
    <t>C10H12Na3N4O14P3</t>
  </si>
  <si>
    <t>QRGLCGLOQVQVCS-MSQVLRTGSA-K</t>
  </si>
  <si>
    <t>C1=NC2=C(C(=O)N1)N=CN2C3C(C(C(O3)COP(=O)([O-])OP(=O)([O-])OP(=O)(O)[O-])O)O.[Na+].[Na+].[Na+]</t>
  </si>
  <si>
    <t>C9H17N3NaO11P2</t>
  </si>
  <si>
    <t>COWPZSABQNOOQC-UHFFFAOYSA-N</t>
  </si>
  <si>
    <t>C1C(C(OC1N2C=CC(=NC2=O)N)COP(=O)(O)OP(=O)(O)O)O.O.[Na]</t>
  </si>
  <si>
    <t>151151-32-5</t>
  </si>
  <si>
    <t>34450-15-2</t>
  </si>
  <si>
    <t>CC(=O)NCCCCNCCCN.Cl.Cl</t>
  </si>
  <si>
    <t>C9H23Cl2N3O</t>
  </si>
  <si>
    <t>BWGUIRARVGYOIR-UHFFFAOYSA-N</t>
  </si>
  <si>
    <t>C5H11Na2O9P</t>
  </si>
  <si>
    <t>1174225-05-8</t>
  </si>
  <si>
    <t>HKCYZJCJVGKHNA-IREXRYMASA-L</t>
  </si>
  <si>
    <t>C(C1C(C(C(O1)O)O)O)OP(=O)([O-])[O-].O.[Na+].[Na+]</t>
  </si>
  <si>
    <t>17603-42-8</t>
  </si>
  <si>
    <t>C3H8NaO6P (Sodium 3-phosphoglycerate)</t>
  </si>
  <si>
    <t>XWPYVVNCDABVOT-UHFFFAOYSA-N</t>
  </si>
  <si>
    <t>881-95-8</t>
  </si>
  <si>
    <t>C10H16ClNO3</t>
  </si>
  <si>
    <t>HRIQFVCFOPJYEQ-UHFFFAOYSA-N</t>
  </si>
  <si>
    <t>CNCC(C1=CC(=C(C=C1)O)OC)O.Cl</t>
  </si>
  <si>
    <t>C4H6LiO3</t>
  </si>
  <si>
    <t>SLRSKBZAVIUWGU-UHFFFAOYSA-N</t>
  </si>
  <si>
    <t>[Li].CC(=O)CC(=O)O</t>
  </si>
  <si>
    <t>3483-11-2</t>
  </si>
  <si>
    <t>102029-95-8</t>
  </si>
  <si>
    <t>AVYOIJBTXNOSSY-IDIVVRGQSA-N</t>
  </si>
  <si>
    <t>O[C@H]1[C@H](N2C=NC3=C2N=CN=C3N)O[C@H](COP(OS(O)(=O)=O)(O)=O)[C@H]1O.[Na].[Na]</t>
  </si>
  <si>
    <t>131864825</t>
  </si>
  <si>
    <t>C10H14N5Na2O10PS</t>
  </si>
  <si>
    <t>C24H39NaO4</t>
  </si>
  <si>
    <t>302-95-4</t>
  </si>
  <si>
    <t>FHHPUSMSKHSNKW-SMOYURAASA-M</t>
  </si>
  <si>
    <t>CC(CCC(=O)[O-])C1CCC2C1(C(CC3C2CCC4C3(CCC(C4)O)C)O)C.[Na+]</t>
  </si>
  <si>
    <t>C3H10ClN</t>
  </si>
  <si>
    <t>593-81-7</t>
  </si>
  <si>
    <t>SZYJELPVAFJOGJ-UHFFFAOYSA-N</t>
  </si>
  <si>
    <t>CN(C)C.Cl</t>
  </si>
  <si>
    <t>KJTLQQUUPVSXIM-UHFFFAOYSA-N</t>
  </si>
  <si>
    <t>94249-01-1</t>
  </si>
  <si>
    <t>C2H3KLiO5P</t>
  </si>
  <si>
    <t>RLQMPLKXFIXRCV-UHFFFAOYSA-L</t>
  </si>
  <si>
    <t>[Li+].CC(=O)OP(=O)([O-])[O-].[K+]</t>
  </si>
  <si>
    <t>C11H14ClN3O</t>
  </si>
  <si>
    <t>5022-65-1</t>
  </si>
  <si>
    <t>WOBDANBSEWOYKN-FVGYRXGTSA-N</t>
  </si>
  <si>
    <t>C1=CC=C2C(=C1)C(=CN2)CC(C(=O)N)N.Cl</t>
  </si>
  <si>
    <t>C10H18CaO6S2</t>
  </si>
  <si>
    <t>ABRVDWASZFDIEH-UHFFFAOYSA-L</t>
  </si>
  <si>
    <t>CSCCC(C(=O)[O-])O.CSCCC(C(=O)[O-])O.[Ca+2]</t>
  </si>
  <si>
    <t>4857-44-7</t>
  </si>
  <si>
    <t>16564-43-5</t>
  </si>
  <si>
    <t>AAYACJGHNRIFCT-YRJJIGPTSA-M</t>
  </si>
  <si>
    <t>CC(CCC(=O)NCC(=O)[O-])C1CCC2C1(CCC3C2C(CC4C3(CCC(C4)O)C)O)C.[Na+]</t>
  </si>
  <si>
    <t>C26H42NNaO5</t>
  </si>
  <si>
    <t>C7H6NaO2</t>
  </si>
  <si>
    <t>UJTIFEVFUCJMKZ-UHFFFAOYSA-N</t>
  </si>
  <si>
    <t>C1=CC=C(C=C1)C(=O)O.[Na]</t>
  </si>
  <si>
    <t>532-32-1</t>
  </si>
  <si>
    <t>YGSPWCVTJRFZEL-UHFFFAOYSA-M</t>
  </si>
  <si>
    <t>C1=CC=C2C(=C1)C(=CN2)CC(=O)[O-].[Na+]</t>
  </si>
  <si>
    <t>C9H14ClNO2</t>
  </si>
  <si>
    <t>1477-68-5</t>
  </si>
  <si>
    <t>AWRIOTVUTPLWLF-UHFFFAOYSA-N</t>
  </si>
  <si>
    <t>COC1=C(C=CC(=C1)CCN)O.Cl</t>
  </si>
  <si>
    <t>72691-25-9</t>
  </si>
  <si>
    <t>C12H12O12</t>
  </si>
  <si>
    <t>MUYNUOXIHSNESP-UHFFFAOYSA-N</t>
  </si>
  <si>
    <t>C1C(C2C3(O1)C(C(=O)O2)(OC4(C(=O)OC5C4(O3)OCC5O)O)O)O</t>
  </si>
  <si>
    <t>C7H7Na3O7</t>
  </si>
  <si>
    <t>117041-96-0</t>
  </si>
  <si>
    <t>HPLKAWNRQOHUKD-UHFFFAOYSA-K</t>
  </si>
  <si>
    <t>CC(C(=O)[O-])C(CC(=O)[O-])(C(=O)[O-])O.[Na+].[Na+].[Na+]</t>
  </si>
  <si>
    <t>C3H9Na2O7P</t>
  </si>
  <si>
    <t>154804-51-0</t>
  </si>
  <si>
    <t>ROPZSVKNEIIIDE-UHFFFAOYSA-L</t>
  </si>
  <si>
    <t>C(C(CO)OP(=O)([O-])[O-])O.O.[Na+].[Na+]</t>
  </si>
  <si>
    <t>56401-20-8</t>
  </si>
  <si>
    <t>YWAUQXHOCBBYLP-FBNUBEQJSA-L</t>
  </si>
  <si>
    <t>C(C1C(C(C(C(O1)OP(=O)([O-])[O-])O)O)O)O.O.[Na+].[Na+]</t>
  </si>
  <si>
    <t>C3H9ClN2O2</t>
  </si>
  <si>
    <t>54897-59-5</t>
  </si>
  <si>
    <t>SKWCZPYWFRTSDD-UHFFFAOYSA-N</t>
  </si>
  <si>
    <t>C(C(C(=O)O)N)N.Cl</t>
  </si>
  <si>
    <t>1192657-83-2</t>
  </si>
  <si>
    <t>C26H45NO7</t>
  </si>
  <si>
    <t>WDKPRHOCWKLQPK-ZUHYDKSRSA-N</t>
  </si>
  <si>
    <t>CC(CCC(=O)NCC(=O)O)C1CCC2C1(C(CC3C2C(CC4C3(CCC(C4)O)C)O)O)C.O</t>
  </si>
  <si>
    <t>1460-34-0</t>
  </si>
  <si>
    <t>HMDB0000491</t>
  </si>
  <si>
    <t>CCC(C)C(=O)C(O)=O</t>
  </si>
  <si>
    <t>C03465</t>
  </si>
  <si>
    <t>C4H6O7</t>
  </si>
  <si>
    <t>DDYHTXQJGPQZGN-TYYBGVCCSA-N</t>
  </si>
  <si>
    <t>C(=C(/C(=O)O)\O)(\C(=O)O)/O.O</t>
  </si>
  <si>
    <t>C8H10ClNO3</t>
  </si>
  <si>
    <t>65-22-5</t>
  </si>
  <si>
    <t>FCHXJFJNDJXENQ-UHFFFAOYSA-N</t>
  </si>
  <si>
    <t>CC1=NC=C(C(=C1O)C=O)CO.Cl</t>
  </si>
  <si>
    <t>C10H14BrNO2</t>
  </si>
  <si>
    <t>59709-57-8</t>
  </si>
  <si>
    <t>OGMGXKJQIOUTTB-UHFFFAOYSA-N</t>
  </si>
  <si>
    <t>CC1C2=CC(=C(C=C2CCN1)O)O.Br</t>
  </si>
  <si>
    <t>18835-59-1</t>
  </si>
  <si>
    <t>C9H13I2NO5</t>
  </si>
  <si>
    <t>YWAGQOOMOOUEGY-KLXURFKVSA-N</t>
  </si>
  <si>
    <t>C1=C(C=C(C(=C1I)O)I)CC(C(=O)O)N.O.O</t>
  </si>
  <si>
    <t>C21H32NaO5S</t>
  </si>
  <si>
    <t>DUBUGTJRMPFLOO-UTNKIXDHSA-N</t>
  </si>
  <si>
    <t>CC(=O)C1CCC2C1(CCC3C2CC=C4C3(CCC(C4)OS(=O)(=O)O)C)C.[Na]</t>
  </si>
  <si>
    <t>345957-19-9</t>
  </si>
  <si>
    <t>IC1=C(OC2=CC(I)=C(O)C=C2)C(I)=CC(C[C@@H](C([O-])=O)N)=C1.[Na+].O</t>
  </si>
  <si>
    <t>IRGJMZGKFAPCCR-LTCKWSDVSA-M</t>
  </si>
  <si>
    <t>C15H13I3NNaO5</t>
  </si>
  <si>
    <t>C12H22CaO8</t>
  </si>
  <si>
    <t>51828-95-6</t>
  </si>
  <si>
    <t>ZDWTWIPSCCEWEZ-UHFFFAOYSA-L</t>
  </si>
  <si>
    <t>CC(C)CC(=O)C(=O)[O-].CC(C)CC(=O)C(=O)[O-].O.O.[Ca+2]</t>
  </si>
  <si>
    <t>6042-32-6</t>
  </si>
  <si>
    <t>O=C(NCCS([O-])(=O)=O)CC[C@@H](C)[C@@]1([H])CC[C@@]2([H])[C@]3([H])CC[C@]4([H])C[C@H](O)CC[C@]4(C)[C@@]3([H])CC[C@@]21C.[Na+]</t>
  </si>
  <si>
    <t>YAERYJYXPRIDTO-HRHHVWJRSA-M</t>
  </si>
  <si>
    <t>C26H44NNaO5S</t>
  </si>
  <si>
    <t>1078691-95-8</t>
  </si>
  <si>
    <t>856699-18-8</t>
  </si>
  <si>
    <t>OC(CCC1=C(/C=C2C(CCC(O)=O)=C(C)C(/C=C3NC(C(C=C)=C\3C)=O)=N/2)NC(/C=C4NC(C(C)=C\4C=C)=O)=C1C)=O.Cl</t>
  </si>
  <si>
    <t>OZCVSEGCSGTCIO-POFWNMSZSA-N</t>
  </si>
  <si>
    <t>C33H35ClN4O6</t>
  </si>
  <si>
    <t>CPIQGMJSIPVOOS-MSQVLRTGSA-K</t>
  </si>
  <si>
    <t>C10H11N4Na3O11P2</t>
  </si>
  <si>
    <t>C21H27N6NaO15P2+</t>
  </si>
  <si>
    <t>WEXDNVMJQPCPEE-UHFFFAOYSA-O</t>
  </si>
  <si>
    <t>C1=CC(=C[N+](=C1)C2C(C(C(O2)COP(=O)(O)OP(=O)(O)OCC3C(C(C(O3)N4C=NC5=C4N=CNC5=O)O)O)O)O)C(=O)N.[Na]</t>
  </si>
  <si>
    <t>104809-38-3</t>
  </si>
  <si>
    <t>C9H14N3Na2O14P3</t>
  </si>
  <si>
    <t>36051-68-0</t>
  </si>
  <si>
    <t>NFQMDTRPCFJJND-WFIJOQBCSA-L</t>
  </si>
  <si>
    <t>C1=CN(C(=O)N=C1N)C2C(C(C(O2)COP(=O)(O)OP(=O)([O-])OP(=O)(O)[O-])O)O.[Na+].[Na+]</t>
  </si>
  <si>
    <t>C10H14N5Na2O12P3</t>
  </si>
  <si>
    <t>JEKDCIBJADJZSK-OJSHLMAWSA-L</t>
  </si>
  <si>
    <t>C1C(C(OC1N2C=NC3=C(N=CN=C32)N)COP(=O)(O)OP(=O)([O-])OP(=O)(O)[O-])O.[Na+].[Na+]</t>
  </si>
  <si>
    <t>RHBXRWOXLRCWIZ-LLWADOMFSA-L</t>
  </si>
  <si>
    <t>OP(OP(OC[C@@H]1[C@@H](O)[C@@H](O)[C@H](N2C=CC(NC2=O)=O)O1)([O-])=O)([O-])=O.[Na+].[Na+].O</t>
  </si>
  <si>
    <t>C9H14N2Na2O13P2</t>
  </si>
  <si>
    <t>27821-45-0</t>
  </si>
  <si>
    <t>GDFAOVXKHJXLEI-VKHMYHEASA-N</t>
  </si>
  <si>
    <t>BAWFJGJZGIEFAR-NNYOXOHSSA-O</t>
  </si>
  <si>
    <t>ZDXPYRJPNDTMRX-VKHMYHEASA-N</t>
  </si>
  <si>
    <t>VVIUBCNYACGLLV-UHFFFAOYSA-N</t>
  </si>
  <si>
    <t>KRKNYBCHXYNGOX-UHFFFAOYSA-N</t>
  </si>
  <si>
    <t>AYFVYJQAPQTCCC-GBXIJSLDSA-N</t>
  </si>
  <si>
    <t>KDCGOANMDULRCW-UHFFFAOYSA-N</t>
  </si>
  <si>
    <t>KBGAYAKRZNYFFG-BOHATCBPSA-N</t>
  </si>
  <si>
    <t>OVRNDRQMDRJTHS-OZRXBMAMSA-N</t>
  </si>
  <si>
    <t>CZPWVGJYEJSRLH-UHFFFAOYSA-N</t>
  </si>
  <si>
    <t>GTZCVFVGUGFEME-HNQUOIGGSA-N</t>
  </si>
  <si>
    <t>LEHOTFFKMJEONL-UHFFFAOYSA-N</t>
  </si>
  <si>
    <t>UHDGCWIWMRVCDJ-XVFCMESISA-N</t>
  </si>
  <si>
    <t>MTCFGRXMJLQNBG-REOHCLBHSA-N</t>
  </si>
  <si>
    <t>XUJNEKJLAYXESH-REOHCLBHSA-N</t>
  </si>
  <si>
    <t>RHGKLRLOHDJJDR-BYPYZUCNSA-N</t>
  </si>
  <si>
    <t>XOAAWQZATWQOTB-UHFFFAOYSA-N</t>
  </si>
  <si>
    <t>DZTHIGRZJZPRDV-LBPRGKRZSA-N</t>
  </si>
  <si>
    <t>PVNIIMVLHYAWGP-UHFFFAOYSA-N</t>
  </si>
  <si>
    <t>BTCSSZJGUNDROE-UHFFFAOYSA-N</t>
  </si>
  <si>
    <t>OPTASPLRGRRNAP-UHFFFAOYSA-N</t>
  </si>
  <si>
    <t>AGPKZVBTJJNPAG-WHFBIAKZSA-N</t>
  </si>
  <si>
    <t>SGNZYJXNUURYCH-UHFFFAOYSA-N</t>
  </si>
  <si>
    <t>WHUUTDBJXJRKMK-VKHMYHEASA-N</t>
  </si>
  <si>
    <t>CIWBSHSKHKDKBQ-JLAZNSOCSA-N</t>
  </si>
  <si>
    <t>XQXPVVBIMDBYFF-UHFFFAOYSA-N</t>
  </si>
  <si>
    <t>OVRNDRQMDRJTHS-RTRLPJTCSA-N</t>
  </si>
  <si>
    <t>AEMRFAOFKBGASW-UHFFFAOYSA-N</t>
  </si>
  <si>
    <t>FSYKKLYZXJSNPZ-UHFFFAOYSA-N</t>
  </si>
  <si>
    <t>DDRJAANPRJIHGJ-UHFFFAOYSA-N</t>
  </si>
  <si>
    <t>MODKMHXGCGKTLE-UHFFFAOYSA-N</t>
  </si>
  <si>
    <t>UFIVEPVSAGBUSI-REOHCLBHSA-N</t>
  </si>
  <si>
    <t>BPMFZUMJYQTVII-UHFFFAOYSA-N</t>
  </si>
  <si>
    <t>DHMQDGOQFOQNFH-UHFFFAOYSA-N</t>
  </si>
  <si>
    <t>FFEARJCKVFRZRR-BYPYZUCNSA-N</t>
  </si>
  <si>
    <t>WUUGFSXJNOTRMR-IOSLPCCCSA-N</t>
  </si>
  <si>
    <t>IQFYYKKMVGJFEH-XLPZGREQSA-N</t>
  </si>
  <si>
    <t>ZUKPVRWZDMRIEO-VKHMYHEASA-N</t>
  </si>
  <si>
    <t>QCHPKSFMDHPSNR-UHFFFAOYSA-N</t>
  </si>
  <si>
    <t>WQZGKKKJIJFFOK-QRXFDPRISA-N</t>
  </si>
  <si>
    <t>LRFVTYWOQMYALW-UHFFFAOYSA-N</t>
  </si>
  <si>
    <t>FDJKUWYYUZCUJX-AJKRCSPLSA-N</t>
  </si>
  <si>
    <t>LEVWYRKDKASIDU-IMJSIDKUSA-N</t>
  </si>
  <si>
    <t>QNAYBMKLOCPYGJ-REOHCLBHSA-N</t>
  </si>
  <si>
    <t>ZBCBWPMODOFKDW-UHFFFAOYSA-N</t>
  </si>
  <si>
    <t>DJJCXFVJDGTHFX-XVFCMESISA-N</t>
  </si>
  <si>
    <t>ONIBWKKTOPOVIA-BYPYZUCNSA-N</t>
  </si>
  <si>
    <t>RWQNBRDOKXIBIV-UHFFFAOYSA-N</t>
  </si>
  <si>
    <t>JBFHTYHTHYHCDJ-UHFFFAOYSA-N</t>
  </si>
  <si>
    <t>DRTQHJPVMGBUCF-XVFCMESISA-N</t>
  </si>
  <si>
    <t>CQOVPNPJLQNMDC-ZETCQYMHSA-N</t>
  </si>
  <si>
    <t>DFPAKSUCGFBDDF-UHFFFAOYSA-N</t>
  </si>
  <si>
    <t>JXOHGGNKMLTUBP-HSUXUTPPSA-N</t>
  </si>
  <si>
    <t>KDYFGRWQOYBRFD-UHFFFAOYSA-N</t>
  </si>
  <si>
    <t>COLNVLDHVKWLRT-QMMMGPOBSA-N</t>
  </si>
  <si>
    <t>ISAKRJDGNUQOIC-UHFFFAOYSA-N</t>
  </si>
  <si>
    <t>YTTRPBWEMMPYSW-HRRFRDKFSA-N</t>
  </si>
  <si>
    <t>CKLJMWTZIZZHCS-REOHCLBHSA-N</t>
  </si>
  <si>
    <t>NCMVOABPESMRCP-SHYZEUOFSA-N</t>
  </si>
  <si>
    <t>FDGQSTZJBFJUBT-UHFFFAOYSA-N</t>
  </si>
  <si>
    <t>CVSVTCORWBXHQV-UHFFFAOYSA-N</t>
  </si>
  <si>
    <t>WTDRDQBEARUVNC-LURJTMIESA-N</t>
  </si>
  <si>
    <t>OIVLITBTBDPEFK-UHFFFAOYSA-N</t>
  </si>
  <si>
    <t>BJEPYKJPYRNKOW-UWTATZPHSA-N</t>
  </si>
  <si>
    <t>OUYCCCASQSFEME-QMMMGPOBSA-N</t>
  </si>
  <si>
    <t>XUWHAWMETYGRKB-UHFFFAOYSA-N</t>
  </si>
  <si>
    <t>DCXYFEDJOCDNAF-REOHCLBHSA-N</t>
  </si>
  <si>
    <t>KZSNJWFQEVHDMF-BYPYZUCNSA-N</t>
  </si>
  <si>
    <t>UKAUYVFTDYCKQA-VKHMYHEASA-N</t>
  </si>
  <si>
    <t>LXNHXLLTXMVWPM-UHFFFAOYSA-N</t>
  </si>
  <si>
    <t>KHWCHTKSEGGWEX-RRKCRQDMSA-N</t>
  </si>
  <si>
    <t>OVBPIULPVIDEAO-LBPRGKRZSA-N</t>
  </si>
  <si>
    <t>DAYLJWODMCOQEW-TURQNECASA-N</t>
  </si>
  <si>
    <t>JDHILDINMRGULE-LURJTMIESA-N</t>
  </si>
  <si>
    <t>GMKMEZVLHJARHF-WHFBIAKZSA-N</t>
  </si>
  <si>
    <t>OYIFNHCXNCRBQI-BYPYZUCNSA-N</t>
  </si>
  <si>
    <t>CKTSBUTUHBMZGZ-SHYZEUOFSA-N</t>
  </si>
  <si>
    <t>SFLSHLFXELFNJZ-QMMMGPOBSA-N</t>
  </si>
  <si>
    <t>XHMJOUIAFHJHBW-UKFBFLRUSA-N</t>
  </si>
  <si>
    <t>FEWJPZIEWOKRBE-LWMBPPNESA-N</t>
  </si>
  <si>
    <t>SLWWJZMPHJJOPH-PHDIDXHHSA-N</t>
  </si>
  <si>
    <t>RYYVLZVUVIJVGH-UHFFFAOYSA-N</t>
  </si>
  <si>
    <t>FFFHZYDWPBMWHY-UHFFFAOYSA-N</t>
  </si>
  <si>
    <t>ZFXYFBGIUFBOJW-UHFFFAOYSA-N</t>
  </si>
  <si>
    <t>ROHFNLRQFUQHCH-YFKPBYRVSA-N</t>
  </si>
  <si>
    <t>HDTRYLNUVZCQOY-LIZSDCNHSA-N</t>
  </si>
  <si>
    <t>KWIUHFFTVRNATP-UHFFFAOYSA-N</t>
  </si>
  <si>
    <t>QIVBCDIJIAJPQS-SECBINFHSA-N</t>
  </si>
  <si>
    <t>GNISQJGXJIDKDJ-YFKPBYRVSA-N</t>
  </si>
  <si>
    <t>POJWUDADGALRAB-UHFFFAOYSA-N</t>
  </si>
  <si>
    <t>MNQZXJOMYWMBOU-UHFFFAOYSA-N</t>
  </si>
  <si>
    <t>UYUXSRADSPPKRZ-SKNVOMKLSA-N</t>
  </si>
  <si>
    <t>QQVDJLLNRSOCEL-UHFFFAOYSA-N</t>
  </si>
  <si>
    <t>WXTMDXOMEHJXQO-UHFFFAOYSA-N</t>
  </si>
  <si>
    <t>UNXHWFMMPAWVPI-QWWZWVQMSA-N</t>
  </si>
  <si>
    <t>ITLUHQDTLNZFHB-UHFFFAOYSA-N</t>
  </si>
  <si>
    <t>VRYALKFFQXWPIH-PBXRRBTRSA-N</t>
  </si>
  <si>
    <t>BRMWTNUJHUMWMS-LURJTMIESA-N</t>
  </si>
  <si>
    <t>FBPFZTCFMRRESA-GUCUJZIJSA-N</t>
  </si>
  <si>
    <t>ODHCTXKNWHHXJC-GSVOUGTGSA-N</t>
  </si>
  <si>
    <t>HXACOUQIXZGNBF-UHFFFAOYSA-N</t>
  </si>
  <si>
    <t>GJAWHXHKYYXBSV-UHFFFAOYSA-N</t>
  </si>
  <si>
    <t>CHJJGSNFBQVOTG-UHFFFAOYSA-N</t>
  </si>
  <si>
    <t>RINCXYDBBGOEEQ-UHFFFAOYSA-N</t>
  </si>
  <si>
    <t>IAJILQKETJEXLJ-QTBDOELSSA-N</t>
  </si>
  <si>
    <t>GFYLSDSUCHVORB-IOSLPCCCSA-N</t>
  </si>
  <si>
    <t>MXHRCPNRJAMMIM-SHYZEUOFSA-N</t>
  </si>
  <si>
    <t>LOIYMIARKYCTBW-OWOJBTEDSA-N</t>
  </si>
  <si>
    <t>YGPSJZOEDVAXAB-QMMMGPOBSA-N</t>
  </si>
  <si>
    <t>ODHCTXKNWHHXJC-VKHMYHEASA-N</t>
  </si>
  <si>
    <t>UZTFMUBKZQVKLK-UHFFFAOYSA-N</t>
  </si>
  <si>
    <t>XUMBMVFBXHLACL-UHFFFAOYSA-N</t>
  </si>
  <si>
    <t>UDMBCSSLTHHNCD-KQYNXXCUSA-N</t>
  </si>
  <si>
    <t>RZZPDXZPRHQOCG-OJAKKHQRSA-N</t>
  </si>
  <si>
    <t>XFNJVJPLKCPIBV-UHFFFAOYSA-N</t>
  </si>
  <si>
    <t>BZQFBWGGLXLEPQ-REOHCLBHSA-N</t>
  </si>
  <si>
    <t>PAJPWUMXBYXFCZ-UHFFFAOYSA-N</t>
  </si>
  <si>
    <t>ILRYLPWNYFXEMH-WHFBIAKZSA-N</t>
  </si>
  <si>
    <t>SNDPXSYFESPGGJ-SCSAIBSYSA-N</t>
  </si>
  <si>
    <t>NPOAOTPXWNWTSH-UHFFFAOYSA-N</t>
  </si>
  <si>
    <t>XUYJLQHKOGNDPB-UHFFFAOYSA-N</t>
  </si>
  <si>
    <t>SIOXPEMLGUPBBT-UHFFFAOYSA-N</t>
  </si>
  <si>
    <t>WBLZUCOIBUDNBV-UHFFFAOYSA-N</t>
  </si>
  <si>
    <t>PMMYEEVYMWASQN-DMTCNVIQSA-N</t>
  </si>
  <si>
    <t>PNNNRSAQSRJVSB-KCDKBNATSA-N</t>
  </si>
  <si>
    <t>ZTVZLYBCZNMWCF-UHFFFAOYSA-N</t>
  </si>
  <si>
    <t>XLBVNMSMFQMKEY-BYPYZUCNSA-N</t>
  </si>
  <si>
    <t>UBORTCNDUKBEOP-UUOKFMHZSA-N</t>
  </si>
  <si>
    <t>YMJBYRVFGYXULK-UKFBFLRUSA-N</t>
  </si>
  <si>
    <t>XNSAINXGIQZQOO-SRVKXCTJSA-N</t>
  </si>
  <si>
    <t>XVOYSCVBGLVSOL-REOHCLBHSA-N</t>
  </si>
  <si>
    <t>HOKKHZGPKSLGJE-GSVOUGTGSA-N</t>
  </si>
  <si>
    <t>DSLZVSRJTYRBFB-DUHBMQHGSA-N</t>
  </si>
  <si>
    <t>BWLBGMIXKSTLSX-UHFFFAOYSA-N</t>
  </si>
  <si>
    <t>HXFOXFJUNFFYMO-BYPYZUCNSA-N</t>
  </si>
  <si>
    <t>HXEACLLIILLPRG-YFKPBYRVSA-N</t>
  </si>
  <si>
    <t>RHYBFKMFHLPQPH-UHFFFAOYSA-N</t>
  </si>
  <si>
    <t>UYPYRKYUKCHHIB-UHFFFAOYSA-N</t>
  </si>
  <si>
    <t>PTAYFGHRDOMJGC-UHFFFAOYSA-N</t>
  </si>
  <si>
    <t>ATFVTAOSZBVGHC-UHFFFAOYSA-N</t>
  </si>
  <si>
    <t>OKJIRPAQVSHGFK-UHFFFAOYSA-N</t>
  </si>
  <si>
    <t>OTCCIMWXFLJLIA-BYPYZUCNSA-N</t>
  </si>
  <si>
    <t>OTBHHUPVCYLGQO-UHFFFAOYSA-N</t>
  </si>
  <si>
    <t>UNXHWFMMPAWVPI-ZXZARUISSA-N</t>
  </si>
  <si>
    <t>UFYKDFXCZBTLOO-TXICZTDVSA-N</t>
  </si>
  <si>
    <t>NBAKTGXDIBVZOO-UHFFFAOYSA-N</t>
  </si>
  <si>
    <t>JYVXNLLUYHCIIH-UHFFFAOYSA-N</t>
  </si>
  <si>
    <t>HVAMZGADVCBITI-UHFFFAOYSA-N</t>
  </si>
  <si>
    <t>RBNPOMFGQQGHHO-UWTATZPHSA-N</t>
  </si>
  <si>
    <t>AUNGANRZJHBGPY-SCRDCRAPSA-N</t>
  </si>
  <si>
    <t>HOVAGTYPODGVJG-VOQCIKJUSA-N</t>
  </si>
  <si>
    <t>NGVDGCNFYWLIFO-UHFFFAOYSA-N</t>
  </si>
  <si>
    <t>PHIQHXFUZVPYII-ZCFIWIBFSA-N</t>
  </si>
  <si>
    <t>SUHOOTKUPISOBE-UHFFFAOYSA-N</t>
  </si>
  <si>
    <t>VZXPDPZARILFQX-BYPYZUCNSA-N</t>
  </si>
  <si>
    <t>IERHLVCPSMICTF-XVFCMESISA-N</t>
  </si>
  <si>
    <t>FBTSQILOGYXGMD-LURJTMIESA-N</t>
  </si>
  <si>
    <t>VEYYWZRYIYDQJM-ZETCQYMHSA-N</t>
  </si>
  <si>
    <t>XGYIMTFOTBMPFP-KQYNXXCUSA-N</t>
  </si>
  <si>
    <t>PXQPEWDEAKTCGB-UHFFFAOYSA-N</t>
  </si>
  <si>
    <t>PFNFFQXMRSDOHW-UHFFFAOYSA-N</t>
  </si>
  <si>
    <t>XUYPXLNMDZIRQH-LURJTMIESA-N</t>
  </si>
  <si>
    <t>LXJXRIRHZLFYRP-UHFFFAOYSA-N</t>
  </si>
  <si>
    <t>ZJUKTBDSGOFHSH-WFMPWKQPSA-N</t>
  </si>
  <si>
    <t>RWSXRVCMGQZWBV-WDSKDSINSA-N</t>
  </si>
  <si>
    <t>YDGMGEXADBMOMJ-LURJTMIESA-N</t>
  </si>
  <si>
    <t>LACKHEAUUXZNBU-UHFFFAOYSA-N</t>
  </si>
  <si>
    <t>PDWIQYODPROSQH-WISUUJSJSA-N</t>
  </si>
  <si>
    <t>IUGYQRQAERSCNH-UHFFFAOYSA-N</t>
  </si>
  <si>
    <t>BJHIKXHVCXFQLS-OTWZMJIISA-N</t>
  </si>
  <si>
    <t>HXJDWCWJDCOHDG-RYUDHWBXSA-N</t>
  </si>
  <si>
    <t>KTHDTJVBEPMMGL-VKHMYHEASA-N</t>
  </si>
  <si>
    <t>TUHVEAJXIMEOSA-UHFFFAOYSA-N</t>
  </si>
  <si>
    <t>WFVBWSTZNVJEAY-UHFFFAOYSA-L</t>
  </si>
  <si>
    <t>OLXZPDWKRNYJJZ-RRKCRQDMSA-N</t>
  </si>
  <si>
    <t>LDJDWBJSTUHCAI-UHFFFAOYSA-N</t>
  </si>
  <si>
    <t>RFMMMVDNIPUKGG-YFKPBYRVSA-N</t>
  </si>
  <si>
    <t>BZRXEGANCPUHGJ-UHFFFAOYSA-N</t>
  </si>
  <si>
    <t>BLHCMGRVFXRYRN-UHFFFAOYSA-N</t>
  </si>
  <si>
    <t>PWKSKIMOESPYIA-BYPYZUCNSA-N</t>
  </si>
  <si>
    <t>GHOKWGTUZJEAQD-ZETCQYMHSA-N</t>
  </si>
  <si>
    <t>FUOOLUPWFVMBKG-UHFFFAOYSA-N</t>
  </si>
  <si>
    <t>ZMCHBSMFKQYNKA-UHFFFAOYSA-N</t>
  </si>
  <si>
    <t>GBFLZEXEOZUWRN-VKHMYHEASA-N</t>
  </si>
  <si>
    <t>SHZGCJCMOBCMKK-JFNONXLTSA-N</t>
  </si>
  <si>
    <t>AYEKOFBPNLCAJY-UHFFFAOYSA-O</t>
  </si>
  <si>
    <t>JSJWCHRYRHKBBW-UHFFFAOYSA-N</t>
  </si>
  <si>
    <t>JJMDCOVWQOJGCB-UHFFFAOYSA-N</t>
  </si>
  <si>
    <t>LRQKBLKVPFOOQJ-YFKPBYRVSA-N</t>
  </si>
  <si>
    <t>UGJBHEZMOKVTIM-UHFFFAOYSA-N</t>
  </si>
  <si>
    <t>OIRDTQYFTABQOQ-KQYNXXCUSA-N</t>
  </si>
  <si>
    <t>MUPFEKGTMRGPLJ-ZQSKZDJDSA-N</t>
  </si>
  <si>
    <t>MCGXOCXFFNKASF-FMDGEEDCSA-N</t>
  </si>
  <si>
    <t>DSLZVSRJTYRBFB-LLEIAEIESA-N</t>
  </si>
  <si>
    <t>ZKHQWZAMYRWXGA-KQYNXXCUSA-N</t>
  </si>
  <si>
    <t>JVGVDSSUAVXRDY-UHFFFAOYSA-N</t>
  </si>
  <si>
    <t>GUBGYTABKSRVRQ-QKKXKWKRSA-N</t>
  </si>
  <si>
    <t>WHBMMWSBFZVSSR-GSVOUGTGSA-N</t>
  </si>
  <si>
    <t>PRJKNHOMHKJCEJ-UHFFFAOYSA-N</t>
  </si>
  <si>
    <t>IVOMOUWHDPKRLL-KQYNXXCUSA-N</t>
  </si>
  <si>
    <t>SXTAYKAGBXMACB-DPVSGNNYSA-N</t>
  </si>
  <si>
    <t>PMMYEEVYMWASQN-QWWZWVQMSA-N</t>
  </si>
  <si>
    <t>MTDHILKWIRSIHB-QZABAPFNSA-N</t>
  </si>
  <si>
    <t>FSQQTNAZHBEJLS-UPHRSURJSA-N</t>
  </si>
  <si>
    <t>PYUSHNKNPOHWEZ-YFKPBYRVSA-N</t>
  </si>
  <si>
    <t>CDAISMWEOUEBRE-UHFFFAOYSA-N</t>
  </si>
  <si>
    <t>QNAYBMKLOCPYGJ-UWTATZPHSA-N</t>
  </si>
  <si>
    <t>VVHOUVWJCQOYGG-REOHCLBHSA-N</t>
  </si>
  <si>
    <t>HNDVDQJCIGZPNO-YFKPBYRVSA-N</t>
  </si>
  <si>
    <t>AYFVYJQAPQTCCC-PWNYCUMCSA-N</t>
  </si>
  <si>
    <t>SRNWOUGRCWSEMX-UHFFFAOYSA-N</t>
  </si>
  <si>
    <t>ATHGHQPFGPMSJY-UHFFFAOYSA-N</t>
  </si>
  <si>
    <t>XNWFRZJHXBZDAG-UHFFFAOYSA-N</t>
  </si>
  <si>
    <t>MYYIAHXIVFADCU-QMMMGPOBSA-N</t>
  </si>
  <si>
    <t>GZCGUPFRVQAUEE-KVTDHHQDSA-N</t>
  </si>
  <si>
    <t>UFULAYFCSOUIOV-UHFFFAOYSA-N</t>
  </si>
  <si>
    <t>WQZGKKKJIJFFOK-PHYPRBDBSA-N</t>
  </si>
  <si>
    <t>UCTWMZQNUQWSLP-VIFPVBQESA-N</t>
  </si>
  <si>
    <t>MTVWFVDWRVYDOR-UHFFFAOYSA-N</t>
  </si>
  <si>
    <t>AFENDNXGAFYKQO-VKHMYHEASA-N</t>
  </si>
  <si>
    <t>RGJOEKWQDUBAIZ-IBOSZNHHSA-N</t>
  </si>
  <si>
    <t>UQTZMGFTRHFAAM-ZETCQYMHSA-N</t>
  </si>
  <si>
    <t>UQZIYBXSHAGNOE-XNSRJBNMSA-N</t>
  </si>
  <si>
    <t>VCKPUUFAIGNJHC-UHFFFAOYSA-N</t>
  </si>
  <si>
    <t>WQZGKKKJIJFFOK-DVKNGEFBSA-N</t>
  </si>
  <si>
    <t>WLFXSECCHULRRO-UHFFFAOYSA-N</t>
  </si>
  <si>
    <t>FDJOLVPMNUYSCM-WZHZPDAFSA-L</t>
  </si>
  <si>
    <t>LJCWONGJFPCTTL-ZETCQYMHSA-N</t>
  </si>
  <si>
    <t>JJIHLJJYMXLCOY-BYPYZUCNSA-N</t>
  </si>
  <si>
    <t>HNEGQIOMVPPMNR-IHWYPQMZSA-N</t>
  </si>
  <si>
    <t>IBMRTYCHDPMBFN-UHFFFAOYSA-N</t>
  </si>
  <si>
    <t>WAPNOHKVXSQRPX-UHFFFAOYSA-N</t>
  </si>
  <si>
    <t>LVRFTAZAXQPQHI-UHFFFAOYSA-N</t>
  </si>
  <si>
    <t>XJMMNTGIMDZPMU-UHFFFAOYSA-N</t>
  </si>
  <si>
    <t>WSWCOQWTEOXDQX-MQQKCMAXSA-N</t>
  </si>
  <si>
    <t>PHOQVHQSTUBQQK-SQOUGZDYSA-N</t>
  </si>
  <si>
    <t>FJKROLUGYXJWQN-UHFFFAOYSA-N</t>
  </si>
  <si>
    <t>DZGWFCGJZKJUFP-UHFFFAOYSA-N</t>
  </si>
  <si>
    <t>GZCGUPFRVQAUEE-BGPJRJDNSA-N</t>
  </si>
  <si>
    <t>ASUAYTHWZCLXAN-UHFFFAOYSA-N</t>
  </si>
  <si>
    <t>GUBGYTABKSRVRQ-QRZGKKJRSA-N</t>
  </si>
  <si>
    <t>CGQCWMIAEPEHNQ-UHFFFAOYSA-N</t>
  </si>
  <si>
    <t>XVARCVCWNFACQC-RKQHYHRCSA-N</t>
  </si>
  <si>
    <t>LKDRXBCSQODPBY-OEXCPVAWSA-N</t>
  </si>
  <si>
    <t>VZCYOOQTPOCHFL-UPHRSURJSA-N</t>
  </si>
  <si>
    <t>NQPDZGIKBAWPEJ-UHFFFAOYSA-N</t>
  </si>
  <si>
    <t>XBDQKXXYIPTUBI-UHFFFAOYSA-N</t>
  </si>
  <si>
    <t>KPGXRSRHYNQIFN-UHFFFAOYSA-N</t>
  </si>
  <si>
    <t>SNICXCGAKADSCV-JTQLQIEISA-N</t>
  </si>
  <si>
    <t>HCZHHEIFKROPDY-UHFFFAOYSA-N</t>
  </si>
  <si>
    <t>KQNPFQTWMSNSAP-UHFFFAOYSA-N</t>
  </si>
  <si>
    <t>OKVJCVWFVRATSG-UHFFFAOYSA-N</t>
  </si>
  <si>
    <t>PAYRUJLWNCNPSJ-UHFFFAOYSA-N</t>
  </si>
  <si>
    <t>ROWKJAVDOGWPAT-UHFFFAOYSA-N</t>
  </si>
  <si>
    <t>AQYCMVICBNBXNA-UHFFFAOYSA-N</t>
  </si>
  <si>
    <t>IWYDHOAUDWTVEP-ZETCQYMHSA-N</t>
  </si>
  <si>
    <t>QSJXEFYPDANLFS-UHFFFAOYSA-N</t>
  </si>
  <si>
    <t>LVHBHZANLOWSRM-UHFFFAOYSA-N</t>
  </si>
  <si>
    <t>JFCQEDHGNNZCLN-UHFFFAOYSA-N</t>
  </si>
  <si>
    <t>OZJPLYNZGCXSJM-UHFFFAOYSA-N</t>
  </si>
  <si>
    <t>LKDRXBCSQODPBY-JDJSBBGDSA-N</t>
  </si>
  <si>
    <t>IJFXRHURBJZNAO-UHFFFAOYSA-N</t>
  </si>
  <si>
    <t>UCMIRNVEIXFBKS-UHFFFAOYSA-N</t>
  </si>
  <si>
    <t>GNMSLDIYJOSUSW-LURJTMIESA-N</t>
  </si>
  <si>
    <t>ISWSIDIOOBJBQZ-UHFFFAOYSA-N</t>
  </si>
  <si>
    <t>FFDGPVCHZBVARC-UHFFFAOYSA-N</t>
  </si>
  <si>
    <t>KHPXUQMNIQBQEV-UHFFFAOYSA-N</t>
  </si>
  <si>
    <t>GLDQAMYCGOIJDV-UHFFFAOYSA-N</t>
  </si>
  <si>
    <t>NIXOWILDQLNWCW-UHFFFAOYSA-N</t>
  </si>
  <si>
    <t>HEBKCHPVOIAQTA-NGQZWQHPSA-N</t>
  </si>
  <si>
    <t>FGSBNBBHOZHUBO-UHFFFAOYSA-N</t>
  </si>
  <si>
    <t>BYGQBDHUGHBGMD-UHFFFAOYSA-N</t>
  </si>
  <si>
    <t>ULSIYEODSMZIPX-UHFFFAOYSA-N</t>
  </si>
  <si>
    <t>UIJIQXGRFSPYQW-UHFFFAOYSA-N</t>
  </si>
  <si>
    <t>SRBFZHDQGSBBOR-IOVATXLUSA-N</t>
  </si>
  <si>
    <t>YCIMNLLNPGFGHC-UHFFFAOYSA-N</t>
  </si>
  <si>
    <t>YQUVCSBJEUQKSH-UHFFFAOYSA-N</t>
  </si>
  <si>
    <t>BGTOWKSIORTVQH-UHFFFAOYSA-N</t>
  </si>
  <si>
    <t>SERHXTVXHNVDKA-BYPYZUCNSA-N</t>
  </si>
  <si>
    <t>LHGVFZTZFXWLCP-UHFFFAOYSA-N</t>
  </si>
  <si>
    <t>IWYDHOAUDWTVEP-SSDOTTSWSA-N</t>
  </si>
  <si>
    <t>CZMRCDWAGMRECN-UGDNZRGBSA-N</t>
  </si>
  <si>
    <t>FBPFZTCFMRRESA-KVTDHHQDSA-N</t>
  </si>
  <si>
    <t>UBQKCCHYAOITMY-UHFFFAOYSA-N</t>
  </si>
  <si>
    <t>CFFZDZCDUFSOFZ-UHFFFAOYSA-N</t>
  </si>
  <si>
    <t>HYVABZIGRDEKCD-UHFFFAOYSA-N</t>
  </si>
  <si>
    <t>BVWTXUYLKBHMOX-UHFFFAOYSA-N</t>
  </si>
  <si>
    <t>TYEYBOSBBBHJIV-UHFFFAOYSA-N</t>
  </si>
  <si>
    <t>WJXSWCUQABXPFS-UHFFFAOYSA-N</t>
  </si>
  <si>
    <t>KKADPXVIOXHVKN-UHFFFAOYSA-N</t>
  </si>
  <si>
    <t>FUZZWVXGSFPDMH-UHFFFAOYSA-N</t>
  </si>
  <si>
    <t>ZIYVHBGGAOATLY-UHFFFAOYSA-N</t>
  </si>
  <si>
    <t>ZAYHVCMSTBRABG-JXOAFFINSA-N</t>
  </si>
  <si>
    <t>PYMYPHUHKUWMLA-WDCZJNDASA-N</t>
  </si>
  <si>
    <t>PYMYPHUHKUWMLA-UOWFLXDJSA-N</t>
  </si>
  <si>
    <t>UKFXDFUAPNAMPJ-UHFFFAOYSA-N</t>
  </si>
  <si>
    <t>HEBKCHPVOIAQTA-IMJSIDKUSA-N</t>
  </si>
  <si>
    <t>DLRVVLDZNNYCBX-CQHUIXDMSA-N</t>
  </si>
  <si>
    <t>FBPFZTCFMRRESA-JGWLITMVSA-N</t>
  </si>
  <si>
    <t>RGHHSNMVTDWUBI-UHFFFAOYSA-N</t>
  </si>
  <si>
    <t>CJBDUOMQLFKVQC-UHFFFAOYSA-N</t>
  </si>
  <si>
    <t>WGQKYBSKWIADBV-UHFFFAOYSA-N</t>
  </si>
  <si>
    <t>SXZYCXMUPBBULW-LECHCGJUSA-N</t>
  </si>
  <si>
    <t>QZAYGJVTTNCVMB-UHFFFAOYSA-N</t>
  </si>
  <si>
    <t>UIHSXOMREQLGFW-UHFFFAOYSA-N</t>
  </si>
  <si>
    <t>BKAYIFDRRZZKNF-SECBINFHSA-N</t>
  </si>
  <si>
    <t>CDAWCLOXVUBKRW-UHFFFAOYSA-N</t>
  </si>
  <si>
    <t>WLJVNTCWHIRURA-UHFFFAOYSA-N</t>
  </si>
  <si>
    <t>GUBGYTABKSRVRQ-QUYVBRFLSA-N</t>
  </si>
  <si>
    <t>PYMYPHUHKUWMLA-LMVFSUKVSA-N</t>
  </si>
  <si>
    <t>RGHMISIYKIHAJW-UHFFFAOYSA-N</t>
  </si>
  <si>
    <t>DSCFFEYYQKSRSV-FEPQRWDDSA-N</t>
  </si>
  <si>
    <t>LOAUVZALPPNFOQ-UHFFFAOYSA-N</t>
  </si>
  <si>
    <t>VZCYOOQTPOCHFL-OWOJBTEDSA-N</t>
  </si>
  <si>
    <t>UUUUFXFRMUUYPQ-UHFFFAOYSA-N</t>
  </si>
  <si>
    <t>FCCDDURTIIUXBY-UHFFFAOYSA-N</t>
  </si>
  <si>
    <t>MLKLDGSYMHFAOC-AREMUKBSSA-N</t>
  </si>
  <si>
    <t>MBBOMCVGYCRMEA-UHFFFAOYSA-N</t>
  </si>
  <si>
    <t>MVAWJSIDNICKHF-UHFFFAOYSA-N</t>
  </si>
  <si>
    <t>VUNOFAIHSALQQH-UHFFFAOYSA-N</t>
  </si>
  <si>
    <t>KSEBMYQBYZTDHS-HWKANZROSA-N</t>
  </si>
  <si>
    <t>BDJRBEYXGGNYIS-UHFFFAOYSA-N</t>
  </si>
  <si>
    <t>ALYNCZNDIQEVRV-UHFFFAOYSA-N</t>
  </si>
  <si>
    <t>DTUQWGWMVIHBKE-UHFFFAOYSA-N</t>
  </si>
  <si>
    <t>JVQYSWDUAOAHFM-UHFFFAOYSA-N</t>
  </si>
  <si>
    <t>NRPFNQUDKRYCNX-UHFFFAOYSA-N</t>
  </si>
  <si>
    <t>YJCJVMMDTBEITC-UHFFFAOYSA-N</t>
  </si>
  <si>
    <t>LCTONWCANYUPML-UHFFFAOYSA-N</t>
  </si>
  <si>
    <t>DRLFMBDRBRZALE-UHFFFAOYSA-N</t>
  </si>
  <si>
    <t>IAVREABSGIHHMO-UHFFFAOYSA-N</t>
  </si>
  <si>
    <t>MWOOGOJBHIARFG-UHFFFAOYSA-N</t>
  </si>
  <si>
    <t>WRQNANDWMGAFTP-UHFFFAOYSA-N</t>
  </si>
  <si>
    <t>TYFQFVWCELRYAO-UHFFFAOYSA-N</t>
  </si>
  <si>
    <t>WNLRTRBMVRJNCN-UHFFFAOYSA-N</t>
  </si>
  <si>
    <t>GVJHHUAWPYXKBD-IEOSBIPESA-N</t>
  </si>
  <si>
    <t>WXNXCEHXYPACJF-ZETCQYMHSA-N</t>
  </si>
  <si>
    <t>SULYEHHGGXARJS-UHFFFAOYSA-N</t>
  </si>
  <si>
    <t>WVDDGKGOMKODPV-UHFFFAOYSA-N</t>
  </si>
  <si>
    <t>SYJPAKDNFZLSMV-HWKANZROSA-N</t>
  </si>
  <si>
    <t>JYGXADMDTFJGBT-VWUMJDOOSA-N</t>
  </si>
  <si>
    <t>JCMUOFQHZLPHQP-BQBZGAKWSA-N</t>
  </si>
  <si>
    <t>QRMZSPFSDQBLIX-UHFFFAOYSA-N</t>
  </si>
  <si>
    <t>DCBSHORRWZKAKO-UHFFFAOYSA-N</t>
  </si>
  <si>
    <t>MFYSYFVPBJMHGN-ZPOLXVRWSA-N</t>
  </si>
  <si>
    <t>MECHNRXZTMCUDQ-RKHKHRCZSA-N</t>
  </si>
  <si>
    <t>NGSWKAQJJWESNS-ZZXKWVIFSA-N</t>
  </si>
  <si>
    <t>FBUKVWPVBMHYJY-UHFFFAOYSA-N</t>
  </si>
  <si>
    <t>HUDBDWIQSIGUDI-UHFFFAOYSA-N</t>
  </si>
  <si>
    <t>VOXZDWNPVJITMN-SFFUCWETSA-N</t>
  </si>
  <si>
    <t>BZORFPDSXLZWJF-UHFFFAOYSA-N</t>
  </si>
  <si>
    <t>IGMNYECMUMZDDF-UHFFFAOYSA-N</t>
  </si>
  <si>
    <t>WWZKQHOCKIZLMA-UHFFFAOYSA-N</t>
  </si>
  <si>
    <t>FBWPWWWZWKPJFL-UHFFFAOYSA-N</t>
  </si>
  <si>
    <t>FVMDYYGIDFPZAX-UHFFFAOYSA-N</t>
  </si>
  <si>
    <t>ZBCATMYQYDCTIZ-UHFFFAOYSA-N</t>
  </si>
  <si>
    <t>YGSDEFSMJLZEOE-UHFFFAOYSA-N</t>
  </si>
  <si>
    <t>CXMXRPHRNRROMY-UHFFFAOYSA-N</t>
  </si>
  <si>
    <t>BBZCPUCZKLTAJQ-UHFFFAOYSA-N</t>
  </si>
  <si>
    <t>CNVZJPUDSLNTQU-SEYXRHQNSA-N</t>
  </si>
  <si>
    <t>JEJLGIQLPYYGEE-XIFFEERXSA-N</t>
  </si>
  <si>
    <t>OMFXVFTZEKFJBZ-HJTSIMOOSA-N</t>
  </si>
  <si>
    <t>COCNDHOPIHDTHK-UHFFFAOYSA-N</t>
  </si>
  <si>
    <t>AIJULSRZWUXGPQ-UHFFFAOYSA-N</t>
  </si>
  <si>
    <t>WRHZVMBBRYBTKZ-UHFFFAOYSA-N</t>
  </si>
  <si>
    <t>DUUGKQCEGZLZNO-UHFFFAOYSA-N</t>
  </si>
  <si>
    <t>WKRBKYFIJPGYQC-DUXPYHPUSA-N</t>
  </si>
  <si>
    <t>ZZPKZRHERLGEKA-UHFFFAOYSA-N</t>
  </si>
  <si>
    <t>GHVNFZFCNZKVNT-UHFFFAOYSA-N</t>
  </si>
  <si>
    <t>SMEROWZSTRWXGI-HVATVPOCSA-N</t>
  </si>
  <si>
    <t>ZCFFYALKHPIRKJ-UHFFFAOYSA-N</t>
  </si>
  <si>
    <t>MNWFXJYAOYHMED-UHFFFAOYSA-N</t>
  </si>
  <si>
    <t>FPIPGXGPPPQFEQ-OVSJKPMPSA-N</t>
  </si>
  <si>
    <t>ZQPPMHVWECSIRJ-MDZDMXLPSA-N</t>
  </si>
  <si>
    <t>TUNFSRHWOTWDNC-UHFFFAOYSA-N</t>
  </si>
  <si>
    <t>DOUMFZQKYFQNTF-WUTVXBCWSA-N</t>
  </si>
  <si>
    <t>WHBHBVVOGNECLV-OBQKJFGGSA-N</t>
  </si>
  <si>
    <t>SECPZKHBENQXJG-FPLPWBNLSA-N</t>
  </si>
  <si>
    <t>IPCSVZSSVZVIGE-UHFFFAOYSA-N</t>
  </si>
  <si>
    <t>BJQHLKABXJIVAM-UHFFFAOYSA-N</t>
  </si>
  <si>
    <t>OTKJDMGTUTTYMP-ZWKOTPCHSA-N</t>
  </si>
  <si>
    <t>POULHZVOKOAJMA-UHFFFAOYSA-N</t>
  </si>
  <si>
    <t>DPUOLQHDNGRHBS-KTKRTIGZSA-N</t>
  </si>
  <si>
    <t>JAZBEHYOTPTENJ-JLNKQSITSA-N</t>
  </si>
  <si>
    <t>KEMQGTRYUADPNZ-UHFFFAOYSA-N</t>
  </si>
  <si>
    <t>OYHQOLUKZRVURQ-HZJYTTRNSA-N</t>
  </si>
  <si>
    <t>WWUZIQQURGPMPG-KRWOKUGFSA-N</t>
  </si>
  <si>
    <t>UCTLRSWJYQTBFZ-DDPQNLDTSA-N</t>
  </si>
  <si>
    <t>VZCCETWTMQHEPK-QNEBEIHSSA-N</t>
  </si>
  <si>
    <t>ZDHCZVWCTKTBRY-UHFFFAOYSA-N</t>
  </si>
  <si>
    <t>GEWDNTWNSAZUDX-SNAWJCMRSA-N</t>
  </si>
  <si>
    <t>KILNVBDSWZSGLL-KXQOOQHDSA-N</t>
  </si>
  <si>
    <t>BXWNKGSJHAJOGX-UHFFFAOYSA-N</t>
  </si>
  <si>
    <t>LJUQGASMPRMWIW-UHFFFAOYSA-N</t>
  </si>
  <si>
    <t>SHGAZHPCJJPHSC-YCNIQYBTSA-N</t>
  </si>
  <si>
    <t>BHQCQFFYRZLCQQ-OELDTZBJSA-N</t>
  </si>
  <si>
    <t>MBWXNTAXLNYFJB-LKUDQCMESA-N</t>
  </si>
  <si>
    <t>SMWDFEZZVXVKRB-UHFFFAOYSA-N</t>
  </si>
  <si>
    <t>VYGQUTWHTHXGQB-FFHKNEKCSA-N</t>
  </si>
  <si>
    <t>KYWIYKKSMDLRDC-UHFFFAOYSA-N</t>
  </si>
  <si>
    <t>SJJCQDRGABAVBB-UHFFFAOYSA-N</t>
  </si>
  <si>
    <t>WBYWAXJHAXSJNI-VOTSOKGWSA-N</t>
  </si>
  <si>
    <t>ZQPPMHVWECSIRJ-KTKRTIGZSA-N</t>
  </si>
  <si>
    <t>QIQXTHQIDYTFRH-UHFFFAOYSA-N</t>
  </si>
  <si>
    <t>INBGSXNNRGWLJU-ZHHJOTBYSA-N</t>
  </si>
  <si>
    <t>GWHCXVQVJPWHRF-KTKRTIGZSA-N</t>
  </si>
  <si>
    <t>RJECHNNFRHZQKU-DVPYOPPASA-N</t>
  </si>
  <si>
    <t>ACTIUHUUMQJHFO-UPTCCGCDSA-N</t>
  </si>
  <si>
    <t>RZRNAYUHWVFMIP-KTKRTIGZSA-N</t>
  </si>
  <si>
    <t>SLKDGVPOSSLUAI-UHFFFAOYSA-N</t>
  </si>
  <si>
    <t>MBMBGCFOFBJSGT-KUBAVDMBSA-N</t>
  </si>
  <si>
    <t>BBJQPKLGPMQWBU-JADYGXMDSA-N</t>
  </si>
  <si>
    <t>DUXYWXYOBMKGIN-UHFFFAOYSA-N</t>
  </si>
  <si>
    <t>VKOBVWXKNCXXDE-UHFFFAOYSA-N</t>
  </si>
  <si>
    <t>CAHGCLMLTWQZNJ-BQNIITSRSA-N</t>
  </si>
  <si>
    <t>PVNIQBQSYATKKL-UHFFFAOYSA-N</t>
  </si>
  <si>
    <t>DKHGMERMDICWDU-GHDNBGIDSA-N</t>
  </si>
  <si>
    <t>MRBKRZAPGUCWOS-UHFFFAOYSA-N</t>
  </si>
  <si>
    <t>AODPIQQILQLWGS-GXBDJPPSSA-N</t>
  </si>
  <si>
    <t>KJPRLNWUNMBNBZ-QPJJXVBHSA-N</t>
  </si>
  <si>
    <t>RUDATBOHQWOJDD-BSWAIDMHSA-N</t>
  </si>
  <si>
    <t>YYGNTYWPHWGJRM-AAJYLUCBSA-N</t>
  </si>
  <si>
    <t>RUDATBOHQWOJDD-ROKSHQGPSA-N</t>
  </si>
  <si>
    <t>SKZKKFZAGNVIMN-UHFFFAOYSA-N</t>
  </si>
  <si>
    <t>KTHADMDGDNYQRX-UHFFFAOYSA-N</t>
  </si>
  <si>
    <t>QIAFMBKCNZACKA-UHFFFAOYSA-N</t>
  </si>
  <si>
    <t>CBQJSKKFNMDLON-JTQLQIEISA-N</t>
  </si>
  <si>
    <t>QAIPRVGONGVQAS-DUXPYHPUSA-N</t>
  </si>
  <si>
    <t>APJYDQYYACXCRM-UHFFFAOYSA-N</t>
  </si>
  <si>
    <t>XFALURCRIGINGT-UHFFFAOYSA-N</t>
  </si>
  <si>
    <t>YBJHBAHKTGYVGT-ZKWXMUAHSA-N</t>
  </si>
  <si>
    <t>FBZONXHGGPHHIY-UHFFFAOYSA-N</t>
  </si>
  <si>
    <t>BPYKTIZUTYGOLE-IFADSCNNSA-N</t>
  </si>
  <si>
    <t>VPGRYOFKCNULNK-ACXQXYJUSA-N</t>
  </si>
  <si>
    <t>OQOCQBJWOCRPQY-UHFFFAOYSA-N</t>
  </si>
  <si>
    <t>SIKJAQJRHWYJAI-UHFFFAOYSA-N</t>
  </si>
  <si>
    <t>XUIIKFGFIJCVMT-LBPRGKRZSA-N</t>
  </si>
  <si>
    <t>AUTOLBMXDDTRRT-JGVFFNPUSA-N</t>
  </si>
  <si>
    <t>VQMSRUREDGBWKT-UHFFFAOYSA-N</t>
  </si>
  <si>
    <t>RSTKLPZEZYGQPY-UHFFFAOYSA-N</t>
  </si>
  <si>
    <t>WHSXTWFYRGOBGO-UHFFFAOYSA-N</t>
  </si>
  <si>
    <t>ZHSOTLOTTDYIIK-UHFFFAOYSA-N</t>
  </si>
  <si>
    <t>ALEXXDVDDISNDU-JZYPGELDSA-N</t>
  </si>
  <si>
    <t>ZJTJUVIJVLLGSP-UHFFFAOYSA-N</t>
  </si>
  <si>
    <t>YAPQBXQYLJRXSA-UHFFFAOYSA-N</t>
  </si>
  <si>
    <t>LDCYZAJDBXYCGN-VIFPVBQESA-N</t>
  </si>
  <si>
    <t>PFDUUKDQEHURQC-UHFFFAOYSA-N</t>
  </si>
  <si>
    <t>ZXYAAVBXHKCJJB-UHFFFAOYSA-N</t>
  </si>
  <si>
    <t>XEZVDURJDFGERA-UHFFFAOYSA-N</t>
  </si>
  <si>
    <t>WHEUWNKSCXYKBU-QPWUGHHJSA-N</t>
  </si>
  <si>
    <t>UGQMRVRMYYASKQ-KQYNXXCUSA-N</t>
  </si>
  <si>
    <t>C1=NC2=C(C(=O)N1)N=CN2C3C(C(C(O3)CO)O)O</t>
  </si>
  <si>
    <t>MSTNYGQPCMXVAQ-KIYNQFGBSA-N</t>
  </si>
  <si>
    <t>NYHBQMYGNKIUIF-UUOKFMHZSA-N</t>
  </si>
  <si>
    <t>UYTPUPDQBNUYGX-UHFFFAOYSA-N</t>
  </si>
  <si>
    <t>YKBGVTZYEHREMT-KVQBGUIXSA-N</t>
  </si>
  <si>
    <t>MQPOJEIQFCHMSN-GHIUWOTISA-N</t>
  </si>
  <si>
    <t>ZPBYVFQJHWLTFB-UHFFFAOYSA-N</t>
  </si>
  <si>
    <t>XJLXINKUBYWONI-NNYOXOHSSA-N</t>
  </si>
  <si>
    <t>2922-42-1</t>
  </si>
  <si>
    <t>24305-27-9</t>
  </si>
  <si>
    <t>591-57-1</t>
  </si>
  <si>
    <t>112-12-9</t>
  </si>
  <si>
    <t>[M-H-]</t>
  </si>
  <si>
    <t>[M+H]+</t>
  </si>
  <si>
    <t>C5H24CaClNO8P+ (PHOSPHORYLCHOLINE)</t>
  </si>
  <si>
    <t>C3H5O7P • 2Na (3-PHOSPHOGLYCERATE)</t>
  </si>
  <si>
    <t>C16H23N5O15P2 • 2Na (ADP-GLUCOSE)</t>
  </si>
  <si>
    <t>C15H19N2Na3O18P2 (URIDINE DIPHOSPHATE GLUCURONIC ACID)</t>
  </si>
  <si>
    <t>C5H6O5 (OXOGLUTARATE)</t>
  </si>
  <si>
    <t>C6H11LiO4  (MEVALONATE)</t>
  </si>
  <si>
    <t>C6H13Na3O10P (6-Phosphogluconic acid)</t>
  </si>
  <si>
    <t>C12H21O14P • 2K [XH2O] (TREHALOSE-6-PHOSPHATE)</t>
  </si>
  <si>
    <t>[M-Na]+</t>
  </si>
  <si>
    <t>[M-NH4]+</t>
  </si>
  <si>
    <t>[M-H-H20]-</t>
  </si>
  <si>
    <t>[M+K]+</t>
  </si>
  <si>
    <t>[M+Cl]-</t>
  </si>
  <si>
    <t>[M-H+H20]+</t>
  </si>
  <si>
    <t>N_METYL_ALANINE</t>
  </si>
  <si>
    <t>BETA_NICOTINAMIDE_ADENINE_DINUCLEOTIDE</t>
  </si>
  <si>
    <t>N_ACETYLNEURAMINATE</t>
  </si>
  <si>
    <t>N_ACETYLTRYPTOPHAN</t>
  </si>
  <si>
    <t>GAMMA_AMINOBUTYRATE</t>
  </si>
  <si>
    <t>N_ACETYLGLUCOSAMINE</t>
  </si>
  <si>
    <t>dTDP_D_GLUCOSE</t>
  </si>
  <si>
    <t>DEOXYRIBOSE_5_PHOSPHATE</t>
  </si>
  <si>
    <t>2_PHOSPHOGLYCERATE</t>
  </si>
  <si>
    <t>CYS_GLY</t>
  </si>
  <si>
    <t>L_ALANINE</t>
  </si>
  <si>
    <t>GAMMA_CAPROLACTONE</t>
  </si>
  <si>
    <t>DEOXYADENOSINE_MONOPHOSPHATE</t>
  </si>
  <si>
    <t>NICOTINAMIDE_MONONUCLEOTIDE</t>
  </si>
  <si>
    <t>3_METHYL_L_HISTIDINE</t>
  </si>
  <si>
    <t>DEOXYCYTIDINE_MONOPHOSPHATE</t>
  </si>
  <si>
    <t>2_Piperidinone</t>
  </si>
  <si>
    <t>URIDINE_MONOPHOSPHATE</t>
  </si>
  <si>
    <t>GLUCOSAMINE_6_PHOSPHATE</t>
  </si>
  <si>
    <t>3_DEHYDROSHIKIMATE</t>
  </si>
  <si>
    <t>3_SULFINOALANINE</t>
  </si>
  <si>
    <t>O_SUCCINYL_HOMOSERINE</t>
  </si>
  <si>
    <t>D_GLUCURONOLACTONE</t>
  </si>
  <si>
    <t>L_DOPA</t>
  </si>
  <si>
    <t>2_AMINOETHYL_PHOSPHONATE</t>
  </si>
  <si>
    <t>2_5_DIHYDROBENZOIC_ACID</t>
  </si>
  <si>
    <t>N_ACETYL_GLUCOSAMINE_1_PHOSPHATE</t>
  </si>
  <si>
    <t>ADENOSINE_5_DIPHOSPHATE</t>
  </si>
  <si>
    <t>2_DEOXY_D_GLUCOSE</t>
  </si>
  <si>
    <t>1_METHYL_L_HISTIDINE</t>
  </si>
  <si>
    <t>4_PYRIDOXATE</t>
  </si>
  <si>
    <t>DEOXYGUANOSINE_MONOPHOSPHATE</t>
  </si>
  <si>
    <t>SUCCINIC_ANHYDRIDE</t>
  </si>
  <si>
    <t>1_METHYLADENOSINE</t>
  </si>
  <si>
    <t>4_ACETAMIDOBUTANOATE</t>
  </si>
  <si>
    <t>TREHALOSE_6_PHOSPHATE</t>
  </si>
  <si>
    <t>ADENOSINE_MONOPHOSPHATE</t>
  </si>
  <si>
    <t>1_3_DIAMINOPROPANE</t>
  </si>
  <si>
    <t>1_AMINOCYCLOPROPANECARBOXYLATE</t>
  </si>
  <si>
    <t>3_HYDROXYMETHYLGLUTARATE</t>
  </si>
  <si>
    <t>TRANS_4_HYDROXY_L_PROLINE</t>
  </si>
  <si>
    <t>N_METHYLGLUTAMATE</t>
  </si>
  <si>
    <t>D_ORNITHINE</t>
  </si>
  <si>
    <t>D_GLUCOSAMINE_1_PHOSPHATE</t>
  </si>
  <si>
    <t>THYROTROPIN_RELEASING_HORMONE</t>
  </si>
  <si>
    <t>N_METHYLASPARTATE</t>
  </si>
  <si>
    <t>ALPHA_HYDROXYISOBUTYRATE</t>
  </si>
  <si>
    <t>NICOTINIC_ACID_ADENINE_DINUCLEOTIDE_PHOSPHATE</t>
  </si>
  <si>
    <t>N_ACETYLASPARAGINE</t>
  </si>
  <si>
    <t>GLUCOSE_6_PHOSPHATE</t>
  </si>
  <si>
    <t>6_PHOSPHOGLUCONATE</t>
  </si>
  <si>
    <t>1_METHYL_HYDANTOIN</t>
  </si>
  <si>
    <t>GUANOSINE_TRIPHOSPHATE</t>
  </si>
  <si>
    <t>TRIMETHYLAMINE_N_OXIDE</t>
  </si>
  <si>
    <t>AGMATINE_SULFATE</t>
  </si>
  <si>
    <t>GLYCOLALDEHYDE_DIMER</t>
  </si>
  <si>
    <t xml:space="preserve">N_ACETYLGLYCINE </t>
  </si>
  <si>
    <t>N_ACETYLASPARTATE</t>
  </si>
  <si>
    <t>INOSINE_5_DIPHOSPHATE</t>
  </si>
  <si>
    <t>NICOTINAMIDE_HYPOXANTHINE_DINUCLEOTIDE</t>
  </si>
  <si>
    <t>S_ADENOSYLMETHIONINE</t>
  </si>
  <si>
    <t>URIDINE_TRIPHOSPHATE</t>
  </si>
  <si>
    <t>2_KETO_3_DEOXY_6_PHOSPHOGLUCONIC_ACID</t>
  </si>
  <si>
    <t>5_6_DIHYDROTHYMINE</t>
  </si>
  <si>
    <t>ADENOSINE_2_3_CYCLIC_PHOSPHATE</t>
  </si>
  <si>
    <t>GALACTOSE_1_PHOSPHATE</t>
  </si>
  <si>
    <t>4_PENTENOIC_ACID</t>
  </si>
  <si>
    <t>DEOXYURIDINE_TRIPHOSPHATE</t>
  </si>
  <si>
    <t>O_ACETYLCARNITINE</t>
  </si>
  <si>
    <t>6_HYDROXYDOPAMINE</t>
  </si>
  <si>
    <t>5_METHYLCYTOSINE</t>
  </si>
  <si>
    <t>CYTIDINE_2_3_CYCLIC_PHOSPHATE</t>
  </si>
  <si>
    <t>N_N_N_TRIMETHYLLYSINE</t>
  </si>
  <si>
    <t>URIDINE_DIPHOSPHATE_GLUCOSE</t>
  </si>
  <si>
    <t>METHYL_GALACTOSIDE</t>
  </si>
  <si>
    <t>PYRIDOXAL_PHOSPHATE</t>
  </si>
  <si>
    <t>DIHYDROXYACETONE_PHOSPHATE</t>
  </si>
  <si>
    <t>MANNOSE_6_PHOSPHATE</t>
  </si>
  <si>
    <t>3_PHOSPHOGLYCERATE</t>
  </si>
  <si>
    <t>L_CARNITINE</t>
  </si>
  <si>
    <t>O_PHOSPHOETHANOLAMINE</t>
  </si>
  <si>
    <t>O_ACETYLSERINE</t>
  </si>
  <si>
    <t>CYTIDINE_MONOPHOSPHATE</t>
  </si>
  <si>
    <t>GUANOSINE_DIPHOSPHATE_MANNOSE</t>
  </si>
  <si>
    <t>ADP_GLUCOSE</t>
  </si>
  <si>
    <t>FRUCTOSE_6_PHOSPHATE</t>
  </si>
  <si>
    <t>ADENOSINE_3_5_DIPHOSPHATE</t>
  </si>
  <si>
    <t>3_NITRO_L_TYROSINE</t>
  </si>
  <si>
    <t>P_OCTOPAMINE</t>
  </si>
  <si>
    <t>N_ALPHA_ACETYLLYSINE</t>
  </si>
  <si>
    <t>URIDINE_DIPHOSPHATEGALACTOSE</t>
  </si>
  <si>
    <t>5_AMINOLEVULINATE</t>
  </si>
  <si>
    <t>DEOXYURIDINE_MONOPHOSPHATE</t>
  </si>
  <si>
    <t>5_DEOXYADENOSINE</t>
  </si>
  <si>
    <t>RIBOSE_1_5_BISPHOSPHATE</t>
  </si>
  <si>
    <t>XANTHOSINE_MONOPHOSPHATE</t>
  </si>
  <si>
    <t>1_METHYLNICOTINAMIDE</t>
  </si>
  <si>
    <t>N_ACETYLMETHIONINE</t>
  </si>
  <si>
    <t>CARBAMOYL_PHOSPHATE</t>
  </si>
  <si>
    <t>PHOSPHORIBOSYL_PYROPHOSPHATE</t>
  </si>
  <si>
    <t>URIDINE_DIPHOSPHATE_N_ACETYLGALACTOSAMINE</t>
  </si>
  <si>
    <t>GLYCERALDEHYDE_3_PHOSPHATE</t>
  </si>
  <si>
    <t>CYCLIC_GMP</t>
  </si>
  <si>
    <t>HOMOCYSTEINE_THIOLACTONE</t>
  </si>
  <si>
    <t>O_PHOSPHOSERINE</t>
  </si>
  <si>
    <t>S_ADENOSYLHOMOCYSTEINE</t>
  </si>
  <si>
    <t>L_ORNITHINE</t>
  </si>
  <si>
    <t>URIDINE_DIPHOSPHATE_N_ACETYLGLUCOSAMINE</t>
  </si>
  <si>
    <t>GUANOSINE_DIPHOSPHATE</t>
  </si>
  <si>
    <t>GLUTATHIONE_REDUCED</t>
  </si>
  <si>
    <t>URIDINE_DIPHOSPHATE_GLUCURONIC_ACID</t>
  </si>
  <si>
    <t>N_N_DIMETHYLARGININE</t>
  </si>
  <si>
    <t>CYTIDINE_DIPHOSPHATE</t>
  </si>
  <si>
    <t>INDOXYL_SULFATE</t>
  </si>
  <si>
    <t>N_METHYLPUTRESCINE</t>
  </si>
  <si>
    <t>TRIMETHYLACETIC_ACID</t>
  </si>
  <si>
    <t>S_HEXYL_GLUTATHIONE</t>
  </si>
  <si>
    <t>GUANOSINE_MONOPHOSPHATE</t>
  </si>
  <si>
    <t>N_ACETYLALANINE</t>
  </si>
  <si>
    <t>4_GUANIDINOBUTANOATE</t>
  </si>
  <si>
    <t>D_MANNOSAMINE</t>
  </si>
  <si>
    <t>CYTOCHROME_C</t>
  </si>
  <si>
    <t>N_ACETYLPUTRESCINE</t>
  </si>
  <si>
    <t>N_ACETYLGALACTOSAMINE</t>
  </si>
  <si>
    <t>N_ACETYLGLUTAMATE</t>
  </si>
  <si>
    <t>2_4_DIHYDROXYPTERIDINE</t>
  </si>
  <si>
    <t>6_HYDROXYNICOTINATE</t>
  </si>
  <si>
    <t>N_ACETYLCYSTEINE</t>
  </si>
  <si>
    <t>INOSINE_MONOPHOSPHATE</t>
  </si>
  <si>
    <t>2_AMINOISOBUTYRATE</t>
  </si>
  <si>
    <t>ANILINE_2_SULFONATE</t>
  </si>
  <si>
    <t>S_CARBOXYMETHYLCYSTEINE</t>
  </si>
  <si>
    <t>THIAMINE_PYROPHOSPHATE</t>
  </si>
  <si>
    <t>THYMIDINE_MONOPHOSPHATE</t>
  </si>
  <si>
    <t>5_AMINOPENTANOATE</t>
  </si>
  <si>
    <t>N_FORMYLGLYCINE</t>
  </si>
  <si>
    <t>MESO_TARTRATE</t>
  </si>
  <si>
    <t>2_ACETAMIDO_2_DEOXY_BETA_D_GLUCOSYLAMINE</t>
  </si>
  <si>
    <t>ADENOSINE_TRIPHOSPHATE</t>
  </si>
  <si>
    <t>3_HYDROXYBUTANOATE</t>
  </si>
  <si>
    <t>4_IMIDAZOLEACETATE</t>
  </si>
  <si>
    <t>CYTIDINE_TRIPHOSPHATE</t>
  </si>
  <si>
    <t>CYCLIC_AMP</t>
  </si>
  <si>
    <t>METHIONINE_SULFOXIMINE</t>
  </si>
  <si>
    <t>CIS_4_HYDROXY_D_PROLINE</t>
  </si>
  <si>
    <t>N1_ACETYLSPERMINE</t>
  </si>
  <si>
    <t>GLUCOSAMINE_6_SULFATE</t>
  </si>
  <si>
    <t>3_METHYLHISTAMINE</t>
  </si>
  <si>
    <t>METHYL_4_AMINOBUTYRATE</t>
  </si>
  <si>
    <t>N_FORMYL_L_METHIONINE</t>
  </si>
  <si>
    <t>D_ALANINE</t>
  </si>
  <si>
    <t>ADENOSINE_DIPHOSPHATE_RIBOSE</t>
  </si>
  <si>
    <t>2_METHOXYETHANOL</t>
  </si>
  <si>
    <t>5_HYDROXYLYSINE</t>
  </si>
  <si>
    <t>3_4_DIHYDROXYPHENYLGLYCOL</t>
  </si>
  <si>
    <t>2_HYDROXYBUTYRATE</t>
  </si>
  <si>
    <t>COENZYME_A</t>
  </si>
  <si>
    <t>INOSINE_TRIPHOSPHATE</t>
  </si>
  <si>
    <t>DEOXYADENOSINE_TRIPHOSPHATE</t>
  </si>
  <si>
    <t>DEOXYCYTIDINE_DIPHOSPHATE</t>
  </si>
  <si>
    <t>N8_ACETYLSPERMIDINE</t>
  </si>
  <si>
    <t>D_RIBOSE_5_PHOSPHATE</t>
  </si>
  <si>
    <t>ALPHA_D_GLUCOSE</t>
  </si>
  <si>
    <t>2_6_DIHYDROXYPYRIDINE</t>
  </si>
  <si>
    <t>GLYCEROL_3_PHOSPHATE</t>
  </si>
  <si>
    <t>4_HYDROXY_L_PHENYLGLYCINE</t>
  </si>
  <si>
    <t>N_ACETYLSERINE</t>
  </si>
  <si>
    <t>URIDINE_5_DIPHOSPHATE</t>
  </si>
  <si>
    <t>2_METHYLMALEATE</t>
  </si>
  <si>
    <t>1_PHENYLETHANOL</t>
  </si>
  <si>
    <t>ADENOSINE_PHOSPHOSULFATE</t>
  </si>
  <si>
    <t>4_HYDROXYBENZOATE</t>
  </si>
  <si>
    <t>3_METHOXY_4_HYDROXYMANDELATE</t>
  </si>
  <si>
    <t>3_HYDROXYBENZYL_ALCOHOL</t>
  </si>
  <si>
    <t>2_METHYLGLUTARATE</t>
  </si>
  <si>
    <t>5_VALEROLACTONE</t>
  </si>
  <si>
    <t>3_HYDROXYBENZOATE</t>
  </si>
  <si>
    <t>BETA_ALANINE</t>
  </si>
  <si>
    <t>N_ACETYLPROLINE</t>
  </si>
  <si>
    <t>L_TRYPTOPHANAMIDE</t>
  </si>
  <si>
    <t>2_3_DIHYDROXYBENZOATE</t>
  </si>
  <si>
    <t>2_PROPENOATE</t>
  </si>
  <si>
    <t>2_METHYLBUTANAL</t>
  </si>
  <si>
    <t>THIOPURINE_S_METHYLETHER</t>
  </si>
  <si>
    <t>2_HYDROXY_4_METHYLTHIO_BUTANOATE</t>
  </si>
  <si>
    <t>3_4_DIHYDROXYBENZOATE</t>
  </si>
  <si>
    <t>2_HYDROXYPHENYLACETATE</t>
  </si>
  <si>
    <t>2_HYDROXYPYRIDINE</t>
  </si>
  <si>
    <t>3_4_DIHYDROXYPHENYLACETATE</t>
  </si>
  <si>
    <t>N6_DELTA2_ISOPENTENYL_ADENINE</t>
  </si>
  <si>
    <t>METHYL_VANILLATE</t>
  </si>
  <si>
    <t>2_OXOBUTANOATE</t>
  </si>
  <si>
    <t>3_HYDROXYANTHRANILATE</t>
  </si>
  <si>
    <t>3_4_HYDROXYPHENYL_PYRUVATE</t>
  </si>
  <si>
    <t>5_METHYLCYTIDINE</t>
  </si>
  <si>
    <t>INDOLE_3_ACETATE</t>
  </si>
  <si>
    <t>4_HYDROXYBENZALDEHYDE</t>
  </si>
  <si>
    <t>3_2_HYDROXYPHENYL_PROPANOATE</t>
  </si>
  <si>
    <t>3_METHOXYTYRAMINE</t>
  </si>
  <si>
    <t>L_GULONOLACTONE</t>
  </si>
  <si>
    <t>N_ACETYL_CARNOSINE</t>
  </si>
  <si>
    <t>2_AMINOPHENOL</t>
  </si>
  <si>
    <t>6_CARBOXYHEXANOATE</t>
  </si>
  <si>
    <t>3_4_DIHYDROXYMANDELATE</t>
  </si>
  <si>
    <t>2_METHYLCITRATE</t>
  </si>
  <si>
    <t>D_PINITOL</t>
  </si>
  <si>
    <t>BETA_GLYCEROPHOSPHATE</t>
  </si>
  <si>
    <t>GLUCOSE_1_PHOSPHATE</t>
  </si>
  <si>
    <t>2_3_DIAMINOPROPIONATE</t>
  </si>
  <si>
    <t>2_QUINOLINECARBOXYLATE</t>
  </si>
  <si>
    <t>DIDECANOYL_GLYCEROPHOSPHOCHOLINE</t>
  </si>
  <si>
    <t>INDOLE_3_ETHANOL</t>
  </si>
  <si>
    <t>N_ACETYLSEROTONIN</t>
  </si>
  <si>
    <t>N_ETHYL_5_METHYL_2_1_METHYLETHYL_CYCLOHEXANECARBOXAMIDE</t>
  </si>
  <si>
    <t>4_AMINOBENZOATE</t>
  </si>
  <si>
    <t>3_METHYL_2_OXOVALERATE</t>
  </si>
  <si>
    <t>4_METHOXYPHENYLACETIC_ACID</t>
  </si>
  <si>
    <t>10_HYDROXYDECANOATE</t>
  </si>
  <si>
    <t>3_HYDROXYBENZALDEHYDE</t>
  </si>
  <si>
    <t>METHYL_ACETOACETATE</t>
  </si>
  <si>
    <t>ALPHA_TOCOPHEROL</t>
  </si>
  <si>
    <t>N_ACETYLLEUCINE</t>
  </si>
  <si>
    <t>2_4_DIHYDROXYACETOPHENONE</t>
  </si>
  <si>
    <t>BENZYL_ALCOHOL</t>
  </si>
  <si>
    <t>ISOBUTYRALDEHYDE_OXIME</t>
  </si>
  <si>
    <t>GLYCEROL_MYRISTATE</t>
  </si>
  <si>
    <t>VITAMIN_D2</t>
  </si>
  <si>
    <t>4_COUMARATE</t>
  </si>
  <si>
    <t>ETHYL_3_INDOLEACETATE</t>
  </si>
  <si>
    <t>ESTRADIOL_17ALPHA</t>
  </si>
  <si>
    <t>N_N_DIMETHYL_1_4_PHENYLENEDIAMINE</t>
  </si>
  <si>
    <t>4_HYDROXY_3_METHOXYPHENYLGLYCOL</t>
  </si>
  <si>
    <t>3_HYDROXYPHENYLACETATE</t>
  </si>
  <si>
    <t>4_METHYLCATECHOL</t>
  </si>
  <si>
    <t>3_METHYL_2_OXINDOLE</t>
  </si>
  <si>
    <t>5_METHOXYINDOLEACETATE</t>
  </si>
  <si>
    <t>PYRUVIC_ALDEHYDE</t>
  </si>
  <si>
    <t>PYRROLE_2_CARBOXYLATE</t>
  </si>
  <si>
    <t>5_HYDROXYINDOLEACETATE</t>
  </si>
  <si>
    <t>3_METHYLGLUTACONATE</t>
  </si>
  <si>
    <t>RESORCINOL_MONOACETATE</t>
  </si>
  <si>
    <t>BIS_2_ETHYLHEXYL_PHTHALATE</t>
  </si>
  <si>
    <t>7_DEHYDROCHOLESTEROL</t>
  </si>
  <si>
    <t>GAMMA_LINOLENATE</t>
  </si>
  <si>
    <t>OMEGA_HYDROXYDODECANOATE</t>
  </si>
  <si>
    <t>METHYL_JASMONATE</t>
  </si>
  <si>
    <t>DIPALMITOYL_PHOSPHATIDYLCHOLINE</t>
  </si>
  <si>
    <t>5_6_DIMETHYLBENZIMIDAZOLE</t>
  </si>
  <si>
    <t>RETINYL_PALMITATE</t>
  </si>
  <si>
    <t>2_UNDECANONE</t>
  </si>
  <si>
    <t>1_HYDROXY_2_NAPHTHOATE</t>
  </si>
  <si>
    <t>TRANS_CINNAMATE</t>
  </si>
  <si>
    <t>25_HYDROXYCHOLESTEROL</t>
  </si>
  <si>
    <t>CHOLESTERYL_OLEATE</t>
  </si>
  <si>
    <t>COENZYME_Q10</t>
  </si>
  <si>
    <t>OLEOYL_GLYCEROL</t>
  </si>
  <si>
    <t>DIPALMITOYL_PHOSPHOETHANOLAMINE</t>
  </si>
  <si>
    <t>CHOLESTERYL_PALMITATE</t>
  </si>
  <si>
    <t>GLYCERYL_TRIMYRISTATE</t>
  </si>
  <si>
    <t>GLYCERYL_TRIPALMITATE</t>
  </si>
  <si>
    <t>3_AMINO_4_HYDROXYBENZOATE</t>
  </si>
  <si>
    <t>3_ALPHA_11_BETA_17_21_TETRAHYDROXY_5_BETA_PREGNAN_20_ONE</t>
  </si>
  <si>
    <t>TRANS_CINNAMALDEHYDE</t>
  </si>
  <si>
    <t>INDOLE_3_METHYL_ACETATE</t>
  </si>
  <si>
    <t>N_ACETYLPHENYLALANINE</t>
  </si>
  <si>
    <t>4_6_DIHYDROXYQUINOLINE</t>
  </si>
  <si>
    <t>3_5_DIIODO_L_TYROSINE</t>
  </si>
  <si>
    <t>PREGNENOLONE_SULFATE</t>
  </si>
  <si>
    <t>DEOXYCORTICOSTERONE_ACETATE</t>
  </si>
  <si>
    <t>DIETHYL_2_METHYL_3_OXOSUCCINATE</t>
  </si>
  <si>
    <t>4_QUINOLINECARBOXYLATE</t>
  </si>
  <si>
    <t>INDOLE_3_PYRUVATE</t>
  </si>
  <si>
    <t>3_5_DIIODO_L_THYRONINE</t>
  </si>
  <si>
    <t>CORTISOL_21_ACETATE</t>
  </si>
  <si>
    <t>5_HYDROXYTRYPTOPHAN</t>
  </si>
  <si>
    <t>3_METHOXYTYROSINE</t>
  </si>
  <si>
    <t>URACIL_5_CARBOXYLATE</t>
  </si>
  <si>
    <t>2_METHOXYESTRONE</t>
  </si>
  <si>
    <t>N_ACETYLMANNOSAMINE</t>
  </si>
  <si>
    <t>TRANS_ACONITATE</t>
  </si>
  <si>
    <t>5,6_DIHYDROXYINDOLE</t>
  </si>
  <si>
    <t>P_HYDROXYPHENYLACETATE</t>
  </si>
  <si>
    <t>INDOXYL_BETA_GLUCOSIDE</t>
  </si>
  <si>
    <t>N_GLYCOLYLNEURAMINIC_ACID</t>
  </si>
  <si>
    <t>3_CRESOTINIC_ACID</t>
  </si>
  <si>
    <t>3_METHYLADENINE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</si>
</sst>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"/>
      <color theme="4"/>
      <name val="Verdana"/>
      <family val="2"/>
    </font>
    <font>
      <sz val="8.5"/>
      <name val="Verdana"/>
      <family val="2"/>
    </font>
    <font>
      <sz val="8"/>
      <color theme="1"/>
      <name val="Verdana"/>
      <family val="2"/>
    </font>
    <font>
      <b/>
      <sz val="8.5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1182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0" fillId="0" borderId="0" xfId="0" applyNumberFormat="1"/>
    <xf numFmtId="0" fontId="9" fillId="0" borderId="0" xfId="0" applyFont="1"/>
    <xf numFmtId="49" fontId="6" fillId="0" borderId="0" xfId="0" applyNumberFormat="1" applyFon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2">
    <cellStyle name="Normal" xfId="0" builtinId="0"/>
    <cellStyle name="Normal 2" xfId="1" xr:uid="{2B23FCAD-4882-488D-949D-924AFEC4A3B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6DDC-49E9-4D6E-9451-D6D8E840172C}">
  <dimension ref="A1:Y654"/>
  <sheetViews>
    <sheetView tabSelected="1" topLeftCell="E1" zoomScaleNormal="100" workbookViewId="0">
      <pane xSplit="1" ySplit="1" topLeftCell="F600" activePane="bottomRight" state="frozen"/>
      <selection activeCell="E1" sqref="E1"/>
      <selection pane="topRight" activeCell="F1" sqref="F1"/>
      <selection pane="bottomLeft" activeCell="E3" sqref="E3"/>
      <selection pane="bottomRight" activeCell="E615" sqref="E615"/>
    </sheetView>
  </sheetViews>
  <sheetFormatPr baseColWidth="10" defaultColWidth="8.83203125" defaultRowHeight="15" x14ac:dyDescent="0.2"/>
  <cols>
    <col min="2" max="2" width="10.33203125" customWidth="1"/>
    <col min="4" max="4" width="8.83203125" style="3"/>
    <col min="5" max="5" width="48" customWidth="1"/>
    <col min="6" max="6" width="16" customWidth="1"/>
    <col min="7" max="7" width="44.1640625" customWidth="1"/>
    <col min="8" max="8" width="50" style="20" bestFit="1" customWidth="1"/>
    <col min="9" max="9" width="13.5" customWidth="1"/>
    <col min="10" max="10" width="13.6640625" customWidth="1"/>
    <col min="11" max="11" width="14.5" customWidth="1"/>
    <col min="12" max="12" width="13.83203125" customWidth="1"/>
    <col min="13" max="13" width="13.6640625" customWidth="1"/>
    <col min="14" max="14" width="13" customWidth="1"/>
    <col min="15" max="15" width="14.5" customWidth="1"/>
    <col min="16" max="16" width="14.83203125" customWidth="1"/>
    <col min="17" max="17" width="16" customWidth="1"/>
    <col min="18" max="19" width="8.83203125" style="3"/>
    <col min="21" max="21" width="8.83203125" style="3"/>
    <col min="22" max="22" width="19.5" style="3" customWidth="1"/>
    <col min="23" max="23" width="10.33203125" style="3" customWidth="1"/>
    <col min="24" max="24" width="18" style="3" customWidth="1"/>
    <col min="25" max="25" width="16.5" style="4" customWidth="1"/>
  </cols>
  <sheetData>
    <row r="1" spans="1:25" x14ac:dyDescent="0.2">
      <c r="A1" s="1"/>
      <c r="B1" s="1" t="s">
        <v>3134</v>
      </c>
      <c r="C1" s="1" t="s">
        <v>3135</v>
      </c>
      <c r="D1" s="2" t="s">
        <v>3136</v>
      </c>
      <c r="E1" s="1" t="s">
        <v>3137</v>
      </c>
      <c r="F1" s="1" t="s">
        <v>3147</v>
      </c>
      <c r="G1" s="1" t="s">
        <v>3138</v>
      </c>
      <c r="H1" s="21" t="s">
        <v>3139</v>
      </c>
      <c r="I1" s="1" t="s">
        <v>4156</v>
      </c>
      <c r="J1" s="1" t="s">
        <v>4155</v>
      </c>
      <c r="K1" s="1" t="s">
        <v>4165</v>
      </c>
      <c r="L1" s="1" t="s">
        <v>4166</v>
      </c>
      <c r="M1" s="1" t="s">
        <v>4170</v>
      </c>
      <c r="N1" s="1" t="s">
        <v>4167</v>
      </c>
      <c r="O1" s="1" t="s">
        <v>4168</v>
      </c>
      <c r="P1" s="1" t="s">
        <v>4169</v>
      </c>
      <c r="Q1" s="1" t="s">
        <v>3161</v>
      </c>
      <c r="R1" s="1" t="s">
        <v>3140</v>
      </c>
      <c r="S1" s="1" t="s">
        <v>3141</v>
      </c>
      <c r="T1" s="1" t="s">
        <v>3142</v>
      </c>
      <c r="U1" s="2" t="s">
        <v>3143</v>
      </c>
      <c r="V1" s="2" t="s">
        <v>3144</v>
      </c>
      <c r="W1" s="2" t="s">
        <v>3145</v>
      </c>
      <c r="X1" s="2" t="s">
        <v>3146</v>
      </c>
      <c r="Y1" s="1" t="s">
        <v>3163</v>
      </c>
    </row>
    <row r="2" spans="1:25" s="1" customFormat="1" x14ac:dyDescent="0.2">
      <c r="A2">
        <v>1</v>
      </c>
      <c r="B2">
        <v>1</v>
      </c>
      <c r="C2" t="s">
        <v>0</v>
      </c>
      <c r="D2" s="3">
        <v>1</v>
      </c>
      <c r="E2" t="s">
        <v>4171</v>
      </c>
      <c r="F2" t="s">
        <v>5</v>
      </c>
      <c r="G2" t="s">
        <v>2</v>
      </c>
      <c r="H2" s="20">
        <v>103.06332999999999</v>
      </c>
      <c r="I2" s="23">
        <f>H2+1.007276</f>
        <v>104.070606</v>
      </c>
      <c r="J2" s="23">
        <f>H2-1.007276</f>
        <v>102.05605399999999</v>
      </c>
      <c r="K2" s="23">
        <f>H2+22.9897693</f>
        <v>126.05309929999999</v>
      </c>
      <c r="L2" s="23">
        <f>H2+18.039</f>
        <v>121.10232999999999</v>
      </c>
      <c r="M2" s="23">
        <f>H2+19.01839</f>
        <v>122.08171999999999</v>
      </c>
      <c r="N2" s="23">
        <f>H2-19.01839</f>
        <v>84.044939999999997</v>
      </c>
      <c r="O2" s="23">
        <f>H2+38.963158</f>
        <v>142.026488</v>
      </c>
      <c r="P2" s="23">
        <f>H2+34.969402</f>
        <v>138.03273200000001</v>
      </c>
      <c r="Q2" t="s">
        <v>3162</v>
      </c>
      <c r="R2" t="s">
        <v>4</v>
      </c>
      <c r="S2" t="s">
        <v>1</v>
      </c>
      <c r="T2" t="s">
        <v>3</v>
      </c>
      <c r="U2" s="3">
        <v>65818</v>
      </c>
      <c r="V2" s="3">
        <v>5288725</v>
      </c>
      <c r="W2" s="3">
        <v>376134047</v>
      </c>
      <c r="X2" s="3">
        <v>17519</v>
      </c>
      <c r="Y2" s="4" t="s">
        <v>3693</v>
      </c>
    </row>
    <row r="3" spans="1:25" x14ac:dyDescent="0.2">
      <c r="A3">
        <v>2</v>
      </c>
      <c r="B3">
        <v>1</v>
      </c>
      <c r="C3" t="s">
        <v>0</v>
      </c>
      <c r="D3" s="3">
        <v>2</v>
      </c>
      <c r="E3" t="s">
        <v>4172</v>
      </c>
      <c r="F3" t="s">
        <v>2987</v>
      </c>
      <c r="G3" t="s">
        <v>2989</v>
      </c>
      <c r="H3" s="20">
        <v>663.10911999999996</v>
      </c>
      <c r="I3" s="23">
        <f>H3+1.007276</f>
        <v>664.11639600000001</v>
      </c>
      <c r="J3" s="23">
        <f t="shared" ref="J3:J66" si="0">H3-1.007276</f>
        <v>662.10184399999991</v>
      </c>
      <c r="K3" s="23">
        <f>H3+22.9897693</f>
        <v>686.0988893</v>
      </c>
      <c r="L3" s="23">
        <f t="shared" ref="L3:L66" si="1">H3+18.039</f>
        <v>681.14811999999995</v>
      </c>
      <c r="M3" s="23">
        <f t="shared" ref="M3:M66" si="2">H3+19.01839</f>
        <v>682.12750999999992</v>
      </c>
      <c r="N3" s="23">
        <f t="shared" ref="N3:N9" si="3">H3-19.01839</f>
        <v>644.09073000000001</v>
      </c>
      <c r="O3" s="23">
        <f t="shared" ref="O3:O43" si="4">H3+38.963158</f>
        <v>702.07227799999998</v>
      </c>
      <c r="P3" s="23">
        <f t="shared" ref="P3:P66" si="5">H3+34.969402</f>
        <v>698.07852200000002</v>
      </c>
      <c r="Q3" t="s">
        <v>3162</v>
      </c>
      <c r="R3" t="s">
        <v>2893</v>
      </c>
      <c r="S3" t="s">
        <v>2990</v>
      </c>
      <c r="T3" t="s">
        <v>2988</v>
      </c>
      <c r="U3" s="3">
        <v>101</v>
      </c>
      <c r="V3" s="3">
        <v>5893</v>
      </c>
      <c r="W3" s="3">
        <v>3305</v>
      </c>
      <c r="X3" s="3">
        <v>15846</v>
      </c>
      <c r="Y3" t="s">
        <v>3694</v>
      </c>
    </row>
    <row r="4" spans="1:25" x14ac:dyDescent="0.2">
      <c r="A4">
        <v>3</v>
      </c>
      <c r="B4">
        <v>1</v>
      </c>
      <c r="C4" t="s">
        <v>0</v>
      </c>
      <c r="D4" s="3">
        <v>3</v>
      </c>
      <c r="E4" t="s">
        <v>6</v>
      </c>
      <c r="F4" t="s">
        <v>11</v>
      </c>
      <c r="G4" t="s">
        <v>8</v>
      </c>
      <c r="H4" s="20">
        <v>146.069142196</v>
      </c>
      <c r="I4" s="23">
        <f t="shared" ref="I4:I66" si="6">H4+1.007276</f>
        <v>147.07641819599999</v>
      </c>
      <c r="J4" s="23">
        <f t="shared" si="0"/>
        <v>145.06186619600001</v>
      </c>
      <c r="K4" s="23">
        <f t="shared" ref="K4:K67" si="7">H4+22.9897693</f>
        <v>169.05891149600001</v>
      </c>
      <c r="L4" s="23">
        <f t="shared" si="1"/>
        <v>164.10814219600002</v>
      </c>
      <c r="M4" s="23">
        <f t="shared" si="2"/>
        <v>165.08753219600001</v>
      </c>
      <c r="N4" s="23">
        <f t="shared" si="3"/>
        <v>127.050752196</v>
      </c>
      <c r="O4" s="23">
        <f t="shared" si="4"/>
        <v>185.03230019599999</v>
      </c>
      <c r="P4" s="23">
        <f t="shared" si="5"/>
        <v>181.038544196</v>
      </c>
      <c r="Q4" t="s">
        <v>3162</v>
      </c>
      <c r="R4" t="s">
        <v>10</v>
      </c>
      <c r="S4" t="s">
        <v>7</v>
      </c>
      <c r="T4" t="s">
        <v>9</v>
      </c>
      <c r="U4" s="3">
        <v>5614</v>
      </c>
      <c r="V4" s="3">
        <v>5961</v>
      </c>
      <c r="W4" s="3">
        <v>3364</v>
      </c>
      <c r="X4" s="3">
        <v>18050</v>
      </c>
      <c r="Y4" s="4" t="s">
        <v>3695</v>
      </c>
    </row>
    <row r="5" spans="1:25" x14ac:dyDescent="0.2">
      <c r="A5">
        <v>4</v>
      </c>
      <c r="B5">
        <v>1</v>
      </c>
      <c r="C5" t="s">
        <v>0</v>
      </c>
      <c r="D5" s="3">
        <v>4</v>
      </c>
      <c r="E5" t="s">
        <v>12</v>
      </c>
      <c r="F5" t="s">
        <v>17</v>
      </c>
      <c r="G5" t="s">
        <v>14</v>
      </c>
      <c r="H5" s="20">
        <v>109.019749163</v>
      </c>
      <c r="I5" s="23">
        <f t="shared" si="6"/>
        <v>110.027025163</v>
      </c>
      <c r="J5" s="23">
        <f t="shared" si="0"/>
        <v>108.012473163</v>
      </c>
      <c r="K5" s="23">
        <f t="shared" si="7"/>
        <v>132.00951846300001</v>
      </c>
      <c r="L5" s="23">
        <f t="shared" si="1"/>
        <v>127.058749163</v>
      </c>
      <c r="M5" s="23">
        <f t="shared" si="2"/>
        <v>128.03813916300001</v>
      </c>
      <c r="N5" s="23">
        <f t="shared" si="3"/>
        <v>90.001359163000004</v>
      </c>
      <c r="O5" s="23">
        <f t="shared" si="4"/>
        <v>147.98290716299999</v>
      </c>
      <c r="P5" s="23">
        <f t="shared" si="5"/>
        <v>143.989151163</v>
      </c>
      <c r="Q5" t="s">
        <v>3162</v>
      </c>
      <c r="R5" t="s">
        <v>16</v>
      </c>
      <c r="S5" t="s">
        <v>13</v>
      </c>
      <c r="T5" t="s">
        <v>15</v>
      </c>
      <c r="U5" s="3">
        <v>281</v>
      </c>
      <c r="V5" s="3">
        <v>107812</v>
      </c>
      <c r="W5" s="3">
        <v>3802</v>
      </c>
      <c r="X5" s="3">
        <v>16668</v>
      </c>
      <c r="Y5" s="4" t="s">
        <v>3696</v>
      </c>
    </row>
    <row r="6" spans="1:25" x14ac:dyDescent="0.2">
      <c r="A6">
        <v>5</v>
      </c>
      <c r="B6">
        <v>1</v>
      </c>
      <c r="C6" t="s">
        <v>0</v>
      </c>
      <c r="D6" s="3">
        <v>5</v>
      </c>
      <c r="E6" t="s">
        <v>18</v>
      </c>
      <c r="F6" t="s">
        <v>23</v>
      </c>
      <c r="G6" t="s">
        <v>20</v>
      </c>
      <c r="H6" s="20">
        <v>192.02700261000001</v>
      </c>
      <c r="I6" s="23">
        <f t="shared" si="6"/>
        <v>193.03427861</v>
      </c>
      <c r="J6" s="23">
        <f t="shared" si="0"/>
        <v>191.01972661000002</v>
      </c>
      <c r="K6" s="23">
        <f t="shared" si="7"/>
        <v>215.01677191000002</v>
      </c>
      <c r="L6" s="23">
        <f t="shared" si="1"/>
        <v>210.06600261</v>
      </c>
      <c r="M6" s="23">
        <f t="shared" si="2"/>
        <v>211.04539261000002</v>
      </c>
      <c r="N6" s="23">
        <f t="shared" si="3"/>
        <v>173.00861261</v>
      </c>
      <c r="O6" s="23">
        <f t="shared" si="4"/>
        <v>230.99016061</v>
      </c>
      <c r="P6" s="23">
        <f t="shared" si="5"/>
        <v>226.99640461000001</v>
      </c>
      <c r="Q6" t="s">
        <v>3162</v>
      </c>
      <c r="R6" t="s">
        <v>22</v>
      </c>
      <c r="S6" t="s">
        <v>19</v>
      </c>
      <c r="T6" t="s">
        <v>21</v>
      </c>
      <c r="U6" s="3">
        <v>124</v>
      </c>
      <c r="V6" s="3">
        <v>311</v>
      </c>
      <c r="W6" s="3">
        <v>3458</v>
      </c>
      <c r="X6" s="3">
        <v>30769</v>
      </c>
      <c r="Y6" s="4" t="s">
        <v>3697</v>
      </c>
    </row>
    <row r="7" spans="1:25" x14ac:dyDescent="0.2">
      <c r="A7">
        <v>6</v>
      </c>
      <c r="B7">
        <v>1</v>
      </c>
      <c r="C7" t="s">
        <v>0</v>
      </c>
      <c r="D7" s="3">
        <v>6</v>
      </c>
      <c r="E7" t="s">
        <v>24</v>
      </c>
      <c r="F7" t="s">
        <v>29</v>
      </c>
      <c r="G7" t="s">
        <v>26</v>
      </c>
      <c r="H7" s="20">
        <v>119.058243159</v>
      </c>
      <c r="I7" s="23">
        <f t="shared" si="6"/>
        <v>120.065519159</v>
      </c>
      <c r="J7" s="23">
        <f t="shared" si="0"/>
        <v>118.050967159</v>
      </c>
      <c r="K7" s="23">
        <f t="shared" si="7"/>
        <v>142.04801245900001</v>
      </c>
      <c r="L7" s="23">
        <f t="shared" si="1"/>
        <v>137.09724315900002</v>
      </c>
      <c r="M7" s="23">
        <f t="shared" si="2"/>
        <v>138.07663315900001</v>
      </c>
      <c r="N7" s="23">
        <f t="shared" si="3"/>
        <v>100.039853159</v>
      </c>
      <c r="O7" s="23">
        <f t="shared" si="4"/>
        <v>158.02140115899999</v>
      </c>
      <c r="P7" s="23">
        <f t="shared" si="5"/>
        <v>154.027645159</v>
      </c>
      <c r="Q7" t="s">
        <v>3162</v>
      </c>
      <c r="R7" t="s">
        <v>28</v>
      </c>
      <c r="S7" t="s">
        <v>25</v>
      </c>
      <c r="T7" t="s">
        <v>27</v>
      </c>
      <c r="U7" s="3">
        <v>32</v>
      </c>
      <c r="V7" s="3">
        <v>6288</v>
      </c>
      <c r="W7" s="3">
        <v>3488</v>
      </c>
      <c r="X7" s="3">
        <v>16857</v>
      </c>
      <c r="Y7" s="4" t="s">
        <v>3698</v>
      </c>
    </row>
    <row r="8" spans="1:25" x14ac:dyDescent="0.2">
      <c r="A8">
        <v>7</v>
      </c>
      <c r="B8">
        <v>1</v>
      </c>
      <c r="C8" t="s">
        <v>0</v>
      </c>
      <c r="D8" s="3">
        <v>7</v>
      </c>
      <c r="E8" t="s">
        <v>30</v>
      </c>
      <c r="F8" t="s">
        <v>35</v>
      </c>
      <c r="G8" t="s">
        <v>32</v>
      </c>
      <c r="H8" s="20">
        <v>120.04359614800001</v>
      </c>
      <c r="I8" s="23">
        <f t="shared" si="6"/>
        <v>121.05087214800001</v>
      </c>
      <c r="J8" s="23">
        <f t="shared" si="0"/>
        <v>119.036320148</v>
      </c>
      <c r="K8" s="23">
        <f t="shared" si="7"/>
        <v>143.03336544800001</v>
      </c>
      <c r="L8" s="23">
        <f t="shared" si="1"/>
        <v>138.08259614799999</v>
      </c>
      <c r="M8" s="23">
        <f t="shared" si="2"/>
        <v>139.06198614800002</v>
      </c>
      <c r="N8" s="23">
        <f t="shared" si="3"/>
        <v>101.02520614800001</v>
      </c>
      <c r="O8" s="23">
        <f t="shared" si="4"/>
        <v>159.006754148</v>
      </c>
      <c r="P8" s="23">
        <f t="shared" si="5"/>
        <v>155.01299814800001</v>
      </c>
      <c r="Q8" t="s">
        <v>3162</v>
      </c>
      <c r="R8" t="s">
        <v>34</v>
      </c>
      <c r="S8" t="s">
        <v>31</v>
      </c>
      <c r="T8" t="s">
        <v>33</v>
      </c>
      <c r="U8" s="3">
        <v>6193</v>
      </c>
      <c r="V8" s="3">
        <v>1044</v>
      </c>
      <c r="W8" s="3" t="s">
        <v>3110</v>
      </c>
      <c r="X8" s="3">
        <v>17258</v>
      </c>
      <c r="Y8" s="4" t="s">
        <v>3699</v>
      </c>
    </row>
    <row r="9" spans="1:25" x14ac:dyDescent="0.2">
      <c r="A9">
        <v>8</v>
      </c>
      <c r="B9">
        <v>1</v>
      </c>
      <c r="C9" t="s">
        <v>0</v>
      </c>
      <c r="D9" s="3">
        <v>8</v>
      </c>
      <c r="E9" t="s">
        <v>4173</v>
      </c>
      <c r="F9" t="s">
        <v>40</v>
      </c>
      <c r="G9" t="s">
        <v>37</v>
      </c>
      <c r="H9" s="20">
        <v>309.10598121100003</v>
      </c>
      <c r="I9" s="23">
        <f t="shared" si="6"/>
        <v>310.11325721100002</v>
      </c>
      <c r="J9" s="23">
        <f t="shared" si="0"/>
        <v>308.09870521100004</v>
      </c>
      <c r="K9" s="23">
        <f t="shared" si="7"/>
        <v>332.09575051100001</v>
      </c>
      <c r="L9" s="23">
        <f t="shared" si="1"/>
        <v>327.14498121100002</v>
      </c>
      <c r="M9" s="23">
        <f t="shared" si="2"/>
        <v>328.12437121100004</v>
      </c>
      <c r="N9" s="23">
        <f t="shared" si="3"/>
        <v>290.08759121100002</v>
      </c>
      <c r="O9" s="23">
        <f t="shared" si="4"/>
        <v>348.06913921100005</v>
      </c>
      <c r="P9" s="23">
        <f t="shared" si="5"/>
        <v>344.07538321100003</v>
      </c>
      <c r="Q9" t="s">
        <v>3162</v>
      </c>
      <c r="R9" t="s">
        <v>39</v>
      </c>
      <c r="S9" t="s">
        <v>36</v>
      </c>
      <c r="T9" t="s">
        <v>38</v>
      </c>
      <c r="U9" s="3">
        <v>24101</v>
      </c>
      <c r="V9" s="3" t="s">
        <v>3102</v>
      </c>
      <c r="W9" s="3">
        <v>376126433</v>
      </c>
      <c r="X9" s="3">
        <v>45744</v>
      </c>
      <c r="Y9" s="4" t="s">
        <v>3700</v>
      </c>
    </row>
    <row r="10" spans="1:25" x14ac:dyDescent="0.2">
      <c r="A10">
        <v>9</v>
      </c>
      <c r="B10">
        <v>1</v>
      </c>
      <c r="C10" t="s">
        <v>0</v>
      </c>
      <c r="D10" s="3">
        <v>9</v>
      </c>
      <c r="E10" t="s">
        <v>4449</v>
      </c>
      <c r="F10" t="s">
        <v>45</v>
      </c>
      <c r="G10" t="s">
        <v>42</v>
      </c>
      <c r="H10" s="20">
        <v>221.089937217</v>
      </c>
      <c r="I10" s="23">
        <f t="shared" si="6"/>
        <v>222.09721321699999</v>
      </c>
      <c r="J10" s="23">
        <f t="shared" si="0"/>
        <v>220.08266121700001</v>
      </c>
      <c r="K10" s="23">
        <f t="shared" si="7"/>
        <v>244.07970651700001</v>
      </c>
      <c r="L10" s="23">
        <f t="shared" si="1"/>
        <v>239.12893721699999</v>
      </c>
      <c r="M10" s="23">
        <f t="shared" si="2"/>
        <v>240.10832721700001</v>
      </c>
      <c r="N10" s="23">
        <f>H10-19.01839</f>
        <v>202.07154721699999</v>
      </c>
      <c r="O10" s="23">
        <f t="shared" si="4"/>
        <v>260.05309521700002</v>
      </c>
      <c r="P10" s="23">
        <f t="shared" si="5"/>
        <v>256.059339217</v>
      </c>
      <c r="Q10" t="s">
        <v>3162</v>
      </c>
      <c r="R10" t="s">
        <v>44</v>
      </c>
      <c r="S10" t="s">
        <v>41</v>
      </c>
      <c r="T10" t="s">
        <v>43</v>
      </c>
      <c r="U10" s="3">
        <v>6024</v>
      </c>
      <c r="V10" s="3">
        <v>11096158</v>
      </c>
      <c r="W10" s="3">
        <v>310265669</v>
      </c>
      <c r="X10" s="3">
        <v>63154</v>
      </c>
      <c r="Y10" s="4" t="s">
        <v>3701</v>
      </c>
    </row>
    <row r="11" spans="1:25" x14ac:dyDescent="0.2">
      <c r="A11">
        <v>10</v>
      </c>
      <c r="B11">
        <v>1</v>
      </c>
      <c r="C11" t="s">
        <v>0</v>
      </c>
      <c r="D11" s="3">
        <v>10</v>
      </c>
      <c r="E11" t="s">
        <v>46</v>
      </c>
      <c r="F11" t="s">
        <v>51</v>
      </c>
      <c r="G11" t="s">
        <v>48</v>
      </c>
      <c r="H11" s="20">
        <v>80.037448138000002</v>
      </c>
      <c r="I11" s="23">
        <f t="shared" si="6"/>
        <v>81.044724138000007</v>
      </c>
      <c r="J11" s="23">
        <f t="shared" si="0"/>
        <v>79.030172137999998</v>
      </c>
      <c r="K11" s="23">
        <f t="shared" si="7"/>
        <v>103.02721743800001</v>
      </c>
      <c r="L11" s="23">
        <f t="shared" si="1"/>
        <v>98.076448138000003</v>
      </c>
      <c r="M11" s="23">
        <f t="shared" si="2"/>
        <v>99.055838137999999</v>
      </c>
      <c r="N11" s="23">
        <f t="shared" ref="N11:N74" si="8">H11-19.01839</f>
        <v>61.019058138000005</v>
      </c>
      <c r="O11" s="23">
        <f t="shared" si="4"/>
        <v>119.00060613799999</v>
      </c>
      <c r="P11" s="23">
        <f t="shared" si="5"/>
        <v>115.006850138</v>
      </c>
      <c r="Q11" t="s">
        <v>3162</v>
      </c>
      <c r="R11" t="s">
        <v>50</v>
      </c>
      <c r="S11" t="s">
        <v>47</v>
      </c>
      <c r="T11" t="s">
        <v>49</v>
      </c>
      <c r="U11" s="3">
        <v>58148</v>
      </c>
      <c r="V11" s="3">
        <v>9260</v>
      </c>
      <c r="W11" s="3">
        <v>3686</v>
      </c>
      <c r="X11" s="3">
        <v>16898</v>
      </c>
      <c r="Y11" s="4" t="s">
        <v>3702</v>
      </c>
    </row>
    <row r="12" spans="1:25" x14ac:dyDescent="0.2">
      <c r="A12">
        <v>11</v>
      </c>
      <c r="B12">
        <v>1</v>
      </c>
      <c r="C12" t="s">
        <v>0</v>
      </c>
      <c r="D12" s="3">
        <v>11</v>
      </c>
      <c r="E12" t="s">
        <v>4450</v>
      </c>
      <c r="F12" t="s">
        <v>56</v>
      </c>
      <c r="G12" t="s">
        <v>53</v>
      </c>
      <c r="H12" s="20">
        <v>174.016437924</v>
      </c>
      <c r="I12" s="23">
        <f t="shared" si="6"/>
        <v>175.02371392399999</v>
      </c>
      <c r="J12" s="23">
        <f t="shared" si="0"/>
        <v>173.00916192400001</v>
      </c>
      <c r="K12" s="23">
        <f t="shared" si="7"/>
        <v>197.00620722400001</v>
      </c>
      <c r="L12" s="23">
        <f t="shared" si="1"/>
        <v>192.05543792399999</v>
      </c>
      <c r="M12" s="23">
        <f t="shared" si="2"/>
        <v>193.03482792400001</v>
      </c>
      <c r="N12" s="23">
        <f t="shared" si="8"/>
        <v>154.99804792399999</v>
      </c>
      <c r="O12" s="23">
        <f t="shared" si="4"/>
        <v>212.97959592399999</v>
      </c>
      <c r="P12" s="23">
        <f t="shared" si="5"/>
        <v>208.985839924</v>
      </c>
      <c r="Q12" t="s">
        <v>3162</v>
      </c>
      <c r="R12" t="s">
        <v>55</v>
      </c>
      <c r="S12" t="s">
        <v>52</v>
      </c>
      <c r="T12" t="s">
        <v>54</v>
      </c>
      <c r="U12" s="3">
        <v>3771</v>
      </c>
      <c r="V12" s="3">
        <v>444212</v>
      </c>
      <c r="W12" s="3">
        <v>5390</v>
      </c>
      <c r="X12" s="3">
        <v>32806</v>
      </c>
      <c r="Y12" s="4" t="s">
        <v>3703</v>
      </c>
    </row>
    <row r="13" spans="1:25" x14ac:dyDescent="0.2">
      <c r="A13">
        <v>12</v>
      </c>
      <c r="B13">
        <v>1</v>
      </c>
      <c r="C13" t="s">
        <v>0</v>
      </c>
      <c r="D13" s="3">
        <v>12</v>
      </c>
      <c r="E13" t="s">
        <v>57</v>
      </c>
      <c r="F13" t="s">
        <v>62</v>
      </c>
      <c r="G13" t="s">
        <v>59</v>
      </c>
      <c r="H13" s="20">
        <v>168.02834001400001</v>
      </c>
      <c r="I13" s="23">
        <f t="shared" si="6"/>
        <v>169.035616014</v>
      </c>
      <c r="J13" s="23">
        <f t="shared" si="0"/>
        <v>167.02106401400002</v>
      </c>
      <c r="K13" s="23">
        <f t="shared" si="7"/>
        <v>191.01810931400001</v>
      </c>
      <c r="L13" s="23">
        <f t="shared" si="1"/>
        <v>186.06734001400002</v>
      </c>
      <c r="M13" s="23">
        <f t="shared" si="2"/>
        <v>187.04673001400002</v>
      </c>
      <c r="N13" s="23">
        <f t="shared" si="8"/>
        <v>149.009950014</v>
      </c>
      <c r="O13" s="23">
        <f t="shared" si="4"/>
        <v>206.991498014</v>
      </c>
      <c r="P13" s="23">
        <f t="shared" si="5"/>
        <v>202.99774201400001</v>
      </c>
      <c r="Q13" t="s">
        <v>3162</v>
      </c>
      <c r="R13" t="s">
        <v>61</v>
      </c>
      <c r="S13" t="s">
        <v>58</v>
      </c>
      <c r="T13" t="s">
        <v>60</v>
      </c>
      <c r="U13" s="3">
        <v>88</v>
      </c>
      <c r="V13" s="3">
        <v>1175</v>
      </c>
      <c r="W13" s="3">
        <v>3657</v>
      </c>
      <c r="X13" s="3">
        <v>17775</v>
      </c>
      <c r="Y13" s="4" t="s">
        <v>3704</v>
      </c>
    </row>
    <row r="14" spans="1:25" x14ac:dyDescent="0.2">
      <c r="A14">
        <v>13</v>
      </c>
      <c r="B14">
        <v>1</v>
      </c>
      <c r="C14" t="s">
        <v>63</v>
      </c>
      <c r="D14" s="3">
        <v>1</v>
      </c>
      <c r="E14" t="s">
        <v>64</v>
      </c>
      <c r="F14" t="s">
        <v>69</v>
      </c>
      <c r="G14" t="s">
        <v>66</v>
      </c>
      <c r="H14" s="20">
        <v>243.08552054099999</v>
      </c>
      <c r="I14" s="23">
        <f t="shared" si="6"/>
        <v>244.09279654099998</v>
      </c>
      <c r="J14" s="23">
        <f t="shared" si="0"/>
        <v>242.078244541</v>
      </c>
      <c r="K14" s="23">
        <f t="shared" si="7"/>
        <v>266.07528984099997</v>
      </c>
      <c r="L14" s="23">
        <f t="shared" si="1"/>
        <v>261.12452054099998</v>
      </c>
      <c r="M14" s="23">
        <f t="shared" si="2"/>
        <v>262.103910541</v>
      </c>
      <c r="N14" s="23">
        <f t="shared" si="8"/>
        <v>224.06713054099998</v>
      </c>
      <c r="O14" s="23">
        <f t="shared" si="4"/>
        <v>282.04867854100002</v>
      </c>
      <c r="P14" s="23">
        <f t="shared" si="5"/>
        <v>278.054922541</v>
      </c>
      <c r="Q14" t="s">
        <v>3162</v>
      </c>
      <c r="R14" t="s">
        <v>68</v>
      </c>
      <c r="S14" t="s">
        <v>65</v>
      </c>
      <c r="T14" t="s">
        <v>67</v>
      </c>
      <c r="U14" s="3">
        <v>3376</v>
      </c>
      <c r="V14" s="3">
        <v>6175</v>
      </c>
      <c r="W14" s="3">
        <v>24892387</v>
      </c>
      <c r="X14" s="3">
        <v>17562</v>
      </c>
      <c r="Y14" s="4" t="s">
        <v>3705</v>
      </c>
    </row>
    <row r="15" spans="1:25" x14ac:dyDescent="0.2">
      <c r="A15">
        <v>14</v>
      </c>
      <c r="B15">
        <v>1</v>
      </c>
      <c r="C15" t="s">
        <v>63</v>
      </c>
      <c r="D15" s="3">
        <v>2</v>
      </c>
      <c r="E15" t="s">
        <v>70</v>
      </c>
      <c r="F15" t="s">
        <v>75</v>
      </c>
      <c r="G15" t="s">
        <v>72</v>
      </c>
      <c r="H15" s="20">
        <v>105.042593095</v>
      </c>
      <c r="I15" s="23">
        <f t="shared" si="6"/>
        <v>106.04986909500001</v>
      </c>
      <c r="J15" s="23">
        <f t="shared" si="0"/>
        <v>104.035317095</v>
      </c>
      <c r="K15" s="23">
        <f t="shared" si="7"/>
        <v>128.03236239500001</v>
      </c>
      <c r="L15" s="23">
        <f t="shared" si="1"/>
        <v>123.081593095</v>
      </c>
      <c r="M15" s="23">
        <f t="shared" si="2"/>
        <v>124.060983095</v>
      </c>
      <c r="N15" s="23">
        <f t="shared" si="8"/>
        <v>86.024203095000004</v>
      </c>
      <c r="O15" s="23">
        <f t="shared" si="4"/>
        <v>144.00575109499999</v>
      </c>
      <c r="P15" s="23">
        <f t="shared" si="5"/>
        <v>140.011995095</v>
      </c>
      <c r="Q15" t="s">
        <v>3162</v>
      </c>
      <c r="R15" t="s">
        <v>74</v>
      </c>
      <c r="S15" t="s">
        <v>71</v>
      </c>
      <c r="T15" t="s">
        <v>73</v>
      </c>
      <c r="U15" s="3">
        <v>30</v>
      </c>
      <c r="V15" s="3">
        <v>5951</v>
      </c>
      <c r="W15" s="3">
        <v>3365</v>
      </c>
      <c r="X15" s="3">
        <v>17115</v>
      </c>
      <c r="Y15" s="4" t="s">
        <v>3706</v>
      </c>
    </row>
    <row r="16" spans="1:25" x14ac:dyDescent="0.2">
      <c r="A16">
        <v>15</v>
      </c>
      <c r="B16">
        <v>1</v>
      </c>
      <c r="C16" t="s">
        <v>63</v>
      </c>
      <c r="D16" s="3">
        <v>3</v>
      </c>
      <c r="E16" t="s">
        <v>76</v>
      </c>
      <c r="F16" t="s">
        <v>81</v>
      </c>
      <c r="G16" t="s">
        <v>78</v>
      </c>
      <c r="H16" s="20">
        <v>121.019749163</v>
      </c>
      <c r="I16" s="23">
        <f t="shared" si="6"/>
        <v>122.027025163</v>
      </c>
      <c r="J16" s="23">
        <f t="shared" si="0"/>
        <v>120.012473163</v>
      </c>
      <c r="K16" s="23">
        <f t="shared" si="7"/>
        <v>144.00951846300001</v>
      </c>
      <c r="L16" s="23">
        <f t="shared" si="1"/>
        <v>139.05874916300002</v>
      </c>
      <c r="M16" s="23">
        <f t="shared" si="2"/>
        <v>140.03813916300001</v>
      </c>
      <c r="N16" s="23">
        <f t="shared" si="8"/>
        <v>102.001359163</v>
      </c>
      <c r="O16" s="23">
        <f t="shared" si="4"/>
        <v>159.98290716299999</v>
      </c>
      <c r="P16" s="23">
        <f t="shared" si="5"/>
        <v>155.989151163</v>
      </c>
      <c r="Q16" t="s">
        <v>3162</v>
      </c>
      <c r="R16" t="s">
        <v>80</v>
      </c>
      <c r="S16" t="s">
        <v>77</v>
      </c>
      <c r="T16" t="s">
        <v>79</v>
      </c>
      <c r="U16" s="3">
        <v>63299</v>
      </c>
      <c r="V16" s="3">
        <v>5862</v>
      </c>
      <c r="W16" s="3">
        <v>3397</v>
      </c>
      <c r="X16" s="3">
        <v>17561</v>
      </c>
      <c r="Y16" s="4" t="s">
        <v>3707</v>
      </c>
    </row>
    <row r="17" spans="1:25" x14ac:dyDescent="0.2">
      <c r="A17">
        <v>16</v>
      </c>
      <c r="B17">
        <v>1</v>
      </c>
      <c r="C17" t="s">
        <v>63</v>
      </c>
      <c r="D17" s="3">
        <v>4</v>
      </c>
      <c r="E17" t="s">
        <v>82</v>
      </c>
      <c r="F17" t="s">
        <v>87</v>
      </c>
      <c r="G17" t="s">
        <v>84</v>
      </c>
      <c r="H17" s="20">
        <v>175.095691297</v>
      </c>
      <c r="I17" s="23">
        <f t="shared" si="6"/>
        <v>176.10296729699999</v>
      </c>
      <c r="J17" s="23">
        <f t="shared" si="0"/>
        <v>174.08841529700001</v>
      </c>
      <c r="K17" s="23">
        <f t="shared" si="7"/>
        <v>198.08546059700001</v>
      </c>
      <c r="L17" s="23">
        <f t="shared" si="1"/>
        <v>193.13469129700002</v>
      </c>
      <c r="M17" s="23">
        <f t="shared" si="2"/>
        <v>194.11408129700001</v>
      </c>
      <c r="N17" s="23">
        <f t="shared" si="8"/>
        <v>156.07730129699999</v>
      </c>
      <c r="O17" s="23">
        <f t="shared" si="4"/>
        <v>214.05884929699999</v>
      </c>
      <c r="P17" s="23">
        <f t="shared" si="5"/>
        <v>210.065093297</v>
      </c>
      <c r="Q17" t="s">
        <v>3162</v>
      </c>
      <c r="R17" t="s">
        <v>86</v>
      </c>
      <c r="S17" t="s">
        <v>83</v>
      </c>
      <c r="T17" t="s">
        <v>85</v>
      </c>
      <c r="U17" s="3">
        <v>16</v>
      </c>
      <c r="V17" s="3">
        <v>9750</v>
      </c>
      <c r="W17" s="3">
        <v>3621</v>
      </c>
      <c r="X17" s="3">
        <v>16349</v>
      </c>
      <c r="Y17" s="4" t="s">
        <v>3708</v>
      </c>
    </row>
    <row r="18" spans="1:25" x14ac:dyDescent="0.2">
      <c r="A18">
        <v>17</v>
      </c>
      <c r="B18">
        <v>1</v>
      </c>
      <c r="C18" t="s">
        <v>63</v>
      </c>
      <c r="D18" s="3">
        <v>5</v>
      </c>
      <c r="E18" t="s">
        <v>88</v>
      </c>
      <c r="F18" t="s">
        <v>93</v>
      </c>
      <c r="G18" t="s">
        <v>90</v>
      </c>
      <c r="H18" s="20">
        <v>125.014663785</v>
      </c>
      <c r="I18" s="23">
        <f t="shared" si="6"/>
        <v>126.021939785</v>
      </c>
      <c r="J18" s="23">
        <f t="shared" si="0"/>
        <v>124.00738778499999</v>
      </c>
      <c r="K18" s="23">
        <f t="shared" si="7"/>
        <v>148.00443308499999</v>
      </c>
      <c r="L18" s="23">
        <f t="shared" si="1"/>
        <v>143.053663785</v>
      </c>
      <c r="M18" s="23">
        <f t="shared" si="2"/>
        <v>144.03305378499999</v>
      </c>
      <c r="N18" s="23">
        <f t="shared" si="8"/>
        <v>105.996273785</v>
      </c>
      <c r="O18" s="23">
        <f t="shared" si="4"/>
        <v>163.977821785</v>
      </c>
      <c r="P18" s="23">
        <f t="shared" si="5"/>
        <v>159.98406578499998</v>
      </c>
      <c r="Q18" t="s">
        <v>3162</v>
      </c>
      <c r="R18" t="s">
        <v>92</v>
      </c>
      <c r="S18" t="s">
        <v>89</v>
      </c>
      <c r="T18" t="s">
        <v>91</v>
      </c>
      <c r="U18" s="3">
        <v>31</v>
      </c>
      <c r="V18" s="3">
        <v>1123</v>
      </c>
      <c r="W18" s="3">
        <v>376146206</v>
      </c>
      <c r="X18" s="3">
        <v>15891</v>
      </c>
      <c r="Y18" s="4" t="s">
        <v>3709</v>
      </c>
    </row>
    <row r="19" spans="1:25" x14ac:dyDescent="0.2">
      <c r="A19">
        <v>18</v>
      </c>
      <c r="B19">
        <v>1</v>
      </c>
      <c r="C19" t="s">
        <v>63</v>
      </c>
      <c r="D19" s="3">
        <v>6</v>
      </c>
      <c r="E19" t="s">
        <v>4174</v>
      </c>
      <c r="F19" t="s">
        <v>98</v>
      </c>
      <c r="G19" t="s">
        <v>95</v>
      </c>
      <c r="H19" s="20">
        <v>246.100442324</v>
      </c>
      <c r="I19" s="23">
        <f t="shared" si="6"/>
        <v>247.10771832399999</v>
      </c>
      <c r="J19" s="23">
        <f t="shared" si="0"/>
        <v>245.09316632400001</v>
      </c>
      <c r="K19" s="23">
        <f t="shared" si="7"/>
        <v>269.09021162400001</v>
      </c>
      <c r="L19" s="23">
        <f t="shared" si="1"/>
        <v>264.13944232400002</v>
      </c>
      <c r="M19" s="23">
        <f t="shared" si="2"/>
        <v>265.11883232399998</v>
      </c>
      <c r="N19" s="23">
        <f t="shared" si="8"/>
        <v>227.08205232399999</v>
      </c>
      <c r="O19" s="23">
        <f t="shared" si="4"/>
        <v>285.06360032399999</v>
      </c>
      <c r="P19" s="23">
        <f t="shared" si="5"/>
        <v>281.06984432399997</v>
      </c>
      <c r="Q19" t="s">
        <v>3162</v>
      </c>
      <c r="R19" t="s">
        <v>97</v>
      </c>
      <c r="S19" t="s">
        <v>94</v>
      </c>
      <c r="T19" t="s">
        <v>96</v>
      </c>
      <c r="U19" s="3">
        <v>85257</v>
      </c>
      <c r="V19" s="3">
        <v>700653</v>
      </c>
      <c r="W19" s="3">
        <v>76081748</v>
      </c>
      <c r="X19" s="3">
        <v>70976</v>
      </c>
      <c r="Y19" s="4" t="s">
        <v>3710</v>
      </c>
    </row>
    <row r="20" spans="1:25" x14ac:dyDescent="0.2">
      <c r="A20">
        <v>19</v>
      </c>
      <c r="B20">
        <v>1</v>
      </c>
      <c r="C20" t="s">
        <v>63</v>
      </c>
      <c r="D20" s="3">
        <v>7</v>
      </c>
      <c r="E20" t="s">
        <v>99</v>
      </c>
      <c r="F20" t="s">
        <v>104</v>
      </c>
      <c r="G20" t="s">
        <v>101</v>
      </c>
      <c r="H20" s="20">
        <v>123.03202840900001</v>
      </c>
      <c r="I20" s="23">
        <f t="shared" si="6"/>
        <v>124.03930440900001</v>
      </c>
      <c r="J20" s="23">
        <f t="shared" si="0"/>
        <v>122.024752409</v>
      </c>
      <c r="K20" s="23">
        <f t="shared" si="7"/>
        <v>146.021797709</v>
      </c>
      <c r="L20" s="23">
        <f t="shared" si="1"/>
        <v>141.07102840900001</v>
      </c>
      <c r="M20" s="23">
        <f t="shared" si="2"/>
        <v>142.050418409</v>
      </c>
      <c r="N20" s="23">
        <f t="shared" si="8"/>
        <v>104.01363840900001</v>
      </c>
      <c r="O20" s="23">
        <f t="shared" si="4"/>
        <v>161.99518640900001</v>
      </c>
      <c r="P20" s="23">
        <f t="shared" si="5"/>
        <v>158.00143040900002</v>
      </c>
      <c r="Q20" t="s">
        <v>3162</v>
      </c>
      <c r="R20" t="s">
        <v>103</v>
      </c>
      <c r="S20" t="s">
        <v>100</v>
      </c>
      <c r="T20" t="s">
        <v>102</v>
      </c>
      <c r="U20" s="3">
        <v>240</v>
      </c>
      <c r="V20" s="3">
        <v>938</v>
      </c>
      <c r="W20" s="3">
        <v>376125360</v>
      </c>
      <c r="X20" s="3">
        <v>15940</v>
      </c>
      <c r="Y20" s="4" t="s">
        <v>3711</v>
      </c>
    </row>
    <row r="21" spans="1:25" x14ac:dyDescent="0.2">
      <c r="A21">
        <v>20</v>
      </c>
      <c r="B21">
        <v>1</v>
      </c>
      <c r="C21" t="s">
        <v>63</v>
      </c>
      <c r="D21" s="3">
        <v>8</v>
      </c>
      <c r="E21" t="s">
        <v>105</v>
      </c>
      <c r="F21" t="s">
        <v>109</v>
      </c>
      <c r="G21" t="s">
        <v>106</v>
      </c>
      <c r="H21" s="20">
        <v>268.080769514</v>
      </c>
      <c r="I21" s="23">
        <f t="shared" si="6"/>
        <v>269.08804551399999</v>
      </c>
      <c r="J21" s="23">
        <f t="shared" si="0"/>
        <v>267.07349351400001</v>
      </c>
      <c r="K21" s="23">
        <f t="shared" si="7"/>
        <v>291.07053881399997</v>
      </c>
      <c r="L21" s="23">
        <f t="shared" si="1"/>
        <v>286.11976951399998</v>
      </c>
      <c r="M21" s="23">
        <f t="shared" si="2"/>
        <v>287.09915951400001</v>
      </c>
      <c r="N21" s="23">
        <f t="shared" si="8"/>
        <v>249.06237951399999</v>
      </c>
      <c r="O21" s="23">
        <f t="shared" si="4"/>
        <v>307.04392751400002</v>
      </c>
      <c r="P21" s="23">
        <f t="shared" si="5"/>
        <v>303.050171514</v>
      </c>
      <c r="Q21" t="s">
        <v>3162</v>
      </c>
      <c r="R21" t="s">
        <v>108</v>
      </c>
      <c r="S21" t="s">
        <v>4143</v>
      </c>
      <c r="T21" t="s">
        <v>107</v>
      </c>
      <c r="U21" s="3">
        <v>84</v>
      </c>
      <c r="V21" s="3">
        <v>135398641</v>
      </c>
      <c r="W21" s="3">
        <v>376125360</v>
      </c>
      <c r="X21" s="3">
        <v>17596</v>
      </c>
      <c r="Y21" s="4" t="s">
        <v>4142</v>
      </c>
    </row>
    <row r="22" spans="1:25" x14ac:dyDescent="0.2">
      <c r="A22">
        <v>21</v>
      </c>
      <c r="B22">
        <v>1</v>
      </c>
      <c r="C22" t="s">
        <v>63</v>
      </c>
      <c r="D22" s="3">
        <v>9</v>
      </c>
      <c r="E22" t="s">
        <v>4175</v>
      </c>
      <c r="F22" t="s">
        <v>113</v>
      </c>
      <c r="G22" t="s">
        <v>2</v>
      </c>
      <c r="H22" s="20">
        <v>103.063328537</v>
      </c>
      <c r="I22" s="23">
        <f t="shared" si="6"/>
        <v>104.07060453700001</v>
      </c>
      <c r="J22" s="23">
        <f t="shared" si="0"/>
        <v>102.056052537</v>
      </c>
      <c r="K22" s="23">
        <f t="shared" si="7"/>
        <v>126.053097837</v>
      </c>
      <c r="L22" s="23">
        <f t="shared" si="1"/>
        <v>121.10232853700001</v>
      </c>
      <c r="M22" s="23">
        <f t="shared" si="2"/>
        <v>122.081718537</v>
      </c>
      <c r="N22" s="23">
        <f t="shared" si="8"/>
        <v>84.044938537000007</v>
      </c>
      <c r="O22" s="23">
        <f t="shared" si="4"/>
        <v>142.02648653700001</v>
      </c>
      <c r="P22" s="23">
        <f t="shared" si="5"/>
        <v>138.03273053700002</v>
      </c>
      <c r="Q22" t="s">
        <v>3162</v>
      </c>
      <c r="R22" t="s">
        <v>112</v>
      </c>
      <c r="S22" t="s">
        <v>110</v>
      </c>
      <c r="T22" t="s">
        <v>111</v>
      </c>
      <c r="U22" s="3">
        <v>279</v>
      </c>
      <c r="V22" s="3">
        <v>119</v>
      </c>
      <c r="W22" s="3">
        <v>3628</v>
      </c>
      <c r="X22" s="3">
        <v>16865</v>
      </c>
      <c r="Y22" s="4" t="s">
        <v>3712</v>
      </c>
    </row>
    <row r="23" spans="1:25" x14ac:dyDescent="0.2">
      <c r="A23">
        <v>22</v>
      </c>
      <c r="B23">
        <v>1</v>
      </c>
      <c r="C23" t="s">
        <v>63</v>
      </c>
      <c r="D23" s="3">
        <v>10</v>
      </c>
      <c r="E23" t="s">
        <v>114</v>
      </c>
      <c r="F23" t="s">
        <v>119</v>
      </c>
      <c r="G23" t="s">
        <v>116</v>
      </c>
      <c r="H23" s="20">
        <v>111.043261797</v>
      </c>
      <c r="I23" s="23">
        <f t="shared" si="6"/>
        <v>112.050537797</v>
      </c>
      <c r="J23" s="23">
        <f t="shared" si="0"/>
        <v>110.035985797</v>
      </c>
      <c r="K23" s="23">
        <f t="shared" si="7"/>
        <v>134.03303109699999</v>
      </c>
      <c r="L23" s="23">
        <f t="shared" si="1"/>
        <v>129.082261797</v>
      </c>
      <c r="M23" s="23">
        <f t="shared" si="2"/>
        <v>130.061651797</v>
      </c>
      <c r="N23" s="23">
        <f t="shared" si="8"/>
        <v>92.024871797000003</v>
      </c>
      <c r="O23" s="23">
        <f t="shared" si="4"/>
        <v>150.00641979700001</v>
      </c>
      <c r="P23" s="23">
        <f t="shared" si="5"/>
        <v>146.01266379700002</v>
      </c>
      <c r="Q23" t="s">
        <v>3162</v>
      </c>
      <c r="R23" t="s">
        <v>118</v>
      </c>
      <c r="S23" t="s">
        <v>115</v>
      </c>
      <c r="T23" t="s">
        <v>117</v>
      </c>
      <c r="U23" s="3">
        <v>283</v>
      </c>
      <c r="V23" s="3">
        <v>597</v>
      </c>
      <c r="W23" s="3">
        <v>3670</v>
      </c>
      <c r="X23" s="3">
        <v>16040</v>
      </c>
      <c r="Y23" s="4" t="s">
        <v>3713</v>
      </c>
    </row>
    <row r="24" spans="1:25" x14ac:dyDescent="0.2">
      <c r="A24">
        <v>23</v>
      </c>
      <c r="B24">
        <v>1</v>
      </c>
      <c r="C24" t="s">
        <v>63</v>
      </c>
      <c r="D24" s="3">
        <v>11</v>
      </c>
      <c r="E24" t="s">
        <v>120</v>
      </c>
      <c r="F24" t="s">
        <v>125</v>
      </c>
      <c r="G24" t="s">
        <v>122</v>
      </c>
      <c r="H24" s="20">
        <v>131.09462866499999</v>
      </c>
      <c r="I24" s="23">
        <f t="shared" si="6"/>
        <v>132.10190466499998</v>
      </c>
      <c r="J24" s="23">
        <f t="shared" si="0"/>
        <v>130.087352665</v>
      </c>
      <c r="K24" s="23">
        <f t="shared" si="7"/>
        <v>154.08439796499999</v>
      </c>
      <c r="L24" s="23">
        <f t="shared" si="1"/>
        <v>149.133628665</v>
      </c>
      <c r="M24" s="23">
        <f t="shared" si="2"/>
        <v>150.113018665</v>
      </c>
      <c r="N24" s="23">
        <f t="shared" si="8"/>
        <v>112.07623866499999</v>
      </c>
      <c r="O24" s="23">
        <f t="shared" si="4"/>
        <v>170.05778666499998</v>
      </c>
      <c r="P24" s="23">
        <f t="shared" si="5"/>
        <v>166.06403066499999</v>
      </c>
      <c r="Q24" t="s">
        <v>3162</v>
      </c>
      <c r="R24" t="s">
        <v>124</v>
      </c>
      <c r="S24" t="s">
        <v>121</v>
      </c>
      <c r="T24" t="s">
        <v>123</v>
      </c>
      <c r="U24" s="3">
        <v>23</v>
      </c>
      <c r="V24" s="3">
        <v>6306</v>
      </c>
      <c r="W24" s="3">
        <v>3697</v>
      </c>
      <c r="X24" s="3">
        <v>17191</v>
      </c>
      <c r="Y24" s="4" t="s">
        <v>3714</v>
      </c>
    </row>
    <row r="25" spans="1:25" x14ac:dyDescent="0.2">
      <c r="A25">
        <v>24</v>
      </c>
      <c r="B25">
        <v>1</v>
      </c>
      <c r="C25" t="s">
        <v>63</v>
      </c>
      <c r="D25" s="3">
        <v>12</v>
      </c>
      <c r="E25" t="s">
        <v>4451</v>
      </c>
      <c r="F25" t="s">
        <v>130</v>
      </c>
      <c r="G25" t="s">
        <v>127</v>
      </c>
      <c r="H25" s="20">
        <v>149.04767847299999</v>
      </c>
      <c r="I25" s="23">
        <f t="shared" si="6"/>
        <v>150.05495447299998</v>
      </c>
      <c r="J25" s="23">
        <f t="shared" si="0"/>
        <v>148.040402473</v>
      </c>
      <c r="K25" s="23">
        <f t="shared" si="7"/>
        <v>172.037447773</v>
      </c>
      <c r="L25" s="23">
        <f t="shared" si="1"/>
        <v>167.08667847300001</v>
      </c>
      <c r="M25" s="23">
        <f t="shared" si="2"/>
        <v>168.066068473</v>
      </c>
      <c r="N25" s="23">
        <f t="shared" si="8"/>
        <v>130.02928847299998</v>
      </c>
      <c r="O25" s="23">
        <f t="shared" si="4"/>
        <v>188.01083647299998</v>
      </c>
      <c r="P25" s="23">
        <f t="shared" si="5"/>
        <v>184.01708047299999</v>
      </c>
      <c r="Q25" t="s">
        <v>3162</v>
      </c>
      <c r="R25" t="s">
        <v>129</v>
      </c>
      <c r="S25" t="s">
        <v>126</v>
      </c>
      <c r="T25" t="s">
        <v>128</v>
      </c>
      <c r="U25" s="3">
        <v>7009</v>
      </c>
      <c r="V25" s="3">
        <v>114683</v>
      </c>
      <c r="W25" s="3">
        <v>376132215</v>
      </c>
      <c r="X25" s="3">
        <v>27404</v>
      </c>
      <c r="Y25" s="4" t="s">
        <v>3715</v>
      </c>
    </row>
    <row r="26" spans="1:25" x14ac:dyDescent="0.2">
      <c r="A26">
        <v>25</v>
      </c>
      <c r="B26">
        <v>1</v>
      </c>
      <c r="C26" t="s">
        <v>131</v>
      </c>
      <c r="D26" s="3">
        <v>1</v>
      </c>
      <c r="E26" t="s">
        <v>132</v>
      </c>
      <c r="F26" t="s">
        <v>137</v>
      </c>
      <c r="G26" t="s">
        <v>134</v>
      </c>
      <c r="H26" s="20">
        <v>147.05315778100001</v>
      </c>
      <c r="I26" s="23">
        <f t="shared" si="6"/>
        <v>148.060433781</v>
      </c>
      <c r="J26" s="23">
        <f t="shared" si="0"/>
        <v>146.04588178100002</v>
      </c>
      <c r="K26" s="23">
        <f t="shared" si="7"/>
        <v>170.04292708100002</v>
      </c>
      <c r="L26" s="23">
        <f t="shared" si="1"/>
        <v>165.09215778100003</v>
      </c>
      <c r="M26" s="23">
        <f t="shared" si="2"/>
        <v>166.07154778100002</v>
      </c>
      <c r="N26" s="23">
        <f t="shared" si="8"/>
        <v>128.034767781</v>
      </c>
      <c r="O26" s="23">
        <f t="shared" si="4"/>
        <v>186.016315781</v>
      </c>
      <c r="P26" s="23">
        <f t="shared" si="5"/>
        <v>182.02255978100001</v>
      </c>
      <c r="Q26" t="s">
        <v>3162</v>
      </c>
      <c r="R26" t="s">
        <v>136</v>
      </c>
      <c r="S26" t="s">
        <v>133</v>
      </c>
      <c r="T26" t="s">
        <v>135</v>
      </c>
      <c r="U26" s="3">
        <v>19</v>
      </c>
      <c r="V26" s="3">
        <v>33032</v>
      </c>
      <c r="W26" s="3">
        <v>3327</v>
      </c>
      <c r="X26" s="3">
        <v>16015</v>
      </c>
      <c r="Y26" s="4" t="s">
        <v>3716</v>
      </c>
    </row>
    <row r="27" spans="1:25" x14ac:dyDescent="0.2">
      <c r="A27">
        <v>26</v>
      </c>
      <c r="B27">
        <v>1</v>
      </c>
      <c r="C27" t="s">
        <v>131</v>
      </c>
      <c r="D27" s="3">
        <v>2</v>
      </c>
      <c r="E27" t="s">
        <v>138</v>
      </c>
      <c r="F27" t="s">
        <v>143</v>
      </c>
      <c r="G27" t="s">
        <v>140</v>
      </c>
      <c r="H27" s="20">
        <v>176.032087988</v>
      </c>
      <c r="I27" s="23">
        <f t="shared" si="6"/>
        <v>177.03936398799999</v>
      </c>
      <c r="J27" s="23">
        <f t="shared" si="0"/>
        <v>175.02481198800001</v>
      </c>
      <c r="K27" s="23">
        <f t="shared" si="7"/>
        <v>199.02185728800001</v>
      </c>
      <c r="L27" s="23">
        <f t="shared" si="1"/>
        <v>194.07108798799999</v>
      </c>
      <c r="M27" s="23">
        <f t="shared" si="2"/>
        <v>195.05047798800001</v>
      </c>
      <c r="N27" s="23">
        <f t="shared" si="8"/>
        <v>157.01369798799999</v>
      </c>
      <c r="O27" s="23">
        <f t="shared" si="4"/>
        <v>214.99524598799999</v>
      </c>
      <c r="P27" s="23">
        <f t="shared" si="5"/>
        <v>211.001489988</v>
      </c>
      <c r="Q27" t="s">
        <v>3162</v>
      </c>
      <c r="R27" t="s">
        <v>142</v>
      </c>
      <c r="S27" t="s">
        <v>139</v>
      </c>
      <c r="T27" t="s">
        <v>141</v>
      </c>
      <c r="U27" s="3">
        <v>249</v>
      </c>
      <c r="V27" s="3">
        <v>54670067</v>
      </c>
      <c r="W27" s="3">
        <v>3372</v>
      </c>
      <c r="X27" s="3">
        <v>29073</v>
      </c>
      <c r="Y27" s="4" t="s">
        <v>3717</v>
      </c>
    </row>
    <row r="28" spans="1:25" x14ac:dyDescent="0.2">
      <c r="A28">
        <v>27</v>
      </c>
      <c r="B28">
        <v>1</v>
      </c>
      <c r="C28" t="s">
        <v>131</v>
      </c>
      <c r="D28" s="3">
        <v>3</v>
      </c>
      <c r="E28" t="s">
        <v>4452</v>
      </c>
      <c r="F28" t="s">
        <v>148</v>
      </c>
      <c r="G28" t="s">
        <v>145</v>
      </c>
      <c r="H28" s="20">
        <v>152.04734400000001</v>
      </c>
      <c r="I28" s="23">
        <f t="shared" si="6"/>
        <v>153.05462</v>
      </c>
      <c r="J28" s="23">
        <f t="shared" si="0"/>
        <v>151.04006800000002</v>
      </c>
      <c r="K28" s="23">
        <f t="shared" si="7"/>
        <v>175.03711330000002</v>
      </c>
      <c r="L28" s="23">
        <f t="shared" si="1"/>
        <v>170.086344</v>
      </c>
      <c r="M28" s="23">
        <f t="shared" si="2"/>
        <v>171.06573400000002</v>
      </c>
      <c r="N28" s="23">
        <f t="shared" si="8"/>
        <v>133.028954</v>
      </c>
      <c r="O28" s="23">
        <f t="shared" si="4"/>
        <v>191.010502</v>
      </c>
      <c r="P28" s="23">
        <f t="shared" si="5"/>
        <v>187.01674600000001</v>
      </c>
      <c r="Q28" t="s">
        <v>3162</v>
      </c>
      <c r="R28" t="s">
        <v>147</v>
      </c>
      <c r="S28" t="s">
        <v>144</v>
      </c>
      <c r="T28" t="s">
        <v>146</v>
      </c>
      <c r="U28" s="3">
        <v>130</v>
      </c>
      <c r="V28" s="3">
        <v>127</v>
      </c>
      <c r="W28" s="3">
        <v>3915</v>
      </c>
      <c r="X28" s="3">
        <v>18101</v>
      </c>
      <c r="Y28" s="4" t="s">
        <v>3718</v>
      </c>
    </row>
    <row r="29" spans="1:25" x14ac:dyDescent="0.2">
      <c r="A29">
        <v>28</v>
      </c>
      <c r="B29">
        <v>1</v>
      </c>
      <c r="C29" t="s">
        <v>131</v>
      </c>
      <c r="D29" s="3">
        <v>4</v>
      </c>
      <c r="E29" t="s">
        <v>4176</v>
      </c>
      <c r="F29" t="s">
        <v>152</v>
      </c>
      <c r="G29" t="s">
        <v>42</v>
      </c>
      <c r="H29" s="20">
        <v>221.089937217</v>
      </c>
      <c r="I29" s="23">
        <f t="shared" si="6"/>
        <v>222.09721321699999</v>
      </c>
      <c r="J29" s="23">
        <f t="shared" si="0"/>
        <v>220.08266121700001</v>
      </c>
      <c r="K29" s="23">
        <f t="shared" si="7"/>
        <v>244.07970651700001</v>
      </c>
      <c r="L29" s="23">
        <f t="shared" si="1"/>
        <v>239.12893721699999</v>
      </c>
      <c r="M29" s="23">
        <f t="shared" si="2"/>
        <v>240.10832721700001</v>
      </c>
      <c r="N29" s="23">
        <f t="shared" si="8"/>
        <v>202.07154721699999</v>
      </c>
      <c r="O29" s="23">
        <f t="shared" si="4"/>
        <v>260.05309521700002</v>
      </c>
      <c r="P29" s="23">
        <f t="shared" si="5"/>
        <v>256.059339217</v>
      </c>
      <c r="Q29" t="s">
        <v>3162</v>
      </c>
      <c r="R29" t="s">
        <v>151</v>
      </c>
      <c r="S29" t="s">
        <v>149</v>
      </c>
      <c r="T29" t="s">
        <v>150</v>
      </c>
      <c r="U29" s="3">
        <v>3356</v>
      </c>
      <c r="V29" s="3">
        <v>439174</v>
      </c>
      <c r="W29" s="3">
        <v>3440</v>
      </c>
      <c r="X29" s="3">
        <v>506227</v>
      </c>
      <c r="Y29" s="4" t="s">
        <v>3719</v>
      </c>
    </row>
    <row r="30" spans="1:25" x14ac:dyDescent="0.2">
      <c r="A30">
        <v>29</v>
      </c>
      <c r="B30">
        <v>1</v>
      </c>
      <c r="C30" t="s">
        <v>131</v>
      </c>
      <c r="D30" s="3">
        <v>5</v>
      </c>
      <c r="E30" t="s">
        <v>153</v>
      </c>
      <c r="F30" t="s">
        <v>158</v>
      </c>
      <c r="G30" t="s">
        <v>155</v>
      </c>
      <c r="H30" s="20">
        <v>76.016043994</v>
      </c>
      <c r="I30" s="23">
        <f t="shared" si="6"/>
        <v>77.023319994000005</v>
      </c>
      <c r="J30" s="23">
        <f t="shared" si="0"/>
        <v>75.008767993999996</v>
      </c>
      <c r="K30" s="23">
        <f t="shared" si="7"/>
        <v>99.005813294000006</v>
      </c>
      <c r="L30" s="23">
        <f t="shared" si="1"/>
        <v>94.055043994000002</v>
      </c>
      <c r="M30" s="23">
        <f t="shared" si="2"/>
        <v>95.034433993999997</v>
      </c>
      <c r="N30" s="23">
        <f t="shared" si="8"/>
        <v>56.997653994000004</v>
      </c>
      <c r="O30" s="23">
        <f t="shared" si="4"/>
        <v>114.97920199399999</v>
      </c>
      <c r="P30" s="23">
        <f t="shared" si="5"/>
        <v>110.985445994</v>
      </c>
      <c r="Q30" t="s">
        <v>3162</v>
      </c>
      <c r="R30" t="s">
        <v>157</v>
      </c>
      <c r="S30" t="s">
        <v>154</v>
      </c>
      <c r="T30" t="s">
        <v>156</v>
      </c>
      <c r="U30" s="3">
        <v>3219</v>
      </c>
      <c r="V30" s="3">
        <v>757</v>
      </c>
      <c r="W30" s="3">
        <v>3460</v>
      </c>
      <c r="X30" s="3">
        <v>17497</v>
      </c>
      <c r="Y30" s="4" t="s">
        <v>3720</v>
      </c>
    </row>
    <row r="31" spans="1:25" x14ac:dyDescent="0.2">
      <c r="A31">
        <v>30</v>
      </c>
      <c r="B31">
        <v>1</v>
      </c>
      <c r="C31" t="s">
        <v>131</v>
      </c>
      <c r="D31" s="3">
        <v>6</v>
      </c>
      <c r="E31" t="s">
        <v>159</v>
      </c>
      <c r="F31" t="s">
        <v>164</v>
      </c>
      <c r="G31" t="s">
        <v>161</v>
      </c>
      <c r="H31" s="20">
        <v>89.047678473000005</v>
      </c>
      <c r="I31" s="23">
        <f t="shared" si="6"/>
        <v>90.054954473000009</v>
      </c>
      <c r="J31" s="23">
        <f t="shared" si="0"/>
        <v>88.040402473</v>
      </c>
      <c r="K31" s="23">
        <f t="shared" si="7"/>
        <v>112.037447773</v>
      </c>
      <c r="L31" s="23">
        <f t="shared" si="1"/>
        <v>107.08667847300001</v>
      </c>
      <c r="M31" s="23">
        <f t="shared" si="2"/>
        <v>108.066068473</v>
      </c>
      <c r="N31" s="23">
        <f t="shared" si="8"/>
        <v>70.029288473000008</v>
      </c>
      <c r="O31" s="23">
        <f t="shared" si="4"/>
        <v>128.01083647300001</v>
      </c>
      <c r="P31" s="23">
        <f t="shared" si="5"/>
        <v>124.01708047300001</v>
      </c>
      <c r="Q31" t="s">
        <v>3162</v>
      </c>
      <c r="R31" t="s">
        <v>163</v>
      </c>
      <c r="S31" t="s">
        <v>160</v>
      </c>
      <c r="T31" t="s">
        <v>162</v>
      </c>
      <c r="U31" s="3">
        <v>51</v>
      </c>
      <c r="V31" s="3">
        <v>1088</v>
      </c>
      <c r="W31" s="3">
        <v>3513</v>
      </c>
      <c r="X31" s="3">
        <v>15611</v>
      </c>
      <c r="Y31" s="4" t="s">
        <v>3721</v>
      </c>
    </row>
    <row r="32" spans="1:25" x14ac:dyDescent="0.2">
      <c r="A32">
        <v>31</v>
      </c>
      <c r="B32">
        <v>1</v>
      </c>
      <c r="C32" t="s">
        <v>131</v>
      </c>
      <c r="D32" s="3">
        <v>7</v>
      </c>
      <c r="E32" t="s">
        <v>165</v>
      </c>
      <c r="F32" t="s">
        <v>170</v>
      </c>
      <c r="G32" t="s">
        <v>167</v>
      </c>
      <c r="H32" s="20">
        <v>113.058911861</v>
      </c>
      <c r="I32" s="23">
        <f t="shared" si="6"/>
        <v>114.066187861</v>
      </c>
      <c r="J32" s="23">
        <f t="shared" si="0"/>
        <v>112.05163586099999</v>
      </c>
      <c r="K32" s="23">
        <f t="shared" si="7"/>
        <v>136.04868116099999</v>
      </c>
      <c r="L32" s="23">
        <f t="shared" si="1"/>
        <v>131.097911861</v>
      </c>
      <c r="M32" s="23">
        <f t="shared" si="2"/>
        <v>132.077301861</v>
      </c>
      <c r="N32" s="23">
        <f t="shared" si="8"/>
        <v>94.040521861000002</v>
      </c>
      <c r="O32" s="23">
        <f t="shared" si="4"/>
        <v>152.02206986100001</v>
      </c>
      <c r="P32" s="23">
        <f t="shared" si="5"/>
        <v>148.02831386100002</v>
      </c>
      <c r="Q32" t="s">
        <v>3162</v>
      </c>
      <c r="R32" t="s">
        <v>169</v>
      </c>
      <c r="S32" t="s">
        <v>166</v>
      </c>
      <c r="T32" t="s">
        <v>168</v>
      </c>
      <c r="U32" s="3">
        <v>8</v>
      </c>
      <c r="V32" s="3">
        <v>588</v>
      </c>
      <c r="W32" s="3">
        <v>4049</v>
      </c>
      <c r="X32" s="3">
        <v>16737</v>
      </c>
      <c r="Y32" s="4" t="s">
        <v>3722</v>
      </c>
    </row>
    <row r="33" spans="1:25" x14ac:dyDescent="0.2">
      <c r="A33">
        <v>32</v>
      </c>
      <c r="B33">
        <v>1</v>
      </c>
      <c r="C33" t="s">
        <v>131</v>
      </c>
      <c r="D33" s="3">
        <v>8</v>
      </c>
      <c r="E33" t="s">
        <v>171</v>
      </c>
      <c r="F33" t="s">
        <v>176</v>
      </c>
      <c r="G33" t="s">
        <v>173</v>
      </c>
      <c r="H33" s="20">
        <v>192.063388116</v>
      </c>
      <c r="I33" s="23">
        <f t="shared" si="6"/>
        <v>193.07066411599999</v>
      </c>
      <c r="J33" s="23">
        <f t="shared" si="0"/>
        <v>191.05611211600001</v>
      </c>
      <c r="K33" s="23">
        <f t="shared" si="7"/>
        <v>215.053157416</v>
      </c>
      <c r="L33" s="23">
        <f t="shared" si="1"/>
        <v>210.10238811599999</v>
      </c>
      <c r="M33" s="23">
        <f t="shared" si="2"/>
        <v>211.08177811600001</v>
      </c>
      <c r="N33" s="23">
        <f t="shared" si="8"/>
        <v>173.04499811599999</v>
      </c>
      <c r="O33" s="23">
        <f t="shared" si="4"/>
        <v>231.02654611599999</v>
      </c>
      <c r="P33" s="23">
        <f t="shared" si="5"/>
        <v>227.032790116</v>
      </c>
      <c r="Q33" t="s">
        <v>3162</v>
      </c>
      <c r="R33" t="s">
        <v>175</v>
      </c>
      <c r="S33" t="s">
        <v>172</v>
      </c>
      <c r="T33" t="s">
        <v>174</v>
      </c>
      <c r="U33" s="3">
        <v>3329</v>
      </c>
      <c r="V33" s="3">
        <v>70143</v>
      </c>
      <c r="W33" s="3">
        <v>8967</v>
      </c>
      <c r="X33" s="3">
        <v>17521</v>
      </c>
      <c r="Y33" s="4" t="s">
        <v>3723</v>
      </c>
    </row>
    <row r="34" spans="1:25" x14ac:dyDescent="0.2">
      <c r="A34">
        <v>33</v>
      </c>
      <c r="B34">
        <v>1</v>
      </c>
      <c r="C34" t="s">
        <v>131</v>
      </c>
      <c r="D34" s="3">
        <v>9</v>
      </c>
      <c r="E34" t="s">
        <v>177</v>
      </c>
      <c r="F34" t="s">
        <v>182</v>
      </c>
      <c r="G34" t="s">
        <v>179</v>
      </c>
      <c r="H34" s="20">
        <v>158.03275669000001</v>
      </c>
      <c r="I34" s="23">
        <f t="shared" si="6"/>
        <v>159.04003269</v>
      </c>
      <c r="J34" s="23">
        <f t="shared" si="0"/>
        <v>157.02548069000002</v>
      </c>
      <c r="K34" s="23">
        <f t="shared" si="7"/>
        <v>181.02252599000002</v>
      </c>
      <c r="L34" s="23">
        <f t="shared" si="1"/>
        <v>176.07175669000003</v>
      </c>
      <c r="M34" s="23">
        <f t="shared" si="2"/>
        <v>177.05114669000002</v>
      </c>
      <c r="N34" s="23">
        <f t="shared" si="8"/>
        <v>139.01436669</v>
      </c>
      <c r="O34" s="23">
        <f t="shared" si="4"/>
        <v>196.99591469000001</v>
      </c>
      <c r="P34" s="23">
        <f t="shared" si="5"/>
        <v>193.00215869000002</v>
      </c>
      <c r="Q34" t="s">
        <v>3162</v>
      </c>
      <c r="R34" t="s">
        <v>181</v>
      </c>
      <c r="S34" t="s">
        <v>178</v>
      </c>
      <c r="T34" t="s">
        <v>180</v>
      </c>
      <c r="U34" s="3">
        <v>64749</v>
      </c>
      <c r="V34" s="3">
        <v>439216</v>
      </c>
      <c r="W34" s="3">
        <v>3630</v>
      </c>
      <c r="X34" s="3">
        <v>17025</v>
      </c>
      <c r="Y34" s="4" t="s">
        <v>3724</v>
      </c>
    </row>
    <row r="35" spans="1:25" x14ac:dyDescent="0.2">
      <c r="A35">
        <v>34</v>
      </c>
      <c r="B35">
        <v>1</v>
      </c>
      <c r="C35" t="s">
        <v>131</v>
      </c>
      <c r="D35" s="3">
        <v>10</v>
      </c>
      <c r="E35" t="s">
        <v>4177</v>
      </c>
      <c r="F35" t="s">
        <v>2926</v>
      </c>
      <c r="G35" t="s">
        <v>2924</v>
      </c>
      <c r="H35" s="20">
        <v>608.03964524000003</v>
      </c>
      <c r="I35" s="23">
        <f t="shared" si="6"/>
        <v>609.04692124000007</v>
      </c>
      <c r="J35" s="23">
        <f t="shared" si="0"/>
        <v>607.03236923999998</v>
      </c>
      <c r="K35" s="23">
        <f t="shared" si="7"/>
        <v>631.02941454000006</v>
      </c>
      <c r="L35" s="23">
        <f t="shared" si="1"/>
        <v>626.07864524000001</v>
      </c>
      <c r="M35" s="23">
        <f t="shared" si="2"/>
        <v>627.05803523999998</v>
      </c>
      <c r="N35" s="23">
        <f t="shared" si="8"/>
        <v>589.02125524000007</v>
      </c>
      <c r="O35" s="23">
        <f t="shared" si="4"/>
        <v>647.00280324000005</v>
      </c>
      <c r="P35" s="23">
        <f t="shared" si="5"/>
        <v>643.00904723999997</v>
      </c>
      <c r="Q35" t="s">
        <v>3162</v>
      </c>
      <c r="R35" t="s">
        <v>3180</v>
      </c>
      <c r="S35" t="s">
        <v>2923</v>
      </c>
      <c r="T35" t="s">
        <v>2925</v>
      </c>
      <c r="U35" s="3" t="s">
        <v>2927</v>
      </c>
      <c r="V35" s="3" t="s">
        <v>3181</v>
      </c>
      <c r="W35" s="3" t="s">
        <v>560</v>
      </c>
      <c r="X35" s="3" t="s">
        <v>2928</v>
      </c>
      <c r="Y35" s="4" t="s">
        <v>3182</v>
      </c>
    </row>
    <row r="36" spans="1:25" x14ac:dyDescent="0.2">
      <c r="A36">
        <v>35</v>
      </c>
      <c r="B36">
        <v>1</v>
      </c>
      <c r="C36" t="s">
        <v>131</v>
      </c>
      <c r="D36" s="3">
        <v>11</v>
      </c>
      <c r="E36" t="s">
        <v>187</v>
      </c>
      <c r="F36" t="s">
        <v>192</v>
      </c>
      <c r="G36" t="s">
        <v>189</v>
      </c>
      <c r="H36" s="20">
        <v>117.05382648299999</v>
      </c>
      <c r="I36" s="23">
        <f t="shared" si="6"/>
        <v>118.061102483</v>
      </c>
      <c r="J36" s="23">
        <f t="shared" si="0"/>
        <v>116.04655048299999</v>
      </c>
      <c r="K36" s="23">
        <f t="shared" si="7"/>
        <v>140.043595783</v>
      </c>
      <c r="L36" s="23">
        <f t="shared" si="1"/>
        <v>135.09282648300001</v>
      </c>
      <c r="M36" s="23">
        <f t="shared" si="2"/>
        <v>136.07221648300001</v>
      </c>
      <c r="N36" s="23">
        <f t="shared" si="8"/>
        <v>98.035436482999998</v>
      </c>
      <c r="O36" s="23">
        <f t="shared" si="4"/>
        <v>156.01698448299999</v>
      </c>
      <c r="P36" s="23">
        <f t="shared" si="5"/>
        <v>152.023228483</v>
      </c>
      <c r="Q36" t="s">
        <v>3162</v>
      </c>
      <c r="R36" t="s">
        <v>191</v>
      </c>
      <c r="S36" t="s">
        <v>188</v>
      </c>
      <c r="T36" t="s">
        <v>190</v>
      </c>
      <c r="U36" s="3">
        <v>5163</v>
      </c>
      <c r="V36" s="3">
        <v>763</v>
      </c>
      <c r="W36" s="3">
        <v>3860</v>
      </c>
      <c r="X36" s="3">
        <v>16344</v>
      </c>
      <c r="Y36" s="4" t="s">
        <v>3725</v>
      </c>
    </row>
    <row r="37" spans="1:25" x14ac:dyDescent="0.2">
      <c r="A37">
        <v>36</v>
      </c>
      <c r="B37">
        <v>1</v>
      </c>
      <c r="C37" t="s">
        <v>131</v>
      </c>
      <c r="D37" s="3">
        <v>12</v>
      </c>
      <c r="E37" t="s">
        <v>4178</v>
      </c>
      <c r="F37" t="s">
        <v>196</v>
      </c>
      <c r="G37" t="s">
        <v>194</v>
      </c>
      <c r="H37" s="20">
        <v>237.01400896999999</v>
      </c>
      <c r="I37" s="23">
        <f t="shared" si="6"/>
        <v>238.02128496999998</v>
      </c>
      <c r="J37" s="23">
        <f t="shared" si="0"/>
        <v>236.00673297</v>
      </c>
      <c r="K37" s="23">
        <f t="shared" si="7"/>
        <v>260.00377827</v>
      </c>
      <c r="L37" s="23">
        <f t="shared" si="1"/>
        <v>255.05300897000001</v>
      </c>
      <c r="M37" s="23">
        <f t="shared" si="2"/>
        <v>256.03239896999997</v>
      </c>
      <c r="N37" s="23">
        <f t="shared" si="8"/>
        <v>217.99561896999998</v>
      </c>
      <c r="O37" s="23">
        <f t="shared" si="4"/>
        <v>275.97716696999998</v>
      </c>
      <c r="P37" s="23">
        <f t="shared" si="5"/>
        <v>271.98341097000002</v>
      </c>
      <c r="Q37" t="s">
        <v>3162</v>
      </c>
      <c r="R37" t="s">
        <v>3178</v>
      </c>
      <c r="S37" t="s">
        <v>193</v>
      </c>
      <c r="T37" t="s">
        <v>195</v>
      </c>
      <c r="U37" s="3" t="s">
        <v>197</v>
      </c>
      <c r="V37" s="3">
        <v>16219232</v>
      </c>
      <c r="W37" s="3">
        <v>24893725</v>
      </c>
      <c r="X37" s="3" t="s">
        <v>198</v>
      </c>
      <c r="Y37" s="17" t="s">
        <v>3179</v>
      </c>
    </row>
    <row r="38" spans="1:25" x14ac:dyDescent="0.2">
      <c r="A38">
        <v>37</v>
      </c>
      <c r="B38">
        <v>1</v>
      </c>
      <c r="C38" t="s">
        <v>199</v>
      </c>
      <c r="D38" s="3">
        <v>1</v>
      </c>
      <c r="E38" t="s">
        <v>200</v>
      </c>
      <c r="F38" t="s">
        <v>205</v>
      </c>
      <c r="G38" t="s">
        <v>202</v>
      </c>
      <c r="H38" s="20">
        <v>75.032028409000006</v>
      </c>
      <c r="I38" s="23">
        <f t="shared" si="6"/>
        <v>76.03930440900001</v>
      </c>
      <c r="J38" s="23">
        <f t="shared" si="0"/>
        <v>74.024752409000001</v>
      </c>
      <c r="K38" s="23">
        <f t="shared" si="7"/>
        <v>98.021797708999998</v>
      </c>
      <c r="L38" s="23">
        <f t="shared" si="1"/>
        <v>93.071028409000007</v>
      </c>
      <c r="M38" s="23">
        <f t="shared" si="2"/>
        <v>94.050418409000002</v>
      </c>
      <c r="N38" s="23">
        <f t="shared" si="8"/>
        <v>56.013638409000009</v>
      </c>
      <c r="O38" s="23">
        <f t="shared" si="4"/>
        <v>113.99518640900001</v>
      </c>
      <c r="P38" s="23">
        <f t="shared" si="5"/>
        <v>110.00143040900001</v>
      </c>
      <c r="Q38" t="s">
        <v>3162</v>
      </c>
      <c r="R38" t="s">
        <v>204</v>
      </c>
      <c r="S38" t="s">
        <v>201</v>
      </c>
      <c r="T38" t="s">
        <v>203</v>
      </c>
      <c r="U38" s="3">
        <v>20</v>
      </c>
      <c r="V38" s="3">
        <v>750</v>
      </c>
      <c r="W38" s="3">
        <v>3339</v>
      </c>
      <c r="X38" s="3">
        <v>15428</v>
      </c>
      <c r="Y38" s="4" t="s">
        <v>3726</v>
      </c>
    </row>
    <row r="39" spans="1:25" x14ac:dyDescent="0.2">
      <c r="A39">
        <v>38</v>
      </c>
      <c r="B39">
        <v>1</v>
      </c>
      <c r="C39" t="s">
        <v>199</v>
      </c>
      <c r="D39" s="3">
        <v>2</v>
      </c>
      <c r="E39" t="s">
        <v>206</v>
      </c>
      <c r="F39" t="s">
        <v>211</v>
      </c>
      <c r="G39" t="s">
        <v>208</v>
      </c>
      <c r="H39" s="20">
        <v>149.051049291</v>
      </c>
      <c r="I39" s="23">
        <f t="shared" si="6"/>
        <v>150.05832529099999</v>
      </c>
      <c r="J39" s="23">
        <f t="shared" si="0"/>
        <v>148.04377329100001</v>
      </c>
      <c r="K39" s="23">
        <f t="shared" si="7"/>
        <v>172.040818591</v>
      </c>
      <c r="L39" s="23">
        <f t="shared" si="1"/>
        <v>167.09004929100001</v>
      </c>
      <c r="M39" s="23">
        <f t="shared" si="2"/>
        <v>168.06943929100001</v>
      </c>
      <c r="N39" s="23">
        <f t="shared" si="8"/>
        <v>130.03265929099999</v>
      </c>
      <c r="O39" s="23">
        <f t="shared" si="4"/>
        <v>188.01420729099999</v>
      </c>
      <c r="P39" s="23">
        <f t="shared" si="5"/>
        <v>184.020451291</v>
      </c>
      <c r="Q39" t="s">
        <v>3162</v>
      </c>
      <c r="R39" t="s">
        <v>210</v>
      </c>
      <c r="S39" t="s">
        <v>207</v>
      </c>
      <c r="T39" t="s">
        <v>209</v>
      </c>
      <c r="U39" s="3">
        <v>26</v>
      </c>
      <c r="V39" s="3">
        <v>6137</v>
      </c>
      <c r="W39" s="3">
        <v>3373</v>
      </c>
      <c r="X39" s="3">
        <v>16643</v>
      </c>
      <c r="Y39" s="4" t="s">
        <v>3727</v>
      </c>
    </row>
    <row r="40" spans="1:25" x14ac:dyDescent="0.2">
      <c r="A40">
        <v>39</v>
      </c>
      <c r="B40">
        <v>1</v>
      </c>
      <c r="C40" t="s">
        <v>199</v>
      </c>
      <c r="D40" s="3">
        <v>3</v>
      </c>
      <c r="E40" t="s">
        <v>212</v>
      </c>
      <c r="F40" t="s">
        <v>217</v>
      </c>
      <c r="G40" t="s">
        <v>214</v>
      </c>
      <c r="H40" s="20">
        <v>445.17098150300001</v>
      </c>
      <c r="I40" s="23">
        <f t="shared" si="6"/>
        <v>446.178257503</v>
      </c>
      <c r="J40" s="23">
        <f t="shared" si="0"/>
        <v>444.16370550300002</v>
      </c>
      <c r="K40" s="23">
        <f t="shared" si="7"/>
        <v>468.16075080299998</v>
      </c>
      <c r="L40" s="23">
        <f t="shared" si="1"/>
        <v>463.20998150299999</v>
      </c>
      <c r="M40" s="23">
        <f t="shared" si="2"/>
        <v>464.18937150300002</v>
      </c>
      <c r="N40" s="23">
        <f t="shared" si="8"/>
        <v>426.152591503</v>
      </c>
      <c r="O40" s="23">
        <f t="shared" si="4"/>
        <v>484.13413950300003</v>
      </c>
      <c r="P40" s="23">
        <f t="shared" si="5"/>
        <v>480.14038350300001</v>
      </c>
      <c r="Q40" t="s">
        <v>3162</v>
      </c>
      <c r="R40" t="s">
        <v>216</v>
      </c>
      <c r="S40" t="s">
        <v>213</v>
      </c>
      <c r="T40" t="s">
        <v>215</v>
      </c>
      <c r="U40" s="3">
        <v>714</v>
      </c>
      <c r="V40" s="3">
        <v>135444742</v>
      </c>
      <c r="W40" s="3">
        <v>24900106</v>
      </c>
      <c r="X40" s="3">
        <v>20506</v>
      </c>
      <c r="Y40" s="4" t="s">
        <v>4144</v>
      </c>
    </row>
    <row r="41" spans="1:25" x14ac:dyDescent="0.2">
      <c r="A41">
        <v>40</v>
      </c>
      <c r="B41">
        <v>1</v>
      </c>
      <c r="C41" t="s">
        <v>199</v>
      </c>
      <c r="D41" s="3">
        <v>4</v>
      </c>
      <c r="E41" t="s">
        <v>4179</v>
      </c>
      <c r="F41" t="s">
        <v>221</v>
      </c>
      <c r="G41" t="s">
        <v>219</v>
      </c>
      <c r="H41" s="20">
        <v>247.96739274000001</v>
      </c>
      <c r="I41" s="23">
        <f t="shared" si="6"/>
        <v>248.97466874</v>
      </c>
      <c r="J41" s="23">
        <f t="shared" si="0"/>
        <v>246.96011674000002</v>
      </c>
      <c r="K41" s="23">
        <f t="shared" si="7"/>
        <v>270.95716204000001</v>
      </c>
      <c r="L41" s="23">
        <f t="shared" si="1"/>
        <v>266.00639274000002</v>
      </c>
      <c r="M41" s="23">
        <f t="shared" si="2"/>
        <v>266.98578273999999</v>
      </c>
      <c r="N41" s="23">
        <f t="shared" si="8"/>
        <v>228.94900274</v>
      </c>
      <c r="O41" s="23">
        <f t="shared" si="4"/>
        <v>286.93055074</v>
      </c>
      <c r="P41" s="23">
        <f t="shared" si="5"/>
        <v>282.93679473999998</v>
      </c>
      <c r="Q41" t="s">
        <v>3162</v>
      </c>
      <c r="R41" t="s">
        <v>3177</v>
      </c>
      <c r="S41" t="s">
        <v>218</v>
      </c>
      <c r="T41" t="s">
        <v>220</v>
      </c>
      <c r="U41" s="3" t="s">
        <v>222</v>
      </c>
      <c r="V41" s="3">
        <v>71311778</v>
      </c>
      <c r="W41" s="3">
        <v>329751938</v>
      </c>
      <c r="X41" s="3" t="s">
        <v>223</v>
      </c>
      <c r="Y41" s="4" t="s">
        <v>3164</v>
      </c>
    </row>
    <row r="42" spans="1:25" x14ac:dyDescent="0.2">
      <c r="A42">
        <v>41</v>
      </c>
      <c r="B42">
        <v>1</v>
      </c>
      <c r="C42" t="s">
        <v>199</v>
      </c>
      <c r="D42" s="3">
        <v>5</v>
      </c>
      <c r="E42" t="s">
        <v>224</v>
      </c>
      <c r="F42" t="s">
        <v>229</v>
      </c>
      <c r="G42" t="s">
        <v>226</v>
      </c>
      <c r="H42" s="20">
        <v>297.08956006099999</v>
      </c>
      <c r="I42" s="23">
        <f t="shared" si="6"/>
        <v>298.09683606099998</v>
      </c>
      <c r="J42" s="23">
        <f t="shared" si="0"/>
        <v>296.082284061</v>
      </c>
      <c r="K42" s="23">
        <f t="shared" si="7"/>
        <v>320.07932936099996</v>
      </c>
      <c r="L42" s="23">
        <f t="shared" si="1"/>
        <v>315.12856006099997</v>
      </c>
      <c r="M42" s="23">
        <f t="shared" si="2"/>
        <v>316.107950061</v>
      </c>
      <c r="N42" s="23">
        <f t="shared" si="8"/>
        <v>278.07117006099998</v>
      </c>
      <c r="O42" s="23">
        <f t="shared" si="4"/>
        <v>336.05271806100001</v>
      </c>
      <c r="P42" s="23">
        <f t="shared" si="5"/>
        <v>332.05896206099999</v>
      </c>
      <c r="Q42" t="s">
        <v>3162</v>
      </c>
      <c r="R42" t="s">
        <v>228</v>
      </c>
      <c r="S42" t="s">
        <v>225</v>
      </c>
      <c r="T42" t="s">
        <v>227</v>
      </c>
      <c r="U42" s="3">
        <v>3425</v>
      </c>
      <c r="V42" s="3">
        <v>439176</v>
      </c>
      <c r="W42" s="3">
        <v>3470</v>
      </c>
      <c r="X42" s="3">
        <v>17509</v>
      </c>
      <c r="Y42" s="4" t="s">
        <v>3728</v>
      </c>
    </row>
    <row r="43" spans="1:25" x14ac:dyDescent="0.2">
      <c r="A43">
        <v>42</v>
      </c>
      <c r="B43">
        <v>1</v>
      </c>
      <c r="C43" t="s">
        <v>199</v>
      </c>
      <c r="D43" s="3">
        <v>6</v>
      </c>
      <c r="E43" t="s">
        <v>230</v>
      </c>
      <c r="F43" t="s">
        <v>235</v>
      </c>
      <c r="G43" t="s">
        <v>232</v>
      </c>
      <c r="H43" s="20">
        <v>242.09027156799999</v>
      </c>
      <c r="I43" s="23">
        <f t="shared" si="6"/>
        <v>243.09754756799998</v>
      </c>
      <c r="J43" s="23">
        <f t="shared" si="0"/>
        <v>241.082995568</v>
      </c>
      <c r="K43" s="23">
        <f t="shared" si="7"/>
        <v>265.08004086799997</v>
      </c>
      <c r="L43" s="23">
        <f t="shared" si="1"/>
        <v>260.12927156799998</v>
      </c>
      <c r="M43" s="23">
        <f t="shared" si="2"/>
        <v>261.108661568</v>
      </c>
      <c r="N43" s="23">
        <f t="shared" si="8"/>
        <v>223.07188156799998</v>
      </c>
      <c r="O43" s="23">
        <f t="shared" si="4"/>
        <v>281.05342956800001</v>
      </c>
      <c r="P43" s="23">
        <f t="shared" si="5"/>
        <v>277.05967356799999</v>
      </c>
      <c r="Q43" t="s">
        <v>3162</v>
      </c>
      <c r="R43" t="s">
        <v>234</v>
      </c>
      <c r="S43" t="s">
        <v>231</v>
      </c>
      <c r="T43" t="s">
        <v>233</v>
      </c>
      <c r="U43" s="3">
        <v>3375</v>
      </c>
      <c r="V43" s="3">
        <v>5789</v>
      </c>
      <c r="W43" s="3">
        <v>3514</v>
      </c>
      <c r="X43" s="3">
        <v>17748</v>
      </c>
      <c r="Y43" s="4" t="s">
        <v>3729</v>
      </c>
    </row>
    <row r="44" spans="1:25" x14ac:dyDescent="0.2">
      <c r="A44">
        <v>43</v>
      </c>
      <c r="B44">
        <v>1</v>
      </c>
      <c r="C44" t="s">
        <v>199</v>
      </c>
      <c r="D44" s="3">
        <v>7</v>
      </c>
      <c r="E44" t="s">
        <v>4180</v>
      </c>
      <c r="F44" t="s">
        <v>240</v>
      </c>
      <c r="G44" t="s">
        <v>237</v>
      </c>
      <c r="H44" s="20">
        <v>178.04121288600001</v>
      </c>
      <c r="I44" s="23">
        <f t="shared" si="6"/>
        <v>179.048488886</v>
      </c>
      <c r="J44" s="23">
        <f t="shared" si="0"/>
        <v>177.03393688600002</v>
      </c>
      <c r="K44" s="23">
        <f t="shared" si="7"/>
        <v>201.03098218600002</v>
      </c>
      <c r="L44" s="23">
        <f t="shared" si="1"/>
        <v>196.08021288600003</v>
      </c>
      <c r="M44" s="23">
        <f t="shared" si="2"/>
        <v>197.05960288600002</v>
      </c>
      <c r="N44" s="23">
        <f t="shared" si="8"/>
        <v>159.022822886</v>
      </c>
      <c r="O44" s="23">
        <f t="shared" ref="O44:O85" si="9">H44+38.963158</f>
        <v>217.004370886</v>
      </c>
      <c r="P44" s="23">
        <f t="shared" si="5"/>
        <v>213.01061488600001</v>
      </c>
      <c r="Q44" t="s">
        <v>3162</v>
      </c>
      <c r="R44" t="s">
        <v>239</v>
      </c>
      <c r="S44" t="s">
        <v>236</v>
      </c>
      <c r="T44" t="s">
        <v>238</v>
      </c>
      <c r="U44" s="3">
        <v>5134</v>
      </c>
      <c r="V44" s="3">
        <v>439498</v>
      </c>
      <c r="W44" s="3">
        <v>4606</v>
      </c>
      <c r="X44" s="3">
        <v>4047</v>
      </c>
      <c r="Y44" s="4" t="s">
        <v>3730</v>
      </c>
    </row>
    <row r="45" spans="1:25" x14ac:dyDescent="0.2">
      <c r="A45">
        <v>44</v>
      </c>
      <c r="B45">
        <v>1</v>
      </c>
      <c r="C45" t="s">
        <v>199</v>
      </c>
      <c r="D45" s="3">
        <v>8</v>
      </c>
      <c r="E45" t="s">
        <v>241</v>
      </c>
      <c r="F45" t="s">
        <v>245</v>
      </c>
      <c r="G45" t="s">
        <v>2</v>
      </c>
      <c r="H45" s="20">
        <v>103.063328537</v>
      </c>
      <c r="I45" s="23">
        <f t="shared" si="6"/>
        <v>104.07060453700001</v>
      </c>
      <c r="J45" s="23">
        <f t="shared" si="0"/>
        <v>102.056052537</v>
      </c>
      <c r="K45" s="23">
        <f t="shared" si="7"/>
        <v>126.053097837</v>
      </c>
      <c r="L45" s="23">
        <f t="shared" si="1"/>
        <v>121.10232853700001</v>
      </c>
      <c r="M45" s="23">
        <f t="shared" si="2"/>
        <v>122.081718537</v>
      </c>
      <c r="N45" s="23">
        <f t="shared" si="8"/>
        <v>84.044938537000007</v>
      </c>
      <c r="O45" s="23">
        <f t="shared" si="9"/>
        <v>142.02648653700001</v>
      </c>
      <c r="P45" s="23">
        <f t="shared" si="5"/>
        <v>138.03273053700002</v>
      </c>
      <c r="Q45" t="s">
        <v>3162</v>
      </c>
      <c r="R45" t="s">
        <v>244</v>
      </c>
      <c r="S45" t="s">
        <v>242</v>
      </c>
      <c r="T45" t="s">
        <v>243</v>
      </c>
      <c r="U45" s="3">
        <v>5472</v>
      </c>
      <c r="V45" s="3">
        <v>64956</v>
      </c>
      <c r="W45" s="3">
        <v>7563</v>
      </c>
      <c r="X45" s="3">
        <v>27389</v>
      </c>
      <c r="Y45" s="4" t="s">
        <v>3731</v>
      </c>
    </row>
    <row r="46" spans="1:25" x14ac:dyDescent="0.2">
      <c r="A46">
        <v>45</v>
      </c>
      <c r="B46">
        <v>1</v>
      </c>
      <c r="C46" t="s">
        <v>199</v>
      </c>
      <c r="D46" s="3">
        <v>9</v>
      </c>
      <c r="E46" t="s">
        <v>246</v>
      </c>
      <c r="F46" t="s">
        <v>251</v>
      </c>
      <c r="G46" t="s">
        <v>248</v>
      </c>
      <c r="H46" s="20">
        <v>180.06339</v>
      </c>
      <c r="I46" s="23">
        <f t="shared" si="6"/>
        <v>181.07066599999999</v>
      </c>
      <c r="J46" s="23">
        <f t="shared" si="0"/>
        <v>179.05611400000001</v>
      </c>
      <c r="K46" s="23">
        <f t="shared" si="7"/>
        <v>203.0531593</v>
      </c>
      <c r="L46" s="23">
        <f t="shared" si="1"/>
        <v>198.10239000000001</v>
      </c>
      <c r="M46" s="23">
        <f t="shared" si="2"/>
        <v>199.08178000000001</v>
      </c>
      <c r="N46" s="23">
        <f t="shared" si="8"/>
        <v>161.04499999999999</v>
      </c>
      <c r="O46" s="23">
        <f t="shared" si="9"/>
        <v>219.02654799999999</v>
      </c>
      <c r="P46" s="23">
        <f t="shared" si="5"/>
        <v>215.032792</v>
      </c>
      <c r="Q46" t="s">
        <v>3162</v>
      </c>
      <c r="R46" t="s">
        <v>250</v>
      </c>
      <c r="S46" t="s">
        <v>247</v>
      </c>
      <c r="T46" t="s">
        <v>249</v>
      </c>
      <c r="U46" s="3">
        <v>447059</v>
      </c>
      <c r="V46" s="3">
        <v>10130220</v>
      </c>
      <c r="W46" s="3">
        <v>47205241</v>
      </c>
      <c r="X46" s="3">
        <v>37704</v>
      </c>
      <c r="Y46" s="4" t="s">
        <v>3732</v>
      </c>
    </row>
    <row r="47" spans="1:25" x14ac:dyDescent="0.2">
      <c r="A47">
        <v>46</v>
      </c>
      <c r="B47">
        <v>1</v>
      </c>
      <c r="C47" t="s">
        <v>199</v>
      </c>
      <c r="D47" s="3">
        <v>10</v>
      </c>
      <c r="E47" t="s">
        <v>252</v>
      </c>
      <c r="F47" t="s">
        <v>257</v>
      </c>
      <c r="G47" t="s">
        <v>254</v>
      </c>
      <c r="H47" s="20">
        <v>152.033425392</v>
      </c>
      <c r="I47" s="23">
        <f t="shared" si="6"/>
        <v>153.04070139199999</v>
      </c>
      <c r="J47" s="23">
        <f t="shared" si="0"/>
        <v>151.02614939200001</v>
      </c>
      <c r="K47" s="23">
        <f t="shared" si="7"/>
        <v>175.023194692</v>
      </c>
      <c r="L47" s="23">
        <f t="shared" si="1"/>
        <v>170.07242539200001</v>
      </c>
      <c r="M47" s="23">
        <f t="shared" si="2"/>
        <v>171.05181539200001</v>
      </c>
      <c r="N47" s="23">
        <f t="shared" si="8"/>
        <v>133.01503539199999</v>
      </c>
      <c r="O47" s="23">
        <f t="shared" si="9"/>
        <v>190.99658339199999</v>
      </c>
      <c r="P47" s="23">
        <f t="shared" si="5"/>
        <v>187.002827392</v>
      </c>
      <c r="Q47" t="s">
        <v>3162</v>
      </c>
      <c r="R47" t="s">
        <v>256</v>
      </c>
      <c r="S47" t="s">
        <v>253</v>
      </c>
      <c r="T47" t="s">
        <v>255</v>
      </c>
      <c r="U47" s="3">
        <v>82</v>
      </c>
      <c r="V47" s="3">
        <v>1188</v>
      </c>
      <c r="W47" s="3">
        <v>3675</v>
      </c>
      <c r="X47" s="3">
        <v>17712</v>
      </c>
      <c r="Y47" s="4" t="s">
        <v>3733</v>
      </c>
    </row>
    <row r="48" spans="1:25" x14ac:dyDescent="0.2">
      <c r="A48">
        <v>47</v>
      </c>
      <c r="B48">
        <v>1</v>
      </c>
      <c r="C48" t="s">
        <v>199</v>
      </c>
      <c r="D48" s="3">
        <v>11</v>
      </c>
      <c r="E48" t="s">
        <v>4454</v>
      </c>
      <c r="F48" t="s">
        <v>262</v>
      </c>
      <c r="G48" t="s">
        <v>259</v>
      </c>
      <c r="H48" s="20">
        <v>325.10089583299998</v>
      </c>
      <c r="I48" s="23">
        <f t="shared" si="6"/>
        <v>326.10817183299997</v>
      </c>
      <c r="J48" s="23">
        <f t="shared" si="0"/>
        <v>324.09361983299999</v>
      </c>
      <c r="K48" s="23">
        <f t="shared" si="7"/>
        <v>348.09066513299996</v>
      </c>
      <c r="L48" s="23">
        <f t="shared" si="1"/>
        <v>343.13989583299997</v>
      </c>
      <c r="M48" s="23">
        <f t="shared" si="2"/>
        <v>344.11928583299999</v>
      </c>
      <c r="N48" s="23">
        <f t="shared" si="8"/>
        <v>306.08250583299997</v>
      </c>
      <c r="O48" s="23">
        <f t="shared" si="9"/>
        <v>364.064053833</v>
      </c>
      <c r="P48" s="23">
        <f t="shared" si="5"/>
        <v>360.07029783299998</v>
      </c>
      <c r="Q48" t="s">
        <v>3162</v>
      </c>
      <c r="R48" t="s">
        <v>261</v>
      </c>
      <c r="S48" t="s">
        <v>258</v>
      </c>
      <c r="T48" t="s">
        <v>260</v>
      </c>
      <c r="U48" s="3">
        <v>3580</v>
      </c>
      <c r="V48" s="3">
        <v>123802</v>
      </c>
      <c r="W48" s="3">
        <v>310274300</v>
      </c>
      <c r="X48" s="3">
        <v>62084</v>
      </c>
      <c r="Y48" s="4" t="s">
        <v>3734</v>
      </c>
    </row>
    <row r="49" spans="1:25" x14ac:dyDescent="0.2">
      <c r="A49">
        <v>48</v>
      </c>
      <c r="B49">
        <v>1</v>
      </c>
      <c r="C49" t="s">
        <v>199</v>
      </c>
      <c r="D49" s="3">
        <v>12</v>
      </c>
      <c r="E49" t="s">
        <v>263</v>
      </c>
      <c r="F49" t="s">
        <v>268</v>
      </c>
      <c r="G49" t="s">
        <v>265</v>
      </c>
      <c r="H49" s="20">
        <v>240.023848262</v>
      </c>
      <c r="I49" s="23">
        <f t="shared" si="6"/>
        <v>241.03112426199999</v>
      </c>
      <c r="J49" s="23">
        <f t="shared" si="0"/>
        <v>239.01657226200001</v>
      </c>
      <c r="K49" s="23">
        <f t="shared" si="7"/>
        <v>263.01361756199998</v>
      </c>
      <c r="L49" s="23">
        <f t="shared" si="1"/>
        <v>258.06284826199999</v>
      </c>
      <c r="M49" s="23">
        <f t="shared" si="2"/>
        <v>259.04223826200001</v>
      </c>
      <c r="N49" s="23">
        <f t="shared" si="8"/>
        <v>221.00545826199999</v>
      </c>
      <c r="O49" s="23">
        <f t="shared" si="9"/>
        <v>278.98700626200002</v>
      </c>
      <c r="P49" s="23">
        <f t="shared" si="5"/>
        <v>274.993250262</v>
      </c>
      <c r="Q49" t="s">
        <v>3162</v>
      </c>
      <c r="R49" t="s">
        <v>267</v>
      </c>
      <c r="S49" t="s">
        <v>264</v>
      </c>
      <c r="T49" t="s">
        <v>266</v>
      </c>
      <c r="U49" s="3">
        <v>17</v>
      </c>
      <c r="V49" s="3">
        <v>67678</v>
      </c>
      <c r="W49" s="3">
        <v>3774</v>
      </c>
      <c r="X49" s="3">
        <v>16283</v>
      </c>
      <c r="Y49" s="4" t="s">
        <v>3735</v>
      </c>
    </row>
    <row r="50" spans="1:25" x14ac:dyDescent="0.2">
      <c r="A50">
        <v>49</v>
      </c>
      <c r="B50">
        <v>1</v>
      </c>
      <c r="C50" t="s">
        <v>269</v>
      </c>
      <c r="D50" s="3">
        <v>1</v>
      </c>
      <c r="E50" t="s">
        <v>4181</v>
      </c>
      <c r="F50" t="s">
        <v>273</v>
      </c>
      <c r="G50" t="s">
        <v>161</v>
      </c>
      <c r="H50" s="20">
        <v>89.047678473000005</v>
      </c>
      <c r="I50" s="23">
        <f t="shared" si="6"/>
        <v>90.054954473000009</v>
      </c>
      <c r="J50" s="23">
        <f t="shared" si="0"/>
        <v>88.040402473</v>
      </c>
      <c r="K50" s="23">
        <f t="shared" si="7"/>
        <v>112.037447773</v>
      </c>
      <c r="L50" s="23">
        <f t="shared" si="1"/>
        <v>107.08667847300001</v>
      </c>
      <c r="M50" s="23">
        <f t="shared" si="2"/>
        <v>108.066068473</v>
      </c>
      <c r="N50" s="23">
        <f t="shared" si="8"/>
        <v>70.029288473000008</v>
      </c>
      <c r="O50" s="23">
        <f t="shared" si="9"/>
        <v>128.01083647300001</v>
      </c>
      <c r="P50" s="23">
        <f t="shared" si="5"/>
        <v>124.01708047300001</v>
      </c>
      <c r="Q50" t="s">
        <v>3162</v>
      </c>
      <c r="R50" t="s">
        <v>272</v>
      </c>
      <c r="S50" t="s">
        <v>270</v>
      </c>
      <c r="T50" t="s">
        <v>271</v>
      </c>
      <c r="U50" s="3">
        <v>11</v>
      </c>
      <c r="V50" s="3">
        <v>5950</v>
      </c>
      <c r="W50" s="3">
        <v>3343</v>
      </c>
      <c r="X50" s="3">
        <v>16977</v>
      </c>
      <c r="Y50" s="4" t="s">
        <v>3736</v>
      </c>
    </row>
    <row r="51" spans="1:25" x14ac:dyDescent="0.2">
      <c r="A51">
        <v>50</v>
      </c>
      <c r="B51">
        <v>1</v>
      </c>
      <c r="C51" t="s">
        <v>269</v>
      </c>
      <c r="D51" s="3">
        <v>2</v>
      </c>
      <c r="E51" t="s">
        <v>274</v>
      </c>
      <c r="F51" t="s">
        <v>279</v>
      </c>
      <c r="G51" t="s">
        <v>276</v>
      </c>
      <c r="H51" s="20">
        <v>105.078978601</v>
      </c>
      <c r="I51" s="23">
        <f t="shared" si="6"/>
        <v>106.08625460100001</v>
      </c>
      <c r="J51" s="23">
        <f t="shared" si="0"/>
        <v>104.071702601</v>
      </c>
      <c r="K51" s="23">
        <f t="shared" si="7"/>
        <v>128.06874790099999</v>
      </c>
      <c r="L51" s="23">
        <f t="shared" si="1"/>
        <v>123.117978601</v>
      </c>
      <c r="M51" s="23">
        <f t="shared" si="2"/>
        <v>124.097368601</v>
      </c>
      <c r="N51" s="23">
        <f t="shared" si="8"/>
        <v>86.060588601000006</v>
      </c>
      <c r="O51" s="23">
        <f t="shared" si="9"/>
        <v>144.04213660100001</v>
      </c>
      <c r="P51" s="23">
        <f t="shared" si="5"/>
        <v>140.04838060100002</v>
      </c>
      <c r="Q51" t="s">
        <v>3162</v>
      </c>
      <c r="R51" t="s">
        <v>278</v>
      </c>
      <c r="S51" t="s">
        <v>275</v>
      </c>
      <c r="T51" t="s">
        <v>277</v>
      </c>
      <c r="U51" s="3">
        <v>3239</v>
      </c>
      <c r="V51" s="3">
        <v>8113</v>
      </c>
      <c r="W51" s="3">
        <v>374168628</v>
      </c>
      <c r="X51" s="3">
        <v>28123</v>
      </c>
      <c r="Y51" s="4" t="s">
        <v>3737</v>
      </c>
    </row>
    <row r="52" spans="1:25" x14ac:dyDescent="0.2">
      <c r="A52">
        <v>51</v>
      </c>
      <c r="B52">
        <v>1</v>
      </c>
      <c r="C52" t="s">
        <v>269</v>
      </c>
      <c r="D52" s="3">
        <v>3</v>
      </c>
      <c r="E52" t="s">
        <v>4188</v>
      </c>
      <c r="F52" t="s">
        <v>284</v>
      </c>
      <c r="G52" t="s">
        <v>281</v>
      </c>
      <c r="H52" s="20">
        <v>324.03586653600001</v>
      </c>
      <c r="I52" s="23">
        <f t="shared" si="6"/>
        <v>325.043142536</v>
      </c>
      <c r="J52" s="23">
        <f t="shared" si="0"/>
        <v>323.02859053600002</v>
      </c>
      <c r="K52" s="23">
        <f t="shared" si="7"/>
        <v>347.02563583599999</v>
      </c>
      <c r="L52" s="23">
        <f t="shared" si="1"/>
        <v>342.074866536</v>
      </c>
      <c r="M52" s="23">
        <f t="shared" si="2"/>
        <v>343.05425653600003</v>
      </c>
      <c r="N52" s="23">
        <f t="shared" si="8"/>
        <v>305.017476536</v>
      </c>
      <c r="O52" s="23">
        <f t="shared" si="9"/>
        <v>362.99902453600004</v>
      </c>
      <c r="P52" s="23">
        <f t="shared" si="5"/>
        <v>359.00526853600002</v>
      </c>
      <c r="Q52" t="s">
        <v>3162</v>
      </c>
      <c r="R52" t="s">
        <v>283</v>
      </c>
      <c r="S52" t="s">
        <v>280</v>
      </c>
      <c r="T52" t="s">
        <v>282</v>
      </c>
      <c r="U52" s="3">
        <v>3453</v>
      </c>
      <c r="V52" s="3">
        <v>6030</v>
      </c>
      <c r="W52" s="3">
        <v>3405</v>
      </c>
      <c r="X52" s="3">
        <v>16695</v>
      </c>
      <c r="Y52" s="4" t="s">
        <v>3738</v>
      </c>
    </row>
    <row r="53" spans="1:25" x14ac:dyDescent="0.2">
      <c r="A53">
        <v>52</v>
      </c>
      <c r="B53">
        <v>1</v>
      </c>
      <c r="C53" t="s">
        <v>269</v>
      </c>
      <c r="D53" s="3">
        <v>4</v>
      </c>
      <c r="E53" t="s">
        <v>285</v>
      </c>
      <c r="F53" t="s">
        <v>290</v>
      </c>
      <c r="G53" t="s">
        <v>287</v>
      </c>
      <c r="H53" s="20">
        <v>115.063328537</v>
      </c>
      <c r="I53" s="23">
        <f t="shared" si="6"/>
        <v>116.07060453700001</v>
      </c>
      <c r="J53" s="23">
        <f t="shared" si="0"/>
        <v>114.056052537</v>
      </c>
      <c r="K53" s="23">
        <f t="shared" si="7"/>
        <v>138.053097837</v>
      </c>
      <c r="L53" s="23">
        <f t="shared" si="1"/>
        <v>133.10232853700001</v>
      </c>
      <c r="M53" s="23">
        <f t="shared" si="2"/>
        <v>134.081718537</v>
      </c>
      <c r="N53" s="23">
        <f t="shared" si="8"/>
        <v>96.044938537000007</v>
      </c>
      <c r="O53" s="23">
        <f t="shared" si="9"/>
        <v>154.02648653700001</v>
      </c>
      <c r="P53" s="23">
        <f t="shared" si="5"/>
        <v>150.03273053700002</v>
      </c>
      <c r="Q53" t="s">
        <v>3162</v>
      </c>
      <c r="R53" t="s">
        <v>289</v>
      </c>
      <c r="S53" t="s">
        <v>286</v>
      </c>
      <c r="T53" t="s">
        <v>288</v>
      </c>
      <c r="U53" s="3">
        <v>29</v>
      </c>
      <c r="V53" s="3">
        <v>145742</v>
      </c>
      <c r="W53" s="3">
        <v>3448</v>
      </c>
      <c r="X53" s="3">
        <v>17203</v>
      </c>
      <c r="Y53" s="4" t="s">
        <v>3739</v>
      </c>
    </row>
    <row r="54" spans="1:25" x14ac:dyDescent="0.2">
      <c r="A54">
        <v>53</v>
      </c>
      <c r="B54">
        <v>1</v>
      </c>
      <c r="C54" t="s">
        <v>269</v>
      </c>
      <c r="D54" s="3">
        <v>5</v>
      </c>
      <c r="E54" t="s">
        <v>291</v>
      </c>
      <c r="F54" t="s">
        <v>296</v>
      </c>
      <c r="G54" t="s">
        <v>293</v>
      </c>
      <c r="H54" s="20">
        <v>126.04292744599999</v>
      </c>
      <c r="I54" s="23">
        <f t="shared" si="6"/>
        <v>127.050203446</v>
      </c>
      <c r="J54" s="23">
        <f t="shared" si="0"/>
        <v>125.03565144599999</v>
      </c>
      <c r="K54" s="23">
        <f t="shared" si="7"/>
        <v>149.032696746</v>
      </c>
      <c r="L54" s="23">
        <f t="shared" si="1"/>
        <v>144.08192744600001</v>
      </c>
      <c r="M54" s="23">
        <f t="shared" si="2"/>
        <v>145.061317446</v>
      </c>
      <c r="N54" s="23">
        <f t="shared" si="8"/>
        <v>107.024537446</v>
      </c>
      <c r="O54" s="23">
        <f t="shared" si="9"/>
        <v>165.00608544599999</v>
      </c>
      <c r="P54" s="23">
        <f t="shared" si="5"/>
        <v>161.012329446</v>
      </c>
      <c r="Q54" t="s">
        <v>3162</v>
      </c>
      <c r="R54" t="s">
        <v>295</v>
      </c>
      <c r="S54" t="s">
        <v>292</v>
      </c>
      <c r="T54" t="s">
        <v>294</v>
      </c>
      <c r="U54" s="3">
        <v>290</v>
      </c>
      <c r="V54" s="3">
        <v>1135</v>
      </c>
      <c r="W54" s="3">
        <v>3478</v>
      </c>
      <c r="X54" s="3">
        <v>17821</v>
      </c>
      <c r="Y54" s="4" t="s">
        <v>3740</v>
      </c>
    </row>
    <row r="55" spans="1:25" x14ac:dyDescent="0.2">
      <c r="A55">
        <v>54</v>
      </c>
      <c r="B55">
        <v>1</v>
      </c>
      <c r="C55" t="s">
        <v>269</v>
      </c>
      <c r="D55" s="3">
        <v>6</v>
      </c>
      <c r="E55" t="s">
        <v>4182</v>
      </c>
      <c r="F55" t="s">
        <v>301</v>
      </c>
      <c r="G55" t="s">
        <v>298</v>
      </c>
      <c r="H55" s="20">
        <v>114.068079564</v>
      </c>
      <c r="I55" s="23">
        <f t="shared" si="6"/>
        <v>115.07535556400001</v>
      </c>
      <c r="J55" s="23">
        <f t="shared" si="0"/>
        <v>113.060803564</v>
      </c>
      <c r="K55" s="23">
        <f t="shared" si="7"/>
        <v>137.05784886399999</v>
      </c>
      <c r="L55" s="23">
        <f t="shared" si="1"/>
        <v>132.107079564</v>
      </c>
      <c r="M55" s="23">
        <f t="shared" si="2"/>
        <v>133.086469564</v>
      </c>
      <c r="N55" s="23">
        <f t="shared" si="8"/>
        <v>95.049689564000005</v>
      </c>
      <c r="O55" s="23">
        <f t="shared" si="9"/>
        <v>153.03123756400001</v>
      </c>
      <c r="P55" s="23">
        <f t="shared" si="5"/>
        <v>149.03748156400002</v>
      </c>
      <c r="Q55" t="s">
        <v>3162</v>
      </c>
      <c r="R55" t="s">
        <v>300</v>
      </c>
      <c r="S55" t="s">
        <v>297</v>
      </c>
      <c r="T55" t="s">
        <v>299</v>
      </c>
      <c r="U55" s="3">
        <v>58178</v>
      </c>
      <c r="V55" s="3">
        <v>12756</v>
      </c>
      <c r="W55" s="3">
        <v>376126241</v>
      </c>
      <c r="X55" s="3">
        <v>85235</v>
      </c>
      <c r="Y55" s="4" t="s">
        <v>3741</v>
      </c>
    </row>
    <row r="56" spans="1:25" x14ac:dyDescent="0.2">
      <c r="A56">
        <v>55</v>
      </c>
      <c r="B56">
        <v>1</v>
      </c>
      <c r="C56" t="s">
        <v>269</v>
      </c>
      <c r="D56" s="3">
        <v>7</v>
      </c>
      <c r="E56" t="s">
        <v>302</v>
      </c>
      <c r="F56" t="s">
        <v>306</v>
      </c>
      <c r="G56" t="s">
        <v>304</v>
      </c>
      <c r="H56" s="20">
        <v>444.97899679</v>
      </c>
      <c r="I56" s="23">
        <f t="shared" si="6"/>
        <v>445.98627278999999</v>
      </c>
      <c r="J56" s="23">
        <f t="shared" si="0"/>
        <v>443.97172079000001</v>
      </c>
      <c r="K56" s="23">
        <f t="shared" si="7"/>
        <v>467.96876608999997</v>
      </c>
      <c r="L56" s="23">
        <f t="shared" si="1"/>
        <v>463.01799678999998</v>
      </c>
      <c r="M56" s="23">
        <f t="shared" si="2"/>
        <v>463.99738679000001</v>
      </c>
      <c r="N56" s="23">
        <f t="shared" si="8"/>
        <v>425.96060678999999</v>
      </c>
      <c r="O56" s="23">
        <f t="shared" si="9"/>
        <v>483.94215479000002</v>
      </c>
      <c r="P56" s="23">
        <f t="shared" si="5"/>
        <v>479.94839879</v>
      </c>
      <c r="Q56" t="s">
        <v>3162</v>
      </c>
      <c r="R56" t="s">
        <v>3176</v>
      </c>
      <c r="S56" t="s">
        <v>303</v>
      </c>
      <c r="T56" t="s">
        <v>305</v>
      </c>
      <c r="U56" s="3" t="s">
        <v>307</v>
      </c>
      <c r="V56" s="3">
        <v>71434006</v>
      </c>
      <c r="W56" s="3">
        <v>24900593</v>
      </c>
      <c r="X56" s="3" t="s">
        <v>308</v>
      </c>
      <c r="Y56" s="4" t="s">
        <v>3165</v>
      </c>
    </row>
    <row r="57" spans="1:25" x14ac:dyDescent="0.2">
      <c r="A57">
        <v>56</v>
      </c>
      <c r="B57">
        <v>1</v>
      </c>
      <c r="C57" t="s">
        <v>269</v>
      </c>
      <c r="D57" s="3">
        <v>8</v>
      </c>
      <c r="E57" t="s">
        <v>309</v>
      </c>
      <c r="F57" t="s">
        <v>314</v>
      </c>
      <c r="G57" t="s">
        <v>311</v>
      </c>
      <c r="H57" s="20">
        <v>244.069536126</v>
      </c>
      <c r="I57" s="23">
        <f t="shared" si="6"/>
        <v>245.07681212599999</v>
      </c>
      <c r="J57" s="23">
        <f t="shared" si="0"/>
        <v>243.06226012600001</v>
      </c>
      <c r="K57" s="23">
        <f t="shared" si="7"/>
        <v>267.05930542599998</v>
      </c>
      <c r="L57" s="23">
        <f t="shared" si="1"/>
        <v>262.10853612599999</v>
      </c>
      <c r="M57" s="23">
        <f t="shared" si="2"/>
        <v>263.08792612600001</v>
      </c>
      <c r="N57" s="23">
        <f t="shared" si="8"/>
        <v>225.05114612599999</v>
      </c>
      <c r="O57" s="23">
        <f t="shared" si="9"/>
        <v>283.03269412600002</v>
      </c>
      <c r="P57" s="23">
        <f t="shared" si="5"/>
        <v>279.03893812600001</v>
      </c>
      <c r="Q57" t="s">
        <v>3162</v>
      </c>
      <c r="R57" t="s">
        <v>313</v>
      </c>
      <c r="S57" t="s">
        <v>310</v>
      </c>
      <c r="T57" t="s">
        <v>312</v>
      </c>
      <c r="U57" s="3">
        <v>90</v>
      </c>
      <c r="V57" s="3">
        <v>6029</v>
      </c>
      <c r="W57" s="3">
        <v>3593</v>
      </c>
      <c r="X57" s="3">
        <v>16704</v>
      </c>
      <c r="Y57" s="4" t="s">
        <v>3742</v>
      </c>
    </row>
    <row r="58" spans="1:25" x14ac:dyDescent="0.2">
      <c r="A58">
        <v>57</v>
      </c>
      <c r="B58">
        <v>1</v>
      </c>
      <c r="C58" t="s">
        <v>269</v>
      </c>
      <c r="D58" s="3">
        <v>9</v>
      </c>
      <c r="E58" t="s">
        <v>315</v>
      </c>
      <c r="F58" t="s">
        <v>319</v>
      </c>
      <c r="G58" t="s">
        <v>317</v>
      </c>
      <c r="H58" s="20">
        <v>504.97903350000001</v>
      </c>
      <c r="I58" s="23">
        <f t="shared" si="6"/>
        <v>505.9863095</v>
      </c>
      <c r="J58" s="23">
        <f t="shared" si="0"/>
        <v>503.97175750000002</v>
      </c>
      <c r="K58" s="23">
        <f t="shared" si="7"/>
        <v>527.96880280000005</v>
      </c>
      <c r="L58" s="23">
        <f t="shared" si="1"/>
        <v>523.0180335</v>
      </c>
      <c r="M58" s="23">
        <f t="shared" si="2"/>
        <v>523.99742349999997</v>
      </c>
      <c r="N58" s="23">
        <f t="shared" si="8"/>
        <v>485.9606435</v>
      </c>
      <c r="O58" s="23">
        <f t="shared" si="9"/>
        <v>543.94219150000004</v>
      </c>
      <c r="P58" s="23">
        <f t="shared" si="5"/>
        <v>539.94843549999996</v>
      </c>
      <c r="Q58" t="s">
        <v>3162</v>
      </c>
      <c r="R58" t="s">
        <v>3174</v>
      </c>
      <c r="S58" t="s">
        <v>316</v>
      </c>
      <c r="T58" t="s">
        <v>318</v>
      </c>
      <c r="U58" s="3" t="s">
        <v>320</v>
      </c>
      <c r="V58" s="3" t="s">
        <v>3173</v>
      </c>
      <c r="W58" s="3">
        <v>24899873</v>
      </c>
      <c r="X58" s="3" t="s">
        <v>321</v>
      </c>
      <c r="Y58" s="4" t="s">
        <v>3175</v>
      </c>
    </row>
    <row r="59" spans="1:25" x14ac:dyDescent="0.2">
      <c r="A59">
        <v>58</v>
      </c>
      <c r="B59">
        <v>1</v>
      </c>
      <c r="C59" t="s">
        <v>269</v>
      </c>
      <c r="D59" s="3">
        <v>10</v>
      </c>
      <c r="E59" t="s">
        <v>322</v>
      </c>
      <c r="F59" t="s">
        <v>327</v>
      </c>
      <c r="G59" t="s">
        <v>324</v>
      </c>
      <c r="H59" s="20">
        <v>226.106590334</v>
      </c>
      <c r="I59" s="23">
        <f t="shared" si="6"/>
        <v>227.11386633399999</v>
      </c>
      <c r="J59" s="23">
        <f t="shared" si="0"/>
        <v>225.09931433400001</v>
      </c>
      <c r="K59" s="23">
        <f t="shared" si="7"/>
        <v>249.09635963400001</v>
      </c>
      <c r="L59" s="23">
        <f t="shared" si="1"/>
        <v>244.14559033400002</v>
      </c>
      <c r="M59" s="23">
        <f t="shared" si="2"/>
        <v>245.12498033400001</v>
      </c>
      <c r="N59" s="23">
        <f t="shared" si="8"/>
        <v>207.08820033399999</v>
      </c>
      <c r="O59" s="23">
        <f t="shared" si="9"/>
        <v>265.069748334</v>
      </c>
      <c r="P59" s="23">
        <f t="shared" si="5"/>
        <v>261.07599233400003</v>
      </c>
      <c r="Q59" t="s">
        <v>3162</v>
      </c>
      <c r="R59" t="s">
        <v>326</v>
      </c>
      <c r="S59" t="s">
        <v>323</v>
      </c>
      <c r="T59" t="s">
        <v>325</v>
      </c>
      <c r="U59" s="3">
        <v>38</v>
      </c>
      <c r="V59" s="3">
        <v>439224</v>
      </c>
      <c r="W59" s="3">
        <v>3676</v>
      </c>
      <c r="X59" s="3">
        <v>15727</v>
      </c>
      <c r="Y59" s="4" t="s">
        <v>3743</v>
      </c>
    </row>
    <row r="60" spans="1:25" x14ac:dyDescent="0.2">
      <c r="A60">
        <v>59</v>
      </c>
      <c r="B60">
        <v>1</v>
      </c>
      <c r="C60" t="s">
        <v>269</v>
      </c>
      <c r="D60" s="3">
        <v>11</v>
      </c>
      <c r="E60" t="s">
        <v>328</v>
      </c>
      <c r="F60" t="s">
        <v>333</v>
      </c>
      <c r="G60" t="s">
        <v>330</v>
      </c>
      <c r="H60" s="20">
        <v>122.048012824</v>
      </c>
      <c r="I60" s="23">
        <f t="shared" si="6"/>
        <v>123.055288824</v>
      </c>
      <c r="J60" s="23">
        <f t="shared" si="0"/>
        <v>121.04073682399999</v>
      </c>
      <c r="K60" s="23">
        <f t="shared" si="7"/>
        <v>145.03778212399999</v>
      </c>
      <c r="L60" s="23">
        <f t="shared" si="1"/>
        <v>140.087012824</v>
      </c>
      <c r="M60" s="23">
        <f t="shared" si="2"/>
        <v>141.06640282399999</v>
      </c>
      <c r="N60" s="23">
        <f t="shared" si="8"/>
        <v>103.029622824</v>
      </c>
      <c r="O60" s="23">
        <f t="shared" si="9"/>
        <v>161.011170824</v>
      </c>
      <c r="P60" s="23">
        <f t="shared" si="5"/>
        <v>157.01741482400001</v>
      </c>
      <c r="Q60" t="s">
        <v>3162</v>
      </c>
      <c r="R60" t="s">
        <v>332</v>
      </c>
      <c r="S60" t="s">
        <v>329</v>
      </c>
      <c r="T60" t="s">
        <v>331</v>
      </c>
      <c r="U60" s="3">
        <v>1497</v>
      </c>
      <c r="V60" s="3">
        <v>936</v>
      </c>
      <c r="W60" s="3">
        <v>3453</v>
      </c>
      <c r="X60" s="3">
        <v>17154</v>
      </c>
      <c r="Y60" s="4" t="s">
        <v>3744</v>
      </c>
    </row>
    <row r="61" spans="1:25" x14ac:dyDescent="0.2">
      <c r="A61">
        <v>60</v>
      </c>
      <c r="B61">
        <v>1</v>
      </c>
      <c r="C61" t="s">
        <v>269</v>
      </c>
      <c r="D61" s="3">
        <v>12</v>
      </c>
      <c r="E61" t="s">
        <v>334</v>
      </c>
      <c r="F61" t="s">
        <v>339</v>
      </c>
      <c r="G61" t="s">
        <v>336</v>
      </c>
      <c r="H61" s="20">
        <v>174.05282342999999</v>
      </c>
      <c r="I61" s="23">
        <f t="shared" si="6"/>
        <v>175.06009942999998</v>
      </c>
      <c r="J61" s="23">
        <f t="shared" si="0"/>
        <v>173.04554743</v>
      </c>
      <c r="K61" s="23">
        <f t="shared" si="7"/>
        <v>197.04259273</v>
      </c>
      <c r="L61" s="23">
        <f t="shared" si="1"/>
        <v>192.09182342999998</v>
      </c>
      <c r="M61" s="23">
        <f t="shared" si="2"/>
        <v>193.07121343</v>
      </c>
      <c r="N61" s="23">
        <f t="shared" si="8"/>
        <v>155.03443342999998</v>
      </c>
      <c r="O61" s="23">
        <f t="shared" si="9"/>
        <v>213.01598142999998</v>
      </c>
      <c r="P61" s="23">
        <f t="shared" si="5"/>
        <v>209.02222542999999</v>
      </c>
      <c r="Q61" t="s">
        <v>3162</v>
      </c>
      <c r="R61" t="s">
        <v>338</v>
      </c>
      <c r="S61" t="s">
        <v>335</v>
      </c>
      <c r="T61" t="s">
        <v>337</v>
      </c>
      <c r="U61" s="3">
        <v>338</v>
      </c>
      <c r="V61" s="3">
        <v>8742</v>
      </c>
      <c r="W61" s="3">
        <v>3776</v>
      </c>
      <c r="X61" s="3">
        <v>16119</v>
      </c>
      <c r="Y61" s="4" t="s">
        <v>3745</v>
      </c>
    </row>
    <row r="62" spans="1:25" x14ac:dyDescent="0.2">
      <c r="A62">
        <v>61</v>
      </c>
      <c r="B62">
        <v>1</v>
      </c>
      <c r="C62" t="s">
        <v>340</v>
      </c>
      <c r="D62" s="3">
        <v>1</v>
      </c>
      <c r="E62" t="s">
        <v>341</v>
      </c>
      <c r="F62" t="s">
        <v>346</v>
      </c>
      <c r="G62" t="s">
        <v>343</v>
      </c>
      <c r="H62" s="20">
        <v>118.02660868</v>
      </c>
      <c r="I62" s="23">
        <f t="shared" si="6"/>
        <v>119.03388468</v>
      </c>
      <c r="J62" s="23">
        <f t="shared" si="0"/>
        <v>117.01933267999999</v>
      </c>
      <c r="K62" s="23">
        <f t="shared" si="7"/>
        <v>141.01637797999999</v>
      </c>
      <c r="L62" s="23">
        <f t="shared" si="1"/>
        <v>136.06560868</v>
      </c>
      <c r="M62" s="23">
        <f t="shared" si="2"/>
        <v>137.04499867999999</v>
      </c>
      <c r="N62" s="23">
        <f t="shared" si="8"/>
        <v>99.008218679999999</v>
      </c>
      <c r="O62" s="23">
        <f t="shared" si="9"/>
        <v>156.98976668</v>
      </c>
      <c r="P62" s="23">
        <f t="shared" si="5"/>
        <v>152.99601067999998</v>
      </c>
      <c r="Q62" t="s">
        <v>3162</v>
      </c>
      <c r="R62" t="s">
        <v>345</v>
      </c>
      <c r="S62" t="s">
        <v>342</v>
      </c>
      <c r="T62" t="s">
        <v>344</v>
      </c>
      <c r="U62" s="3">
        <v>114</v>
      </c>
      <c r="V62" s="3">
        <v>1110</v>
      </c>
      <c r="W62" s="3">
        <v>376127709</v>
      </c>
      <c r="X62" s="3">
        <v>15741</v>
      </c>
      <c r="Y62" s="4" t="s">
        <v>3746</v>
      </c>
    </row>
    <row r="63" spans="1:25" x14ac:dyDescent="0.2">
      <c r="A63">
        <v>62</v>
      </c>
      <c r="B63">
        <v>1</v>
      </c>
      <c r="C63" t="s">
        <v>340</v>
      </c>
      <c r="D63" s="3">
        <v>2</v>
      </c>
      <c r="E63" t="s">
        <v>347</v>
      </c>
      <c r="F63" t="s">
        <v>352</v>
      </c>
      <c r="G63" t="s">
        <v>349</v>
      </c>
      <c r="H63" s="20">
        <v>165.07897860099999</v>
      </c>
      <c r="I63" s="23">
        <f t="shared" si="6"/>
        <v>166.08625460099998</v>
      </c>
      <c r="J63" s="23">
        <f t="shared" si="0"/>
        <v>164.071702601</v>
      </c>
      <c r="K63" s="23">
        <f t="shared" si="7"/>
        <v>188.06874790099999</v>
      </c>
      <c r="L63" s="23">
        <f t="shared" si="1"/>
        <v>183.117978601</v>
      </c>
      <c r="M63" s="23">
        <f t="shared" si="2"/>
        <v>184.097368601</v>
      </c>
      <c r="N63" s="23">
        <f t="shared" si="8"/>
        <v>146.06058860099998</v>
      </c>
      <c r="O63" s="23">
        <f t="shared" si="9"/>
        <v>204.04213660099998</v>
      </c>
      <c r="P63" s="23">
        <f t="shared" si="5"/>
        <v>200.04838060099999</v>
      </c>
      <c r="Q63" t="s">
        <v>3162</v>
      </c>
      <c r="R63" t="s">
        <v>351</v>
      </c>
      <c r="S63" t="s">
        <v>348</v>
      </c>
      <c r="T63" t="s">
        <v>350</v>
      </c>
      <c r="U63" s="3">
        <v>28</v>
      </c>
      <c r="V63" s="3">
        <v>6140</v>
      </c>
      <c r="W63" s="3">
        <v>3379</v>
      </c>
      <c r="X63" s="3">
        <v>17295</v>
      </c>
      <c r="Y63" s="4" t="s">
        <v>3747</v>
      </c>
    </row>
    <row r="64" spans="1:25" x14ac:dyDescent="0.2">
      <c r="A64">
        <v>63</v>
      </c>
      <c r="B64">
        <v>1</v>
      </c>
      <c r="C64" t="s">
        <v>340</v>
      </c>
      <c r="D64" s="3">
        <v>3</v>
      </c>
      <c r="E64" t="s">
        <v>353</v>
      </c>
      <c r="F64" t="s">
        <v>358</v>
      </c>
      <c r="G64" t="s">
        <v>355</v>
      </c>
      <c r="H64" s="20">
        <v>112.02727738199999</v>
      </c>
      <c r="I64" s="23">
        <f t="shared" si="6"/>
        <v>113.034553382</v>
      </c>
      <c r="J64" s="23">
        <f t="shared" si="0"/>
        <v>111.02000138199999</v>
      </c>
      <c r="K64" s="23">
        <f t="shared" si="7"/>
        <v>135.017046682</v>
      </c>
      <c r="L64" s="23">
        <f t="shared" si="1"/>
        <v>130.06627738200001</v>
      </c>
      <c r="M64" s="23">
        <f t="shared" si="2"/>
        <v>131.045667382</v>
      </c>
      <c r="N64" s="23">
        <f t="shared" si="8"/>
        <v>93.008887381999998</v>
      </c>
      <c r="O64" s="23">
        <f t="shared" si="9"/>
        <v>150.99043538199999</v>
      </c>
      <c r="P64" s="23">
        <f t="shared" si="5"/>
        <v>146.996679382</v>
      </c>
      <c r="Q64" t="s">
        <v>3162</v>
      </c>
      <c r="R64" t="s">
        <v>357</v>
      </c>
      <c r="S64" t="s">
        <v>354</v>
      </c>
      <c r="T64" t="s">
        <v>356</v>
      </c>
      <c r="U64" s="3">
        <v>258</v>
      </c>
      <c r="V64" s="3">
        <v>1174</v>
      </c>
      <c r="W64" s="3">
        <v>3406</v>
      </c>
      <c r="X64" s="3">
        <v>17568</v>
      </c>
      <c r="Y64" s="4" t="s">
        <v>3748</v>
      </c>
    </row>
    <row r="65" spans="1:25" x14ac:dyDescent="0.2">
      <c r="A65">
        <v>64</v>
      </c>
      <c r="B65">
        <v>1</v>
      </c>
      <c r="C65" t="s">
        <v>340</v>
      </c>
      <c r="D65" s="3">
        <v>4</v>
      </c>
      <c r="E65" t="s">
        <v>359</v>
      </c>
      <c r="F65" t="s">
        <v>364</v>
      </c>
      <c r="G65" t="s">
        <v>361</v>
      </c>
      <c r="H65" s="20">
        <v>335.13286466300002</v>
      </c>
      <c r="I65" s="23">
        <f t="shared" si="6"/>
        <v>336.14014066300001</v>
      </c>
      <c r="J65" s="23">
        <f t="shared" si="0"/>
        <v>334.12558866300003</v>
      </c>
      <c r="K65" s="23">
        <f t="shared" si="7"/>
        <v>358.122633963</v>
      </c>
      <c r="L65" s="23">
        <f t="shared" si="1"/>
        <v>353.17186466300001</v>
      </c>
      <c r="M65" s="23">
        <f t="shared" si="2"/>
        <v>354.15125466300003</v>
      </c>
      <c r="N65" s="23">
        <f t="shared" si="8"/>
        <v>316.11447466300001</v>
      </c>
      <c r="O65" s="23">
        <f t="shared" si="9"/>
        <v>374.09602266300004</v>
      </c>
      <c r="P65" s="23">
        <f t="shared" si="5"/>
        <v>370.10226666300002</v>
      </c>
      <c r="Q65" t="s">
        <v>3162</v>
      </c>
      <c r="R65" t="s">
        <v>363</v>
      </c>
      <c r="S65" t="s">
        <v>360</v>
      </c>
      <c r="T65" t="s">
        <v>362</v>
      </c>
      <c r="U65" s="3">
        <v>5476</v>
      </c>
      <c r="V65" s="3">
        <v>123826</v>
      </c>
      <c r="W65" s="3">
        <v>7146</v>
      </c>
      <c r="X65" s="3">
        <v>17261</v>
      </c>
      <c r="Y65" s="4" t="s">
        <v>3749</v>
      </c>
    </row>
    <row r="66" spans="1:25" x14ac:dyDescent="0.2">
      <c r="A66">
        <v>65</v>
      </c>
      <c r="B66">
        <v>1</v>
      </c>
      <c r="C66" t="s">
        <v>340</v>
      </c>
      <c r="D66" s="3">
        <v>5</v>
      </c>
      <c r="E66" t="s">
        <v>365</v>
      </c>
      <c r="F66" t="s">
        <v>370</v>
      </c>
      <c r="G66" t="s">
        <v>367</v>
      </c>
      <c r="H66" s="20">
        <v>133.03750771700001</v>
      </c>
      <c r="I66" s="23">
        <f t="shared" si="6"/>
        <v>134.044783717</v>
      </c>
      <c r="J66" s="23">
        <f t="shared" si="0"/>
        <v>132.03023171700002</v>
      </c>
      <c r="K66" s="23">
        <f t="shared" si="7"/>
        <v>156.02727701700002</v>
      </c>
      <c r="L66" s="23">
        <f t="shared" si="1"/>
        <v>151.07650771700003</v>
      </c>
      <c r="M66" s="23">
        <f t="shared" si="2"/>
        <v>152.05589771700002</v>
      </c>
      <c r="N66" s="23">
        <f t="shared" si="8"/>
        <v>114.01911771700001</v>
      </c>
      <c r="O66" s="23">
        <f t="shared" si="9"/>
        <v>172.000665717</v>
      </c>
      <c r="P66" s="23">
        <f t="shared" si="5"/>
        <v>168.00690971700001</v>
      </c>
      <c r="Q66" t="s">
        <v>3162</v>
      </c>
      <c r="R66" t="s">
        <v>369</v>
      </c>
      <c r="S66" t="s">
        <v>366</v>
      </c>
      <c r="T66" t="s">
        <v>368</v>
      </c>
      <c r="U66" s="3">
        <v>15</v>
      </c>
      <c r="V66" s="3">
        <v>5960</v>
      </c>
      <c r="W66" s="3">
        <v>3351</v>
      </c>
      <c r="X66" s="3">
        <v>17053</v>
      </c>
      <c r="Y66" s="4" t="s">
        <v>3750</v>
      </c>
    </row>
    <row r="67" spans="1:25" x14ac:dyDescent="0.2">
      <c r="A67">
        <v>66</v>
      </c>
      <c r="B67">
        <v>1</v>
      </c>
      <c r="C67" t="s">
        <v>340</v>
      </c>
      <c r="D67" s="3">
        <v>6</v>
      </c>
      <c r="E67" t="s">
        <v>4186</v>
      </c>
      <c r="F67" t="s">
        <v>375</v>
      </c>
      <c r="G67" t="s">
        <v>372</v>
      </c>
      <c r="H67" s="20">
        <v>307.056936329</v>
      </c>
      <c r="I67" s="23">
        <f t="shared" ref="I67:I85" si="10">H67+1.007276</f>
        <v>308.06421232899999</v>
      </c>
      <c r="J67" s="23">
        <f t="shared" ref="J67:J85" si="11">H67-1.007276</f>
        <v>306.04966032900001</v>
      </c>
      <c r="K67" s="23">
        <f t="shared" si="7"/>
        <v>330.04670562899997</v>
      </c>
      <c r="L67" s="23">
        <f t="shared" ref="L67:L85" si="12">H67+18.039</f>
        <v>325.09593632899998</v>
      </c>
      <c r="M67" s="23">
        <f t="shared" ref="M67:M85" si="13">H67+19.01839</f>
        <v>326.07532632900001</v>
      </c>
      <c r="N67" s="23">
        <f t="shared" si="8"/>
        <v>288.03854632899998</v>
      </c>
      <c r="O67" s="23">
        <f t="shared" si="9"/>
        <v>346.02009432900002</v>
      </c>
      <c r="P67" s="23">
        <f t="shared" ref="P67:P85" si="14">H67+34.969402</f>
        <v>342.026338329</v>
      </c>
      <c r="Q67" t="s">
        <v>3162</v>
      </c>
      <c r="R67" t="s">
        <v>374</v>
      </c>
      <c r="S67" t="s">
        <v>371</v>
      </c>
      <c r="T67" t="s">
        <v>373</v>
      </c>
      <c r="U67" s="3">
        <v>3439</v>
      </c>
      <c r="V67" s="3">
        <v>13945</v>
      </c>
      <c r="W67" s="3">
        <v>376270729</v>
      </c>
      <c r="X67" s="3">
        <v>15918</v>
      </c>
      <c r="Y67" s="4" t="s">
        <v>3751</v>
      </c>
    </row>
    <row r="68" spans="1:25" x14ac:dyDescent="0.2">
      <c r="A68">
        <v>67</v>
      </c>
      <c r="B68">
        <v>1</v>
      </c>
      <c r="C68" t="s">
        <v>340</v>
      </c>
      <c r="D68" s="3">
        <v>7</v>
      </c>
      <c r="E68" t="s">
        <v>376</v>
      </c>
      <c r="F68" t="s">
        <v>381</v>
      </c>
      <c r="G68" t="s">
        <v>378</v>
      </c>
      <c r="H68" s="20">
        <v>136.03851076999999</v>
      </c>
      <c r="I68" s="23">
        <f t="shared" si="10"/>
        <v>137.04578676999998</v>
      </c>
      <c r="J68" s="23">
        <f t="shared" si="11"/>
        <v>135.03123477</v>
      </c>
      <c r="K68" s="23">
        <f t="shared" ref="K68:K85" si="15">H68+22.9897693</f>
        <v>159.02828006999999</v>
      </c>
      <c r="L68" s="23">
        <f t="shared" si="12"/>
        <v>154.07751077</v>
      </c>
      <c r="M68" s="23">
        <f t="shared" si="13"/>
        <v>155.05690077</v>
      </c>
      <c r="N68" s="23">
        <f t="shared" si="8"/>
        <v>117.02012076999999</v>
      </c>
      <c r="O68" s="23">
        <f t="shared" si="9"/>
        <v>175.00166876999998</v>
      </c>
      <c r="P68" s="23">
        <f t="shared" si="14"/>
        <v>171.00791276999999</v>
      </c>
      <c r="Q68" t="s">
        <v>3162</v>
      </c>
      <c r="R68" t="s">
        <v>380</v>
      </c>
      <c r="S68" t="s">
        <v>377</v>
      </c>
      <c r="T68" t="s">
        <v>379</v>
      </c>
      <c r="U68" s="3">
        <v>83</v>
      </c>
      <c r="V68" s="3">
        <v>790</v>
      </c>
      <c r="W68" s="3">
        <v>3560</v>
      </c>
      <c r="X68" s="3">
        <v>17368</v>
      </c>
      <c r="Y68" s="4" t="s">
        <v>3752</v>
      </c>
    </row>
    <row r="69" spans="1:25" x14ac:dyDescent="0.2">
      <c r="A69">
        <v>68</v>
      </c>
      <c r="B69">
        <v>1</v>
      </c>
      <c r="C69" t="s">
        <v>340</v>
      </c>
      <c r="D69" s="3">
        <v>8</v>
      </c>
      <c r="E69" t="s">
        <v>382</v>
      </c>
      <c r="F69" t="s">
        <v>387</v>
      </c>
      <c r="G69" t="s">
        <v>384</v>
      </c>
      <c r="H69" s="20">
        <v>131.06947654699999</v>
      </c>
      <c r="I69" s="23">
        <f t="shared" si="10"/>
        <v>132.07675254699998</v>
      </c>
      <c r="J69" s="23">
        <f t="shared" si="11"/>
        <v>130.062200547</v>
      </c>
      <c r="K69" s="23">
        <f t="shared" si="15"/>
        <v>154.059245847</v>
      </c>
      <c r="L69" s="23">
        <f t="shared" si="12"/>
        <v>149.10847654700001</v>
      </c>
      <c r="M69" s="23">
        <f t="shared" si="13"/>
        <v>150.087866547</v>
      </c>
      <c r="N69" s="23">
        <f t="shared" si="8"/>
        <v>112.051086547</v>
      </c>
      <c r="O69" s="23">
        <f t="shared" si="9"/>
        <v>170.03263454699999</v>
      </c>
      <c r="P69" s="23">
        <f t="shared" si="14"/>
        <v>166.038878547</v>
      </c>
      <c r="Q69" t="s">
        <v>3162</v>
      </c>
      <c r="R69" t="s">
        <v>386</v>
      </c>
      <c r="S69" t="s">
        <v>383</v>
      </c>
      <c r="T69" t="s">
        <v>385</v>
      </c>
      <c r="U69" s="3">
        <v>7</v>
      </c>
      <c r="V69" s="3">
        <v>586</v>
      </c>
      <c r="W69" s="3">
        <v>3594</v>
      </c>
      <c r="X69" s="3">
        <v>16919</v>
      </c>
      <c r="Y69" s="4" t="s">
        <v>3753</v>
      </c>
    </row>
    <row r="70" spans="1:25" x14ac:dyDescent="0.2">
      <c r="A70">
        <v>69</v>
      </c>
      <c r="B70">
        <v>1</v>
      </c>
      <c r="C70" t="s">
        <v>340</v>
      </c>
      <c r="D70" s="3">
        <v>9</v>
      </c>
      <c r="E70" t="s">
        <v>4194</v>
      </c>
      <c r="F70" t="s">
        <v>392</v>
      </c>
      <c r="G70" t="s">
        <v>389</v>
      </c>
      <c r="H70" s="20">
        <v>197.06880784500001</v>
      </c>
      <c r="I70" s="23">
        <f t="shared" si="10"/>
        <v>198.076083845</v>
      </c>
      <c r="J70" s="23">
        <f t="shared" si="11"/>
        <v>196.06153184500002</v>
      </c>
      <c r="K70" s="23">
        <f t="shared" si="15"/>
        <v>220.05857714500002</v>
      </c>
      <c r="L70" s="23">
        <f t="shared" si="12"/>
        <v>215.10780784500002</v>
      </c>
      <c r="M70" s="23">
        <f t="shared" si="13"/>
        <v>216.08719784500002</v>
      </c>
      <c r="N70" s="23">
        <f t="shared" si="8"/>
        <v>178.050417845</v>
      </c>
      <c r="O70" s="23">
        <f t="shared" si="9"/>
        <v>236.031965845</v>
      </c>
      <c r="P70" s="23">
        <f t="shared" si="14"/>
        <v>232.03820984500001</v>
      </c>
      <c r="Q70" t="s">
        <v>3162</v>
      </c>
      <c r="R70" t="s">
        <v>391</v>
      </c>
      <c r="S70" t="s">
        <v>388</v>
      </c>
      <c r="T70" t="s">
        <v>390</v>
      </c>
      <c r="U70" s="3">
        <v>42</v>
      </c>
      <c r="V70" s="3">
        <v>6047</v>
      </c>
      <c r="W70" s="3">
        <v>3648</v>
      </c>
      <c r="X70" s="3">
        <v>15765</v>
      </c>
      <c r="Y70" s="4" t="s">
        <v>3754</v>
      </c>
    </row>
    <row r="71" spans="1:25" x14ac:dyDescent="0.2">
      <c r="A71">
        <v>70</v>
      </c>
      <c r="B71">
        <v>1</v>
      </c>
      <c r="C71" t="s">
        <v>340</v>
      </c>
      <c r="D71" s="3">
        <v>10</v>
      </c>
      <c r="E71" t="s">
        <v>393</v>
      </c>
      <c r="F71" t="s">
        <v>398</v>
      </c>
      <c r="G71" t="s">
        <v>395</v>
      </c>
      <c r="H71" s="20">
        <v>283.091668551</v>
      </c>
      <c r="I71" s="23">
        <f t="shared" si="10"/>
        <v>284.09894455099999</v>
      </c>
      <c r="J71" s="23">
        <f t="shared" si="11"/>
        <v>282.08439255100001</v>
      </c>
      <c r="K71" s="23">
        <f t="shared" si="15"/>
        <v>306.08143785099998</v>
      </c>
      <c r="L71" s="23">
        <f t="shared" si="12"/>
        <v>301.13066855099999</v>
      </c>
      <c r="M71" s="23">
        <f t="shared" si="13"/>
        <v>302.11005855100001</v>
      </c>
      <c r="N71" s="23">
        <f t="shared" si="8"/>
        <v>264.07327855099999</v>
      </c>
      <c r="O71" s="23">
        <f t="shared" si="9"/>
        <v>322.05482655100002</v>
      </c>
      <c r="P71" s="23">
        <f t="shared" si="14"/>
        <v>318.061070551</v>
      </c>
      <c r="Q71" t="s">
        <v>3162</v>
      </c>
      <c r="R71" t="s">
        <v>397</v>
      </c>
      <c r="S71" t="s">
        <v>394</v>
      </c>
      <c r="T71" t="s">
        <v>396</v>
      </c>
      <c r="U71" s="3">
        <v>87</v>
      </c>
      <c r="V71" s="3">
        <v>135398635</v>
      </c>
      <c r="W71" s="3">
        <v>24895268</v>
      </c>
      <c r="X71" s="3">
        <v>16750</v>
      </c>
      <c r="Y71" s="4" t="s">
        <v>4145</v>
      </c>
    </row>
    <row r="72" spans="1:25" x14ac:dyDescent="0.2">
      <c r="A72">
        <v>71</v>
      </c>
      <c r="B72">
        <v>1</v>
      </c>
      <c r="C72" t="s">
        <v>340</v>
      </c>
      <c r="D72" s="3">
        <v>11</v>
      </c>
      <c r="E72" t="s">
        <v>399</v>
      </c>
      <c r="F72" t="s">
        <v>404</v>
      </c>
      <c r="G72" t="s">
        <v>401</v>
      </c>
      <c r="H72" s="20">
        <v>114.04292744599999</v>
      </c>
      <c r="I72" s="23">
        <f t="shared" si="10"/>
        <v>115.050203446</v>
      </c>
      <c r="J72" s="23">
        <f t="shared" si="11"/>
        <v>113.03565144599999</v>
      </c>
      <c r="K72" s="23">
        <f t="shared" si="15"/>
        <v>137.032696746</v>
      </c>
      <c r="L72" s="23">
        <f t="shared" si="12"/>
        <v>132.08192744600001</v>
      </c>
      <c r="M72" s="23">
        <f t="shared" si="13"/>
        <v>133.061317446</v>
      </c>
      <c r="N72" s="23">
        <f t="shared" si="8"/>
        <v>95.024537445999997</v>
      </c>
      <c r="O72" s="23">
        <f t="shared" si="9"/>
        <v>153.00608544599999</v>
      </c>
      <c r="P72" s="23">
        <f t="shared" si="14"/>
        <v>149.012329446</v>
      </c>
      <c r="Q72" t="s">
        <v>3162</v>
      </c>
      <c r="R72" t="s">
        <v>403</v>
      </c>
      <c r="S72" t="s">
        <v>400</v>
      </c>
      <c r="T72" t="s">
        <v>402</v>
      </c>
      <c r="U72" s="3">
        <v>285</v>
      </c>
      <c r="V72" s="3">
        <v>649</v>
      </c>
      <c r="W72" s="3">
        <v>3718</v>
      </c>
      <c r="X72" s="3">
        <v>15901</v>
      </c>
      <c r="Y72" s="4" t="s">
        <v>3755</v>
      </c>
    </row>
    <row r="73" spans="1:25" x14ac:dyDescent="0.2">
      <c r="A73">
        <v>72</v>
      </c>
      <c r="B73">
        <v>1</v>
      </c>
      <c r="C73" t="s">
        <v>340</v>
      </c>
      <c r="D73" s="3">
        <v>12</v>
      </c>
      <c r="E73" t="s">
        <v>405</v>
      </c>
      <c r="F73" t="s">
        <v>410</v>
      </c>
      <c r="G73" t="s">
        <v>407</v>
      </c>
      <c r="H73" s="20">
        <v>134.02152330199999</v>
      </c>
      <c r="I73" s="23">
        <f t="shared" si="10"/>
        <v>135.02879930199998</v>
      </c>
      <c r="J73" s="23">
        <f t="shared" si="11"/>
        <v>133.014247302</v>
      </c>
      <c r="K73" s="23">
        <f t="shared" si="15"/>
        <v>157.011292602</v>
      </c>
      <c r="L73" s="23">
        <f t="shared" si="12"/>
        <v>152.06052330199998</v>
      </c>
      <c r="M73" s="23">
        <f t="shared" si="13"/>
        <v>153.039913302</v>
      </c>
      <c r="N73" s="23">
        <f t="shared" si="8"/>
        <v>115.00313330199999</v>
      </c>
      <c r="O73" s="23">
        <f t="shared" si="9"/>
        <v>172.98468130199998</v>
      </c>
      <c r="P73" s="23">
        <f t="shared" si="14"/>
        <v>168.99092530199999</v>
      </c>
      <c r="Q73" t="s">
        <v>3162</v>
      </c>
      <c r="R73" t="s">
        <v>409</v>
      </c>
      <c r="S73" t="s">
        <v>406</v>
      </c>
      <c r="T73" t="s">
        <v>408</v>
      </c>
      <c r="U73" s="3">
        <v>63096</v>
      </c>
      <c r="V73" s="3">
        <v>92824</v>
      </c>
      <c r="W73" s="3">
        <v>3780</v>
      </c>
      <c r="X73" s="3">
        <v>30796</v>
      </c>
      <c r="Y73" s="4" t="s">
        <v>3756</v>
      </c>
    </row>
    <row r="74" spans="1:25" x14ac:dyDescent="0.2">
      <c r="A74">
        <v>73</v>
      </c>
      <c r="B74">
        <v>1</v>
      </c>
      <c r="C74" t="s">
        <v>411</v>
      </c>
      <c r="D74" s="3">
        <v>1</v>
      </c>
      <c r="E74" t="s">
        <v>412</v>
      </c>
      <c r="F74" t="s">
        <v>416</v>
      </c>
      <c r="G74" t="s">
        <v>414</v>
      </c>
      <c r="H74" s="20">
        <v>257.97283534000002</v>
      </c>
      <c r="I74" s="23">
        <f t="shared" si="10"/>
        <v>258.98011134000001</v>
      </c>
      <c r="J74" s="23">
        <f t="shared" si="11"/>
        <v>256.96555934000003</v>
      </c>
      <c r="K74" s="23">
        <f t="shared" si="15"/>
        <v>280.96260464</v>
      </c>
      <c r="L74" s="23">
        <f t="shared" si="12"/>
        <v>276.01183534</v>
      </c>
      <c r="M74" s="23">
        <f t="shared" si="13"/>
        <v>276.99122534000003</v>
      </c>
      <c r="N74" s="23">
        <f t="shared" si="8"/>
        <v>238.95444534000001</v>
      </c>
      <c r="O74" s="23">
        <f t="shared" si="9"/>
        <v>296.93599334000004</v>
      </c>
      <c r="P74" s="23">
        <f t="shared" si="14"/>
        <v>292.94223734000002</v>
      </c>
      <c r="Q74" t="s">
        <v>3162</v>
      </c>
      <c r="R74" t="s">
        <v>3170</v>
      </c>
      <c r="S74" t="s">
        <v>413</v>
      </c>
      <c r="T74" t="s">
        <v>415</v>
      </c>
      <c r="U74" s="3" t="s">
        <v>417</v>
      </c>
      <c r="V74" s="3" t="s">
        <v>3171</v>
      </c>
      <c r="W74" s="3">
        <v>24895923</v>
      </c>
      <c r="X74" s="3" t="s">
        <v>418</v>
      </c>
      <c r="Y74" s="4" t="s">
        <v>3172</v>
      </c>
    </row>
    <row r="75" spans="1:25" x14ac:dyDescent="0.2">
      <c r="A75">
        <v>74</v>
      </c>
      <c r="B75">
        <v>1</v>
      </c>
      <c r="C75" t="s">
        <v>411</v>
      </c>
      <c r="D75" s="3">
        <v>2</v>
      </c>
      <c r="E75" t="s">
        <v>419</v>
      </c>
      <c r="F75" t="s">
        <v>424</v>
      </c>
      <c r="G75" t="s">
        <v>421</v>
      </c>
      <c r="H75" s="20">
        <v>181.073893223</v>
      </c>
      <c r="I75" s="23">
        <f t="shared" si="10"/>
        <v>182.08116922299999</v>
      </c>
      <c r="J75" s="23">
        <f t="shared" si="11"/>
        <v>180.06661722300001</v>
      </c>
      <c r="K75" s="23">
        <f t="shared" si="15"/>
        <v>204.063662523</v>
      </c>
      <c r="L75" s="23">
        <f t="shared" si="12"/>
        <v>199.11289322300001</v>
      </c>
      <c r="M75" s="23">
        <f t="shared" si="13"/>
        <v>200.09228322300001</v>
      </c>
      <c r="N75" s="23">
        <f t="shared" ref="N75:N84" si="16">H75-19.01839</f>
        <v>162.05550322299999</v>
      </c>
      <c r="O75" s="23">
        <f t="shared" si="9"/>
        <v>220.03705122299999</v>
      </c>
      <c r="P75" s="23">
        <f t="shared" si="14"/>
        <v>216.043295223</v>
      </c>
      <c r="Q75" t="s">
        <v>3162</v>
      </c>
      <c r="R75" t="s">
        <v>423</v>
      </c>
      <c r="S75" t="s">
        <v>420</v>
      </c>
      <c r="T75" t="s">
        <v>422</v>
      </c>
      <c r="U75" s="3">
        <v>34</v>
      </c>
      <c r="V75" s="3">
        <v>6057</v>
      </c>
      <c r="W75" s="3">
        <v>3382</v>
      </c>
      <c r="X75" s="3">
        <v>17895</v>
      </c>
      <c r="Y75" s="4" t="s">
        <v>3757</v>
      </c>
    </row>
    <row r="76" spans="1:25" x14ac:dyDescent="0.2">
      <c r="A76">
        <v>75</v>
      </c>
      <c r="B76" s="11">
        <v>1</v>
      </c>
      <c r="C76" s="3" t="s">
        <v>411</v>
      </c>
      <c r="D76" s="3">
        <v>3</v>
      </c>
      <c r="E76" s="3" t="s">
        <v>4187</v>
      </c>
      <c r="F76" s="3" t="s">
        <v>429</v>
      </c>
      <c r="G76" s="3" t="s">
        <v>426</v>
      </c>
      <c r="H76" s="20">
        <v>99.068413914999994</v>
      </c>
      <c r="I76" s="23">
        <f t="shared" si="10"/>
        <v>100.075689915</v>
      </c>
      <c r="J76" s="23">
        <f t="shared" si="11"/>
        <v>98.061137914999989</v>
      </c>
      <c r="K76" s="23">
        <f t="shared" si="15"/>
        <v>122.05818321499999</v>
      </c>
      <c r="L76" s="23">
        <f t="shared" si="12"/>
        <v>117.107413915</v>
      </c>
      <c r="M76" s="23">
        <f t="shared" si="13"/>
        <v>118.08680391499999</v>
      </c>
      <c r="N76" s="23">
        <f t="shared" si="16"/>
        <v>80.050023914999997</v>
      </c>
      <c r="O76" s="23">
        <f t="shared" si="9"/>
        <v>138.031571915</v>
      </c>
      <c r="P76" s="23">
        <f t="shared" si="14"/>
        <v>134.03781591500001</v>
      </c>
      <c r="Q76" t="s">
        <v>3162</v>
      </c>
      <c r="R76" s="3" t="s">
        <v>428</v>
      </c>
      <c r="S76" s="3" t="s">
        <v>425</v>
      </c>
      <c r="T76" s="3" t="s">
        <v>427</v>
      </c>
      <c r="U76" s="3">
        <v>62467</v>
      </c>
      <c r="V76" s="4">
        <v>12665</v>
      </c>
      <c r="W76" s="4" t="s">
        <v>3070</v>
      </c>
      <c r="X76" s="4">
        <v>77761</v>
      </c>
      <c r="Y76" s="4" t="s">
        <v>3758</v>
      </c>
    </row>
    <row r="77" spans="1:25" s="11" customFormat="1" x14ac:dyDescent="0.2">
      <c r="A77">
        <v>76</v>
      </c>
      <c r="B77" s="11">
        <v>1</v>
      </c>
      <c r="C77" s="3" t="s">
        <v>411</v>
      </c>
      <c r="D77" s="3">
        <v>4</v>
      </c>
      <c r="E77" s="3" t="s">
        <v>430</v>
      </c>
      <c r="F77" s="3" t="s">
        <v>435</v>
      </c>
      <c r="G77" s="3" t="s">
        <v>432</v>
      </c>
      <c r="H77" s="20">
        <v>132.053492132</v>
      </c>
      <c r="I77" s="23">
        <f t="shared" si="10"/>
        <v>133.06076813199999</v>
      </c>
      <c r="J77" s="23">
        <f t="shared" si="11"/>
        <v>131.04621613200001</v>
      </c>
      <c r="K77" s="23">
        <f t="shared" si="15"/>
        <v>155.04326143200001</v>
      </c>
      <c r="L77" s="23">
        <f t="shared" si="12"/>
        <v>150.09249213200002</v>
      </c>
      <c r="M77" s="23">
        <f t="shared" si="13"/>
        <v>151.07188213200001</v>
      </c>
      <c r="N77" s="23">
        <f t="shared" si="16"/>
        <v>113.03510213200001</v>
      </c>
      <c r="O77" s="23">
        <f t="shared" si="9"/>
        <v>171.016650132</v>
      </c>
      <c r="P77" s="23">
        <f t="shared" si="14"/>
        <v>167.022894132</v>
      </c>
      <c r="Q77" t="s">
        <v>3162</v>
      </c>
      <c r="R77" s="3" t="s">
        <v>434</v>
      </c>
      <c r="S77" s="3" t="s">
        <v>431</v>
      </c>
      <c r="T77" s="3" t="s">
        <v>433</v>
      </c>
      <c r="U77" s="3">
        <v>14</v>
      </c>
      <c r="V77" s="4">
        <v>6267</v>
      </c>
      <c r="W77" s="4">
        <v>3452</v>
      </c>
      <c r="X77" s="4">
        <v>17196</v>
      </c>
      <c r="Y77" s="4" t="s">
        <v>3759</v>
      </c>
    </row>
    <row r="78" spans="1:25" s="11" customFormat="1" x14ac:dyDescent="0.2">
      <c r="A78">
        <v>77</v>
      </c>
      <c r="B78">
        <v>1</v>
      </c>
      <c r="C78" t="s">
        <v>411</v>
      </c>
      <c r="D78" s="3">
        <v>5</v>
      </c>
      <c r="E78" t="s">
        <v>436</v>
      </c>
      <c r="F78" t="s">
        <v>441</v>
      </c>
      <c r="G78" t="s">
        <v>438</v>
      </c>
      <c r="H78" s="20">
        <v>117.078978601</v>
      </c>
      <c r="I78" s="23">
        <f t="shared" si="10"/>
        <v>118.08625460100001</v>
      </c>
      <c r="J78" s="23">
        <f t="shared" si="11"/>
        <v>116.071702601</v>
      </c>
      <c r="K78" s="23">
        <f t="shared" si="15"/>
        <v>140.06874790099999</v>
      </c>
      <c r="L78" s="23">
        <f t="shared" si="12"/>
        <v>135.117978601</v>
      </c>
      <c r="M78" s="23">
        <f t="shared" si="13"/>
        <v>136.097368601</v>
      </c>
      <c r="N78" s="23">
        <f t="shared" si="16"/>
        <v>98.060588601000006</v>
      </c>
      <c r="O78" s="23">
        <f t="shared" si="9"/>
        <v>156.04213660100001</v>
      </c>
      <c r="P78" s="23">
        <f t="shared" si="14"/>
        <v>152.04838060100002</v>
      </c>
      <c r="Q78" t="s">
        <v>3162</v>
      </c>
      <c r="R78" t="s">
        <v>440</v>
      </c>
      <c r="S78" t="s">
        <v>437</v>
      </c>
      <c r="T78" t="s">
        <v>439</v>
      </c>
      <c r="U78" s="3">
        <v>35</v>
      </c>
      <c r="V78" s="3">
        <v>6287</v>
      </c>
      <c r="W78" s="3">
        <v>3483</v>
      </c>
      <c r="X78" s="3">
        <v>16414</v>
      </c>
      <c r="Y78" s="3" t="s">
        <v>3760</v>
      </c>
    </row>
    <row r="79" spans="1:25" x14ac:dyDescent="0.2">
      <c r="A79">
        <v>78</v>
      </c>
      <c r="B79">
        <v>1</v>
      </c>
      <c r="C79" t="s">
        <v>411</v>
      </c>
      <c r="D79" s="3">
        <v>6</v>
      </c>
      <c r="E79" t="s">
        <v>442</v>
      </c>
      <c r="F79" t="s">
        <v>447</v>
      </c>
      <c r="G79" t="s">
        <v>444</v>
      </c>
      <c r="H79" s="20">
        <v>151.04940980699999</v>
      </c>
      <c r="I79" s="23">
        <f t="shared" si="10"/>
        <v>152.05668580699998</v>
      </c>
      <c r="J79" s="23">
        <f t="shared" si="11"/>
        <v>150.042133807</v>
      </c>
      <c r="K79" s="23">
        <f t="shared" si="15"/>
        <v>174.039179107</v>
      </c>
      <c r="L79" s="23">
        <f t="shared" si="12"/>
        <v>169.08840980700001</v>
      </c>
      <c r="M79" s="23">
        <f t="shared" si="13"/>
        <v>170.067799807</v>
      </c>
      <c r="N79" s="23">
        <f t="shared" si="16"/>
        <v>132.03101980699998</v>
      </c>
      <c r="O79" s="23">
        <f t="shared" si="9"/>
        <v>190.01256780699998</v>
      </c>
      <c r="P79" s="23">
        <f t="shared" si="14"/>
        <v>186.01881180699999</v>
      </c>
      <c r="Q79" t="s">
        <v>3162</v>
      </c>
      <c r="R79" t="s">
        <v>446</v>
      </c>
      <c r="S79" t="s">
        <v>443</v>
      </c>
      <c r="T79" t="s">
        <v>445</v>
      </c>
      <c r="U79" s="3">
        <v>315</v>
      </c>
      <c r="V79" s="3">
        <v>135398634</v>
      </c>
      <c r="W79" s="3">
        <v>24895050</v>
      </c>
      <c r="X79" s="3">
        <v>16235</v>
      </c>
      <c r="Y79" s="3" t="s">
        <v>4146</v>
      </c>
    </row>
    <row r="80" spans="1:25" x14ac:dyDescent="0.2">
      <c r="A80">
        <v>79</v>
      </c>
      <c r="B80">
        <v>1</v>
      </c>
      <c r="C80" t="s">
        <v>411</v>
      </c>
      <c r="D80" s="3">
        <v>7</v>
      </c>
      <c r="E80" t="s">
        <v>448</v>
      </c>
      <c r="F80" t="s">
        <v>452</v>
      </c>
      <c r="G80" t="s">
        <v>26</v>
      </c>
      <c r="H80" s="20">
        <v>119.058243159</v>
      </c>
      <c r="I80" s="23">
        <f t="shared" si="10"/>
        <v>120.065519159</v>
      </c>
      <c r="J80" s="23">
        <f t="shared" si="11"/>
        <v>118.050967159</v>
      </c>
      <c r="K80" s="23">
        <f t="shared" si="15"/>
        <v>142.04801245900001</v>
      </c>
      <c r="L80" s="23">
        <f t="shared" si="12"/>
        <v>137.09724315900002</v>
      </c>
      <c r="M80" s="23">
        <f t="shared" si="13"/>
        <v>138.07663315900001</v>
      </c>
      <c r="N80" s="23">
        <f t="shared" si="16"/>
        <v>100.039853159</v>
      </c>
      <c r="O80" s="23">
        <f t="shared" si="9"/>
        <v>158.02140115899999</v>
      </c>
      <c r="P80" s="23">
        <f t="shared" si="14"/>
        <v>154.027645159</v>
      </c>
      <c r="Q80" t="s">
        <v>3162</v>
      </c>
      <c r="R80" t="s">
        <v>451</v>
      </c>
      <c r="S80" t="s">
        <v>449</v>
      </c>
      <c r="T80" t="s">
        <v>450</v>
      </c>
      <c r="U80" s="3">
        <v>288</v>
      </c>
      <c r="V80" s="3">
        <v>12647</v>
      </c>
      <c r="W80" s="3">
        <v>3561</v>
      </c>
      <c r="X80" s="3">
        <v>15699</v>
      </c>
      <c r="Y80" s="4" t="s">
        <v>3761</v>
      </c>
    </row>
    <row r="81" spans="1:25" x14ac:dyDescent="0.2">
      <c r="A81">
        <v>80</v>
      </c>
      <c r="B81">
        <v>1</v>
      </c>
      <c r="C81" t="s">
        <v>411</v>
      </c>
      <c r="D81" s="3">
        <v>8</v>
      </c>
      <c r="E81" t="s">
        <v>453</v>
      </c>
      <c r="F81" t="s">
        <v>458</v>
      </c>
      <c r="G81" t="s">
        <v>455</v>
      </c>
      <c r="H81" s="20">
        <v>169.073893223</v>
      </c>
      <c r="I81" s="23">
        <f t="shared" si="10"/>
        <v>170.08116922299999</v>
      </c>
      <c r="J81" s="23">
        <f t="shared" si="11"/>
        <v>168.06661722300001</v>
      </c>
      <c r="K81" s="23">
        <f t="shared" si="15"/>
        <v>192.063662523</v>
      </c>
      <c r="L81" s="23">
        <f t="shared" si="12"/>
        <v>187.11289322300001</v>
      </c>
      <c r="M81" s="23">
        <f t="shared" si="13"/>
        <v>188.09228322300001</v>
      </c>
      <c r="N81" s="23">
        <f t="shared" si="16"/>
        <v>150.05550322299999</v>
      </c>
      <c r="O81" s="23">
        <f t="shared" si="9"/>
        <v>208.03705122299999</v>
      </c>
      <c r="P81" s="23">
        <f t="shared" si="14"/>
        <v>204.043295223</v>
      </c>
      <c r="Q81" t="s">
        <v>3162</v>
      </c>
      <c r="R81" t="s">
        <v>457</v>
      </c>
      <c r="S81" t="s">
        <v>454</v>
      </c>
      <c r="T81" t="s">
        <v>456</v>
      </c>
      <c r="U81" s="3">
        <v>2202</v>
      </c>
      <c r="V81" s="3">
        <v>1054</v>
      </c>
      <c r="W81" s="3">
        <v>3608</v>
      </c>
      <c r="X81" s="3">
        <v>16709</v>
      </c>
      <c r="Y81" s="4" t="s">
        <v>3762</v>
      </c>
    </row>
    <row r="82" spans="1:25" x14ac:dyDescent="0.2">
      <c r="A82">
        <v>81</v>
      </c>
      <c r="B82">
        <v>1</v>
      </c>
      <c r="C82" t="s">
        <v>411</v>
      </c>
      <c r="D82" s="3">
        <v>9</v>
      </c>
      <c r="E82" t="s">
        <v>4183</v>
      </c>
      <c r="F82" t="s">
        <v>463</v>
      </c>
      <c r="G82" t="s">
        <v>460</v>
      </c>
      <c r="H82" s="20">
        <v>331.06816971699999</v>
      </c>
      <c r="I82" s="23">
        <f t="shared" si="10"/>
        <v>332.07544571699998</v>
      </c>
      <c r="J82" s="23">
        <f t="shared" si="11"/>
        <v>330.060893717</v>
      </c>
      <c r="K82" s="23">
        <f t="shared" si="15"/>
        <v>354.05793901699997</v>
      </c>
      <c r="L82" s="23">
        <f t="shared" si="12"/>
        <v>349.10716971699998</v>
      </c>
      <c r="M82" s="23">
        <f t="shared" si="13"/>
        <v>350.086559717</v>
      </c>
      <c r="N82" s="23">
        <f t="shared" si="16"/>
        <v>312.04977971699998</v>
      </c>
      <c r="O82" s="23">
        <f t="shared" si="9"/>
        <v>370.03132771700001</v>
      </c>
      <c r="P82" s="23">
        <f t="shared" si="14"/>
        <v>366.03757171699999</v>
      </c>
      <c r="Q82" t="s">
        <v>3162</v>
      </c>
      <c r="R82" t="s">
        <v>462</v>
      </c>
      <c r="S82" t="s">
        <v>459</v>
      </c>
      <c r="T82" t="s">
        <v>461</v>
      </c>
      <c r="U82" s="3">
        <v>3461</v>
      </c>
      <c r="V82" s="3">
        <v>12599</v>
      </c>
      <c r="W82" s="3">
        <v>3651</v>
      </c>
      <c r="X82" s="3">
        <v>17713</v>
      </c>
      <c r="Y82" s="4" t="s">
        <v>3763</v>
      </c>
    </row>
    <row r="83" spans="1:25" x14ac:dyDescent="0.2">
      <c r="A83">
        <v>82</v>
      </c>
      <c r="B83">
        <v>1</v>
      </c>
      <c r="C83" t="s">
        <v>411</v>
      </c>
      <c r="D83" s="3">
        <v>10</v>
      </c>
      <c r="E83" t="s">
        <v>464</v>
      </c>
      <c r="F83" t="s">
        <v>469</v>
      </c>
      <c r="G83" t="s">
        <v>466</v>
      </c>
      <c r="H83" s="20">
        <v>441.13968137500001</v>
      </c>
      <c r="I83" s="23">
        <f t="shared" si="10"/>
        <v>442.146957375</v>
      </c>
      <c r="J83" s="23">
        <f t="shared" si="11"/>
        <v>440.13240537500002</v>
      </c>
      <c r="K83" s="23">
        <f t="shared" si="15"/>
        <v>464.12945067499999</v>
      </c>
      <c r="L83" s="23">
        <f t="shared" si="12"/>
        <v>459.178681375</v>
      </c>
      <c r="M83" s="23">
        <f t="shared" si="13"/>
        <v>460.15807137500002</v>
      </c>
      <c r="N83" s="23">
        <f t="shared" si="16"/>
        <v>422.121291375</v>
      </c>
      <c r="O83" s="23">
        <f t="shared" si="9"/>
        <v>480.10283937500003</v>
      </c>
      <c r="P83" s="23">
        <f t="shared" si="14"/>
        <v>476.10908337500001</v>
      </c>
      <c r="Q83" t="s">
        <v>3162</v>
      </c>
      <c r="R83" t="s">
        <v>468</v>
      </c>
      <c r="S83" t="s">
        <v>465</v>
      </c>
      <c r="T83" t="s">
        <v>467</v>
      </c>
      <c r="U83" s="3">
        <v>246</v>
      </c>
      <c r="V83" s="3">
        <v>6037</v>
      </c>
      <c r="W83" s="3">
        <v>3787</v>
      </c>
      <c r="X83" s="3">
        <v>27470</v>
      </c>
      <c r="Y83" s="4" t="s">
        <v>3764</v>
      </c>
    </row>
    <row r="84" spans="1:25" x14ac:dyDescent="0.2">
      <c r="A84">
        <v>83</v>
      </c>
      <c r="B84">
        <v>1</v>
      </c>
      <c r="C84" t="s">
        <v>411</v>
      </c>
      <c r="D84" s="3">
        <v>11</v>
      </c>
      <c r="E84" t="s">
        <v>4184</v>
      </c>
      <c r="F84" t="s">
        <v>2918</v>
      </c>
      <c r="G84" t="s">
        <v>471</v>
      </c>
      <c r="H84" s="20">
        <v>334.056601978</v>
      </c>
      <c r="I84" s="23">
        <f t="shared" si="10"/>
        <v>335.06387797799999</v>
      </c>
      <c r="J84" s="23">
        <f t="shared" si="11"/>
        <v>333.04932597800001</v>
      </c>
      <c r="K84" s="23">
        <f t="shared" si="15"/>
        <v>357.04637127799998</v>
      </c>
      <c r="L84" s="23">
        <f t="shared" si="12"/>
        <v>352.09560197799999</v>
      </c>
      <c r="M84" s="23">
        <f t="shared" si="13"/>
        <v>353.07499197800001</v>
      </c>
      <c r="N84" s="23">
        <f t="shared" si="16"/>
        <v>315.03821197799999</v>
      </c>
      <c r="O84" s="23">
        <f t="shared" si="9"/>
        <v>373.01975997800002</v>
      </c>
      <c r="P84" s="23">
        <f t="shared" si="14"/>
        <v>369.02600397800001</v>
      </c>
      <c r="Q84" t="s">
        <v>3162</v>
      </c>
      <c r="R84" t="s">
        <v>473</v>
      </c>
      <c r="S84" t="s">
        <v>470</v>
      </c>
      <c r="T84" t="s">
        <v>472</v>
      </c>
      <c r="U84" s="3">
        <v>4167</v>
      </c>
      <c r="V84" s="3">
        <v>14180</v>
      </c>
      <c r="W84" s="3">
        <v>3741</v>
      </c>
      <c r="X84" s="3">
        <v>16171</v>
      </c>
      <c r="Y84" s="4" t="s">
        <v>3765</v>
      </c>
    </row>
    <row r="85" spans="1:25" x14ac:dyDescent="0.2">
      <c r="A85">
        <v>84</v>
      </c>
      <c r="B85">
        <v>1</v>
      </c>
      <c r="C85" t="s">
        <v>411</v>
      </c>
      <c r="D85" s="3">
        <v>12</v>
      </c>
      <c r="E85" t="s">
        <v>4185</v>
      </c>
      <c r="F85" t="s">
        <v>479</v>
      </c>
      <c r="G85" t="s">
        <v>476</v>
      </c>
      <c r="H85" s="20">
        <v>169.08512999999999</v>
      </c>
      <c r="I85" s="23">
        <f t="shared" si="10"/>
        <v>170.09240599999998</v>
      </c>
      <c r="J85" s="23">
        <f t="shared" si="11"/>
        <v>168.077854</v>
      </c>
      <c r="K85" s="23">
        <f t="shared" si="15"/>
        <v>192.0748993</v>
      </c>
      <c r="L85" s="23">
        <f t="shared" si="12"/>
        <v>187.12412999999998</v>
      </c>
      <c r="M85" s="23">
        <f t="shared" si="13"/>
        <v>188.10352</v>
      </c>
      <c r="N85" s="23">
        <f>H85-19.01839</f>
        <v>150.06673999999998</v>
      </c>
      <c r="O85" s="23">
        <f t="shared" si="9"/>
        <v>208.04828799999999</v>
      </c>
      <c r="P85" s="23">
        <f t="shared" si="14"/>
        <v>204.05453199999999</v>
      </c>
      <c r="Q85" t="s">
        <v>3162</v>
      </c>
      <c r="R85" t="s">
        <v>478</v>
      </c>
      <c r="S85" t="s">
        <v>475</v>
      </c>
      <c r="T85" t="s">
        <v>477</v>
      </c>
      <c r="U85" s="3">
        <v>5466</v>
      </c>
      <c r="V85" s="3">
        <v>64969</v>
      </c>
      <c r="W85" s="3">
        <v>376265611</v>
      </c>
      <c r="X85" s="3">
        <v>27596</v>
      </c>
      <c r="Y85" s="4" t="s">
        <v>3766</v>
      </c>
    </row>
    <row r="86" spans="1:25" x14ac:dyDescent="0.2">
      <c r="A86">
        <v>85</v>
      </c>
      <c r="B86">
        <v>1</v>
      </c>
      <c r="C86" t="s">
        <v>480</v>
      </c>
      <c r="D86" s="3">
        <v>1</v>
      </c>
      <c r="E86" t="s">
        <v>481</v>
      </c>
      <c r="Q86" t="s">
        <v>3162</v>
      </c>
      <c r="R86"/>
      <c r="S86"/>
    </row>
    <row r="87" spans="1:25" x14ac:dyDescent="0.2">
      <c r="A87">
        <v>86</v>
      </c>
      <c r="B87">
        <v>1</v>
      </c>
      <c r="C87" t="s">
        <v>480</v>
      </c>
      <c r="D87" s="3">
        <v>2</v>
      </c>
      <c r="E87" t="s">
        <v>481</v>
      </c>
      <c r="Q87" t="s">
        <v>3162</v>
      </c>
      <c r="R87"/>
      <c r="S87"/>
    </row>
    <row r="88" spans="1:25" x14ac:dyDescent="0.2">
      <c r="A88">
        <v>87</v>
      </c>
      <c r="B88">
        <v>1</v>
      </c>
      <c r="C88" t="s">
        <v>480</v>
      </c>
      <c r="D88" s="3">
        <v>3</v>
      </c>
      <c r="E88" t="s">
        <v>481</v>
      </c>
      <c r="Q88" t="s">
        <v>3162</v>
      </c>
      <c r="R88"/>
      <c r="S88"/>
    </row>
    <row r="89" spans="1:25" x14ac:dyDescent="0.2">
      <c r="A89">
        <v>88</v>
      </c>
      <c r="B89">
        <v>1</v>
      </c>
      <c r="C89" t="s">
        <v>480</v>
      </c>
      <c r="D89" s="3">
        <v>4</v>
      </c>
      <c r="E89" t="s">
        <v>481</v>
      </c>
      <c r="Q89" t="s">
        <v>3162</v>
      </c>
      <c r="R89"/>
      <c r="S89"/>
    </row>
    <row r="90" spans="1:25" x14ac:dyDescent="0.2">
      <c r="A90">
        <v>89</v>
      </c>
      <c r="B90">
        <v>1</v>
      </c>
      <c r="C90" t="s">
        <v>480</v>
      </c>
      <c r="D90" s="3">
        <v>5</v>
      </c>
      <c r="E90" t="s">
        <v>481</v>
      </c>
      <c r="Q90" t="s">
        <v>3162</v>
      </c>
      <c r="R90"/>
      <c r="S90"/>
    </row>
    <row r="91" spans="1:25" x14ac:dyDescent="0.2">
      <c r="A91">
        <v>90</v>
      </c>
      <c r="B91">
        <v>1</v>
      </c>
      <c r="C91" t="s">
        <v>480</v>
      </c>
      <c r="D91" s="3">
        <v>6</v>
      </c>
      <c r="E91" t="s">
        <v>481</v>
      </c>
      <c r="Q91" t="s">
        <v>3162</v>
      </c>
      <c r="R91"/>
      <c r="S91"/>
    </row>
    <row r="92" spans="1:25" x14ac:dyDescent="0.2">
      <c r="A92">
        <v>91</v>
      </c>
      <c r="B92">
        <v>1</v>
      </c>
      <c r="C92" t="s">
        <v>480</v>
      </c>
      <c r="D92" s="3">
        <v>7</v>
      </c>
      <c r="E92" t="s">
        <v>481</v>
      </c>
      <c r="Q92" t="s">
        <v>3162</v>
      </c>
      <c r="R92"/>
      <c r="S92"/>
    </row>
    <row r="93" spans="1:25" x14ac:dyDescent="0.2">
      <c r="A93">
        <v>92</v>
      </c>
      <c r="B93">
        <v>1</v>
      </c>
      <c r="C93" t="s">
        <v>480</v>
      </c>
      <c r="D93" s="3">
        <v>8</v>
      </c>
      <c r="E93" t="s">
        <v>481</v>
      </c>
      <c r="Q93" t="s">
        <v>3162</v>
      </c>
      <c r="R93"/>
      <c r="S93"/>
    </row>
    <row r="94" spans="1:25" x14ac:dyDescent="0.2">
      <c r="A94">
        <v>93</v>
      </c>
      <c r="B94">
        <v>1</v>
      </c>
      <c r="C94" t="s">
        <v>480</v>
      </c>
      <c r="D94" s="3">
        <v>9</v>
      </c>
      <c r="E94" t="s">
        <v>481</v>
      </c>
      <c r="Q94" t="s">
        <v>3162</v>
      </c>
      <c r="R94"/>
      <c r="S94"/>
    </row>
    <row r="95" spans="1:25" x14ac:dyDescent="0.2">
      <c r="A95">
        <v>94</v>
      </c>
      <c r="B95">
        <v>1</v>
      </c>
      <c r="C95" t="s">
        <v>480</v>
      </c>
      <c r="D95" s="3">
        <v>10</v>
      </c>
      <c r="E95" t="s">
        <v>481</v>
      </c>
      <c r="Q95" t="s">
        <v>3162</v>
      </c>
      <c r="R95"/>
      <c r="S95"/>
    </row>
    <row r="96" spans="1:25" x14ac:dyDescent="0.2">
      <c r="A96">
        <v>95</v>
      </c>
      <c r="B96">
        <v>1</v>
      </c>
      <c r="C96" t="s">
        <v>480</v>
      </c>
      <c r="D96" s="3">
        <v>11</v>
      </c>
      <c r="E96" t="s">
        <v>481</v>
      </c>
      <c r="Q96" t="s">
        <v>3162</v>
      </c>
      <c r="R96"/>
      <c r="S96"/>
    </row>
    <row r="97" spans="1:25" x14ac:dyDescent="0.2">
      <c r="A97">
        <v>96</v>
      </c>
      <c r="B97">
        <v>1</v>
      </c>
      <c r="C97" t="s">
        <v>480</v>
      </c>
      <c r="D97" s="3">
        <v>12</v>
      </c>
      <c r="E97" t="s">
        <v>481</v>
      </c>
      <c r="Q97" t="s">
        <v>3162</v>
      </c>
      <c r="R97"/>
      <c r="S97"/>
    </row>
    <row r="98" spans="1:25" x14ac:dyDescent="0.2">
      <c r="A98">
        <v>97</v>
      </c>
      <c r="B98">
        <v>2</v>
      </c>
      <c r="C98" t="s">
        <v>0</v>
      </c>
      <c r="D98" s="3">
        <v>1</v>
      </c>
      <c r="E98" t="s">
        <v>482</v>
      </c>
      <c r="F98" t="s">
        <v>487</v>
      </c>
      <c r="G98" t="s">
        <v>484</v>
      </c>
      <c r="H98" s="20">
        <v>190.09535694600001</v>
      </c>
      <c r="I98" s="23">
        <f t="shared" ref="I98:I161" si="17">H98+1.007276</f>
        <v>191.102632946</v>
      </c>
      <c r="J98" s="23">
        <f t="shared" ref="J98:J161" si="18">H98-1.007276</f>
        <v>189.08808094600002</v>
      </c>
      <c r="K98" s="23">
        <f t="shared" ref="K98:K161" si="19">H98+22.9897693</f>
        <v>213.08512624600002</v>
      </c>
      <c r="L98" s="23">
        <f t="shared" ref="L98:L161" si="20">H98+18.039</f>
        <v>208.13435694600003</v>
      </c>
      <c r="M98" s="23">
        <f>H98+19.01839</f>
        <v>209.11374694600002</v>
      </c>
      <c r="N98" s="23">
        <f>H98-19.01839</f>
        <v>171.076966946</v>
      </c>
      <c r="O98" s="23">
        <f>H98+38.963158</f>
        <v>229.058514946</v>
      </c>
      <c r="P98" s="23">
        <f t="shared" ref="P98:P161" si="21">H98+34.969402</f>
        <v>225.06475894600001</v>
      </c>
      <c r="Q98" t="s">
        <v>3162</v>
      </c>
      <c r="R98" t="s">
        <v>486</v>
      </c>
      <c r="S98" t="s">
        <v>483</v>
      </c>
      <c r="T98" t="s">
        <v>485</v>
      </c>
      <c r="U98" s="3">
        <v>352</v>
      </c>
      <c r="V98" s="3">
        <v>439283</v>
      </c>
      <c r="W98" s="3">
        <v>3935</v>
      </c>
      <c r="X98" s="3">
        <v>16026</v>
      </c>
      <c r="Y98" s="4" t="s">
        <v>3767</v>
      </c>
    </row>
    <row r="99" spans="1:25" s="1" customFormat="1" x14ac:dyDescent="0.2">
      <c r="A99">
        <v>98</v>
      </c>
      <c r="B99">
        <v>2</v>
      </c>
      <c r="C99" t="s">
        <v>0</v>
      </c>
      <c r="D99" s="3">
        <v>2</v>
      </c>
      <c r="E99" t="s">
        <v>488</v>
      </c>
      <c r="F99" t="s">
        <v>493</v>
      </c>
      <c r="G99" t="s">
        <v>490</v>
      </c>
      <c r="H99" s="20">
        <v>161.06880784500001</v>
      </c>
      <c r="I99" s="23">
        <f t="shared" si="17"/>
        <v>162.076083845</v>
      </c>
      <c r="J99" s="23">
        <f t="shared" si="18"/>
        <v>160.06153184500002</v>
      </c>
      <c r="K99" s="23">
        <f t="shared" si="19"/>
        <v>184.05857714500002</v>
      </c>
      <c r="L99" s="23">
        <f t="shared" si="20"/>
        <v>179.10780784500002</v>
      </c>
      <c r="M99" s="23">
        <f t="shared" ref="M99:M162" si="22">H99+19.01839</f>
        <v>180.08719784500002</v>
      </c>
      <c r="N99" s="23">
        <f t="shared" ref="N99:N162" si="23">H99-19.01839</f>
        <v>142.050417845</v>
      </c>
      <c r="O99" s="23">
        <f t="shared" ref="O99:O162" si="24">H99+38.963158</f>
        <v>200.031965845</v>
      </c>
      <c r="P99" s="23">
        <f t="shared" si="21"/>
        <v>196.03820984500001</v>
      </c>
      <c r="Q99" t="s">
        <v>3162</v>
      </c>
      <c r="R99" t="s">
        <v>492</v>
      </c>
      <c r="S99" t="s">
        <v>489</v>
      </c>
      <c r="T99" t="s">
        <v>491</v>
      </c>
      <c r="U99" s="3">
        <v>324</v>
      </c>
      <c r="V99" s="3">
        <v>92136</v>
      </c>
      <c r="W99" s="3">
        <v>4207</v>
      </c>
      <c r="X99" s="3">
        <v>37024</v>
      </c>
      <c r="Y99" s="4" t="s">
        <v>3768</v>
      </c>
    </row>
    <row r="100" spans="1:25" x14ac:dyDescent="0.2">
      <c r="A100">
        <v>99</v>
      </c>
      <c r="B100">
        <v>2</v>
      </c>
      <c r="C100" t="s">
        <v>0</v>
      </c>
      <c r="D100" s="3">
        <v>3</v>
      </c>
      <c r="E100" t="s">
        <v>494</v>
      </c>
      <c r="F100" t="s">
        <v>499</v>
      </c>
      <c r="G100" t="s">
        <v>496</v>
      </c>
      <c r="H100" s="20">
        <v>227.09060591900001</v>
      </c>
      <c r="I100" s="23">
        <f t="shared" si="17"/>
        <v>228.097881919</v>
      </c>
      <c r="J100" s="23">
        <f t="shared" si="18"/>
        <v>226.08332991900002</v>
      </c>
      <c r="K100" s="23">
        <f t="shared" si="19"/>
        <v>250.08037521900002</v>
      </c>
      <c r="L100" s="23">
        <f t="shared" si="20"/>
        <v>245.12960591900003</v>
      </c>
      <c r="M100" s="23">
        <f t="shared" si="22"/>
        <v>246.10899591900002</v>
      </c>
      <c r="N100" s="23">
        <f t="shared" si="23"/>
        <v>208.072215919</v>
      </c>
      <c r="O100" s="23">
        <f t="shared" si="24"/>
        <v>266.053763919</v>
      </c>
      <c r="P100" s="23">
        <f t="shared" si="21"/>
        <v>262.06000791899999</v>
      </c>
      <c r="Q100" t="s">
        <v>3162</v>
      </c>
      <c r="R100" t="s">
        <v>498</v>
      </c>
      <c r="S100" t="s">
        <v>495</v>
      </c>
      <c r="T100" t="s">
        <v>497</v>
      </c>
      <c r="U100" s="3">
        <v>3367</v>
      </c>
      <c r="V100" s="3">
        <v>13711</v>
      </c>
      <c r="W100" s="3">
        <v>4137</v>
      </c>
      <c r="X100" s="3">
        <v>15698</v>
      </c>
      <c r="Y100" s="4" t="s">
        <v>3769</v>
      </c>
    </row>
    <row r="101" spans="1:25" x14ac:dyDescent="0.2">
      <c r="A101">
        <v>100</v>
      </c>
      <c r="B101">
        <v>2</v>
      </c>
      <c r="C101" t="s">
        <v>0</v>
      </c>
      <c r="D101" s="3">
        <v>4</v>
      </c>
      <c r="E101" t="s">
        <v>500</v>
      </c>
      <c r="F101" t="s">
        <v>504</v>
      </c>
      <c r="G101" t="s">
        <v>455</v>
      </c>
      <c r="H101" s="20">
        <v>169.073893223</v>
      </c>
      <c r="I101" s="23">
        <f t="shared" si="17"/>
        <v>170.08116922299999</v>
      </c>
      <c r="J101" s="23">
        <f t="shared" si="18"/>
        <v>168.06661722300001</v>
      </c>
      <c r="K101" s="23">
        <f t="shared" si="19"/>
        <v>192.063662523</v>
      </c>
      <c r="L101" s="23">
        <f t="shared" si="20"/>
        <v>187.11289322300001</v>
      </c>
      <c r="M101" s="23">
        <f t="shared" si="22"/>
        <v>188.09228322300001</v>
      </c>
      <c r="N101" s="23">
        <f t="shared" si="23"/>
        <v>150.05550322299999</v>
      </c>
      <c r="O101" s="23">
        <f t="shared" si="24"/>
        <v>208.03705122299999</v>
      </c>
      <c r="P101" s="23">
        <f t="shared" si="21"/>
        <v>204.043295223</v>
      </c>
      <c r="Q101" t="s">
        <v>3162</v>
      </c>
      <c r="R101" t="s">
        <v>503</v>
      </c>
      <c r="S101" t="s">
        <v>501</v>
      </c>
      <c r="T101" t="s">
        <v>502</v>
      </c>
      <c r="U101" s="3">
        <v>63</v>
      </c>
      <c r="V101" s="3">
        <v>439260</v>
      </c>
      <c r="W101" s="3">
        <v>3828</v>
      </c>
      <c r="X101" s="3">
        <v>18357</v>
      </c>
      <c r="Y101" s="4" t="s">
        <v>3770</v>
      </c>
    </row>
    <row r="102" spans="1:25" x14ac:dyDescent="0.2">
      <c r="A102">
        <v>101</v>
      </c>
      <c r="B102">
        <v>2</v>
      </c>
      <c r="C102" t="s">
        <v>0</v>
      </c>
      <c r="D102" s="3">
        <v>5</v>
      </c>
      <c r="E102" t="s">
        <v>4189</v>
      </c>
      <c r="F102" t="s">
        <v>509</v>
      </c>
      <c r="G102" t="s">
        <v>506</v>
      </c>
      <c r="H102" s="20">
        <v>259.045702941</v>
      </c>
      <c r="I102" s="23">
        <f t="shared" si="17"/>
        <v>260.05297894099999</v>
      </c>
      <c r="J102" s="23">
        <f t="shared" si="18"/>
        <v>258.03842694100001</v>
      </c>
      <c r="K102" s="23">
        <f t="shared" si="19"/>
        <v>282.03547224099998</v>
      </c>
      <c r="L102" s="23">
        <f t="shared" si="20"/>
        <v>277.08470294099999</v>
      </c>
      <c r="M102" s="23">
        <f t="shared" si="22"/>
        <v>278.06409294100001</v>
      </c>
      <c r="N102" s="23">
        <f t="shared" si="23"/>
        <v>240.02731294099999</v>
      </c>
      <c r="O102" s="23">
        <f t="shared" si="24"/>
        <v>298.00886094100002</v>
      </c>
      <c r="P102" s="23">
        <f t="shared" si="21"/>
        <v>294.015104941</v>
      </c>
      <c r="Q102" t="s">
        <v>3162</v>
      </c>
      <c r="R102" t="s">
        <v>508</v>
      </c>
      <c r="S102" t="s">
        <v>505</v>
      </c>
      <c r="T102" t="s">
        <v>507</v>
      </c>
      <c r="U102" s="3">
        <v>3390</v>
      </c>
      <c r="V102" s="3">
        <v>439217</v>
      </c>
      <c r="W102" s="3">
        <v>24895214</v>
      </c>
      <c r="X102" s="3">
        <v>15873</v>
      </c>
      <c r="Y102" s="4" t="s">
        <v>3771</v>
      </c>
    </row>
    <row r="103" spans="1:25" x14ac:dyDescent="0.2">
      <c r="A103">
        <v>102</v>
      </c>
      <c r="B103">
        <v>2</v>
      </c>
      <c r="C103" t="s">
        <v>0</v>
      </c>
      <c r="D103" s="3">
        <v>6</v>
      </c>
      <c r="E103" t="s">
        <v>510</v>
      </c>
      <c r="F103" t="s">
        <v>515</v>
      </c>
      <c r="G103" t="s">
        <v>512</v>
      </c>
      <c r="H103" s="20">
        <v>150.016437924</v>
      </c>
      <c r="I103" s="23">
        <f t="shared" si="17"/>
        <v>151.02371392399999</v>
      </c>
      <c r="J103" s="23">
        <f t="shared" si="18"/>
        <v>149.00916192400001</v>
      </c>
      <c r="K103" s="23">
        <f t="shared" si="19"/>
        <v>173.00620722400001</v>
      </c>
      <c r="L103" s="23">
        <f t="shared" si="20"/>
        <v>168.05543792399999</v>
      </c>
      <c r="M103" s="23">
        <f t="shared" si="22"/>
        <v>169.03482792400001</v>
      </c>
      <c r="N103" s="23">
        <f t="shared" si="23"/>
        <v>130.99804792399999</v>
      </c>
      <c r="O103" s="23">
        <f t="shared" si="24"/>
        <v>188.97959592399999</v>
      </c>
      <c r="P103" s="23">
        <f t="shared" si="21"/>
        <v>184.985839924</v>
      </c>
      <c r="Q103" t="s">
        <v>3162</v>
      </c>
      <c r="R103" t="s">
        <v>514</v>
      </c>
      <c r="S103" t="s">
        <v>511</v>
      </c>
      <c r="T103" t="s">
        <v>513</v>
      </c>
      <c r="U103" s="3">
        <v>86561</v>
      </c>
      <c r="V103" s="3">
        <v>439655</v>
      </c>
      <c r="W103" s="3">
        <v>5189</v>
      </c>
      <c r="X103" s="3">
        <v>15672</v>
      </c>
      <c r="Y103" s="4" t="s">
        <v>3772</v>
      </c>
    </row>
    <row r="104" spans="1:25" x14ac:dyDescent="0.2">
      <c r="A104">
        <v>103</v>
      </c>
      <c r="B104">
        <v>2</v>
      </c>
      <c r="C104" t="s">
        <v>0</v>
      </c>
      <c r="D104" s="3">
        <v>7</v>
      </c>
      <c r="E104" t="s">
        <v>4190</v>
      </c>
      <c r="F104" t="s">
        <v>519</v>
      </c>
      <c r="G104" t="s">
        <v>517</v>
      </c>
      <c r="H104" s="20">
        <v>172.03717336599999</v>
      </c>
      <c r="I104" s="23">
        <f t="shared" si="17"/>
        <v>173.04444936599998</v>
      </c>
      <c r="J104" s="23">
        <f t="shared" si="18"/>
        <v>171.029897366</v>
      </c>
      <c r="K104" s="23">
        <f t="shared" si="19"/>
        <v>195.026942666</v>
      </c>
      <c r="L104" s="23">
        <f t="shared" si="20"/>
        <v>190.07617336599998</v>
      </c>
      <c r="M104" s="23">
        <f t="shared" si="22"/>
        <v>191.055563366</v>
      </c>
      <c r="N104" s="23">
        <f t="shared" si="23"/>
        <v>153.01878336599998</v>
      </c>
      <c r="O104" s="23">
        <f t="shared" si="24"/>
        <v>211.00033136599998</v>
      </c>
      <c r="P104" s="23">
        <f t="shared" si="21"/>
        <v>207.00657536599999</v>
      </c>
      <c r="Q104" t="s">
        <v>3162</v>
      </c>
      <c r="R104" t="s">
        <v>4151</v>
      </c>
      <c r="S104" t="s">
        <v>516</v>
      </c>
      <c r="T104" t="s">
        <v>518</v>
      </c>
      <c r="U104" s="3">
        <v>3296</v>
      </c>
      <c r="V104" s="3">
        <v>439774</v>
      </c>
      <c r="W104" s="3">
        <v>5617</v>
      </c>
      <c r="X104" s="3">
        <v>30918</v>
      </c>
      <c r="Y104" s="4" t="s">
        <v>3773</v>
      </c>
    </row>
    <row r="105" spans="1:25" x14ac:dyDescent="0.2">
      <c r="A105">
        <v>104</v>
      </c>
      <c r="B105">
        <v>2</v>
      </c>
      <c r="C105" t="s">
        <v>0</v>
      </c>
      <c r="D105" s="3">
        <v>8</v>
      </c>
      <c r="E105" t="s">
        <v>520</v>
      </c>
      <c r="F105" t="s">
        <v>525</v>
      </c>
      <c r="G105" t="s">
        <v>522</v>
      </c>
      <c r="H105" s="20">
        <v>194.080375584</v>
      </c>
      <c r="I105" s="23">
        <f t="shared" si="17"/>
        <v>195.08765158399999</v>
      </c>
      <c r="J105" s="23">
        <f t="shared" si="18"/>
        <v>193.073099584</v>
      </c>
      <c r="K105" s="23">
        <f t="shared" si="19"/>
        <v>217.070144884</v>
      </c>
      <c r="L105" s="23">
        <f t="shared" si="20"/>
        <v>212.11937558400001</v>
      </c>
      <c r="M105" s="23">
        <f t="shared" si="22"/>
        <v>213.09876558400001</v>
      </c>
      <c r="N105" s="23">
        <f t="shared" si="23"/>
        <v>175.06198558399998</v>
      </c>
      <c r="O105" s="23">
        <f t="shared" si="24"/>
        <v>233.04353358399999</v>
      </c>
      <c r="P105" s="23">
        <f t="shared" si="21"/>
        <v>229.049777584</v>
      </c>
      <c r="Q105" t="s">
        <v>3162</v>
      </c>
      <c r="R105" t="s">
        <v>524</v>
      </c>
      <c r="S105" t="s">
        <v>521</v>
      </c>
      <c r="T105" t="s">
        <v>523</v>
      </c>
      <c r="U105" s="3">
        <v>1455</v>
      </c>
      <c r="V105" s="3">
        <v>2519</v>
      </c>
      <c r="W105" s="3">
        <v>9684</v>
      </c>
      <c r="X105" s="3">
        <v>27732</v>
      </c>
      <c r="Y105" s="4" t="s">
        <v>3774</v>
      </c>
    </row>
    <row r="106" spans="1:25" x14ac:dyDescent="0.2">
      <c r="A106">
        <v>105</v>
      </c>
      <c r="B106">
        <v>2</v>
      </c>
      <c r="C106" t="s">
        <v>0</v>
      </c>
      <c r="D106" s="3">
        <v>9</v>
      </c>
      <c r="E106" t="s">
        <v>526</v>
      </c>
      <c r="F106" t="s">
        <v>531</v>
      </c>
      <c r="G106" t="s">
        <v>528</v>
      </c>
      <c r="H106" s="20">
        <v>135.035399227</v>
      </c>
      <c r="I106" s="23">
        <f t="shared" si="17"/>
        <v>136.04267522699999</v>
      </c>
      <c r="J106" s="23">
        <f t="shared" si="18"/>
        <v>134.02812322700001</v>
      </c>
      <c r="K106" s="23">
        <f t="shared" si="19"/>
        <v>158.02516852700001</v>
      </c>
      <c r="L106" s="23">
        <f t="shared" si="20"/>
        <v>153.07439922700001</v>
      </c>
      <c r="M106" s="23">
        <f t="shared" si="22"/>
        <v>154.05378922700001</v>
      </c>
      <c r="N106" s="23">
        <f t="shared" si="23"/>
        <v>116.017009227</v>
      </c>
      <c r="O106" s="23">
        <f t="shared" si="24"/>
        <v>173.99855722699999</v>
      </c>
      <c r="P106" s="23">
        <f t="shared" si="21"/>
        <v>170.004801227</v>
      </c>
      <c r="Q106" t="s">
        <v>3162</v>
      </c>
      <c r="R106" t="s">
        <v>530</v>
      </c>
      <c r="S106" t="s">
        <v>527</v>
      </c>
      <c r="T106" t="s">
        <v>529</v>
      </c>
      <c r="U106" s="3">
        <v>63636</v>
      </c>
      <c r="V106" s="3">
        <v>778</v>
      </c>
      <c r="W106" s="3">
        <v>7710</v>
      </c>
      <c r="X106" s="3">
        <v>17230</v>
      </c>
      <c r="Y106" s="4" t="s">
        <v>3775</v>
      </c>
    </row>
    <row r="107" spans="1:25" x14ac:dyDescent="0.2">
      <c r="A107">
        <v>106</v>
      </c>
      <c r="B107">
        <v>2</v>
      </c>
      <c r="C107" t="s">
        <v>0</v>
      </c>
      <c r="D107" s="3">
        <v>10</v>
      </c>
      <c r="E107" t="s">
        <v>532</v>
      </c>
      <c r="F107" t="s">
        <v>537</v>
      </c>
      <c r="G107" t="s">
        <v>534</v>
      </c>
      <c r="H107" s="20">
        <v>180.06472552</v>
      </c>
      <c r="I107" s="23">
        <f t="shared" si="17"/>
        <v>181.07200151999999</v>
      </c>
      <c r="J107" s="23">
        <f t="shared" si="18"/>
        <v>179.05744952000001</v>
      </c>
      <c r="K107" s="23">
        <f t="shared" si="19"/>
        <v>203.05449482</v>
      </c>
      <c r="L107" s="23">
        <f t="shared" si="20"/>
        <v>198.10372552000001</v>
      </c>
      <c r="M107" s="23">
        <f t="shared" si="22"/>
        <v>199.08311552000001</v>
      </c>
      <c r="N107" s="23">
        <f t="shared" si="23"/>
        <v>161.04633551999999</v>
      </c>
      <c r="O107" s="23">
        <f t="shared" si="24"/>
        <v>219.02788351999999</v>
      </c>
      <c r="P107" s="23">
        <f t="shared" si="21"/>
        <v>215.03412752</v>
      </c>
      <c r="Q107" t="s">
        <v>3162</v>
      </c>
      <c r="R107" t="s">
        <v>536</v>
      </c>
      <c r="S107" t="s">
        <v>533</v>
      </c>
      <c r="T107" t="s">
        <v>535</v>
      </c>
      <c r="U107" s="3">
        <v>1458</v>
      </c>
      <c r="V107" s="3">
        <v>2153</v>
      </c>
      <c r="W107" s="3">
        <v>9340</v>
      </c>
      <c r="X107" s="3">
        <v>28177</v>
      </c>
      <c r="Y107" s="4" t="s">
        <v>3776</v>
      </c>
    </row>
    <row r="108" spans="1:25" x14ac:dyDescent="0.2">
      <c r="A108">
        <v>107</v>
      </c>
      <c r="B108">
        <v>2</v>
      </c>
      <c r="C108" t="s">
        <v>0</v>
      </c>
      <c r="D108" s="3">
        <v>11</v>
      </c>
      <c r="E108" t="s">
        <v>538</v>
      </c>
      <c r="F108" t="s">
        <v>542</v>
      </c>
      <c r="G108" t="s">
        <v>122</v>
      </c>
      <c r="H108" s="20">
        <v>131.09462866499999</v>
      </c>
      <c r="I108" s="23">
        <f t="shared" si="17"/>
        <v>132.10190466499998</v>
      </c>
      <c r="J108" s="23">
        <f t="shared" si="18"/>
        <v>130.087352665</v>
      </c>
      <c r="K108" s="23">
        <f t="shared" si="19"/>
        <v>154.08439796499999</v>
      </c>
      <c r="L108" s="23">
        <f t="shared" si="20"/>
        <v>149.133628665</v>
      </c>
      <c r="M108" s="23">
        <f t="shared" si="22"/>
        <v>150.113018665</v>
      </c>
      <c r="N108" s="23">
        <f t="shared" si="23"/>
        <v>112.07623866499999</v>
      </c>
      <c r="O108" s="23">
        <f t="shared" si="24"/>
        <v>170.05778666499998</v>
      </c>
      <c r="P108" s="23">
        <f t="shared" si="21"/>
        <v>166.06403066499999</v>
      </c>
      <c r="Q108" t="s">
        <v>3162</v>
      </c>
      <c r="R108" t="s">
        <v>541</v>
      </c>
      <c r="S108" t="s">
        <v>539</v>
      </c>
      <c r="T108" t="s">
        <v>540</v>
      </c>
      <c r="U108" s="3">
        <v>24</v>
      </c>
      <c r="V108" s="3">
        <v>6106</v>
      </c>
      <c r="W108" s="3">
        <v>3423</v>
      </c>
      <c r="X108" s="3">
        <v>15603</v>
      </c>
      <c r="Y108" s="4" t="s">
        <v>3777</v>
      </c>
    </row>
    <row r="109" spans="1:25" x14ac:dyDescent="0.2">
      <c r="A109">
        <v>108</v>
      </c>
      <c r="B109">
        <v>2</v>
      </c>
      <c r="C109" t="s">
        <v>0</v>
      </c>
      <c r="D109" s="3">
        <v>12</v>
      </c>
      <c r="E109" t="s">
        <v>543</v>
      </c>
      <c r="F109" t="s">
        <v>3065</v>
      </c>
      <c r="G109" t="s">
        <v>2366</v>
      </c>
      <c r="H109" s="20">
        <v>342.11621154599999</v>
      </c>
      <c r="I109" s="23">
        <f t="shared" si="17"/>
        <v>343.12348754599998</v>
      </c>
      <c r="J109" s="23">
        <f t="shared" si="18"/>
        <v>341.108935546</v>
      </c>
      <c r="K109" s="23">
        <f t="shared" si="19"/>
        <v>365.10598084599997</v>
      </c>
      <c r="L109" s="23">
        <f t="shared" si="20"/>
        <v>360.15521154599998</v>
      </c>
      <c r="M109" s="23">
        <f t="shared" si="22"/>
        <v>361.134601546</v>
      </c>
      <c r="N109" s="23">
        <f t="shared" si="23"/>
        <v>323.09782154599998</v>
      </c>
      <c r="O109" s="23">
        <f t="shared" si="24"/>
        <v>381.07936954600001</v>
      </c>
      <c r="P109" s="23">
        <f t="shared" si="21"/>
        <v>377.08561354599999</v>
      </c>
      <c r="Q109" t="s">
        <v>3162</v>
      </c>
      <c r="R109" t="s">
        <v>2912</v>
      </c>
      <c r="S109" t="s">
        <v>3067</v>
      </c>
      <c r="T109" t="s">
        <v>3066</v>
      </c>
      <c r="U109" s="3">
        <v>3479</v>
      </c>
      <c r="V109" s="3">
        <v>7427</v>
      </c>
      <c r="W109" s="3">
        <v>4320</v>
      </c>
      <c r="X109" s="3">
        <v>16551</v>
      </c>
      <c r="Y109" s="4" t="s">
        <v>3778</v>
      </c>
    </row>
    <row r="110" spans="1:25" x14ac:dyDescent="0.2">
      <c r="A110">
        <v>109</v>
      </c>
      <c r="B110">
        <v>2</v>
      </c>
      <c r="C110" t="s">
        <v>63</v>
      </c>
      <c r="D110" s="3">
        <v>1</v>
      </c>
      <c r="E110" t="s">
        <v>544</v>
      </c>
      <c r="F110" t="s">
        <v>548</v>
      </c>
      <c r="G110" t="s">
        <v>438</v>
      </c>
      <c r="H110" s="20">
        <v>117.078978601</v>
      </c>
      <c r="I110" s="23">
        <f t="shared" si="17"/>
        <v>118.08625460100001</v>
      </c>
      <c r="J110" s="23">
        <f t="shared" si="18"/>
        <v>116.071702601</v>
      </c>
      <c r="K110" s="23">
        <f t="shared" si="19"/>
        <v>140.06874790099999</v>
      </c>
      <c r="L110" s="23">
        <f t="shared" si="20"/>
        <v>135.117978601</v>
      </c>
      <c r="M110" s="23">
        <f t="shared" si="22"/>
        <v>136.097368601</v>
      </c>
      <c r="N110" s="23">
        <f t="shared" si="23"/>
        <v>98.060588601000006</v>
      </c>
      <c r="O110" s="23">
        <f t="shared" si="24"/>
        <v>156.04213660100001</v>
      </c>
      <c r="P110" s="23">
        <f t="shared" si="21"/>
        <v>152.04838060100002</v>
      </c>
      <c r="Q110" t="s">
        <v>3162</v>
      </c>
      <c r="R110" t="s">
        <v>547</v>
      </c>
      <c r="S110" t="s">
        <v>545</v>
      </c>
      <c r="T110" t="s">
        <v>546</v>
      </c>
      <c r="U110" s="3">
        <v>287</v>
      </c>
      <c r="V110" s="3">
        <v>247</v>
      </c>
      <c r="W110" s="3">
        <v>374218087</v>
      </c>
      <c r="X110" s="3">
        <v>17750</v>
      </c>
      <c r="Y110" s="4" t="s">
        <v>3779</v>
      </c>
    </row>
    <row r="111" spans="1:25" x14ac:dyDescent="0.2">
      <c r="A111">
        <v>110</v>
      </c>
      <c r="B111">
        <v>2</v>
      </c>
      <c r="C111" t="s">
        <v>63</v>
      </c>
      <c r="D111" s="3">
        <v>2</v>
      </c>
      <c r="E111" t="s">
        <v>549</v>
      </c>
      <c r="F111" t="s">
        <v>554</v>
      </c>
      <c r="G111" t="s">
        <v>551</v>
      </c>
      <c r="H111" s="20">
        <v>204.08987763799999</v>
      </c>
      <c r="I111" s="23">
        <f t="shared" si="17"/>
        <v>205.09715363799998</v>
      </c>
      <c r="J111" s="23">
        <f t="shared" si="18"/>
        <v>203.082601638</v>
      </c>
      <c r="K111" s="23">
        <f t="shared" si="19"/>
        <v>227.079646938</v>
      </c>
      <c r="L111" s="23">
        <f t="shared" si="20"/>
        <v>222.12887763800001</v>
      </c>
      <c r="M111" s="23">
        <f t="shared" si="22"/>
        <v>223.108267638</v>
      </c>
      <c r="N111" s="23">
        <f t="shared" si="23"/>
        <v>185.07148763799998</v>
      </c>
      <c r="O111" s="23">
        <f t="shared" si="24"/>
        <v>243.05303563799998</v>
      </c>
      <c r="P111" s="23">
        <f t="shared" si="21"/>
        <v>239.05927963799999</v>
      </c>
      <c r="Q111" t="s">
        <v>3162</v>
      </c>
      <c r="R111" t="s">
        <v>553</v>
      </c>
      <c r="S111" t="s">
        <v>550</v>
      </c>
      <c r="T111" t="s">
        <v>552</v>
      </c>
      <c r="U111" s="3">
        <v>65364</v>
      </c>
      <c r="V111" s="3">
        <v>9060</v>
      </c>
      <c r="W111" s="3">
        <v>3808</v>
      </c>
      <c r="X111" s="3">
        <v>16296</v>
      </c>
      <c r="Y111" s="4" t="s">
        <v>3780</v>
      </c>
    </row>
    <row r="112" spans="1:25" x14ac:dyDescent="0.2">
      <c r="A112">
        <v>111</v>
      </c>
      <c r="B112">
        <v>2</v>
      </c>
      <c r="C112" t="s">
        <v>63</v>
      </c>
      <c r="D112" s="3">
        <v>3</v>
      </c>
      <c r="E112" t="s">
        <v>4191</v>
      </c>
      <c r="F112" t="s">
        <v>558</v>
      </c>
      <c r="G112" t="s">
        <v>556</v>
      </c>
      <c r="H112" s="20">
        <v>171.02014356000001</v>
      </c>
      <c r="I112" s="23">
        <f t="shared" si="17"/>
        <v>172.02741956</v>
      </c>
      <c r="J112" s="23">
        <f t="shared" si="18"/>
        <v>170.01286756000002</v>
      </c>
      <c r="K112" s="23">
        <f t="shared" si="19"/>
        <v>194.00991286000001</v>
      </c>
      <c r="L112" s="23">
        <f t="shared" si="20"/>
        <v>189.05914356</v>
      </c>
      <c r="M112" s="23">
        <f t="shared" si="22"/>
        <v>190.03853356000002</v>
      </c>
      <c r="N112" s="23">
        <f t="shared" si="23"/>
        <v>152.00175356</v>
      </c>
      <c r="O112" s="23">
        <f t="shared" si="24"/>
        <v>209.98330156</v>
      </c>
      <c r="P112" s="23">
        <f t="shared" si="21"/>
        <v>205.98954556000001</v>
      </c>
      <c r="Q112" t="s">
        <v>3162</v>
      </c>
      <c r="R112" t="s">
        <v>3169</v>
      </c>
      <c r="S112" t="s">
        <v>555</v>
      </c>
      <c r="T112" t="s">
        <v>557</v>
      </c>
      <c r="U112" s="3" t="s">
        <v>559</v>
      </c>
      <c r="V112" s="3">
        <v>16211766</v>
      </c>
      <c r="W112" s="3" t="s">
        <v>560</v>
      </c>
      <c r="X112" s="3" t="s">
        <v>561</v>
      </c>
      <c r="Y112" s="4" t="s">
        <v>3166</v>
      </c>
    </row>
    <row r="113" spans="1:25" x14ac:dyDescent="0.2">
      <c r="A113">
        <v>112</v>
      </c>
      <c r="B113">
        <v>2</v>
      </c>
      <c r="C113" t="s">
        <v>63</v>
      </c>
      <c r="D113" s="3">
        <v>4</v>
      </c>
      <c r="E113" t="s">
        <v>4192</v>
      </c>
      <c r="F113" t="s">
        <v>566</v>
      </c>
      <c r="G113" t="s">
        <v>563</v>
      </c>
      <c r="H113" s="20">
        <v>219.074287153</v>
      </c>
      <c r="I113" s="23">
        <f t="shared" si="17"/>
        <v>220.08156315299999</v>
      </c>
      <c r="J113" s="23">
        <f t="shared" si="18"/>
        <v>218.06701115300001</v>
      </c>
      <c r="K113" s="23">
        <f t="shared" si="19"/>
        <v>242.06405645300001</v>
      </c>
      <c r="L113" s="23">
        <f t="shared" si="20"/>
        <v>237.11328715299999</v>
      </c>
      <c r="M113" s="23">
        <f t="shared" si="22"/>
        <v>238.09267715300001</v>
      </c>
      <c r="N113" s="23">
        <f t="shared" si="23"/>
        <v>200.05589715299999</v>
      </c>
      <c r="O113" s="23">
        <f t="shared" si="24"/>
        <v>258.03744515300002</v>
      </c>
      <c r="P113" s="23">
        <f t="shared" si="21"/>
        <v>254.043689153</v>
      </c>
      <c r="Q113" t="s">
        <v>3162</v>
      </c>
      <c r="R113" t="s">
        <v>565</v>
      </c>
      <c r="S113" t="s">
        <v>562</v>
      </c>
      <c r="T113" t="s">
        <v>564</v>
      </c>
      <c r="U113" s="3">
        <v>362</v>
      </c>
      <c r="V113" s="3">
        <v>439406</v>
      </c>
      <c r="W113" s="3">
        <v>4349</v>
      </c>
      <c r="X113" s="3">
        <v>16160</v>
      </c>
      <c r="Y113" s="4" t="s">
        <v>3781</v>
      </c>
    </row>
    <row r="114" spans="1:25" x14ac:dyDescent="0.2">
      <c r="A114">
        <v>113</v>
      </c>
      <c r="B114">
        <v>2</v>
      </c>
      <c r="C114" t="s">
        <v>63</v>
      </c>
      <c r="D114" s="3">
        <v>5</v>
      </c>
      <c r="E114" t="s">
        <v>567</v>
      </c>
      <c r="F114" t="s">
        <v>572</v>
      </c>
      <c r="G114" t="s">
        <v>569</v>
      </c>
      <c r="H114" s="20">
        <v>158.04399007800001</v>
      </c>
      <c r="I114" s="23">
        <f t="shared" si="17"/>
        <v>159.051266078</v>
      </c>
      <c r="J114" s="23">
        <f t="shared" si="18"/>
        <v>157.03671407800002</v>
      </c>
      <c r="K114" s="23">
        <f t="shared" si="19"/>
        <v>181.03375937800001</v>
      </c>
      <c r="L114" s="23">
        <f t="shared" si="20"/>
        <v>176.08299007800002</v>
      </c>
      <c r="M114" s="23">
        <f t="shared" si="22"/>
        <v>177.06238007800002</v>
      </c>
      <c r="N114" s="23">
        <f t="shared" si="23"/>
        <v>139.025600078</v>
      </c>
      <c r="O114" s="23">
        <f t="shared" si="24"/>
        <v>197.007148078</v>
      </c>
      <c r="P114" s="23">
        <f t="shared" si="21"/>
        <v>193.01339207800001</v>
      </c>
      <c r="Q114" t="s">
        <v>3162</v>
      </c>
      <c r="R114" t="s">
        <v>571</v>
      </c>
      <c r="S114" t="s">
        <v>568</v>
      </c>
      <c r="T114" t="s">
        <v>570</v>
      </c>
      <c r="U114" s="3">
        <v>89</v>
      </c>
      <c r="V114" s="3">
        <v>204</v>
      </c>
      <c r="W114" s="3">
        <v>4709</v>
      </c>
      <c r="X114" s="3">
        <v>15676</v>
      </c>
      <c r="Y114" s="4" t="s">
        <v>3782</v>
      </c>
    </row>
    <row r="115" spans="1:25" x14ac:dyDescent="0.2">
      <c r="A115">
        <v>114</v>
      </c>
      <c r="B115">
        <v>2</v>
      </c>
      <c r="C115" t="s">
        <v>63</v>
      </c>
      <c r="D115" s="3">
        <v>6</v>
      </c>
      <c r="E115" t="s">
        <v>573</v>
      </c>
      <c r="F115" t="s">
        <v>578</v>
      </c>
      <c r="G115" t="s">
        <v>575</v>
      </c>
      <c r="H115" s="20">
        <v>90.031694057999999</v>
      </c>
      <c r="I115" s="23">
        <f t="shared" si="17"/>
        <v>91.038970058000004</v>
      </c>
      <c r="J115" s="23">
        <f t="shared" si="18"/>
        <v>89.024418057999995</v>
      </c>
      <c r="K115" s="23">
        <f t="shared" si="19"/>
        <v>113.02146335800001</v>
      </c>
      <c r="L115" s="23">
        <f t="shared" si="20"/>
        <v>108.070694058</v>
      </c>
      <c r="M115" s="23">
        <f t="shared" si="22"/>
        <v>109.050084058</v>
      </c>
      <c r="N115" s="23">
        <f t="shared" si="23"/>
        <v>71.013304058000003</v>
      </c>
      <c r="O115" s="23">
        <f t="shared" si="24"/>
        <v>128.99485205799999</v>
      </c>
      <c r="P115" s="23">
        <f t="shared" si="21"/>
        <v>125.001096058</v>
      </c>
      <c r="Q115" t="s">
        <v>3162</v>
      </c>
      <c r="R115" t="s">
        <v>577</v>
      </c>
      <c r="S115" t="s">
        <v>574</v>
      </c>
      <c r="T115" t="s">
        <v>576</v>
      </c>
      <c r="U115" s="3">
        <v>63095</v>
      </c>
      <c r="V115" s="3">
        <v>751</v>
      </c>
      <c r="W115" s="3">
        <v>5231</v>
      </c>
      <c r="X115" s="3">
        <v>5445</v>
      </c>
      <c r="Y115" s="4" t="s">
        <v>3783</v>
      </c>
    </row>
    <row r="116" spans="1:25" x14ac:dyDescent="0.2">
      <c r="A116">
        <v>115</v>
      </c>
      <c r="B116">
        <v>2</v>
      </c>
      <c r="C116" t="s">
        <v>63</v>
      </c>
      <c r="D116" s="3">
        <v>7</v>
      </c>
      <c r="E116" t="s">
        <v>4193</v>
      </c>
      <c r="F116" t="s">
        <v>582</v>
      </c>
      <c r="G116" t="s">
        <v>140</v>
      </c>
      <c r="H116" s="20">
        <v>176.032087988</v>
      </c>
      <c r="I116" s="23">
        <f t="shared" si="17"/>
        <v>177.03936398799999</v>
      </c>
      <c r="J116" s="23">
        <f t="shared" si="18"/>
        <v>175.02481198800001</v>
      </c>
      <c r="K116" s="23">
        <f t="shared" si="19"/>
        <v>199.02185728800001</v>
      </c>
      <c r="L116" s="23">
        <f t="shared" si="20"/>
        <v>194.07108798799999</v>
      </c>
      <c r="M116" s="23">
        <f t="shared" si="22"/>
        <v>195.05047798800001</v>
      </c>
      <c r="N116" s="23">
        <f t="shared" si="23"/>
        <v>157.01369798799999</v>
      </c>
      <c r="O116" s="23">
        <f t="shared" si="24"/>
        <v>214.99524598799999</v>
      </c>
      <c r="P116" s="23">
        <f t="shared" si="21"/>
        <v>211.001489988</v>
      </c>
      <c r="Q116" t="s">
        <v>3162</v>
      </c>
      <c r="R116" t="s">
        <v>581</v>
      </c>
      <c r="S116" t="s">
        <v>579</v>
      </c>
      <c r="T116" t="s">
        <v>580</v>
      </c>
      <c r="U116" s="3">
        <v>44759</v>
      </c>
      <c r="V116" s="3">
        <v>92283</v>
      </c>
      <c r="W116" s="3">
        <v>5641</v>
      </c>
      <c r="X116" s="3">
        <v>18268</v>
      </c>
      <c r="Y116" s="4" t="s">
        <v>3784</v>
      </c>
    </row>
    <row r="117" spans="1:25" x14ac:dyDescent="0.2">
      <c r="A117">
        <v>116</v>
      </c>
      <c r="B117">
        <v>2</v>
      </c>
      <c r="C117" t="s">
        <v>63</v>
      </c>
      <c r="D117" s="3">
        <v>8</v>
      </c>
      <c r="E117" t="s">
        <v>4195</v>
      </c>
      <c r="F117" t="s">
        <v>587</v>
      </c>
      <c r="G117" t="s">
        <v>584</v>
      </c>
      <c r="H117" s="20">
        <v>125.024179639</v>
      </c>
      <c r="I117" s="23">
        <f t="shared" si="17"/>
        <v>126.031455639</v>
      </c>
      <c r="J117" s="23">
        <f t="shared" si="18"/>
        <v>124.01690363899999</v>
      </c>
      <c r="K117" s="23">
        <f t="shared" si="19"/>
        <v>148.01394893899999</v>
      </c>
      <c r="L117" s="23">
        <f t="shared" si="20"/>
        <v>143.063179639</v>
      </c>
      <c r="M117" s="23">
        <f t="shared" si="22"/>
        <v>144.04256963899999</v>
      </c>
      <c r="N117" s="23">
        <f t="shared" si="23"/>
        <v>106.005789639</v>
      </c>
      <c r="O117" s="23">
        <f t="shared" si="24"/>
        <v>163.987337639</v>
      </c>
      <c r="P117" s="23">
        <f t="shared" si="21"/>
        <v>159.99358163900001</v>
      </c>
      <c r="Q117" t="s">
        <v>3162</v>
      </c>
      <c r="R117" t="s">
        <v>586</v>
      </c>
      <c r="S117" t="s">
        <v>583</v>
      </c>
      <c r="T117" t="s">
        <v>585</v>
      </c>
      <c r="U117" s="3">
        <v>4137</v>
      </c>
      <c r="V117" s="3">
        <v>339</v>
      </c>
      <c r="W117" s="3">
        <v>6353</v>
      </c>
      <c r="X117" s="3">
        <v>15573</v>
      </c>
      <c r="Y117" s="4" t="s">
        <v>3785</v>
      </c>
    </row>
    <row r="118" spans="1:25" x14ac:dyDescent="0.2">
      <c r="A118">
        <v>117</v>
      </c>
      <c r="B118">
        <v>2</v>
      </c>
      <c r="C118" t="s">
        <v>63</v>
      </c>
      <c r="D118" s="3">
        <v>9</v>
      </c>
      <c r="E118" t="s">
        <v>4196</v>
      </c>
      <c r="F118" t="s">
        <v>592</v>
      </c>
      <c r="G118" t="s">
        <v>589</v>
      </c>
      <c r="H118" s="20">
        <v>154.026608673</v>
      </c>
      <c r="I118" s="23">
        <f t="shared" si="17"/>
        <v>155.03388467299999</v>
      </c>
      <c r="J118" s="23">
        <f t="shared" si="18"/>
        <v>153.01933267300001</v>
      </c>
      <c r="K118" s="23">
        <f t="shared" si="19"/>
        <v>177.016377973</v>
      </c>
      <c r="L118" s="23">
        <f t="shared" si="20"/>
        <v>172.06560867299999</v>
      </c>
      <c r="M118" s="23">
        <f t="shared" si="22"/>
        <v>173.04499867300001</v>
      </c>
      <c r="N118" s="23">
        <f t="shared" si="23"/>
        <v>135.00821867299999</v>
      </c>
      <c r="O118" s="23">
        <f t="shared" si="24"/>
        <v>192.98976667299999</v>
      </c>
      <c r="P118" s="23">
        <f t="shared" si="21"/>
        <v>188.996010673</v>
      </c>
      <c r="Q118" t="s">
        <v>3162</v>
      </c>
      <c r="R118" t="s">
        <v>591</v>
      </c>
      <c r="S118" t="s">
        <v>588</v>
      </c>
      <c r="T118" t="s">
        <v>590</v>
      </c>
      <c r="U118" s="3">
        <v>618</v>
      </c>
      <c r="V118" s="3">
        <v>3469</v>
      </c>
      <c r="W118" s="3">
        <v>7713</v>
      </c>
      <c r="X118" s="3">
        <v>17189</v>
      </c>
      <c r="Y118" s="4" t="s">
        <v>3786</v>
      </c>
    </row>
    <row r="119" spans="1:25" x14ac:dyDescent="0.2">
      <c r="A119">
        <v>118</v>
      </c>
      <c r="B119">
        <v>2</v>
      </c>
      <c r="C119" t="s">
        <v>63</v>
      </c>
      <c r="D119" s="3">
        <v>10</v>
      </c>
      <c r="E119" t="s">
        <v>4197</v>
      </c>
      <c r="F119" t="s">
        <v>596</v>
      </c>
      <c r="G119" t="s">
        <v>594</v>
      </c>
      <c r="H119" s="20">
        <v>323.03821233999997</v>
      </c>
      <c r="I119" s="23">
        <f t="shared" si="17"/>
        <v>324.04548833999996</v>
      </c>
      <c r="J119" s="23">
        <f t="shared" si="18"/>
        <v>322.03093633999998</v>
      </c>
      <c r="K119" s="23">
        <f t="shared" si="19"/>
        <v>346.02798163999995</v>
      </c>
      <c r="L119" s="23">
        <f t="shared" si="20"/>
        <v>341.07721233999996</v>
      </c>
      <c r="M119" s="23">
        <f t="shared" si="22"/>
        <v>342.05660233999998</v>
      </c>
      <c r="N119" s="23">
        <f t="shared" si="23"/>
        <v>304.01982233999996</v>
      </c>
      <c r="O119" s="23">
        <f t="shared" si="24"/>
        <v>362.00137033999999</v>
      </c>
      <c r="P119" s="23">
        <f t="shared" si="21"/>
        <v>358.00761433999998</v>
      </c>
      <c r="Q119" t="s">
        <v>3162</v>
      </c>
      <c r="R119" t="s">
        <v>3167</v>
      </c>
      <c r="S119" t="s">
        <v>593</v>
      </c>
      <c r="T119" t="s">
        <v>595</v>
      </c>
      <c r="U119" s="3" t="s">
        <v>597</v>
      </c>
      <c r="V119" s="3">
        <v>92043825</v>
      </c>
      <c r="W119" s="3">
        <v>310265613</v>
      </c>
      <c r="X119" s="3" t="s">
        <v>598</v>
      </c>
      <c r="Y119" s="4" t="s">
        <v>3168</v>
      </c>
    </row>
    <row r="120" spans="1:25" x14ac:dyDescent="0.2">
      <c r="A120">
        <v>119</v>
      </c>
      <c r="B120">
        <v>2</v>
      </c>
      <c r="C120" t="s">
        <v>63</v>
      </c>
      <c r="D120" s="3">
        <v>11</v>
      </c>
      <c r="E120" t="s">
        <v>599</v>
      </c>
      <c r="F120" t="s">
        <v>604</v>
      </c>
      <c r="G120" t="s">
        <v>601</v>
      </c>
      <c r="H120" s="20">
        <v>122.05791000000001</v>
      </c>
      <c r="I120" s="23">
        <f t="shared" si="17"/>
        <v>123.06518600000001</v>
      </c>
      <c r="J120" s="23">
        <f t="shared" si="18"/>
        <v>121.050634</v>
      </c>
      <c r="K120" s="23">
        <f t="shared" si="19"/>
        <v>145.0476793</v>
      </c>
      <c r="L120" s="23">
        <f t="shared" si="20"/>
        <v>140.09691000000001</v>
      </c>
      <c r="M120" s="23">
        <f t="shared" si="22"/>
        <v>141.0763</v>
      </c>
      <c r="N120" s="23">
        <f t="shared" si="23"/>
        <v>103.03952000000001</v>
      </c>
      <c r="O120" s="23">
        <f t="shared" si="24"/>
        <v>161.02106800000001</v>
      </c>
      <c r="P120" s="23">
        <f t="shared" si="21"/>
        <v>157.02731199999999</v>
      </c>
      <c r="Q120" t="s">
        <v>3162</v>
      </c>
      <c r="R120" t="s">
        <v>603</v>
      </c>
      <c r="S120" t="s">
        <v>600</v>
      </c>
      <c r="T120" t="s">
        <v>602</v>
      </c>
      <c r="U120" s="3">
        <v>58213</v>
      </c>
      <c r="V120" s="3">
        <v>169019</v>
      </c>
      <c r="W120" s="3">
        <v>96023387</v>
      </c>
      <c r="X120" s="3">
        <v>48300</v>
      </c>
      <c r="Y120" s="4" t="s">
        <v>3787</v>
      </c>
    </row>
    <row r="121" spans="1:25" x14ac:dyDescent="0.2">
      <c r="A121">
        <v>120</v>
      </c>
      <c r="B121">
        <v>2</v>
      </c>
      <c r="C121" t="s">
        <v>63</v>
      </c>
      <c r="D121" s="3">
        <v>12</v>
      </c>
      <c r="E121" t="s">
        <v>605</v>
      </c>
      <c r="F121" t="s">
        <v>608</v>
      </c>
      <c r="G121" t="s">
        <v>606</v>
      </c>
      <c r="H121" s="20">
        <v>215.05605019999999</v>
      </c>
      <c r="I121" s="23">
        <f t="shared" si="17"/>
        <v>216.06332619999998</v>
      </c>
      <c r="J121" s="23">
        <f t="shared" si="18"/>
        <v>214.0487742</v>
      </c>
      <c r="K121" s="23">
        <f t="shared" si="19"/>
        <v>238.04581949999999</v>
      </c>
      <c r="L121" s="23">
        <f t="shared" si="20"/>
        <v>233.0950502</v>
      </c>
      <c r="M121" s="23">
        <f t="shared" si="22"/>
        <v>234.0744402</v>
      </c>
      <c r="N121" s="23">
        <f t="shared" si="23"/>
        <v>196.03766019999998</v>
      </c>
      <c r="O121" s="23">
        <f t="shared" si="24"/>
        <v>254.01920819999998</v>
      </c>
      <c r="P121" s="23">
        <f t="shared" si="21"/>
        <v>250.02545219999999</v>
      </c>
      <c r="Q121" t="s">
        <v>3162</v>
      </c>
      <c r="R121" t="s">
        <v>3183</v>
      </c>
      <c r="S121" t="s">
        <v>3185</v>
      </c>
      <c r="T121" t="s">
        <v>607</v>
      </c>
      <c r="U121" s="3" t="s">
        <v>609</v>
      </c>
      <c r="V121" s="3">
        <v>2723635</v>
      </c>
      <c r="W121" s="3">
        <v>24895187</v>
      </c>
      <c r="X121" s="3" t="s">
        <v>610</v>
      </c>
      <c r="Y121" s="4" t="s">
        <v>3184</v>
      </c>
    </row>
    <row r="122" spans="1:25" x14ac:dyDescent="0.2">
      <c r="A122">
        <v>121</v>
      </c>
      <c r="B122">
        <v>2</v>
      </c>
      <c r="C122" t="s">
        <v>131</v>
      </c>
      <c r="D122" s="3">
        <v>1</v>
      </c>
      <c r="E122" t="s">
        <v>611</v>
      </c>
      <c r="F122" t="s">
        <v>615</v>
      </c>
      <c r="G122" t="s">
        <v>534</v>
      </c>
      <c r="H122" s="20">
        <v>180.06472552</v>
      </c>
      <c r="I122" s="23">
        <f t="shared" si="17"/>
        <v>181.07200151999999</v>
      </c>
      <c r="J122" s="23">
        <f t="shared" si="18"/>
        <v>179.05744952000001</v>
      </c>
      <c r="K122" s="23">
        <f t="shared" si="19"/>
        <v>203.05449482</v>
      </c>
      <c r="L122" s="23">
        <f t="shared" si="20"/>
        <v>198.10372552000001</v>
      </c>
      <c r="M122" s="23">
        <f t="shared" si="22"/>
        <v>199.08311552000001</v>
      </c>
      <c r="N122" s="23">
        <f t="shared" si="23"/>
        <v>161.04633551999999</v>
      </c>
      <c r="O122" s="23">
        <f t="shared" si="24"/>
        <v>219.02788351999999</v>
      </c>
      <c r="P122" s="23">
        <f t="shared" si="21"/>
        <v>215.03412752</v>
      </c>
      <c r="Q122" t="s">
        <v>3162</v>
      </c>
      <c r="R122" t="s">
        <v>614</v>
      </c>
      <c r="S122" t="s">
        <v>612</v>
      </c>
      <c r="T122" t="s">
        <v>613</v>
      </c>
      <c r="U122" s="3">
        <v>1457</v>
      </c>
      <c r="V122" s="3" t="s">
        <v>3071</v>
      </c>
      <c r="W122" s="3">
        <v>381985641</v>
      </c>
      <c r="X122" s="3">
        <v>25858</v>
      </c>
      <c r="Y122" s="4" t="s">
        <v>3788</v>
      </c>
    </row>
    <row r="123" spans="1:25" x14ac:dyDescent="0.2">
      <c r="A123">
        <v>122</v>
      </c>
      <c r="B123">
        <v>2</v>
      </c>
      <c r="C123" t="s">
        <v>131</v>
      </c>
      <c r="D123" s="3">
        <v>2</v>
      </c>
      <c r="E123" t="s">
        <v>4198</v>
      </c>
      <c r="F123" t="s">
        <v>619</v>
      </c>
      <c r="G123" t="s">
        <v>617</v>
      </c>
      <c r="H123" s="20">
        <v>449.01135993999998</v>
      </c>
      <c r="I123" s="23">
        <f t="shared" si="17"/>
        <v>450.01863593999997</v>
      </c>
      <c r="J123" s="23">
        <f t="shared" si="18"/>
        <v>448.00408393999999</v>
      </c>
      <c r="K123" s="23">
        <f t="shared" si="19"/>
        <v>472.00112923999995</v>
      </c>
      <c r="L123" s="23">
        <f t="shared" si="20"/>
        <v>467.05035993999996</v>
      </c>
      <c r="M123" s="23">
        <f t="shared" si="22"/>
        <v>468.02974993999999</v>
      </c>
      <c r="N123" s="23">
        <f t="shared" si="23"/>
        <v>429.99296993999997</v>
      </c>
      <c r="O123" s="23">
        <f t="shared" si="24"/>
        <v>487.97451794</v>
      </c>
      <c r="P123" s="23">
        <f t="shared" si="21"/>
        <v>483.98076193999998</v>
      </c>
      <c r="Q123" t="s">
        <v>3162</v>
      </c>
      <c r="R123" t="s">
        <v>3186</v>
      </c>
      <c r="S123" t="s">
        <v>616</v>
      </c>
      <c r="T123" t="s">
        <v>618</v>
      </c>
      <c r="U123" s="3" t="s">
        <v>620</v>
      </c>
      <c r="V123" s="3">
        <v>23674501</v>
      </c>
      <c r="W123" s="3">
        <v>24890690</v>
      </c>
      <c r="X123" s="3" t="s">
        <v>621</v>
      </c>
      <c r="Y123" s="4" t="s">
        <v>3187</v>
      </c>
    </row>
    <row r="124" spans="1:25" x14ac:dyDescent="0.2">
      <c r="A124">
        <v>123</v>
      </c>
      <c r="B124">
        <v>2</v>
      </c>
      <c r="C124" t="s">
        <v>131</v>
      </c>
      <c r="D124" s="3">
        <v>3</v>
      </c>
      <c r="E124" t="s">
        <v>4199</v>
      </c>
      <c r="F124" t="s">
        <v>626</v>
      </c>
      <c r="G124" t="s">
        <v>623</v>
      </c>
      <c r="H124" s="20">
        <v>164.06847349399999</v>
      </c>
      <c r="I124" s="23">
        <f t="shared" si="17"/>
        <v>165.07574949399998</v>
      </c>
      <c r="J124" s="23">
        <f t="shared" si="18"/>
        <v>163.061197494</v>
      </c>
      <c r="K124" s="23">
        <f t="shared" si="19"/>
        <v>187.05824279399999</v>
      </c>
      <c r="L124" s="23">
        <f t="shared" si="20"/>
        <v>182.10747349399998</v>
      </c>
      <c r="M124" s="23">
        <f t="shared" si="22"/>
        <v>183.086863494</v>
      </c>
      <c r="N124" s="23">
        <f t="shared" si="23"/>
        <v>145.05008349399998</v>
      </c>
      <c r="O124" s="23">
        <f t="shared" si="24"/>
        <v>203.03163149399998</v>
      </c>
      <c r="P124" s="23">
        <f t="shared" si="21"/>
        <v>199.03787549399999</v>
      </c>
      <c r="Q124" t="s">
        <v>3162</v>
      </c>
      <c r="R124" t="s">
        <v>625</v>
      </c>
      <c r="S124" t="s">
        <v>622</v>
      </c>
      <c r="T124" t="s">
        <v>624</v>
      </c>
      <c r="U124" s="3">
        <v>3285</v>
      </c>
      <c r="V124" s="3">
        <v>108223</v>
      </c>
      <c r="W124" s="3">
        <v>376143251</v>
      </c>
      <c r="X124" s="3">
        <v>15866</v>
      </c>
      <c r="Y124" s="4" t="s">
        <v>3789</v>
      </c>
    </row>
    <row r="125" spans="1:25" x14ac:dyDescent="0.2">
      <c r="A125">
        <v>124</v>
      </c>
      <c r="B125">
        <v>2</v>
      </c>
      <c r="C125" t="s">
        <v>131</v>
      </c>
      <c r="D125" s="3">
        <v>4</v>
      </c>
      <c r="E125" t="s">
        <v>4200</v>
      </c>
      <c r="F125" t="s">
        <v>629</v>
      </c>
      <c r="G125" t="s">
        <v>476</v>
      </c>
      <c r="H125" s="20">
        <v>169.08512661099999</v>
      </c>
      <c r="I125" s="23">
        <f t="shared" si="17"/>
        <v>170.09240261099998</v>
      </c>
      <c r="J125" s="23">
        <f t="shared" si="18"/>
        <v>168.077850611</v>
      </c>
      <c r="K125" s="23">
        <f t="shared" si="19"/>
        <v>192.074895911</v>
      </c>
      <c r="L125" s="23">
        <f t="shared" si="20"/>
        <v>187.12412661100001</v>
      </c>
      <c r="M125" s="23">
        <f t="shared" si="22"/>
        <v>188.103516611</v>
      </c>
      <c r="N125" s="23">
        <f t="shared" si="23"/>
        <v>150.06673661099998</v>
      </c>
      <c r="O125" s="23">
        <f t="shared" si="24"/>
        <v>208.04828461099999</v>
      </c>
      <c r="P125" s="23">
        <f t="shared" si="21"/>
        <v>204.05452861099999</v>
      </c>
      <c r="Q125" t="s">
        <v>3162</v>
      </c>
      <c r="R125" t="s">
        <v>628</v>
      </c>
      <c r="S125" t="s">
        <v>627</v>
      </c>
      <c r="T125" t="s">
        <v>477</v>
      </c>
      <c r="U125" s="3">
        <v>3741</v>
      </c>
      <c r="V125" s="3">
        <v>92105</v>
      </c>
      <c r="W125" s="3">
        <v>4381</v>
      </c>
      <c r="X125" s="3">
        <v>27596</v>
      </c>
      <c r="Y125" s="4" t="s">
        <v>3790</v>
      </c>
    </row>
    <row r="126" spans="1:25" x14ac:dyDescent="0.2">
      <c r="A126">
        <v>125</v>
      </c>
      <c r="B126">
        <v>2</v>
      </c>
      <c r="C126" t="s">
        <v>131</v>
      </c>
      <c r="D126" s="3">
        <v>5</v>
      </c>
      <c r="E126" t="s">
        <v>630</v>
      </c>
      <c r="F126" t="s">
        <v>635</v>
      </c>
      <c r="G126" t="s">
        <v>632</v>
      </c>
      <c r="H126" s="20">
        <v>182.07903818</v>
      </c>
      <c r="I126" s="23">
        <f t="shared" si="17"/>
        <v>183.08631417999999</v>
      </c>
      <c r="J126" s="23">
        <f t="shared" si="18"/>
        <v>181.07176218000001</v>
      </c>
      <c r="K126" s="23">
        <f t="shared" si="19"/>
        <v>205.06880748</v>
      </c>
      <c r="L126" s="23">
        <f t="shared" si="20"/>
        <v>200.11803817999999</v>
      </c>
      <c r="M126" s="23">
        <f t="shared" si="22"/>
        <v>201.09742818000001</v>
      </c>
      <c r="N126" s="23">
        <f t="shared" si="23"/>
        <v>163.06064817999999</v>
      </c>
      <c r="O126" s="23">
        <f t="shared" si="24"/>
        <v>221.04219617999999</v>
      </c>
      <c r="P126" s="23">
        <f t="shared" si="21"/>
        <v>217.04844018</v>
      </c>
      <c r="Q126" t="s">
        <v>3162</v>
      </c>
      <c r="R126" t="s">
        <v>634</v>
      </c>
      <c r="S126" t="s">
        <v>631</v>
      </c>
      <c r="T126" t="s">
        <v>633</v>
      </c>
      <c r="U126" s="3">
        <v>4179</v>
      </c>
      <c r="V126" s="3">
        <v>11850</v>
      </c>
      <c r="W126" s="3">
        <v>4837</v>
      </c>
      <c r="X126" s="3">
        <v>16813</v>
      </c>
      <c r="Y126" s="4" t="s">
        <v>3791</v>
      </c>
    </row>
    <row r="127" spans="1:25" x14ac:dyDescent="0.2">
      <c r="A127">
        <v>126</v>
      </c>
      <c r="B127">
        <v>2</v>
      </c>
      <c r="C127" t="s">
        <v>131</v>
      </c>
      <c r="D127" s="3">
        <v>6</v>
      </c>
      <c r="E127" t="s">
        <v>636</v>
      </c>
      <c r="F127" t="s">
        <v>474</v>
      </c>
      <c r="G127" t="s">
        <v>638</v>
      </c>
      <c r="H127" s="20">
        <v>129.042593095</v>
      </c>
      <c r="I127" s="23">
        <f t="shared" si="17"/>
        <v>130.04986909499999</v>
      </c>
      <c r="J127" s="23">
        <f t="shared" si="18"/>
        <v>128.03531709500001</v>
      </c>
      <c r="K127" s="23">
        <f t="shared" si="19"/>
        <v>152.03236239500001</v>
      </c>
      <c r="L127" s="23">
        <f t="shared" si="20"/>
        <v>147.08159309500002</v>
      </c>
      <c r="M127" s="23">
        <f t="shared" si="22"/>
        <v>148.06098309500001</v>
      </c>
      <c r="N127" s="23">
        <f t="shared" si="23"/>
        <v>110.024203095</v>
      </c>
      <c r="O127" s="23">
        <f t="shared" si="24"/>
        <v>168.00575109499999</v>
      </c>
      <c r="P127" s="23">
        <f t="shared" si="21"/>
        <v>164.011995095</v>
      </c>
      <c r="Q127" t="s">
        <v>3162</v>
      </c>
      <c r="R127" t="s">
        <v>640</v>
      </c>
      <c r="S127" t="s">
        <v>637</v>
      </c>
      <c r="T127" t="s">
        <v>639</v>
      </c>
      <c r="U127" s="3">
        <v>63632</v>
      </c>
      <c r="V127" s="3">
        <v>439685</v>
      </c>
      <c r="W127" s="3">
        <v>5301</v>
      </c>
      <c r="X127" s="3">
        <v>16924</v>
      </c>
      <c r="Y127" s="4" t="s">
        <v>3792</v>
      </c>
    </row>
    <row r="128" spans="1:25" x14ac:dyDescent="0.2">
      <c r="A128">
        <v>127</v>
      </c>
      <c r="B128">
        <v>2</v>
      </c>
      <c r="C128" t="s">
        <v>131</v>
      </c>
      <c r="D128" s="3">
        <v>7</v>
      </c>
      <c r="E128" t="s">
        <v>4201</v>
      </c>
      <c r="F128" t="s">
        <v>646</v>
      </c>
      <c r="G128" t="s">
        <v>643</v>
      </c>
      <c r="H128" s="20">
        <v>183.05315778100001</v>
      </c>
      <c r="I128" s="23">
        <f t="shared" si="17"/>
        <v>184.060433781</v>
      </c>
      <c r="J128" s="23">
        <f t="shared" si="18"/>
        <v>182.04588178100002</v>
      </c>
      <c r="K128" s="23">
        <f t="shared" si="19"/>
        <v>206.04292708100002</v>
      </c>
      <c r="L128" s="23">
        <f t="shared" si="20"/>
        <v>201.09215778100003</v>
      </c>
      <c r="M128" s="23">
        <f t="shared" si="22"/>
        <v>202.07154778100002</v>
      </c>
      <c r="N128" s="23">
        <f t="shared" si="23"/>
        <v>164.034767781</v>
      </c>
      <c r="O128" s="23">
        <f t="shared" si="24"/>
        <v>222.016315781</v>
      </c>
      <c r="P128" s="23">
        <f t="shared" si="21"/>
        <v>218.02255978100001</v>
      </c>
      <c r="Q128" t="s">
        <v>3162</v>
      </c>
      <c r="R128" t="s">
        <v>645</v>
      </c>
      <c r="S128" t="s">
        <v>642</v>
      </c>
      <c r="T128" t="s">
        <v>644</v>
      </c>
      <c r="U128" s="3">
        <v>239</v>
      </c>
      <c r="V128" s="3">
        <v>6723</v>
      </c>
      <c r="W128" s="3">
        <v>4104</v>
      </c>
      <c r="X128" s="3">
        <v>17405</v>
      </c>
      <c r="Y128" s="4" t="s">
        <v>3793</v>
      </c>
    </row>
    <row r="129" spans="1:25" x14ac:dyDescent="0.2">
      <c r="A129">
        <v>128</v>
      </c>
      <c r="B129">
        <v>2</v>
      </c>
      <c r="C129" t="s">
        <v>131</v>
      </c>
      <c r="D129" s="3">
        <v>8</v>
      </c>
      <c r="E129" t="s">
        <v>647</v>
      </c>
      <c r="F129" t="s">
        <v>652</v>
      </c>
      <c r="G129" t="s">
        <v>649</v>
      </c>
      <c r="H129" s="20">
        <v>167.02185765300001</v>
      </c>
      <c r="I129" s="23">
        <f t="shared" si="17"/>
        <v>168.029133653</v>
      </c>
      <c r="J129" s="23">
        <f t="shared" si="18"/>
        <v>166.01458165300002</v>
      </c>
      <c r="K129" s="23">
        <f t="shared" si="19"/>
        <v>190.01162695300002</v>
      </c>
      <c r="L129" s="23">
        <f t="shared" si="20"/>
        <v>185.06085765300003</v>
      </c>
      <c r="M129" s="23">
        <f t="shared" si="22"/>
        <v>186.04024765300002</v>
      </c>
      <c r="N129" s="23">
        <f t="shared" si="23"/>
        <v>148.003467653</v>
      </c>
      <c r="O129" s="23">
        <f t="shared" si="24"/>
        <v>205.985015653</v>
      </c>
      <c r="P129" s="23">
        <f t="shared" si="21"/>
        <v>201.99125965300001</v>
      </c>
      <c r="Q129" t="s">
        <v>3162</v>
      </c>
      <c r="R129" t="s">
        <v>651</v>
      </c>
      <c r="S129" t="s">
        <v>648</v>
      </c>
      <c r="T129" t="s">
        <v>650</v>
      </c>
      <c r="U129" s="3">
        <v>330</v>
      </c>
      <c r="V129" s="3">
        <v>1066</v>
      </c>
      <c r="W129" s="3">
        <v>6487</v>
      </c>
      <c r="X129" s="3">
        <v>16675</v>
      </c>
      <c r="Y129" s="4" t="s">
        <v>3794</v>
      </c>
    </row>
    <row r="130" spans="1:25" x14ac:dyDescent="0.2">
      <c r="A130">
        <v>129</v>
      </c>
      <c r="B130">
        <v>2</v>
      </c>
      <c r="C130" t="s">
        <v>131</v>
      </c>
      <c r="D130" s="3">
        <v>9</v>
      </c>
      <c r="E130" t="s">
        <v>653</v>
      </c>
      <c r="F130" t="s">
        <v>658</v>
      </c>
      <c r="G130" t="s">
        <v>655</v>
      </c>
      <c r="H130" s="20">
        <v>73.063997239000003</v>
      </c>
      <c r="I130" s="23">
        <f t="shared" si="17"/>
        <v>74.071273239000007</v>
      </c>
      <c r="J130" s="23">
        <f t="shared" si="18"/>
        <v>72.056721238999998</v>
      </c>
      <c r="K130" s="23">
        <f t="shared" si="19"/>
        <v>96.053766539000009</v>
      </c>
      <c r="L130" s="23">
        <f t="shared" si="20"/>
        <v>91.102997239000004</v>
      </c>
      <c r="M130" s="23">
        <f t="shared" si="22"/>
        <v>92.082387238999999</v>
      </c>
      <c r="N130" s="23">
        <f t="shared" si="23"/>
        <v>54.045607239000006</v>
      </c>
      <c r="O130" s="23">
        <f t="shared" si="24"/>
        <v>112.027155239</v>
      </c>
      <c r="P130" s="23">
        <f t="shared" si="21"/>
        <v>108.033399239</v>
      </c>
      <c r="Q130" t="s">
        <v>3162</v>
      </c>
      <c r="R130" t="s">
        <v>657</v>
      </c>
      <c r="S130" t="s">
        <v>654</v>
      </c>
      <c r="T130" t="s">
        <v>656</v>
      </c>
      <c r="U130" s="3">
        <v>3768</v>
      </c>
      <c r="V130" s="3">
        <v>10111</v>
      </c>
      <c r="W130" s="3">
        <v>24853329</v>
      </c>
      <c r="X130" s="3">
        <v>16628</v>
      </c>
      <c r="Y130" s="4" t="s">
        <v>3795</v>
      </c>
    </row>
    <row r="131" spans="1:25" x14ac:dyDescent="0.2">
      <c r="A131">
        <v>130</v>
      </c>
      <c r="B131">
        <v>2</v>
      </c>
      <c r="C131" t="s">
        <v>131</v>
      </c>
      <c r="D131" s="3">
        <v>10</v>
      </c>
      <c r="E131" t="s">
        <v>4202</v>
      </c>
      <c r="F131" t="s">
        <v>661</v>
      </c>
      <c r="G131" t="s">
        <v>3189</v>
      </c>
      <c r="H131" s="20">
        <v>409.03753798000002</v>
      </c>
      <c r="I131" s="23">
        <f t="shared" si="17"/>
        <v>410.04481398000001</v>
      </c>
      <c r="J131" s="23">
        <f t="shared" si="18"/>
        <v>408.03026198000003</v>
      </c>
      <c r="K131" s="23">
        <f t="shared" si="19"/>
        <v>432.02730728</v>
      </c>
      <c r="L131" s="23">
        <f t="shared" si="20"/>
        <v>427.07653798000001</v>
      </c>
      <c r="M131" s="23">
        <f t="shared" si="22"/>
        <v>428.05592798000004</v>
      </c>
      <c r="N131" s="23">
        <f t="shared" si="23"/>
        <v>390.01914798000001</v>
      </c>
      <c r="O131" s="23">
        <f t="shared" si="24"/>
        <v>448.00069598000005</v>
      </c>
      <c r="P131" s="23">
        <f t="shared" si="21"/>
        <v>444.00693998000003</v>
      </c>
      <c r="Q131" t="s">
        <v>3162</v>
      </c>
      <c r="R131" t="s">
        <v>3188</v>
      </c>
      <c r="S131" t="s">
        <v>659</v>
      </c>
      <c r="T131" t="s">
        <v>660</v>
      </c>
      <c r="U131" s="3" t="s">
        <v>662</v>
      </c>
      <c r="V131" s="3">
        <v>135502779</v>
      </c>
      <c r="W131" s="3" t="s">
        <v>560</v>
      </c>
      <c r="X131" s="3" t="s">
        <v>663</v>
      </c>
      <c r="Y131" s="4" t="s">
        <v>3190</v>
      </c>
    </row>
    <row r="132" spans="1:25" x14ac:dyDescent="0.2">
      <c r="A132">
        <v>131</v>
      </c>
      <c r="B132">
        <v>2</v>
      </c>
      <c r="C132" t="s">
        <v>131</v>
      </c>
      <c r="D132" s="3">
        <v>11</v>
      </c>
      <c r="E132" t="s">
        <v>4203</v>
      </c>
      <c r="F132" t="s">
        <v>668</v>
      </c>
      <c r="G132" t="s">
        <v>665</v>
      </c>
      <c r="H132" s="20">
        <v>100.016043994</v>
      </c>
      <c r="I132" s="23">
        <f t="shared" si="17"/>
        <v>101.023319994</v>
      </c>
      <c r="J132" s="23">
        <f t="shared" si="18"/>
        <v>99.008767993999996</v>
      </c>
      <c r="K132" s="23">
        <f t="shared" si="19"/>
        <v>123.00581329400001</v>
      </c>
      <c r="L132" s="23">
        <f t="shared" si="20"/>
        <v>118.055043994</v>
      </c>
      <c r="M132" s="23">
        <f t="shared" si="22"/>
        <v>119.034433994</v>
      </c>
      <c r="N132" s="23">
        <f t="shared" si="23"/>
        <v>80.997653994000004</v>
      </c>
      <c r="O132" s="23">
        <f t="shared" si="24"/>
        <v>138.97920199399999</v>
      </c>
      <c r="P132" s="23">
        <f t="shared" si="21"/>
        <v>134.985445994</v>
      </c>
      <c r="Q132" t="s">
        <v>3162</v>
      </c>
      <c r="R132" t="s">
        <v>667</v>
      </c>
      <c r="S132" t="s">
        <v>664</v>
      </c>
      <c r="T132" t="s">
        <v>666</v>
      </c>
      <c r="U132" s="3">
        <v>24050</v>
      </c>
      <c r="V132" s="3">
        <v>7922</v>
      </c>
      <c r="W132" s="3">
        <v>376127711</v>
      </c>
      <c r="X132" s="3">
        <v>36595</v>
      </c>
      <c r="Y132" s="4" t="s">
        <v>3796</v>
      </c>
    </row>
    <row r="133" spans="1:25" x14ac:dyDescent="0.2">
      <c r="A133">
        <v>132</v>
      </c>
      <c r="B133">
        <v>2</v>
      </c>
      <c r="C133" t="s">
        <v>131</v>
      </c>
      <c r="D133" s="3">
        <v>12</v>
      </c>
      <c r="E133" t="s">
        <v>669</v>
      </c>
      <c r="F133" t="s">
        <v>672</v>
      </c>
      <c r="G133" t="s">
        <v>2914</v>
      </c>
      <c r="H133" s="20">
        <v>194.04265267400001</v>
      </c>
      <c r="I133" s="23">
        <f t="shared" si="17"/>
        <v>195.049928674</v>
      </c>
      <c r="J133" s="23">
        <f t="shared" si="18"/>
        <v>193.03537667400002</v>
      </c>
      <c r="K133" s="23">
        <f t="shared" si="19"/>
        <v>217.03242197400002</v>
      </c>
      <c r="L133" s="23">
        <f t="shared" si="20"/>
        <v>212.081652674</v>
      </c>
      <c r="M133" s="23">
        <f t="shared" si="22"/>
        <v>213.06104267400002</v>
      </c>
      <c r="N133" s="23">
        <f t="shared" si="23"/>
        <v>175.024262674</v>
      </c>
      <c r="O133" s="23">
        <f t="shared" si="24"/>
        <v>233.005810674</v>
      </c>
      <c r="P133" s="23">
        <f t="shared" si="21"/>
        <v>229.01205467400001</v>
      </c>
      <c r="Q133" t="s">
        <v>3162</v>
      </c>
      <c r="R133" t="s">
        <v>671</v>
      </c>
      <c r="S133" t="s">
        <v>2913</v>
      </c>
      <c r="T133" t="s">
        <v>670</v>
      </c>
      <c r="U133" s="3">
        <v>161</v>
      </c>
      <c r="V133" s="3" t="s">
        <v>3120</v>
      </c>
      <c r="W133" s="3" t="s">
        <v>3121</v>
      </c>
      <c r="X133" s="3">
        <v>42717</v>
      </c>
      <c r="Y133" s="4" t="s">
        <v>3797</v>
      </c>
    </row>
    <row r="134" spans="1:25" x14ac:dyDescent="0.2">
      <c r="A134">
        <v>133</v>
      </c>
      <c r="B134">
        <v>2</v>
      </c>
      <c r="C134" t="s">
        <v>199</v>
      </c>
      <c r="D134" s="3">
        <v>1</v>
      </c>
      <c r="E134" t="s">
        <v>4204</v>
      </c>
      <c r="F134" t="s">
        <v>677</v>
      </c>
      <c r="G134" t="s">
        <v>674</v>
      </c>
      <c r="H134" s="20">
        <v>281.11240399299999</v>
      </c>
      <c r="I134" s="23">
        <f t="shared" si="17"/>
        <v>282.11967999299998</v>
      </c>
      <c r="J134" s="23">
        <f t="shared" si="18"/>
        <v>280.105127993</v>
      </c>
      <c r="K134" s="23">
        <f t="shared" si="19"/>
        <v>304.10217329299996</v>
      </c>
      <c r="L134" s="23">
        <f t="shared" si="20"/>
        <v>299.15140399299997</v>
      </c>
      <c r="M134" s="23">
        <f t="shared" si="22"/>
        <v>300.130793993</v>
      </c>
      <c r="N134" s="23">
        <f t="shared" si="23"/>
        <v>262.09401399299998</v>
      </c>
      <c r="O134" s="23">
        <f t="shared" si="24"/>
        <v>320.07556199300001</v>
      </c>
      <c r="P134" s="23">
        <f t="shared" si="21"/>
        <v>316.08180599299999</v>
      </c>
      <c r="Q134" t="s">
        <v>3162</v>
      </c>
      <c r="R134" t="s">
        <v>676</v>
      </c>
      <c r="S134" t="s">
        <v>673</v>
      </c>
      <c r="T134" t="s">
        <v>675</v>
      </c>
      <c r="U134" s="3">
        <v>6888</v>
      </c>
      <c r="V134" s="3">
        <v>27476</v>
      </c>
      <c r="W134" s="3">
        <v>5506</v>
      </c>
      <c r="X134" s="3">
        <v>16020</v>
      </c>
      <c r="Y134" s="4" t="s">
        <v>3798</v>
      </c>
    </row>
    <row r="135" spans="1:25" x14ac:dyDescent="0.2">
      <c r="A135">
        <v>134</v>
      </c>
      <c r="B135">
        <v>2</v>
      </c>
      <c r="C135" t="s">
        <v>199</v>
      </c>
      <c r="D135" s="3">
        <v>2</v>
      </c>
      <c r="E135" t="s">
        <v>678</v>
      </c>
      <c r="F135" t="s">
        <v>683</v>
      </c>
      <c r="G135" t="s">
        <v>680</v>
      </c>
      <c r="H135" s="20">
        <v>228.07462150399999</v>
      </c>
      <c r="I135" s="23">
        <f t="shared" si="17"/>
        <v>229.08189750399998</v>
      </c>
      <c r="J135" s="23">
        <f t="shared" si="18"/>
        <v>227.067345504</v>
      </c>
      <c r="K135" s="23">
        <f t="shared" si="19"/>
        <v>251.064390804</v>
      </c>
      <c r="L135" s="23">
        <f t="shared" si="20"/>
        <v>246.11362150399998</v>
      </c>
      <c r="M135" s="23">
        <f t="shared" si="22"/>
        <v>247.093011504</v>
      </c>
      <c r="N135" s="23">
        <f t="shared" si="23"/>
        <v>209.05623150399998</v>
      </c>
      <c r="O135" s="23">
        <f t="shared" si="24"/>
        <v>267.03777950400001</v>
      </c>
      <c r="P135" s="23">
        <f t="shared" si="21"/>
        <v>263.04402350399999</v>
      </c>
      <c r="Q135" t="s">
        <v>3162</v>
      </c>
      <c r="R135" t="s">
        <v>682</v>
      </c>
      <c r="S135" t="s">
        <v>679</v>
      </c>
      <c r="T135" t="s">
        <v>681</v>
      </c>
      <c r="U135" s="3">
        <v>91</v>
      </c>
      <c r="V135" s="3">
        <v>13712</v>
      </c>
      <c r="W135" s="3">
        <v>3809</v>
      </c>
      <c r="X135" s="3">
        <v>16450</v>
      </c>
      <c r="Y135" s="4" t="s">
        <v>3799</v>
      </c>
    </row>
    <row r="136" spans="1:25" x14ac:dyDescent="0.2">
      <c r="A136">
        <v>135</v>
      </c>
      <c r="B136">
        <v>2</v>
      </c>
      <c r="C136" t="s">
        <v>199</v>
      </c>
      <c r="D136" s="3">
        <v>3</v>
      </c>
      <c r="E136" t="s">
        <v>684</v>
      </c>
      <c r="F136" t="s">
        <v>688</v>
      </c>
      <c r="G136" t="s">
        <v>686</v>
      </c>
      <c r="H136" s="20">
        <v>218.04024697</v>
      </c>
      <c r="I136" s="23">
        <f t="shared" si="17"/>
        <v>219.04752296999999</v>
      </c>
      <c r="J136" s="23">
        <f t="shared" si="18"/>
        <v>217.03297097000001</v>
      </c>
      <c r="K136" s="23">
        <f t="shared" si="19"/>
        <v>241.03001627</v>
      </c>
      <c r="L136" s="23">
        <f t="shared" si="20"/>
        <v>236.07924696999999</v>
      </c>
      <c r="M136" s="23">
        <f t="shared" si="22"/>
        <v>237.05863697000001</v>
      </c>
      <c r="N136" s="23">
        <f t="shared" si="23"/>
        <v>199.02185696999999</v>
      </c>
      <c r="O136" s="23">
        <f t="shared" si="24"/>
        <v>257.00340497000002</v>
      </c>
      <c r="P136" s="23">
        <f t="shared" si="21"/>
        <v>253.00964897</v>
      </c>
      <c r="Q136" t="s">
        <v>3162</v>
      </c>
      <c r="R136" t="s">
        <v>3191</v>
      </c>
      <c r="S136" t="s">
        <v>685</v>
      </c>
      <c r="T136" t="s">
        <v>687</v>
      </c>
      <c r="U136" s="3" t="s">
        <v>689</v>
      </c>
      <c r="V136" s="3">
        <v>23672301</v>
      </c>
      <c r="W136" s="3">
        <v>24899510</v>
      </c>
      <c r="X136" s="3" t="s">
        <v>690</v>
      </c>
      <c r="Y136" s="4" t="s">
        <v>3192</v>
      </c>
    </row>
    <row r="137" spans="1:25" x14ac:dyDescent="0.2">
      <c r="A137">
        <v>136</v>
      </c>
      <c r="B137">
        <v>2</v>
      </c>
      <c r="C137" t="s">
        <v>199</v>
      </c>
      <c r="D137" s="3">
        <v>4</v>
      </c>
      <c r="E137" t="s">
        <v>691</v>
      </c>
      <c r="F137" t="s">
        <v>696</v>
      </c>
      <c r="G137" t="s">
        <v>693</v>
      </c>
      <c r="H137" s="20">
        <v>138.04292744599999</v>
      </c>
      <c r="I137" s="23">
        <f t="shared" si="17"/>
        <v>139.05020344599998</v>
      </c>
      <c r="J137" s="23">
        <f t="shared" si="18"/>
        <v>137.035651446</v>
      </c>
      <c r="K137" s="23">
        <f t="shared" si="19"/>
        <v>161.032696746</v>
      </c>
      <c r="L137" s="23">
        <f t="shared" si="20"/>
        <v>156.08192744600001</v>
      </c>
      <c r="M137" s="23">
        <f t="shared" si="22"/>
        <v>157.061317446</v>
      </c>
      <c r="N137" s="23">
        <f t="shared" si="23"/>
        <v>119.024537446</v>
      </c>
      <c r="O137" s="23">
        <f t="shared" si="24"/>
        <v>177.00608544599999</v>
      </c>
      <c r="P137" s="23">
        <f t="shared" si="21"/>
        <v>173.012329446</v>
      </c>
      <c r="Q137" t="s">
        <v>3162</v>
      </c>
      <c r="R137" t="s">
        <v>695</v>
      </c>
      <c r="S137" t="s">
        <v>692</v>
      </c>
      <c r="T137" t="s">
        <v>694</v>
      </c>
      <c r="U137" s="3">
        <v>298</v>
      </c>
      <c r="V137" s="3">
        <v>736715</v>
      </c>
      <c r="W137" s="3">
        <v>377490538</v>
      </c>
      <c r="X137" s="3">
        <v>30817</v>
      </c>
      <c r="Y137" s="4" t="s">
        <v>3800</v>
      </c>
    </row>
    <row r="138" spans="1:25" x14ac:dyDescent="0.2">
      <c r="A138">
        <v>137</v>
      </c>
      <c r="B138">
        <v>2</v>
      </c>
      <c r="C138" t="s">
        <v>199</v>
      </c>
      <c r="D138" s="3">
        <v>5</v>
      </c>
      <c r="E138" t="s">
        <v>697</v>
      </c>
      <c r="F138" t="s">
        <v>702</v>
      </c>
      <c r="G138" t="s">
        <v>699</v>
      </c>
      <c r="H138" s="20">
        <v>208.08479226</v>
      </c>
      <c r="I138" s="23">
        <f t="shared" si="17"/>
        <v>209.09206825999999</v>
      </c>
      <c r="J138" s="23">
        <f t="shared" si="18"/>
        <v>207.07751626000001</v>
      </c>
      <c r="K138" s="23">
        <f t="shared" si="19"/>
        <v>231.07456156000001</v>
      </c>
      <c r="L138" s="23">
        <f t="shared" si="20"/>
        <v>226.12379226000002</v>
      </c>
      <c r="M138" s="23">
        <f t="shared" si="22"/>
        <v>227.10318226000001</v>
      </c>
      <c r="N138" s="23">
        <f t="shared" si="23"/>
        <v>189.06640225999999</v>
      </c>
      <c r="O138" s="23">
        <f t="shared" si="24"/>
        <v>247.04795025999999</v>
      </c>
      <c r="P138" s="23">
        <f t="shared" si="21"/>
        <v>243.05419426</v>
      </c>
      <c r="Q138" t="s">
        <v>3162</v>
      </c>
      <c r="R138" t="s">
        <v>701</v>
      </c>
      <c r="S138" t="s">
        <v>698</v>
      </c>
      <c r="T138" t="s">
        <v>700</v>
      </c>
      <c r="U138" s="3">
        <v>72</v>
      </c>
      <c r="V138" s="3">
        <v>161166</v>
      </c>
      <c r="W138" s="3">
        <v>3622</v>
      </c>
      <c r="X138" s="3">
        <v>16946</v>
      </c>
      <c r="Y138" s="4" t="s">
        <v>3801</v>
      </c>
    </row>
    <row r="139" spans="1:25" x14ac:dyDescent="0.2">
      <c r="A139">
        <v>138</v>
      </c>
      <c r="B139">
        <v>2</v>
      </c>
      <c r="C139" t="s">
        <v>199</v>
      </c>
      <c r="D139" s="3">
        <v>6</v>
      </c>
      <c r="E139" t="s">
        <v>703</v>
      </c>
      <c r="F139" t="s">
        <v>641</v>
      </c>
      <c r="G139" t="s">
        <v>638</v>
      </c>
      <c r="H139" s="20">
        <v>129.042593095</v>
      </c>
      <c r="I139" s="23">
        <f t="shared" si="17"/>
        <v>130.04986909499999</v>
      </c>
      <c r="J139" s="23">
        <f t="shared" si="18"/>
        <v>128.03531709500001</v>
      </c>
      <c r="K139" s="23">
        <f t="shared" si="19"/>
        <v>152.03236239500001</v>
      </c>
      <c r="L139" s="23">
        <f t="shared" si="20"/>
        <v>147.08159309500002</v>
      </c>
      <c r="M139" s="23">
        <f t="shared" si="22"/>
        <v>148.06098309500001</v>
      </c>
      <c r="N139" s="23">
        <f t="shared" si="23"/>
        <v>110.024203095</v>
      </c>
      <c r="O139" s="23">
        <f t="shared" si="24"/>
        <v>168.00575109499999</v>
      </c>
      <c r="P139" s="23">
        <f t="shared" si="21"/>
        <v>164.011995095</v>
      </c>
      <c r="Q139" t="s">
        <v>3162</v>
      </c>
      <c r="R139" t="s">
        <v>705</v>
      </c>
      <c r="S139" t="s">
        <v>704</v>
      </c>
      <c r="T139" t="s">
        <v>639</v>
      </c>
      <c r="U139" s="3">
        <v>3251</v>
      </c>
      <c r="V139" s="3">
        <v>7405</v>
      </c>
      <c r="W139" s="3">
        <v>4992</v>
      </c>
      <c r="X139" s="3">
        <v>18183</v>
      </c>
      <c r="Y139" s="4" t="s">
        <v>3802</v>
      </c>
    </row>
    <row r="140" spans="1:25" x14ac:dyDescent="0.2">
      <c r="A140">
        <v>139</v>
      </c>
      <c r="B140">
        <v>2</v>
      </c>
      <c r="C140" t="s">
        <v>199</v>
      </c>
      <c r="D140" s="3">
        <v>7</v>
      </c>
      <c r="E140" t="s">
        <v>4205</v>
      </c>
      <c r="F140" t="s">
        <v>710</v>
      </c>
      <c r="G140" t="s">
        <v>707</v>
      </c>
      <c r="H140" s="20">
        <v>145.073893223</v>
      </c>
      <c r="I140" s="23">
        <f t="shared" si="17"/>
        <v>146.08116922299999</v>
      </c>
      <c r="J140" s="23">
        <f t="shared" si="18"/>
        <v>144.06661722300001</v>
      </c>
      <c r="K140" s="23">
        <f t="shared" si="19"/>
        <v>168.063662523</v>
      </c>
      <c r="L140" s="23">
        <f t="shared" si="20"/>
        <v>163.11289322300001</v>
      </c>
      <c r="M140" s="23">
        <f t="shared" si="22"/>
        <v>164.09228322300001</v>
      </c>
      <c r="N140" s="23">
        <f t="shared" si="23"/>
        <v>126.055503223</v>
      </c>
      <c r="O140" s="23">
        <f t="shared" si="24"/>
        <v>184.03705122299999</v>
      </c>
      <c r="P140" s="23">
        <f t="shared" si="21"/>
        <v>180.043295223</v>
      </c>
      <c r="Q140" t="s">
        <v>3162</v>
      </c>
      <c r="R140" t="s">
        <v>709</v>
      </c>
      <c r="S140" t="s">
        <v>706</v>
      </c>
      <c r="T140" t="s">
        <v>708</v>
      </c>
      <c r="U140" s="3">
        <v>44719</v>
      </c>
      <c r="V140" s="3">
        <v>18189</v>
      </c>
      <c r="W140" s="3">
        <v>5865</v>
      </c>
      <c r="X140" s="3">
        <v>17645</v>
      </c>
      <c r="Y140" s="4" t="s">
        <v>3803</v>
      </c>
    </row>
    <row r="141" spans="1:25" x14ac:dyDescent="0.2">
      <c r="A141">
        <v>140</v>
      </c>
      <c r="B141">
        <v>2</v>
      </c>
      <c r="C141" t="s">
        <v>199</v>
      </c>
      <c r="D141" s="3">
        <v>8</v>
      </c>
      <c r="E141" t="s">
        <v>4206</v>
      </c>
      <c r="F141" t="s">
        <v>714</v>
      </c>
      <c r="G141" t="s">
        <v>4164</v>
      </c>
      <c r="H141" s="24">
        <v>422.082541956</v>
      </c>
      <c r="I141" s="23">
        <f t="shared" si="17"/>
        <v>423.08981795599999</v>
      </c>
      <c r="J141" s="23">
        <f t="shared" si="18"/>
        <v>421.07526595600001</v>
      </c>
      <c r="K141" s="23">
        <f t="shared" si="19"/>
        <v>445.07231125599998</v>
      </c>
      <c r="L141" s="23">
        <f t="shared" si="20"/>
        <v>440.12154195599999</v>
      </c>
      <c r="M141" s="23">
        <f t="shared" si="22"/>
        <v>441.10093195600001</v>
      </c>
      <c r="N141" s="23">
        <f t="shared" si="23"/>
        <v>403.06415195599999</v>
      </c>
      <c r="O141" s="23">
        <f t="shared" si="24"/>
        <v>461.04569995600002</v>
      </c>
      <c r="P141" s="23">
        <f t="shared" si="21"/>
        <v>457.051943956</v>
      </c>
      <c r="Q141" t="s">
        <v>3162</v>
      </c>
      <c r="R141" t="s">
        <v>713</v>
      </c>
      <c r="S141" t="s">
        <v>711</v>
      </c>
      <c r="T141" t="s">
        <v>712</v>
      </c>
      <c r="U141" s="3" t="s">
        <v>715</v>
      </c>
      <c r="V141" s="3" t="s">
        <v>3194</v>
      </c>
      <c r="W141" s="3" t="s">
        <v>560</v>
      </c>
      <c r="X141" s="3" t="s">
        <v>716</v>
      </c>
      <c r="Y141" s="4" t="s">
        <v>3193</v>
      </c>
    </row>
    <row r="142" spans="1:25" x14ac:dyDescent="0.2">
      <c r="A142">
        <v>141</v>
      </c>
      <c r="B142">
        <v>2</v>
      </c>
      <c r="C142" t="s">
        <v>199</v>
      </c>
      <c r="D142" s="3">
        <v>9</v>
      </c>
      <c r="E142" t="s">
        <v>717</v>
      </c>
      <c r="F142" t="s">
        <v>722</v>
      </c>
      <c r="G142" t="s">
        <v>719</v>
      </c>
      <c r="H142" s="20">
        <v>318.06405681799998</v>
      </c>
      <c r="I142" s="23">
        <f t="shared" si="17"/>
        <v>319.07133281799997</v>
      </c>
      <c r="J142" s="23">
        <f t="shared" si="18"/>
        <v>317.05678081799999</v>
      </c>
      <c r="K142" s="23">
        <f t="shared" si="19"/>
        <v>341.05382611799996</v>
      </c>
      <c r="L142" s="23">
        <f t="shared" si="20"/>
        <v>336.10305681799997</v>
      </c>
      <c r="M142" s="23">
        <f t="shared" si="22"/>
        <v>337.08244681799999</v>
      </c>
      <c r="N142" s="23">
        <f t="shared" si="23"/>
        <v>299.04566681799997</v>
      </c>
      <c r="O142" s="23">
        <f t="shared" si="24"/>
        <v>357.027214818</v>
      </c>
      <c r="P142" s="23">
        <f t="shared" si="21"/>
        <v>353.03345881799999</v>
      </c>
      <c r="Q142" t="s">
        <v>3162</v>
      </c>
      <c r="R142" t="s">
        <v>721</v>
      </c>
      <c r="S142" t="s">
        <v>718</v>
      </c>
      <c r="T142" t="s">
        <v>720</v>
      </c>
      <c r="U142" s="3">
        <v>7011</v>
      </c>
      <c r="V142" s="3">
        <v>6325610</v>
      </c>
      <c r="W142" s="3">
        <v>7929</v>
      </c>
      <c r="X142" s="3">
        <v>89634</v>
      </c>
      <c r="Y142" s="4" t="s">
        <v>3804</v>
      </c>
    </row>
    <row r="143" spans="1:25" x14ac:dyDescent="0.2">
      <c r="A143">
        <v>142</v>
      </c>
      <c r="B143">
        <v>2</v>
      </c>
      <c r="C143" t="s">
        <v>199</v>
      </c>
      <c r="D143" s="3">
        <v>10</v>
      </c>
      <c r="E143" t="s">
        <v>723</v>
      </c>
      <c r="F143" t="s">
        <v>725</v>
      </c>
      <c r="G143" t="s">
        <v>3197</v>
      </c>
      <c r="H143" s="20">
        <v>189.05565630000001</v>
      </c>
      <c r="I143" s="23">
        <f t="shared" si="17"/>
        <v>190.0629323</v>
      </c>
      <c r="J143" s="23">
        <f t="shared" si="18"/>
        <v>188.04838030000002</v>
      </c>
      <c r="K143" s="23">
        <f t="shared" si="19"/>
        <v>212.04542560000002</v>
      </c>
      <c r="L143" s="23">
        <f t="shared" si="20"/>
        <v>207.0946563</v>
      </c>
      <c r="M143" s="23">
        <f t="shared" si="22"/>
        <v>208.07404630000002</v>
      </c>
      <c r="N143" s="23">
        <f t="shared" si="23"/>
        <v>170.0372663</v>
      </c>
      <c r="O143" s="23">
        <f t="shared" si="24"/>
        <v>228.0188143</v>
      </c>
      <c r="P143" s="23">
        <f t="shared" si="21"/>
        <v>224.02505830000001</v>
      </c>
      <c r="Q143" t="s">
        <v>3162</v>
      </c>
      <c r="R143" t="s">
        <v>3012</v>
      </c>
      <c r="S143" t="s">
        <v>3199</v>
      </c>
      <c r="T143" t="s">
        <v>724</v>
      </c>
      <c r="U143" s="3" t="s">
        <v>726</v>
      </c>
      <c r="V143" s="3" t="s">
        <v>3196</v>
      </c>
      <c r="W143" s="3" t="s">
        <v>3195</v>
      </c>
      <c r="X143" s="3" t="s">
        <v>727</v>
      </c>
      <c r="Y143" s="4" t="s">
        <v>3198</v>
      </c>
    </row>
    <row r="144" spans="1:25" x14ac:dyDescent="0.2">
      <c r="A144">
        <v>143</v>
      </c>
      <c r="B144">
        <v>2</v>
      </c>
      <c r="C144" t="s">
        <v>199</v>
      </c>
      <c r="D144" s="3">
        <v>11</v>
      </c>
      <c r="E144" t="s">
        <v>4207</v>
      </c>
      <c r="F144" t="s">
        <v>3008</v>
      </c>
      <c r="G144" t="s">
        <v>3010</v>
      </c>
      <c r="H144" s="20">
        <v>347.063084339</v>
      </c>
      <c r="I144" s="23">
        <f t="shared" si="17"/>
        <v>348.07036033899999</v>
      </c>
      <c r="J144" s="23">
        <f t="shared" si="18"/>
        <v>346.05580833900001</v>
      </c>
      <c r="K144" s="23">
        <f t="shared" si="19"/>
        <v>370.05285363899998</v>
      </c>
      <c r="L144" s="23">
        <f t="shared" si="20"/>
        <v>365.10208433899999</v>
      </c>
      <c r="M144" s="23">
        <f t="shared" si="22"/>
        <v>366.08147433900001</v>
      </c>
      <c r="N144" s="23">
        <f t="shared" si="23"/>
        <v>328.04469433899999</v>
      </c>
      <c r="O144" s="23">
        <f t="shared" si="24"/>
        <v>386.02624233900002</v>
      </c>
      <c r="P144" s="23">
        <f t="shared" si="21"/>
        <v>382.032486339</v>
      </c>
      <c r="Q144" t="s">
        <v>3162</v>
      </c>
      <c r="R144" t="s">
        <v>2898</v>
      </c>
      <c r="S144" t="s">
        <v>3011</v>
      </c>
      <c r="T144" t="s">
        <v>3009</v>
      </c>
      <c r="U144" s="3">
        <v>3447</v>
      </c>
      <c r="V144" s="3">
        <v>6083</v>
      </c>
      <c r="W144" s="3">
        <v>3322</v>
      </c>
      <c r="X144" s="3">
        <v>16027</v>
      </c>
      <c r="Y144" s="4" t="s">
        <v>3805</v>
      </c>
    </row>
    <row r="145" spans="1:25" x14ac:dyDescent="0.2">
      <c r="A145">
        <v>144</v>
      </c>
      <c r="B145">
        <v>2</v>
      </c>
      <c r="C145" t="s">
        <v>199</v>
      </c>
      <c r="D145" s="3">
        <v>12</v>
      </c>
      <c r="E145" t="s">
        <v>728</v>
      </c>
      <c r="F145" t="s">
        <v>730</v>
      </c>
      <c r="G145" t="s">
        <v>3201</v>
      </c>
      <c r="H145" s="20">
        <v>182.08220539999999</v>
      </c>
      <c r="I145" s="23">
        <f t="shared" si="17"/>
        <v>183.08948139999998</v>
      </c>
      <c r="J145" s="23">
        <f t="shared" si="18"/>
        <v>181.0749294</v>
      </c>
      <c r="K145" s="23">
        <f t="shared" si="19"/>
        <v>205.0719747</v>
      </c>
      <c r="L145" s="23">
        <f t="shared" si="20"/>
        <v>200.12120540000001</v>
      </c>
      <c r="M145" s="23">
        <f t="shared" si="22"/>
        <v>201.1005954</v>
      </c>
      <c r="N145" s="23">
        <f t="shared" si="23"/>
        <v>163.06381539999998</v>
      </c>
      <c r="O145" s="23">
        <f t="shared" si="24"/>
        <v>221.04536339999999</v>
      </c>
      <c r="P145" s="23">
        <f t="shared" si="21"/>
        <v>217.05160739999999</v>
      </c>
      <c r="Q145" t="s">
        <v>3162</v>
      </c>
      <c r="R145" t="s">
        <v>3204</v>
      </c>
      <c r="S145" t="s">
        <v>3203</v>
      </c>
      <c r="T145" t="s">
        <v>729</v>
      </c>
      <c r="U145" s="3" t="s">
        <v>731</v>
      </c>
      <c r="V145" s="3" t="s">
        <v>3200</v>
      </c>
      <c r="W145" s="3">
        <v>24896408</v>
      </c>
      <c r="X145" s="3" t="s">
        <v>732</v>
      </c>
      <c r="Y145" s="4" t="s">
        <v>3202</v>
      </c>
    </row>
    <row r="146" spans="1:25" x14ac:dyDescent="0.2">
      <c r="A146">
        <v>145</v>
      </c>
      <c r="B146">
        <v>2</v>
      </c>
      <c r="C146" t="s">
        <v>269</v>
      </c>
      <c r="D146" s="3">
        <v>1</v>
      </c>
      <c r="E146" t="s">
        <v>733</v>
      </c>
      <c r="F146" t="s">
        <v>3061</v>
      </c>
      <c r="G146" t="s">
        <v>3063</v>
      </c>
      <c r="H146" s="20">
        <v>489.11515574999999</v>
      </c>
      <c r="I146" s="23">
        <f t="shared" si="17"/>
        <v>490.12243174999998</v>
      </c>
      <c r="J146" s="23">
        <f t="shared" si="18"/>
        <v>488.10787975</v>
      </c>
      <c r="K146" s="23">
        <f t="shared" si="19"/>
        <v>512.10492505000002</v>
      </c>
      <c r="L146" s="23">
        <f t="shared" si="20"/>
        <v>507.15415574999997</v>
      </c>
      <c r="M146" s="23">
        <f t="shared" si="22"/>
        <v>508.13354575</v>
      </c>
      <c r="N146" s="23">
        <f t="shared" si="23"/>
        <v>470.09676574999997</v>
      </c>
      <c r="O146" s="23">
        <f t="shared" si="24"/>
        <v>528.07831375000001</v>
      </c>
      <c r="P146" s="23">
        <f t="shared" si="21"/>
        <v>524.08455774999993</v>
      </c>
      <c r="Q146" t="s">
        <v>3162</v>
      </c>
      <c r="R146" t="s">
        <v>2911</v>
      </c>
      <c r="S146" t="s">
        <v>3064</v>
      </c>
      <c r="T146" t="s">
        <v>3062</v>
      </c>
      <c r="U146" s="3">
        <v>3581</v>
      </c>
      <c r="V146" s="3">
        <v>13804</v>
      </c>
      <c r="W146" s="3">
        <v>3601</v>
      </c>
      <c r="X146" s="3">
        <v>49086</v>
      </c>
      <c r="Y146" s="4" t="s">
        <v>3806</v>
      </c>
    </row>
    <row r="147" spans="1:25" x14ac:dyDescent="0.2">
      <c r="A147">
        <v>146</v>
      </c>
      <c r="B147">
        <v>2</v>
      </c>
      <c r="C147" t="s">
        <v>269</v>
      </c>
      <c r="D147" s="3">
        <v>2</v>
      </c>
      <c r="E147" t="s">
        <v>4208</v>
      </c>
      <c r="F147" t="s">
        <v>738</v>
      </c>
      <c r="G147" t="s">
        <v>735</v>
      </c>
      <c r="H147" s="20">
        <v>74.084398329999999</v>
      </c>
      <c r="I147" s="23">
        <f t="shared" si="17"/>
        <v>75.091674330000004</v>
      </c>
      <c r="J147" s="23">
        <f t="shared" si="18"/>
        <v>73.077122329999995</v>
      </c>
      <c r="K147" s="23">
        <f t="shared" si="19"/>
        <v>97.074167630000005</v>
      </c>
      <c r="L147" s="23">
        <f t="shared" si="20"/>
        <v>92.123398330000001</v>
      </c>
      <c r="M147" s="23">
        <f t="shared" si="22"/>
        <v>93.102788329999996</v>
      </c>
      <c r="N147" s="23">
        <f t="shared" si="23"/>
        <v>55.066008330000003</v>
      </c>
      <c r="O147" s="23">
        <f t="shared" si="24"/>
        <v>113.04755632999999</v>
      </c>
      <c r="P147" s="23">
        <f t="shared" si="21"/>
        <v>109.05380033</v>
      </c>
      <c r="Q147" t="s">
        <v>3162</v>
      </c>
      <c r="R147" t="s">
        <v>737</v>
      </c>
      <c r="S147" t="s">
        <v>734</v>
      </c>
      <c r="T147" t="s">
        <v>736</v>
      </c>
      <c r="U147" s="3">
        <v>3216</v>
      </c>
      <c r="V147" s="3">
        <v>428</v>
      </c>
      <c r="W147" s="3">
        <v>4233</v>
      </c>
      <c r="X147" s="3">
        <v>15725</v>
      </c>
      <c r="Y147" s="4" t="s">
        <v>3807</v>
      </c>
    </row>
    <row r="148" spans="1:25" x14ac:dyDescent="0.2">
      <c r="A148">
        <v>147</v>
      </c>
      <c r="B148">
        <v>2</v>
      </c>
      <c r="C148" t="s">
        <v>269</v>
      </c>
      <c r="D148" s="3">
        <v>3</v>
      </c>
      <c r="E148" t="s">
        <v>739</v>
      </c>
      <c r="F148" t="s">
        <v>744</v>
      </c>
      <c r="G148" t="s">
        <v>741</v>
      </c>
      <c r="H148" s="20">
        <v>185.00892350500001</v>
      </c>
      <c r="I148" s="23">
        <f t="shared" si="17"/>
        <v>186.016199505</v>
      </c>
      <c r="J148" s="23">
        <f t="shared" si="18"/>
        <v>184.00164750500002</v>
      </c>
      <c r="K148" s="23">
        <f t="shared" si="19"/>
        <v>207.99869280500002</v>
      </c>
      <c r="L148" s="23">
        <f t="shared" si="20"/>
        <v>203.04792350500003</v>
      </c>
      <c r="M148" s="23">
        <f t="shared" si="22"/>
        <v>204.02731350500002</v>
      </c>
      <c r="N148" s="23">
        <f t="shared" si="23"/>
        <v>165.990533505</v>
      </c>
      <c r="O148" s="23">
        <f t="shared" si="24"/>
        <v>223.97208150500001</v>
      </c>
      <c r="P148" s="23">
        <f t="shared" si="21"/>
        <v>219.97832550500002</v>
      </c>
      <c r="Q148" t="s">
        <v>3162</v>
      </c>
      <c r="R148" t="s">
        <v>743</v>
      </c>
      <c r="S148" t="s">
        <v>740</v>
      </c>
      <c r="T148" t="s">
        <v>742</v>
      </c>
      <c r="U148" s="3">
        <v>297</v>
      </c>
      <c r="V148" s="3">
        <v>68841</v>
      </c>
      <c r="W148" s="3">
        <v>4251</v>
      </c>
      <c r="X148" s="3">
        <v>15811</v>
      </c>
      <c r="Y148" s="4" t="s">
        <v>3808</v>
      </c>
    </row>
    <row r="149" spans="1:25" x14ac:dyDescent="0.2">
      <c r="A149">
        <v>148</v>
      </c>
      <c r="B149">
        <v>2</v>
      </c>
      <c r="C149" t="s">
        <v>269</v>
      </c>
      <c r="D149" s="3">
        <v>4</v>
      </c>
      <c r="E149" t="s">
        <v>4209</v>
      </c>
      <c r="F149" t="s">
        <v>749</v>
      </c>
      <c r="G149" t="s">
        <v>746</v>
      </c>
      <c r="H149" s="20">
        <v>101.047678473</v>
      </c>
      <c r="I149" s="23">
        <f t="shared" si="17"/>
        <v>102.05495447300001</v>
      </c>
      <c r="J149" s="23">
        <f t="shared" si="18"/>
        <v>100.040402473</v>
      </c>
      <c r="K149" s="23">
        <f t="shared" si="19"/>
        <v>124.037447773</v>
      </c>
      <c r="L149" s="23">
        <f t="shared" si="20"/>
        <v>119.08667847300001</v>
      </c>
      <c r="M149" s="23">
        <f t="shared" si="22"/>
        <v>120.066068473</v>
      </c>
      <c r="N149" s="23">
        <f t="shared" si="23"/>
        <v>82.029288473000008</v>
      </c>
      <c r="O149" s="23">
        <f t="shared" si="24"/>
        <v>140.01083647300001</v>
      </c>
      <c r="P149" s="23">
        <f t="shared" si="21"/>
        <v>136.01708047300002</v>
      </c>
      <c r="Q149" t="s">
        <v>3162</v>
      </c>
      <c r="R149" t="s">
        <v>748</v>
      </c>
      <c r="S149" t="s">
        <v>745</v>
      </c>
      <c r="T149" t="s">
        <v>747</v>
      </c>
      <c r="U149" s="3">
        <v>6029</v>
      </c>
      <c r="V149" s="3">
        <v>535</v>
      </c>
      <c r="W149" s="3">
        <v>4455</v>
      </c>
      <c r="X149" s="3">
        <v>18053</v>
      </c>
      <c r="Y149" s="4" t="s">
        <v>3809</v>
      </c>
    </row>
    <row r="150" spans="1:25" x14ac:dyDescent="0.2">
      <c r="A150">
        <v>149</v>
      </c>
      <c r="B150">
        <v>2</v>
      </c>
      <c r="C150" t="s">
        <v>269</v>
      </c>
      <c r="D150" s="3">
        <v>5</v>
      </c>
      <c r="E150" t="s">
        <v>750</v>
      </c>
      <c r="F150" t="s">
        <v>753</v>
      </c>
      <c r="G150" t="s">
        <v>3205</v>
      </c>
      <c r="H150" s="20">
        <v>281.14506578999999</v>
      </c>
      <c r="I150" s="23">
        <f t="shared" si="17"/>
        <v>282.15234178999998</v>
      </c>
      <c r="J150" s="23">
        <f t="shared" si="18"/>
        <v>280.13778979</v>
      </c>
      <c r="K150" s="23">
        <f t="shared" si="19"/>
        <v>304.13483508999997</v>
      </c>
      <c r="L150" s="23">
        <f t="shared" si="20"/>
        <v>299.18406578999998</v>
      </c>
      <c r="M150" s="23">
        <f t="shared" si="22"/>
        <v>300.16345579</v>
      </c>
      <c r="N150" s="23">
        <f t="shared" si="23"/>
        <v>262.12667578999998</v>
      </c>
      <c r="O150" s="23">
        <f t="shared" si="24"/>
        <v>320.10822379000001</v>
      </c>
      <c r="P150" s="23">
        <f t="shared" si="21"/>
        <v>316.11446778999999</v>
      </c>
      <c r="Q150" t="s">
        <v>3162</v>
      </c>
      <c r="R150" t="s">
        <v>752</v>
      </c>
      <c r="S150" t="s">
        <v>3207</v>
      </c>
      <c r="T150" t="s">
        <v>751</v>
      </c>
      <c r="U150" s="3" t="s">
        <v>560</v>
      </c>
      <c r="V150" s="3">
        <v>165364786</v>
      </c>
      <c r="W150" s="3">
        <v>329764299</v>
      </c>
      <c r="X150" s="3" t="s">
        <v>754</v>
      </c>
      <c r="Y150" s="18" t="s">
        <v>3206</v>
      </c>
    </row>
    <row r="151" spans="1:25" x14ac:dyDescent="0.2">
      <c r="A151">
        <v>150</v>
      </c>
      <c r="B151">
        <v>2</v>
      </c>
      <c r="C151" t="s">
        <v>269</v>
      </c>
      <c r="D151" s="3">
        <v>6</v>
      </c>
      <c r="E151" t="s">
        <v>755</v>
      </c>
      <c r="F151" t="s">
        <v>760</v>
      </c>
      <c r="G151" t="s">
        <v>757</v>
      </c>
      <c r="H151" s="20">
        <v>222.06742763599999</v>
      </c>
      <c r="I151" s="23">
        <f t="shared" si="17"/>
        <v>223.07470363599998</v>
      </c>
      <c r="J151" s="23">
        <f t="shared" si="18"/>
        <v>221.060151636</v>
      </c>
      <c r="K151" s="23">
        <f t="shared" si="19"/>
        <v>245.057196936</v>
      </c>
      <c r="L151" s="23">
        <f t="shared" si="20"/>
        <v>240.10642763599998</v>
      </c>
      <c r="M151" s="23">
        <f t="shared" si="22"/>
        <v>241.085817636</v>
      </c>
      <c r="N151" s="23">
        <f t="shared" si="23"/>
        <v>203.04903763599998</v>
      </c>
      <c r="O151" s="23">
        <f t="shared" si="24"/>
        <v>261.03058563600001</v>
      </c>
      <c r="P151" s="23">
        <f t="shared" si="21"/>
        <v>257.03682963599999</v>
      </c>
      <c r="Q151" t="s">
        <v>3162</v>
      </c>
      <c r="R151" t="s">
        <v>759</v>
      </c>
      <c r="S151" t="s">
        <v>756</v>
      </c>
      <c r="T151" t="s">
        <v>758</v>
      </c>
      <c r="U151" s="3">
        <v>39</v>
      </c>
      <c r="V151" s="3">
        <v>439258</v>
      </c>
      <c r="W151" s="3">
        <v>5347</v>
      </c>
      <c r="X151" s="3">
        <v>17482</v>
      </c>
      <c r="Y151" s="4" t="s">
        <v>3810</v>
      </c>
    </row>
    <row r="152" spans="1:25" x14ac:dyDescent="0.2">
      <c r="A152">
        <v>151</v>
      </c>
      <c r="B152">
        <v>2</v>
      </c>
      <c r="C152" t="s">
        <v>269</v>
      </c>
      <c r="D152" s="3">
        <v>7</v>
      </c>
      <c r="E152" t="s">
        <v>761</v>
      </c>
      <c r="F152" t="s">
        <v>765</v>
      </c>
      <c r="G152" t="s">
        <v>438</v>
      </c>
      <c r="H152" s="20">
        <v>117.078978601</v>
      </c>
      <c r="I152" s="23">
        <f t="shared" si="17"/>
        <v>118.08625460100001</v>
      </c>
      <c r="J152" s="23">
        <f t="shared" si="18"/>
        <v>116.071702601</v>
      </c>
      <c r="K152" s="23">
        <f t="shared" si="19"/>
        <v>140.06874790099999</v>
      </c>
      <c r="L152" s="23">
        <f t="shared" si="20"/>
        <v>135.117978601</v>
      </c>
      <c r="M152" s="23">
        <f t="shared" si="22"/>
        <v>136.097368601</v>
      </c>
      <c r="N152" s="23">
        <f t="shared" si="23"/>
        <v>98.060588601000006</v>
      </c>
      <c r="O152" s="23">
        <f t="shared" si="24"/>
        <v>156.04213660100001</v>
      </c>
      <c r="P152" s="23">
        <f t="shared" si="21"/>
        <v>152.04838060100002</v>
      </c>
      <c r="Q152" t="s">
        <v>3162</v>
      </c>
      <c r="R152" t="s">
        <v>764</v>
      </c>
      <c r="S152" t="s">
        <v>762</v>
      </c>
      <c r="T152" t="s">
        <v>763</v>
      </c>
      <c r="U152" s="3">
        <v>85259</v>
      </c>
      <c r="V152" s="3">
        <v>439575</v>
      </c>
      <c r="W152" s="3">
        <v>4925</v>
      </c>
      <c r="X152" s="3">
        <v>28804</v>
      </c>
      <c r="Y152" s="4" t="s">
        <v>3811</v>
      </c>
    </row>
    <row r="153" spans="1:25" x14ac:dyDescent="0.2">
      <c r="A153">
        <v>152</v>
      </c>
      <c r="B153">
        <v>2</v>
      </c>
      <c r="C153" t="s">
        <v>269</v>
      </c>
      <c r="D153" s="3">
        <v>8</v>
      </c>
      <c r="E153" t="s">
        <v>4210</v>
      </c>
      <c r="F153" t="s">
        <v>770</v>
      </c>
      <c r="G153" t="s">
        <v>767</v>
      </c>
      <c r="H153" s="20">
        <v>162.05282342999999</v>
      </c>
      <c r="I153" s="23">
        <f t="shared" si="17"/>
        <v>163.06009942999998</v>
      </c>
      <c r="J153" s="23">
        <f t="shared" si="18"/>
        <v>161.04554743</v>
      </c>
      <c r="K153" s="23">
        <f t="shared" si="19"/>
        <v>185.04259273</v>
      </c>
      <c r="L153" s="23">
        <f t="shared" si="20"/>
        <v>180.09182342999998</v>
      </c>
      <c r="M153" s="23">
        <f t="shared" si="22"/>
        <v>181.07121343</v>
      </c>
      <c r="N153" s="23">
        <f t="shared" si="23"/>
        <v>143.03443342999998</v>
      </c>
      <c r="O153" s="23">
        <f t="shared" si="24"/>
        <v>201.01598142999998</v>
      </c>
      <c r="P153" s="23">
        <f t="shared" si="21"/>
        <v>197.02222542999999</v>
      </c>
      <c r="Q153" t="s">
        <v>3162</v>
      </c>
      <c r="R153" t="s">
        <v>769</v>
      </c>
      <c r="S153" t="s">
        <v>766</v>
      </c>
      <c r="T153" t="s">
        <v>768</v>
      </c>
      <c r="U153" s="3">
        <v>3793</v>
      </c>
      <c r="V153" s="3">
        <v>1662</v>
      </c>
      <c r="W153" s="3">
        <v>6518</v>
      </c>
      <c r="X153" s="3">
        <v>16831</v>
      </c>
      <c r="Y153" s="4" t="s">
        <v>3812</v>
      </c>
    </row>
    <row r="154" spans="1:25" x14ac:dyDescent="0.2">
      <c r="A154">
        <v>153</v>
      </c>
      <c r="B154">
        <v>2</v>
      </c>
      <c r="C154" t="s">
        <v>269</v>
      </c>
      <c r="D154" s="3">
        <v>9</v>
      </c>
      <c r="E154" t="s">
        <v>771</v>
      </c>
      <c r="F154" t="s">
        <v>776</v>
      </c>
      <c r="G154" t="s">
        <v>773</v>
      </c>
      <c r="H154" s="20">
        <v>139.987459782</v>
      </c>
      <c r="I154" s="23">
        <f t="shared" si="17"/>
        <v>140.99473578199999</v>
      </c>
      <c r="J154" s="23">
        <f t="shared" si="18"/>
        <v>138.98018378200001</v>
      </c>
      <c r="K154" s="23">
        <f t="shared" si="19"/>
        <v>162.97722908200001</v>
      </c>
      <c r="L154" s="23">
        <f t="shared" si="20"/>
        <v>158.02645978200002</v>
      </c>
      <c r="M154" s="23">
        <f t="shared" si="22"/>
        <v>159.00584978200001</v>
      </c>
      <c r="N154" s="23">
        <f t="shared" si="23"/>
        <v>120.96906978200001</v>
      </c>
      <c r="O154" s="23">
        <f t="shared" si="24"/>
        <v>178.95061778199999</v>
      </c>
      <c r="P154" s="23">
        <f t="shared" si="21"/>
        <v>174.956861782</v>
      </c>
      <c r="Q154" t="s">
        <v>3162</v>
      </c>
      <c r="R154" t="s">
        <v>775</v>
      </c>
      <c r="S154" t="s">
        <v>772</v>
      </c>
      <c r="T154" t="s">
        <v>774</v>
      </c>
      <c r="U154" s="3">
        <v>63576</v>
      </c>
      <c r="V154" s="3">
        <v>546</v>
      </c>
      <c r="W154" s="3">
        <v>7989</v>
      </c>
      <c r="X154" s="3">
        <v>15732</v>
      </c>
      <c r="Y154" s="4" t="s">
        <v>3813</v>
      </c>
    </row>
    <row r="155" spans="1:25" x14ac:dyDescent="0.2">
      <c r="A155">
        <v>154</v>
      </c>
      <c r="B155">
        <v>2</v>
      </c>
      <c r="C155" t="s">
        <v>269</v>
      </c>
      <c r="D155" s="3">
        <v>10</v>
      </c>
      <c r="E155" t="s">
        <v>777</v>
      </c>
      <c r="F155" t="s">
        <v>781</v>
      </c>
      <c r="G155" t="s">
        <v>101</v>
      </c>
      <c r="H155" s="20">
        <v>123.03202840900001</v>
      </c>
      <c r="I155" s="23">
        <f t="shared" si="17"/>
        <v>124.03930440900001</v>
      </c>
      <c r="J155" s="23">
        <f t="shared" si="18"/>
        <v>122.024752409</v>
      </c>
      <c r="K155" s="23">
        <f t="shared" si="19"/>
        <v>146.021797709</v>
      </c>
      <c r="L155" s="23">
        <f t="shared" si="20"/>
        <v>141.07102840900001</v>
      </c>
      <c r="M155" s="23">
        <f t="shared" si="22"/>
        <v>142.050418409</v>
      </c>
      <c r="N155" s="23">
        <f t="shared" si="23"/>
        <v>104.01363840900001</v>
      </c>
      <c r="O155" s="23">
        <f t="shared" si="24"/>
        <v>161.99518640900001</v>
      </c>
      <c r="P155" s="23">
        <f t="shared" si="21"/>
        <v>158.00143040900002</v>
      </c>
      <c r="Q155" t="s">
        <v>3162</v>
      </c>
      <c r="R155" t="s">
        <v>780</v>
      </c>
      <c r="S155" t="s">
        <v>778</v>
      </c>
      <c r="T155" t="s">
        <v>779</v>
      </c>
      <c r="U155" s="3">
        <v>44803</v>
      </c>
      <c r="V155" s="3">
        <v>1018</v>
      </c>
      <c r="W155" s="3">
        <v>12350</v>
      </c>
      <c r="X155" s="3">
        <v>28747</v>
      </c>
      <c r="Y155" s="4" t="s">
        <v>3814</v>
      </c>
    </row>
    <row r="156" spans="1:25" x14ac:dyDescent="0.2">
      <c r="A156">
        <v>155</v>
      </c>
      <c r="B156">
        <v>2</v>
      </c>
      <c r="C156" t="s">
        <v>269</v>
      </c>
      <c r="D156" s="3">
        <v>11</v>
      </c>
      <c r="E156" t="s">
        <v>782</v>
      </c>
      <c r="F156" t="s">
        <v>787</v>
      </c>
      <c r="G156" t="s">
        <v>784</v>
      </c>
      <c r="H156" s="20">
        <v>119.021857653</v>
      </c>
      <c r="I156" s="23">
        <f t="shared" si="17"/>
        <v>120.029133653</v>
      </c>
      <c r="J156" s="23">
        <f t="shared" si="18"/>
        <v>118.01458165299999</v>
      </c>
      <c r="K156" s="23">
        <f t="shared" si="19"/>
        <v>142.01162695299999</v>
      </c>
      <c r="L156" s="23">
        <f t="shared" si="20"/>
        <v>137.060857653</v>
      </c>
      <c r="M156" s="23">
        <f t="shared" si="22"/>
        <v>138.04024765299999</v>
      </c>
      <c r="N156" s="23">
        <f t="shared" si="23"/>
        <v>100.003467653</v>
      </c>
      <c r="O156" s="23">
        <f t="shared" si="24"/>
        <v>157.985015653</v>
      </c>
      <c r="P156" s="23">
        <f t="shared" si="21"/>
        <v>153.99125965299999</v>
      </c>
      <c r="Q156" t="s">
        <v>3162</v>
      </c>
      <c r="R156" t="s">
        <v>786</v>
      </c>
      <c r="S156" t="s">
        <v>783</v>
      </c>
      <c r="T156" t="s">
        <v>785</v>
      </c>
      <c r="U156" s="3">
        <v>44116</v>
      </c>
      <c r="V156" s="3">
        <v>1678</v>
      </c>
      <c r="W156" s="3">
        <v>7977</v>
      </c>
      <c r="X156" s="3">
        <v>16348</v>
      </c>
      <c r="Y156" s="4" t="s">
        <v>3815</v>
      </c>
    </row>
    <row r="157" spans="1:25" x14ac:dyDescent="0.2">
      <c r="A157">
        <v>156</v>
      </c>
      <c r="B157">
        <v>2</v>
      </c>
      <c r="C157" t="s">
        <v>269</v>
      </c>
      <c r="D157" s="3">
        <v>12</v>
      </c>
      <c r="E157" t="s">
        <v>788</v>
      </c>
      <c r="F157" t="s">
        <v>790</v>
      </c>
      <c r="G157" t="s">
        <v>3210</v>
      </c>
      <c r="H157" s="20">
        <v>210.08835339999999</v>
      </c>
      <c r="I157" s="23">
        <f t="shared" si="17"/>
        <v>211.09562939999998</v>
      </c>
      <c r="J157" s="23">
        <f t="shared" si="18"/>
        <v>209.0810774</v>
      </c>
      <c r="K157" s="23">
        <f t="shared" si="19"/>
        <v>233.07812269999999</v>
      </c>
      <c r="L157" s="23">
        <f t="shared" si="20"/>
        <v>228.1273534</v>
      </c>
      <c r="M157" s="23">
        <f t="shared" si="22"/>
        <v>229.1067434</v>
      </c>
      <c r="N157" s="23">
        <f t="shared" si="23"/>
        <v>191.06996339999998</v>
      </c>
      <c r="O157" s="23">
        <f t="shared" si="24"/>
        <v>249.05151139999998</v>
      </c>
      <c r="P157" s="23">
        <f t="shared" si="21"/>
        <v>245.05775539999999</v>
      </c>
      <c r="Q157" t="s">
        <v>3162</v>
      </c>
      <c r="R157" t="s">
        <v>3209</v>
      </c>
      <c r="S157" t="s">
        <v>3212</v>
      </c>
      <c r="T157" t="s">
        <v>789</v>
      </c>
      <c r="U157" s="3" t="s">
        <v>791</v>
      </c>
      <c r="V157" s="3" t="s">
        <v>3208</v>
      </c>
      <c r="W157" s="3">
        <v>24890944</v>
      </c>
      <c r="X157" s="3" t="s">
        <v>792</v>
      </c>
      <c r="Y157" s="4" t="s">
        <v>3211</v>
      </c>
    </row>
    <row r="158" spans="1:25" x14ac:dyDescent="0.2">
      <c r="A158">
        <v>157</v>
      </c>
      <c r="B158">
        <v>2</v>
      </c>
      <c r="C158" t="s">
        <v>340</v>
      </c>
      <c r="D158" s="3">
        <v>1</v>
      </c>
      <c r="E158" t="s">
        <v>4211</v>
      </c>
      <c r="F158" t="s">
        <v>797</v>
      </c>
      <c r="G158" t="s">
        <v>794</v>
      </c>
      <c r="H158" s="20">
        <v>131.058243159</v>
      </c>
      <c r="I158" s="23">
        <f t="shared" si="17"/>
        <v>132.06551915899999</v>
      </c>
      <c r="J158" s="23">
        <f t="shared" si="18"/>
        <v>130.05096715900001</v>
      </c>
      <c r="K158" s="23">
        <f t="shared" si="19"/>
        <v>154.04801245900001</v>
      </c>
      <c r="L158" s="23">
        <f t="shared" si="20"/>
        <v>149.09724315900002</v>
      </c>
      <c r="M158" s="23">
        <f t="shared" si="22"/>
        <v>150.07663315900001</v>
      </c>
      <c r="N158" s="23">
        <f t="shared" si="23"/>
        <v>112.039853159</v>
      </c>
      <c r="O158" s="23">
        <f t="shared" si="24"/>
        <v>170.02140115899999</v>
      </c>
      <c r="P158" s="23">
        <f t="shared" si="21"/>
        <v>166.027645159</v>
      </c>
      <c r="Q158" t="s">
        <v>3162</v>
      </c>
      <c r="R158" t="s">
        <v>796</v>
      </c>
      <c r="S158" t="s">
        <v>793</v>
      </c>
      <c r="T158" t="s">
        <v>795</v>
      </c>
      <c r="U158" s="3">
        <v>257</v>
      </c>
      <c r="V158" s="3">
        <v>5810</v>
      </c>
      <c r="W158" s="3">
        <v>4385</v>
      </c>
      <c r="X158" s="3">
        <v>18095</v>
      </c>
      <c r="Y158" s="4" t="s">
        <v>3816</v>
      </c>
    </row>
    <row r="159" spans="1:25" x14ac:dyDescent="0.2">
      <c r="A159">
        <v>158</v>
      </c>
      <c r="B159">
        <v>2</v>
      </c>
      <c r="C159" t="s">
        <v>340</v>
      </c>
      <c r="D159" s="3">
        <v>2</v>
      </c>
      <c r="E159" t="s">
        <v>798</v>
      </c>
      <c r="F159" t="s">
        <v>802</v>
      </c>
      <c r="G159" t="s">
        <v>623</v>
      </c>
      <c r="H159" s="20">
        <v>164.06847349399999</v>
      </c>
      <c r="I159" s="23">
        <f t="shared" si="17"/>
        <v>165.07574949399998</v>
      </c>
      <c r="J159" s="23">
        <f t="shared" si="18"/>
        <v>163.061197494</v>
      </c>
      <c r="K159" s="23">
        <f t="shared" si="19"/>
        <v>187.05824279399999</v>
      </c>
      <c r="L159" s="23">
        <f t="shared" si="20"/>
        <v>182.10747349399998</v>
      </c>
      <c r="M159" s="23">
        <f t="shared" si="22"/>
        <v>183.086863494</v>
      </c>
      <c r="N159" s="23">
        <f t="shared" si="23"/>
        <v>145.05008349399998</v>
      </c>
      <c r="O159" s="23">
        <f t="shared" si="24"/>
        <v>203.03163149399998</v>
      </c>
      <c r="P159" s="23">
        <f t="shared" si="21"/>
        <v>199.03787549399999</v>
      </c>
      <c r="Q159" t="s">
        <v>3162</v>
      </c>
      <c r="R159" t="s">
        <v>801</v>
      </c>
      <c r="S159" t="s">
        <v>799</v>
      </c>
      <c r="T159" t="s">
        <v>800</v>
      </c>
      <c r="U159" s="3">
        <v>63169</v>
      </c>
      <c r="V159" s="3" t="s">
        <v>3088</v>
      </c>
      <c r="W159" s="3">
        <v>376131976</v>
      </c>
      <c r="X159" s="3">
        <v>42548</v>
      </c>
      <c r="Y159" s="4" t="s">
        <v>3817</v>
      </c>
    </row>
    <row r="160" spans="1:25" x14ac:dyDescent="0.2">
      <c r="A160">
        <v>159</v>
      </c>
      <c r="B160">
        <v>2</v>
      </c>
      <c r="C160" t="s">
        <v>340</v>
      </c>
      <c r="D160" s="3">
        <v>3</v>
      </c>
      <c r="E160" t="s">
        <v>803</v>
      </c>
      <c r="F160" t="s">
        <v>808</v>
      </c>
      <c r="G160" t="s">
        <v>805</v>
      </c>
      <c r="H160" s="20">
        <v>268.05514839</v>
      </c>
      <c r="I160" s="23">
        <f t="shared" si="17"/>
        <v>269.06242438999999</v>
      </c>
      <c r="J160" s="23">
        <f t="shared" si="18"/>
        <v>267.04787239000001</v>
      </c>
      <c r="K160" s="23">
        <f t="shared" si="19"/>
        <v>291.04491768999998</v>
      </c>
      <c r="L160" s="23">
        <f t="shared" si="20"/>
        <v>286.09414838999999</v>
      </c>
      <c r="M160" s="23">
        <f t="shared" si="22"/>
        <v>287.07353839000001</v>
      </c>
      <c r="N160" s="23">
        <f t="shared" si="23"/>
        <v>249.03675838999999</v>
      </c>
      <c r="O160" s="23">
        <f t="shared" si="24"/>
        <v>307.01830639000002</v>
      </c>
      <c r="P160" s="23">
        <f t="shared" si="21"/>
        <v>303.02455039</v>
      </c>
      <c r="Q160" t="s">
        <v>3162</v>
      </c>
      <c r="R160" t="s">
        <v>807</v>
      </c>
      <c r="S160" t="s">
        <v>804</v>
      </c>
      <c r="T160" t="s">
        <v>806</v>
      </c>
      <c r="U160" s="3">
        <v>4189</v>
      </c>
      <c r="V160" s="3">
        <v>10010</v>
      </c>
      <c r="W160" s="3">
        <v>4941</v>
      </c>
      <c r="X160" s="3">
        <v>17485</v>
      </c>
      <c r="Y160" s="4" t="s">
        <v>3818</v>
      </c>
    </row>
    <row r="161" spans="1:25" x14ac:dyDescent="0.2">
      <c r="A161">
        <v>160</v>
      </c>
      <c r="B161">
        <v>2</v>
      </c>
      <c r="C161" t="s">
        <v>340</v>
      </c>
      <c r="D161" s="3">
        <v>4</v>
      </c>
      <c r="E161" t="s">
        <v>4212</v>
      </c>
      <c r="F161" t="s">
        <v>812</v>
      </c>
      <c r="G161" t="s">
        <v>490</v>
      </c>
      <c r="H161" s="20">
        <v>161.06880899999999</v>
      </c>
      <c r="I161" s="23">
        <f t="shared" si="17"/>
        <v>162.07608499999998</v>
      </c>
      <c r="J161" s="23">
        <f t="shared" si="18"/>
        <v>160.061533</v>
      </c>
      <c r="K161" s="23">
        <f t="shared" si="19"/>
        <v>184.05857829999999</v>
      </c>
      <c r="L161" s="23">
        <f t="shared" si="20"/>
        <v>179.10780899999997</v>
      </c>
      <c r="M161" s="23">
        <f t="shared" si="22"/>
        <v>180.087199</v>
      </c>
      <c r="N161" s="23">
        <f t="shared" si="23"/>
        <v>142.05041899999998</v>
      </c>
      <c r="O161" s="23">
        <f t="shared" si="24"/>
        <v>200.03196699999998</v>
      </c>
      <c r="P161" s="23">
        <f t="shared" si="21"/>
        <v>196.03821099999999</v>
      </c>
      <c r="Q161" t="s">
        <v>3162</v>
      </c>
      <c r="R161" t="s">
        <v>811</v>
      </c>
      <c r="S161" t="s">
        <v>809</v>
      </c>
      <c r="T161" t="s">
        <v>810</v>
      </c>
      <c r="U161" s="3">
        <v>63297</v>
      </c>
      <c r="V161" s="3">
        <v>439377</v>
      </c>
      <c r="W161" s="3">
        <v>4288</v>
      </c>
      <c r="X161" s="3">
        <v>16440</v>
      </c>
      <c r="Y161" s="4" t="s">
        <v>3819</v>
      </c>
    </row>
    <row r="162" spans="1:25" x14ac:dyDescent="0.2">
      <c r="A162">
        <v>161</v>
      </c>
      <c r="B162">
        <v>2</v>
      </c>
      <c r="C162" t="s">
        <v>340</v>
      </c>
      <c r="D162" s="3">
        <v>5</v>
      </c>
      <c r="E162" t="s">
        <v>4213</v>
      </c>
      <c r="F162" t="s">
        <v>814</v>
      </c>
      <c r="G162" t="s">
        <v>3215</v>
      </c>
      <c r="H162" s="20">
        <v>168.0665554</v>
      </c>
      <c r="I162" s="23">
        <f t="shared" ref="I162:I225" si="25">H162+1.007276</f>
        <v>169.07383139999999</v>
      </c>
      <c r="J162" s="23">
        <f t="shared" ref="J162:J225" si="26">H162-1.007276</f>
        <v>167.05927940000001</v>
      </c>
      <c r="K162" s="23">
        <f t="shared" ref="K162:K225" si="27">H162+22.9897693</f>
        <v>191.0563247</v>
      </c>
      <c r="L162" s="23">
        <f t="shared" ref="L162:L225" si="28">H162+18.039</f>
        <v>186.10555540000001</v>
      </c>
      <c r="M162" s="23">
        <f t="shared" si="22"/>
        <v>187.08494540000001</v>
      </c>
      <c r="N162" s="23">
        <f t="shared" si="23"/>
        <v>149.04816539999999</v>
      </c>
      <c r="O162" s="23">
        <f t="shared" si="24"/>
        <v>207.02971339999999</v>
      </c>
      <c r="P162" s="23">
        <f t="shared" ref="P162:P225" si="29">H162+34.969402</f>
        <v>203.0359574</v>
      </c>
      <c r="Q162" t="s">
        <v>3162</v>
      </c>
      <c r="R162" t="s">
        <v>3214</v>
      </c>
      <c r="S162" t="s">
        <v>3217</v>
      </c>
      <c r="T162" t="s">
        <v>813</v>
      </c>
      <c r="U162" s="3" t="s">
        <v>815</v>
      </c>
      <c r="V162" s="3" t="s">
        <v>3213</v>
      </c>
      <c r="W162" s="3">
        <v>24898012</v>
      </c>
      <c r="X162" s="3" t="s">
        <v>816</v>
      </c>
      <c r="Y162" s="4" t="s">
        <v>3216</v>
      </c>
    </row>
    <row r="163" spans="1:25" x14ac:dyDescent="0.2">
      <c r="A163">
        <v>162</v>
      </c>
      <c r="B163">
        <v>2</v>
      </c>
      <c r="C163" t="s">
        <v>340</v>
      </c>
      <c r="D163" s="3">
        <v>6</v>
      </c>
      <c r="E163" t="s">
        <v>817</v>
      </c>
      <c r="F163" t="s">
        <v>2929</v>
      </c>
      <c r="G163" t="s">
        <v>2931</v>
      </c>
      <c r="H163" s="20">
        <v>284.07568413600001</v>
      </c>
      <c r="I163" s="23">
        <f t="shared" si="25"/>
        <v>285.082960136</v>
      </c>
      <c r="J163" s="23">
        <f t="shared" si="26"/>
        <v>283.06840813600002</v>
      </c>
      <c r="K163" s="23">
        <f t="shared" si="27"/>
        <v>307.06545343599998</v>
      </c>
      <c r="L163" s="23">
        <f t="shared" si="28"/>
        <v>302.11468413599999</v>
      </c>
      <c r="M163" s="23">
        <f t="shared" ref="M163:M226" si="30">H163+19.01839</f>
        <v>303.09407413600002</v>
      </c>
      <c r="N163" s="23">
        <f t="shared" ref="N163:N226" si="31">H163-19.01839</f>
        <v>265.057294136</v>
      </c>
      <c r="O163" s="23">
        <f t="shared" ref="O163:O226" si="32">H163+38.963158</f>
        <v>323.03884213600003</v>
      </c>
      <c r="P163" s="23">
        <f t="shared" si="29"/>
        <v>319.04508613600001</v>
      </c>
      <c r="Q163" t="s">
        <v>3162</v>
      </c>
      <c r="R163" t="s">
        <v>2883</v>
      </c>
      <c r="S163" t="s">
        <v>2932</v>
      </c>
      <c r="T163" t="s">
        <v>2930</v>
      </c>
      <c r="U163" s="3">
        <v>3408</v>
      </c>
      <c r="V163" s="3">
        <v>64959</v>
      </c>
      <c r="W163" s="3">
        <v>4895</v>
      </c>
      <c r="X163" s="3">
        <v>18107</v>
      </c>
      <c r="Y163" s="4" t="s">
        <v>3820</v>
      </c>
    </row>
    <row r="164" spans="1:25" x14ac:dyDescent="0.2">
      <c r="A164">
        <v>163</v>
      </c>
      <c r="B164">
        <v>2</v>
      </c>
      <c r="C164" t="s">
        <v>340</v>
      </c>
      <c r="D164" s="3">
        <v>7</v>
      </c>
      <c r="E164" t="s">
        <v>4214</v>
      </c>
      <c r="F164" t="s">
        <v>821</v>
      </c>
      <c r="G164" t="s">
        <v>506</v>
      </c>
      <c r="H164" s="20">
        <v>259.045702941</v>
      </c>
      <c r="I164" s="23">
        <f t="shared" si="25"/>
        <v>260.05297894099999</v>
      </c>
      <c r="J164" s="23">
        <f t="shared" si="26"/>
        <v>258.03842694100001</v>
      </c>
      <c r="K164" s="23">
        <f t="shared" si="27"/>
        <v>282.03547224099998</v>
      </c>
      <c r="L164" s="23">
        <f t="shared" si="28"/>
        <v>277.08470294099999</v>
      </c>
      <c r="M164" s="23">
        <f t="shared" si="30"/>
        <v>278.06409294100001</v>
      </c>
      <c r="N164" s="23">
        <f t="shared" si="31"/>
        <v>240.02731294099999</v>
      </c>
      <c r="O164" s="23">
        <f t="shared" si="32"/>
        <v>298.00886094100002</v>
      </c>
      <c r="P164" s="23">
        <f t="shared" si="29"/>
        <v>294.015104941</v>
      </c>
      <c r="Q164" t="s">
        <v>3162</v>
      </c>
      <c r="R164" t="s">
        <v>820</v>
      </c>
      <c r="S164" t="s">
        <v>818</v>
      </c>
      <c r="T164" t="s">
        <v>819</v>
      </c>
      <c r="U164" s="3">
        <v>3389</v>
      </c>
      <c r="V164" s="3">
        <v>9965052</v>
      </c>
      <c r="W164" s="3">
        <v>8412</v>
      </c>
      <c r="X164" s="3">
        <v>27625</v>
      </c>
      <c r="Y164" s="4" t="s">
        <v>3821</v>
      </c>
    </row>
    <row r="165" spans="1:25" x14ac:dyDescent="0.2">
      <c r="A165">
        <v>164</v>
      </c>
      <c r="B165">
        <v>2</v>
      </c>
      <c r="C165" t="s">
        <v>340</v>
      </c>
      <c r="D165" s="3">
        <v>8</v>
      </c>
      <c r="E165" t="s">
        <v>4215</v>
      </c>
      <c r="F165" t="s">
        <v>825</v>
      </c>
      <c r="G165" t="s">
        <v>823</v>
      </c>
      <c r="H165" s="20">
        <v>362.170254</v>
      </c>
      <c r="I165" s="23">
        <f t="shared" si="25"/>
        <v>363.17752999999999</v>
      </c>
      <c r="J165" s="23">
        <f t="shared" si="26"/>
        <v>361.16297800000001</v>
      </c>
      <c r="K165" s="23">
        <f t="shared" si="27"/>
        <v>385.16002329999998</v>
      </c>
      <c r="L165" s="23">
        <f t="shared" si="28"/>
        <v>380.20925399999999</v>
      </c>
      <c r="M165" s="23">
        <f t="shared" si="30"/>
        <v>381.18864400000001</v>
      </c>
      <c r="N165" s="23">
        <f t="shared" si="31"/>
        <v>343.15186399999999</v>
      </c>
      <c r="O165" s="23">
        <f t="shared" si="32"/>
        <v>401.13341200000002</v>
      </c>
      <c r="P165" s="23">
        <f t="shared" si="29"/>
        <v>397.139656</v>
      </c>
      <c r="Q165" t="s">
        <v>3162</v>
      </c>
      <c r="R165" t="s">
        <v>4152</v>
      </c>
      <c r="S165" t="s">
        <v>822</v>
      </c>
      <c r="T165" t="s">
        <v>824</v>
      </c>
      <c r="U165" s="3">
        <v>44807</v>
      </c>
      <c r="V165" s="3">
        <v>638678</v>
      </c>
      <c r="W165" s="3">
        <v>6679</v>
      </c>
      <c r="X165" s="3">
        <v>35940</v>
      </c>
      <c r="Y165" s="4" t="s">
        <v>3822</v>
      </c>
    </row>
    <row r="166" spans="1:25" x14ac:dyDescent="0.2">
      <c r="A166">
        <v>165</v>
      </c>
      <c r="B166">
        <v>2</v>
      </c>
      <c r="C166" t="s">
        <v>340</v>
      </c>
      <c r="D166" s="3">
        <v>9</v>
      </c>
      <c r="E166" t="s">
        <v>826</v>
      </c>
      <c r="F166" t="s">
        <v>2954</v>
      </c>
      <c r="G166" t="s">
        <v>2956</v>
      </c>
      <c r="H166" s="20">
        <v>169.004493029</v>
      </c>
      <c r="I166" s="23">
        <f t="shared" si="25"/>
        <v>170.01176902899999</v>
      </c>
      <c r="J166" s="23">
        <f t="shared" si="26"/>
        <v>167.99721702900001</v>
      </c>
      <c r="K166" s="23">
        <f t="shared" si="27"/>
        <v>191.99426232900001</v>
      </c>
      <c r="L166" s="23">
        <f t="shared" si="28"/>
        <v>187.04349302899999</v>
      </c>
      <c r="M166" s="23">
        <f t="shared" si="30"/>
        <v>188.02288302900001</v>
      </c>
      <c r="N166" s="23">
        <f t="shared" si="31"/>
        <v>149.98610302899999</v>
      </c>
      <c r="O166" s="23">
        <f t="shared" si="32"/>
        <v>207.967651029</v>
      </c>
      <c r="P166" s="23">
        <f t="shared" si="29"/>
        <v>203.973895029</v>
      </c>
      <c r="Q166" t="s">
        <v>3162</v>
      </c>
      <c r="R166" t="s">
        <v>2889</v>
      </c>
      <c r="S166" t="s">
        <v>2957</v>
      </c>
      <c r="T166" t="s">
        <v>2955</v>
      </c>
      <c r="U166" s="3">
        <v>332</v>
      </c>
      <c r="V166" s="3">
        <v>72886</v>
      </c>
      <c r="W166" s="3">
        <v>3789</v>
      </c>
      <c r="X166" s="3">
        <v>17285</v>
      </c>
      <c r="Y166" s="4" t="s">
        <v>3823</v>
      </c>
    </row>
    <row r="167" spans="1:25" x14ac:dyDescent="0.2">
      <c r="A167">
        <v>166</v>
      </c>
      <c r="B167">
        <v>2</v>
      </c>
      <c r="C167" t="s">
        <v>340</v>
      </c>
      <c r="D167" s="3">
        <v>10</v>
      </c>
      <c r="E167" t="s">
        <v>4216</v>
      </c>
      <c r="F167" t="s">
        <v>830</v>
      </c>
      <c r="G167" t="s">
        <v>134</v>
      </c>
      <c r="H167" s="20">
        <v>147.05315778100001</v>
      </c>
      <c r="I167" s="23">
        <f t="shared" si="25"/>
        <v>148.060433781</v>
      </c>
      <c r="J167" s="23">
        <f t="shared" si="26"/>
        <v>146.04588178100002</v>
      </c>
      <c r="K167" s="23">
        <f t="shared" si="27"/>
        <v>170.04292708100002</v>
      </c>
      <c r="L167" s="23">
        <f t="shared" si="28"/>
        <v>165.09215778100003</v>
      </c>
      <c r="M167" s="23">
        <f t="shared" si="30"/>
        <v>166.07154778100002</v>
      </c>
      <c r="N167" s="23">
        <f t="shared" si="31"/>
        <v>128.034767781</v>
      </c>
      <c r="O167" s="23">
        <f t="shared" si="32"/>
        <v>186.016315781</v>
      </c>
      <c r="P167" s="23">
        <f t="shared" si="29"/>
        <v>182.02255978100001</v>
      </c>
      <c r="Q167" t="s">
        <v>3162</v>
      </c>
      <c r="R167" t="s">
        <v>829</v>
      </c>
      <c r="S167" t="s">
        <v>827</v>
      </c>
      <c r="T167" t="s">
        <v>828</v>
      </c>
      <c r="U167" s="3">
        <v>6662</v>
      </c>
      <c r="V167" s="3">
        <v>22880</v>
      </c>
      <c r="W167" s="3">
        <v>14414</v>
      </c>
      <c r="X167" s="3">
        <v>31882</v>
      </c>
      <c r="Y167" s="4" t="s">
        <v>3824</v>
      </c>
    </row>
    <row r="168" spans="1:25" x14ac:dyDescent="0.2">
      <c r="A168">
        <v>167</v>
      </c>
      <c r="B168">
        <v>2</v>
      </c>
      <c r="C168" t="s">
        <v>340</v>
      </c>
      <c r="D168" s="3">
        <v>11</v>
      </c>
      <c r="E168" t="s">
        <v>831</v>
      </c>
      <c r="F168" t="s">
        <v>836</v>
      </c>
      <c r="G168" t="s">
        <v>833</v>
      </c>
      <c r="H168" s="20">
        <v>210.03756729599999</v>
      </c>
      <c r="I168" s="23">
        <f t="shared" si="25"/>
        <v>211.04484329599998</v>
      </c>
      <c r="J168" s="23">
        <f t="shared" si="26"/>
        <v>209.030291296</v>
      </c>
      <c r="K168" s="23">
        <f t="shared" si="27"/>
        <v>233.027336596</v>
      </c>
      <c r="L168" s="23">
        <f t="shared" si="28"/>
        <v>228.07656729600001</v>
      </c>
      <c r="M168" s="23">
        <f t="shared" si="30"/>
        <v>229.055957296</v>
      </c>
      <c r="N168" s="23">
        <f t="shared" si="31"/>
        <v>191.01917729599998</v>
      </c>
      <c r="O168" s="23">
        <f t="shared" si="32"/>
        <v>249.00072529599998</v>
      </c>
      <c r="P168" s="23">
        <f t="shared" si="29"/>
        <v>245.00696929599999</v>
      </c>
      <c r="Q168" t="s">
        <v>3162</v>
      </c>
      <c r="R168" t="s">
        <v>835</v>
      </c>
      <c r="S168" t="s">
        <v>832</v>
      </c>
      <c r="T168" t="s">
        <v>834</v>
      </c>
      <c r="U168" s="3">
        <v>4227</v>
      </c>
      <c r="V168" s="3">
        <v>3037582</v>
      </c>
      <c r="W168" s="3">
        <v>4135</v>
      </c>
      <c r="X168" s="3">
        <v>30852</v>
      </c>
      <c r="Y168" s="4" t="s">
        <v>3825</v>
      </c>
    </row>
    <row r="169" spans="1:25" x14ac:dyDescent="0.2">
      <c r="A169">
        <v>168</v>
      </c>
      <c r="B169">
        <v>2</v>
      </c>
      <c r="C169" t="s">
        <v>340</v>
      </c>
      <c r="D169" s="3">
        <v>12</v>
      </c>
      <c r="E169" t="s">
        <v>4217</v>
      </c>
      <c r="F169" t="s">
        <v>841</v>
      </c>
      <c r="G169" t="s">
        <v>838</v>
      </c>
      <c r="H169" s="20">
        <v>104.047344122</v>
      </c>
      <c r="I169" s="23">
        <f t="shared" si="25"/>
        <v>105.054620122</v>
      </c>
      <c r="J169" s="23">
        <f t="shared" si="26"/>
        <v>103.04006812199999</v>
      </c>
      <c r="K169" s="23">
        <f t="shared" si="27"/>
        <v>127.037113422</v>
      </c>
      <c r="L169" s="23">
        <f t="shared" si="28"/>
        <v>122.086344122</v>
      </c>
      <c r="M169" s="23">
        <f t="shared" si="30"/>
        <v>123.06573412199999</v>
      </c>
      <c r="N169" s="23">
        <f t="shared" si="31"/>
        <v>85.028954122000002</v>
      </c>
      <c r="O169" s="23">
        <f t="shared" si="32"/>
        <v>143.01050212199999</v>
      </c>
      <c r="P169" s="23">
        <f t="shared" si="29"/>
        <v>139.016746122</v>
      </c>
      <c r="Q169" t="s">
        <v>3162</v>
      </c>
      <c r="R169" t="s">
        <v>840</v>
      </c>
      <c r="S169" t="s">
        <v>837</v>
      </c>
      <c r="T169" t="s">
        <v>839</v>
      </c>
      <c r="U169" s="3">
        <v>3750</v>
      </c>
      <c r="V169" s="3">
        <v>11671</v>
      </c>
      <c r="W169" s="3" t="s">
        <v>3072</v>
      </c>
      <c r="X169" s="3">
        <v>50129</v>
      </c>
      <c r="Y169" s="4" t="s">
        <v>3826</v>
      </c>
    </row>
    <row r="170" spans="1:25" ht="17.25" customHeight="1" x14ac:dyDescent="0.2">
      <c r="A170">
        <v>169</v>
      </c>
      <c r="B170">
        <v>2</v>
      </c>
      <c r="C170" t="s">
        <v>411</v>
      </c>
      <c r="D170" s="3">
        <v>1</v>
      </c>
      <c r="E170" t="s">
        <v>4218</v>
      </c>
      <c r="F170" t="s">
        <v>474</v>
      </c>
      <c r="G170" t="s">
        <v>3219</v>
      </c>
      <c r="H170" s="20">
        <v>765.05739769000002</v>
      </c>
      <c r="I170" s="23">
        <f t="shared" si="25"/>
        <v>766.06467369000006</v>
      </c>
      <c r="J170" s="23">
        <f t="shared" si="26"/>
        <v>764.05012168999997</v>
      </c>
      <c r="K170" s="23">
        <f t="shared" si="27"/>
        <v>788.04716699000005</v>
      </c>
      <c r="L170" s="23">
        <f t="shared" si="28"/>
        <v>783.09639769</v>
      </c>
      <c r="M170" s="23">
        <f t="shared" si="30"/>
        <v>784.07578768999997</v>
      </c>
      <c r="N170" s="23">
        <f t="shared" si="31"/>
        <v>746.03900769000006</v>
      </c>
      <c r="O170" s="23">
        <f t="shared" si="32"/>
        <v>804.02055569000004</v>
      </c>
      <c r="P170" s="23">
        <f t="shared" si="29"/>
        <v>800.02679968999996</v>
      </c>
      <c r="Q170" t="s">
        <v>3162</v>
      </c>
      <c r="R170" t="s">
        <v>3218</v>
      </c>
      <c r="S170" t="s">
        <v>3220</v>
      </c>
      <c r="T170" t="s">
        <v>842</v>
      </c>
      <c r="U170" s="3" t="s">
        <v>843</v>
      </c>
      <c r="V170" s="3" t="s">
        <v>3221</v>
      </c>
      <c r="W170" s="3" t="s">
        <v>560</v>
      </c>
      <c r="X170" s="3" t="s">
        <v>844</v>
      </c>
      <c r="Y170" s="4" t="s">
        <v>3222</v>
      </c>
    </row>
    <row r="171" spans="1:25" x14ac:dyDescent="0.2">
      <c r="A171">
        <v>170</v>
      </c>
      <c r="B171">
        <v>2</v>
      </c>
      <c r="C171" t="s">
        <v>411</v>
      </c>
      <c r="D171" s="3">
        <v>2</v>
      </c>
      <c r="E171" t="s">
        <v>4219</v>
      </c>
      <c r="F171" t="s">
        <v>849</v>
      </c>
      <c r="G171" t="s">
        <v>846</v>
      </c>
      <c r="H171" s="20">
        <v>174.06405681800001</v>
      </c>
      <c r="I171" s="23">
        <f t="shared" si="25"/>
        <v>175.071332818</v>
      </c>
      <c r="J171" s="23">
        <f t="shared" si="26"/>
        <v>173.05678081800002</v>
      </c>
      <c r="K171" s="23">
        <f t="shared" si="27"/>
        <v>197.05382611800002</v>
      </c>
      <c r="L171" s="23">
        <f t="shared" si="28"/>
        <v>192.10305681800003</v>
      </c>
      <c r="M171" s="23">
        <f t="shared" si="30"/>
        <v>193.08244681800002</v>
      </c>
      <c r="N171" s="23">
        <f t="shared" si="31"/>
        <v>155.045666818</v>
      </c>
      <c r="O171" s="23">
        <f t="shared" si="32"/>
        <v>213.027214818</v>
      </c>
      <c r="P171" s="23">
        <f t="shared" si="29"/>
        <v>209.03345881800001</v>
      </c>
      <c r="Q171" t="s">
        <v>3162</v>
      </c>
      <c r="R171" t="s">
        <v>848</v>
      </c>
      <c r="S171" t="s">
        <v>845</v>
      </c>
      <c r="T171" t="s">
        <v>847</v>
      </c>
      <c r="U171" s="3" t="s">
        <v>560</v>
      </c>
      <c r="V171" s="3">
        <v>99715</v>
      </c>
      <c r="W171" s="3">
        <v>479852867</v>
      </c>
      <c r="X171" s="3">
        <v>138368</v>
      </c>
      <c r="Y171" s="4" t="s">
        <v>3827</v>
      </c>
    </row>
    <row r="172" spans="1:25" x14ac:dyDescent="0.2">
      <c r="A172">
        <v>171</v>
      </c>
      <c r="B172">
        <v>2</v>
      </c>
      <c r="C172" t="s">
        <v>411</v>
      </c>
      <c r="D172" s="3">
        <v>3</v>
      </c>
      <c r="E172" t="s">
        <v>850</v>
      </c>
      <c r="F172" t="s">
        <v>855</v>
      </c>
      <c r="G172" t="s">
        <v>852</v>
      </c>
      <c r="H172" s="20">
        <v>129.07897860099999</v>
      </c>
      <c r="I172" s="23">
        <f t="shared" si="25"/>
        <v>130.08625460099998</v>
      </c>
      <c r="J172" s="23">
        <f t="shared" si="26"/>
        <v>128.071702601</v>
      </c>
      <c r="K172" s="23">
        <f t="shared" si="27"/>
        <v>152.06874790099999</v>
      </c>
      <c r="L172" s="23">
        <f t="shared" si="28"/>
        <v>147.117978601</v>
      </c>
      <c r="M172" s="23">
        <f t="shared" si="30"/>
        <v>148.097368601</v>
      </c>
      <c r="N172" s="23">
        <f t="shared" si="31"/>
        <v>110.06058860099999</v>
      </c>
      <c r="O172" s="23">
        <f t="shared" si="32"/>
        <v>168.04213660099998</v>
      </c>
      <c r="P172" s="23">
        <f t="shared" si="29"/>
        <v>164.04838060099999</v>
      </c>
      <c r="Q172" t="s">
        <v>3162</v>
      </c>
      <c r="R172" t="s">
        <v>854</v>
      </c>
      <c r="S172" t="s">
        <v>851</v>
      </c>
      <c r="T172" t="s">
        <v>853</v>
      </c>
      <c r="U172" s="3">
        <v>63100</v>
      </c>
      <c r="V172" s="3">
        <v>439227</v>
      </c>
      <c r="W172" s="3">
        <v>3698</v>
      </c>
      <c r="X172" s="3">
        <v>30913</v>
      </c>
      <c r="Y172" s="4" t="s">
        <v>3828</v>
      </c>
    </row>
    <row r="173" spans="1:25" x14ac:dyDescent="0.2">
      <c r="A173">
        <v>172</v>
      </c>
      <c r="B173">
        <v>2</v>
      </c>
      <c r="C173" t="s">
        <v>411</v>
      </c>
      <c r="D173" s="3">
        <v>4</v>
      </c>
      <c r="E173" t="s">
        <v>4220</v>
      </c>
      <c r="F173" t="s">
        <v>857</v>
      </c>
      <c r="G173" t="s">
        <v>3225</v>
      </c>
      <c r="H173" s="20">
        <v>298.99342546999998</v>
      </c>
      <c r="I173" s="23">
        <f t="shared" si="25"/>
        <v>300.00070146999997</v>
      </c>
      <c r="J173" s="23">
        <f t="shared" si="26"/>
        <v>297.98614946999999</v>
      </c>
      <c r="K173" s="23">
        <f t="shared" si="27"/>
        <v>321.98319476999995</v>
      </c>
      <c r="L173" s="23">
        <f t="shared" si="28"/>
        <v>317.03242546999996</v>
      </c>
      <c r="M173" s="23">
        <f t="shared" si="30"/>
        <v>318.01181546999999</v>
      </c>
      <c r="N173" s="23">
        <f t="shared" si="31"/>
        <v>279.97503546999997</v>
      </c>
      <c r="O173" s="23">
        <f t="shared" si="32"/>
        <v>337.95658347</v>
      </c>
      <c r="P173" s="23">
        <f t="shared" si="29"/>
        <v>333.96282746999998</v>
      </c>
      <c r="Q173" t="s">
        <v>3162</v>
      </c>
      <c r="R173" t="s">
        <v>3223</v>
      </c>
      <c r="S173" t="s">
        <v>3226</v>
      </c>
      <c r="T173" t="s">
        <v>856</v>
      </c>
      <c r="U173" s="3" t="s">
        <v>858</v>
      </c>
      <c r="V173" s="3" t="s">
        <v>3224</v>
      </c>
      <c r="W173" s="3">
        <v>24895260</v>
      </c>
      <c r="X173" s="3" t="s">
        <v>859</v>
      </c>
      <c r="Y173" s="4" t="s">
        <v>3227</v>
      </c>
    </row>
    <row r="174" spans="1:25" x14ac:dyDescent="0.2">
      <c r="A174">
        <v>173</v>
      </c>
      <c r="B174">
        <v>2</v>
      </c>
      <c r="C174" t="s">
        <v>411</v>
      </c>
      <c r="D174" s="3">
        <v>5</v>
      </c>
      <c r="E174" t="s">
        <v>860</v>
      </c>
      <c r="F174" t="s">
        <v>2982</v>
      </c>
      <c r="G174" t="s">
        <v>2985</v>
      </c>
      <c r="H174" s="20">
        <v>743.07545000000005</v>
      </c>
      <c r="I174" s="23">
        <f t="shared" si="25"/>
        <v>744.08272600000009</v>
      </c>
      <c r="J174" s="23">
        <f t="shared" si="26"/>
        <v>742.068174</v>
      </c>
      <c r="K174" s="23">
        <f t="shared" si="27"/>
        <v>766.06521930000008</v>
      </c>
      <c r="L174" s="23">
        <f t="shared" si="28"/>
        <v>761.11445000000003</v>
      </c>
      <c r="M174" s="23">
        <f t="shared" si="30"/>
        <v>762.09384</v>
      </c>
      <c r="N174" s="23">
        <f t="shared" si="31"/>
        <v>724.05706000000009</v>
      </c>
      <c r="O174" s="23">
        <f t="shared" si="32"/>
        <v>782.03860800000007</v>
      </c>
      <c r="P174" s="23">
        <f t="shared" si="29"/>
        <v>778.04485199999999</v>
      </c>
      <c r="Q174" t="s">
        <v>3162</v>
      </c>
      <c r="R174" t="s">
        <v>2983</v>
      </c>
      <c r="S174" t="s">
        <v>2986</v>
      </c>
      <c r="T174" t="s">
        <v>2984</v>
      </c>
      <c r="U174" s="3">
        <v>102</v>
      </c>
      <c r="V174" s="3">
        <v>5885</v>
      </c>
      <c r="W174" s="3">
        <v>377415235</v>
      </c>
      <c r="X174" s="3">
        <v>18009</v>
      </c>
      <c r="Y174" s="4" t="s">
        <v>4150</v>
      </c>
    </row>
    <row r="175" spans="1:25" x14ac:dyDescent="0.2">
      <c r="A175">
        <v>174</v>
      </c>
      <c r="B175">
        <v>2</v>
      </c>
      <c r="C175" t="s">
        <v>411</v>
      </c>
      <c r="D175" s="3">
        <v>6</v>
      </c>
      <c r="E175" t="s">
        <v>4221</v>
      </c>
      <c r="F175" t="s">
        <v>862</v>
      </c>
      <c r="G175" t="s">
        <v>4163</v>
      </c>
      <c r="H175" s="20">
        <v>276.02463314800002</v>
      </c>
      <c r="I175" s="23">
        <f t="shared" si="25"/>
        <v>277.03190914800001</v>
      </c>
      <c r="J175" s="23">
        <f t="shared" si="26"/>
        <v>275.01735714800003</v>
      </c>
      <c r="K175" s="23">
        <f t="shared" si="27"/>
        <v>299.014402448</v>
      </c>
      <c r="L175" s="23">
        <f t="shared" si="28"/>
        <v>294.06363314800001</v>
      </c>
      <c r="M175" s="23">
        <f t="shared" si="30"/>
        <v>295.04302314800003</v>
      </c>
      <c r="N175" s="23">
        <f t="shared" si="31"/>
        <v>257.00624314800001</v>
      </c>
      <c r="O175" s="23">
        <f t="shared" si="32"/>
        <v>314.98779114800004</v>
      </c>
      <c r="P175" s="23">
        <f t="shared" si="29"/>
        <v>310.99403514800002</v>
      </c>
      <c r="Q175" t="s">
        <v>3162</v>
      </c>
      <c r="R175" t="s">
        <v>3231</v>
      </c>
      <c r="S175" t="s">
        <v>3229</v>
      </c>
      <c r="T175" t="s">
        <v>861</v>
      </c>
      <c r="U175" s="3" t="s">
        <v>863</v>
      </c>
      <c r="V175" s="3" t="s">
        <v>3228</v>
      </c>
      <c r="W175" s="3">
        <v>24898882</v>
      </c>
      <c r="X175" s="3" t="s">
        <v>864</v>
      </c>
      <c r="Y175" s="4" t="s">
        <v>3230</v>
      </c>
    </row>
    <row r="176" spans="1:25" x14ac:dyDescent="0.2">
      <c r="A176">
        <v>176</v>
      </c>
      <c r="B176">
        <v>2</v>
      </c>
      <c r="C176" t="s">
        <v>411</v>
      </c>
      <c r="D176" s="3">
        <v>7</v>
      </c>
      <c r="E176" t="s">
        <v>4222</v>
      </c>
      <c r="F176" t="s">
        <v>868</v>
      </c>
      <c r="G176" t="s">
        <v>401</v>
      </c>
      <c r="H176" s="20">
        <v>114.04292744599999</v>
      </c>
      <c r="I176" s="23">
        <f t="shared" si="25"/>
        <v>115.050203446</v>
      </c>
      <c r="J176" s="23">
        <f t="shared" si="26"/>
        <v>113.03565144599999</v>
      </c>
      <c r="K176" s="23">
        <f t="shared" si="27"/>
        <v>137.032696746</v>
      </c>
      <c r="L176" s="23">
        <f t="shared" si="28"/>
        <v>132.08192744600001</v>
      </c>
      <c r="M176" s="23">
        <f t="shared" si="30"/>
        <v>133.061317446</v>
      </c>
      <c r="N176" s="23">
        <f t="shared" si="31"/>
        <v>95.024537445999997</v>
      </c>
      <c r="O176" s="23">
        <f t="shared" si="32"/>
        <v>153.00608544599999</v>
      </c>
      <c r="P176" s="23">
        <f t="shared" si="29"/>
        <v>149.012329446</v>
      </c>
      <c r="Q176" t="s">
        <v>3162</v>
      </c>
      <c r="R176" t="s">
        <v>867</v>
      </c>
      <c r="S176" t="s">
        <v>865</v>
      </c>
      <c r="T176" t="s">
        <v>866</v>
      </c>
      <c r="U176" s="3">
        <v>58171</v>
      </c>
      <c r="V176" s="3">
        <v>69217</v>
      </c>
      <c r="W176" s="3">
        <v>5563</v>
      </c>
      <c r="X176" s="3">
        <v>16354</v>
      </c>
      <c r="Y176" s="4" t="s">
        <v>3829</v>
      </c>
    </row>
    <row r="177" spans="1:25" x14ac:dyDescent="0.2">
      <c r="A177">
        <v>177</v>
      </c>
      <c r="B177">
        <v>2</v>
      </c>
      <c r="C177" t="s">
        <v>411</v>
      </c>
      <c r="D177" s="3">
        <v>8</v>
      </c>
      <c r="E177" t="s">
        <v>4223</v>
      </c>
      <c r="F177" t="s">
        <v>870</v>
      </c>
      <c r="G177" t="s">
        <v>3234</v>
      </c>
      <c r="H177" s="20">
        <v>588.93649393999999</v>
      </c>
      <c r="I177" s="23">
        <f t="shared" si="25"/>
        <v>589.94376994000004</v>
      </c>
      <c r="J177" s="23">
        <f t="shared" si="26"/>
        <v>587.92921793999994</v>
      </c>
      <c r="K177" s="23">
        <f t="shared" si="27"/>
        <v>611.92626324000003</v>
      </c>
      <c r="L177" s="23">
        <f t="shared" si="28"/>
        <v>606.97549393999998</v>
      </c>
      <c r="M177" s="23">
        <f t="shared" si="30"/>
        <v>607.95488393999995</v>
      </c>
      <c r="N177" s="23">
        <f t="shared" si="31"/>
        <v>569.91810394000004</v>
      </c>
      <c r="O177" s="23">
        <f t="shared" si="32"/>
        <v>627.89965194000001</v>
      </c>
      <c r="P177" s="23">
        <f t="shared" si="29"/>
        <v>623.90589593999994</v>
      </c>
      <c r="Q177" t="s">
        <v>3162</v>
      </c>
      <c r="R177" t="s">
        <v>3233</v>
      </c>
      <c r="S177" t="s">
        <v>3236</v>
      </c>
      <c r="T177" t="s">
        <v>869</v>
      </c>
      <c r="U177" s="3" t="s">
        <v>871</v>
      </c>
      <c r="V177" s="3" t="s">
        <v>3232</v>
      </c>
      <c r="W177" s="3">
        <v>24895354</v>
      </c>
      <c r="X177" s="3" t="s">
        <v>872</v>
      </c>
      <c r="Y177" s="4" t="s">
        <v>3235</v>
      </c>
    </row>
    <row r="178" spans="1:25" x14ac:dyDescent="0.2">
      <c r="A178">
        <v>178</v>
      </c>
      <c r="B178">
        <v>2</v>
      </c>
      <c r="C178" t="s">
        <v>411</v>
      </c>
      <c r="D178" s="3">
        <v>9</v>
      </c>
      <c r="E178" t="s">
        <v>4224</v>
      </c>
      <c r="F178" t="s">
        <v>877</v>
      </c>
      <c r="G178" t="s">
        <v>874</v>
      </c>
      <c r="H178" s="20">
        <v>75.068413914999994</v>
      </c>
      <c r="I178" s="23">
        <f t="shared" si="25"/>
        <v>76.075689914999998</v>
      </c>
      <c r="J178" s="23">
        <f t="shared" si="26"/>
        <v>74.061137914999989</v>
      </c>
      <c r="K178" s="23">
        <f t="shared" si="27"/>
        <v>98.058183214999985</v>
      </c>
      <c r="L178" s="23">
        <f t="shared" si="28"/>
        <v>93.107413914999995</v>
      </c>
      <c r="M178" s="23">
        <f t="shared" si="30"/>
        <v>94.08680391499999</v>
      </c>
      <c r="N178" s="23">
        <f t="shared" si="31"/>
        <v>56.050023914999997</v>
      </c>
      <c r="O178" s="23">
        <f t="shared" si="32"/>
        <v>114.031571915</v>
      </c>
      <c r="P178" s="23">
        <f t="shared" si="29"/>
        <v>110.037815915</v>
      </c>
      <c r="Q178" t="s">
        <v>3162</v>
      </c>
      <c r="R178" t="s">
        <v>876</v>
      </c>
      <c r="S178" t="s">
        <v>873</v>
      </c>
      <c r="T178" t="s">
        <v>875</v>
      </c>
      <c r="U178" s="3">
        <v>5876</v>
      </c>
      <c r="V178" s="3">
        <v>1145</v>
      </c>
      <c r="W178" s="3">
        <v>381187579</v>
      </c>
      <c r="X178" s="3">
        <v>15724</v>
      </c>
      <c r="Y178" s="4" t="s">
        <v>3830</v>
      </c>
    </row>
    <row r="179" spans="1:25" x14ac:dyDescent="0.2">
      <c r="A179">
        <v>179</v>
      </c>
      <c r="B179">
        <v>2</v>
      </c>
      <c r="C179" t="s">
        <v>411</v>
      </c>
      <c r="D179" s="3">
        <v>10</v>
      </c>
      <c r="E179" t="s">
        <v>4225</v>
      </c>
      <c r="F179" t="s">
        <v>474</v>
      </c>
      <c r="G179" t="s">
        <v>2935</v>
      </c>
      <c r="H179" s="20">
        <v>228.089226</v>
      </c>
      <c r="I179" s="23">
        <f t="shared" si="25"/>
        <v>229.09650199999999</v>
      </c>
      <c r="J179" s="23">
        <f t="shared" si="26"/>
        <v>227.08195000000001</v>
      </c>
      <c r="K179" s="23">
        <f t="shared" si="27"/>
        <v>251.0789953</v>
      </c>
      <c r="L179" s="23">
        <f t="shared" si="28"/>
        <v>246.12822599999998</v>
      </c>
      <c r="M179" s="23">
        <f t="shared" si="30"/>
        <v>247.10761600000001</v>
      </c>
      <c r="N179" s="23">
        <f t="shared" si="31"/>
        <v>209.07083599999999</v>
      </c>
      <c r="O179" s="23">
        <f t="shared" si="32"/>
        <v>267.05238400000002</v>
      </c>
      <c r="P179" s="23">
        <f t="shared" si="29"/>
        <v>263.058628</v>
      </c>
      <c r="Q179" t="s">
        <v>3162</v>
      </c>
      <c r="R179" t="s">
        <v>2933</v>
      </c>
      <c r="S179" t="s">
        <v>2936</v>
      </c>
      <c r="T179" t="s">
        <v>2934</v>
      </c>
      <c r="U179" s="3">
        <v>460027</v>
      </c>
      <c r="V179" s="3">
        <v>2794990</v>
      </c>
      <c r="W179" s="3">
        <v>376124856</v>
      </c>
      <c r="X179" s="3" t="s">
        <v>560</v>
      </c>
      <c r="Y179" s="4" t="s">
        <v>3831</v>
      </c>
    </row>
    <row r="180" spans="1:25" x14ac:dyDescent="0.2">
      <c r="A180">
        <v>180</v>
      </c>
      <c r="B180">
        <v>2</v>
      </c>
      <c r="C180" t="s">
        <v>411</v>
      </c>
      <c r="D180" s="3">
        <v>11</v>
      </c>
      <c r="E180" t="s">
        <v>4226</v>
      </c>
      <c r="F180" t="s">
        <v>474</v>
      </c>
      <c r="G180" t="s">
        <v>879</v>
      </c>
      <c r="H180" s="20">
        <v>120.04226</v>
      </c>
      <c r="I180" s="23">
        <f t="shared" si="25"/>
        <v>121.049536</v>
      </c>
      <c r="J180" s="23">
        <f t="shared" si="26"/>
        <v>119.03498399999999</v>
      </c>
      <c r="K180" s="23">
        <f t="shared" si="27"/>
        <v>143.0320293</v>
      </c>
      <c r="L180" s="23">
        <f t="shared" si="28"/>
        <v>138.08125999999999</v>
      </c>
      <c r="M180" s="23">
        <f t="shared" si="30"/>
        <v>139.06065000000001</v>
      </c>
      <c r="N180" s="23">
        <f t="shared" si="31"/>
        <v>101.02387</v>
      </c>
      <c r="O180" s="23">
        <f t="shared" si="32"/>
        <v>159.00541799999999</v>
      </c>
      <c r="P180" s="23">
        <f t="shared" si="29"/>
        <v>155.011662</v>
      </c>
      <c r="Q180" t="s">
        <v>3162</v>
      </c>
      <c r="R180" t="s">
        <v>881</v>
      </c>
      <c r="S180" t="s">
        <v>878</v>
      </c>
      <c r="T180" t="s">
        <v>880</v>
      </c>
      <c r="U180" s="3">
        <v>65500</v>
      </c>
      <c r="V180" s="3">
        <v>186078</v>
      </c>
      <c r="W180" s="3">
        <v>24895276</v>
      </c>
      <c r="X180" s="3">
        <v>166511</v>
      </c>
      <c r="Y180" s="4" t="s">
        <v>3832</v>
      </c>
    </row>
    <row r="181" spans="1:25" x14ac:dyDescent="0.2">
      <c r="A181">
        <v>181</v>
      </c>
      <c r="B181">
        <v>2</v>
      </c>
      <c r="C181" t="s">
        <v>411</v>
      </c>
      <c r="D181" s="3">
        <v>12</v>
      </c>
      <c r="E181" t="s">
        <v>882</v>
      </c>
      <c r="F181" t="s">
        <v>884</v>
      </c>
      <c r="G181" t="s">
        <v>3239</v>
      </c>
      <c r="H181" s="20">
        <v>572.94157932999997</v>
      </c>
      <c r="I181" s="23">
        <f t="shared" si="25"/>
        <v>573.94885533000001</v>
      </c>
      <c r="J181" s="23">
        <f t="shared" si="26"/>
        <v>571.93430332999992</v>
      </c>
      <c r="K181" s="23">
        <f t="shared" si="27"/>
        <v>595.93134863</v>
      </c>
      <c r="L181" s="23">
        <f t="shared" si="28"/>
        <v>590.98057932999996</v>
      </c>
      <c r="M181" s="23">
        <f t="shared" si="30"/>
        <v>591.95996932999992</v>
      </c>
      <c r="N181" s="23">
        <f t="shared" si="31"/>
        <v>553.92318933000001</v>
      </c>
      <c r="O181" s="23">
        <f t="shared" si="32"/>
        <v>611.90473732999999</v>
      </c>
      <c r="P181" s="23">
        <f t="shared" si="29"/>
        <v>607.91098132999991</v>
      </c>
      <c r="Q181" t="s">
        <v>3162</v>
      </c>
      <c r="R181" t="s">
        <v>3240</v>
      </c>
      <c r="S181" t="s">
        <v>3238</v>
      </c>
      <c r="T181" t="s">
        <v>883</v>
      </c>
      <c r="U181" s="3" t="s">
        <v>885</v>
      </c>
      <c r="V181" s="3">
        <v>135705223</v>
      </c>
      <c r="W181" s="3" t="s">
        <v>560</v>
      </c>
      <c r="X181" s="3" t="s">
        <v>886</v>
      </c>
      <c r="Y181" s="4" t="s">
        <v>3237</v>
      </c>
    </row>
    <row r="182" spans="1:25" x14ac:dyDescent="0.2">
      <c r="A182">
        <v>182</v>
      </c>
      <c r="B182">
        <v>2</v>
      </c>
      <c r="C182" t="s">
        <v>480</v>
      </c>
      <c r="D182" s="3">
        <v>1</v>
      </c>
      <c r="E182" t="s">
        <v>4227</v>
      </c>
      <c r="F182" t="s">
        <v>891</v>
      </c>
      <c r="G182" t="s">
        <v>888</v>
      </c>
      <c r="H182" s="20">
        <v>117.042593095</v>
      </c>
      <c r="I182" s="23">
        <f t="shared" si="25"/>
        <v>118.04986909500001</v>
      </c>
      <c r="J182" s="23">
        <f t="shared" si="26"/>
        <v>116.035317095</v>
      </c>
      <c r="K182" s="23">
        <f t="shared" si="27"/>
        <v>140.03236239500001</v>
      </c>
      <c r="L182" s="23">
        <f t="shared" si="28"/>
        <v>135.08159309500002</v>
      </c>
      <c r="M182" s="23">
        <f t="shared" si="30"/>
        <v>136.06098309500001</v>
      </c>
      <c r="N182" s="23">
        <f t="shared" si="31"/>
        <v>98.024203095000004</v>
      </c>
      <c r="O182" s="23">
        <f t="shared" si="32"/>
        <v>156.00575109499999</v>
      </c>
      <c r="P182" s="23">
        <f t="shared" si="29"/>
        <v>152.011995095</v>
      </c>
      <c r="Q182" t="s">
        <v>3162</v>
      </c>
      <c r="R182" t="s">
        <v>890</v>
      </c>
      <c r="S182" t="s">
        <v>887</v>
      </c>
      <c r="T182" t="s">
        <v>889</v>
      </c>
      <c r="U182" s="3">
        <v>4230</v>
      </c>
      <c r="V182" s="3">
        <v>10972</v>
      </c>
      <c r="W182" s="3">
        <v>24890569</v>
      </c>
      <c r="X182" s="3">
        <v>40410</v>
      </c>
      <c r="Y182" s="4" t="s">
        <v>3833</v>
      </c>
    </row>
    <row r="183" spans="1:25" x14ac:dyDescent="0.2">
      <c r="A183">
        <v>183</v>
      </c>
      <c r="B183">
        <v>2</v>
      </c>
      <c r="C183" t="s">
        <v>480</v>
      </c>
      <c r="D183" s="3">
        <v>2</v>
      </c>
      <c r="E183" t="s">
        <v>4228</v>
      </c>
      <c r="F183" t="s">
        <v>896</v>
      </c>
      <c r="G183" t="s">
        <v>893</v>
      </c>
      <c r="H183" s="20">
        <v>175.04807240299999</v>
      </c>
      <c r="I183" s="23">
        <f t="shared" si="25"/>
        <v>176.05534840299998</v>
      </c>
      <c r="J183" s="23">
        <f t="shared" si="26"/>
        <v>174.040796403</v>
      </c>
      <c r="K183" s="23">
        <f t="shared" si="27"/>
        <v>198.037841703</v>
      </c>
      <c r="L183" s="23">
        <f t="shared" si="28"/>
        <v>193.08707240299998</v>
      </c>
      <c r="M183" s="23">
        <f t="shared" si="30"/>
        <v>194.066462403</v>
      </c>
      <c r="N183" s="23">
        <f t="shared" si="31"/>
        <v>156.02968240299998</v>
      </c>
      <c r="O183" s="23">
        <f t="shared" si="32"/>
        <v>214.01123040299998</v>
      </c>
      <c r="P183" s="23">
        <f t="shared" si="29"/>
        <v>210.01747440299999</v>
      </c>
      <c r="Q183" t="s">
        <v>3162</v>
      </c>
      <c r="R183" t="s">
        <v>895</v>
      </c>
      <c r="S183" t="s">
        <v>892</v>
      </c>
      <c r="T183" t="s">
        <v>894</v>
      </c>
      <c r="U183" s="3">
        <v>3769</v>
      </c>
      <c r="V183" s="3">
        <v>65065</v>
      </c>
      <c r="W183" s="3">
        <v>4284</v>
      </c>
      <c r="X183" s="3">
        <v>21547</v>
      </c>
      <c r="Y183" s="4" t="s">
        <v>3834</v>
      </c>
    </row>
    <row r="184" spans="1:25" x14ac:dyDescent="0.2">
      <c r="A184">
        <v>184</v>
      </c>
      <c r="B184">
        <v>2</v>
      </c>
      <c r="C184" t="s">
        <v>480</v>
      </c>
      <c r="D184" s="3">
        <v>3</v>
      </c>
      <c r="E184" t="s">
        <v>4229</v>
      </c>
      <c r="F184" t="s">
        <v>898</v>
      </c>
      <c r="G184" t="s">
        <v>3677</v>
      </c>
      <c r="H184" s="20">
        <v>493.95926401999998</v>
      </c>
      <c r="I184" s="23">
        <f t="shared" si="25"/>
        <v>494.96654001999997</v>
      </c>
      <c r="J184" s="23">
        <f t="shared" si="26"/>
        <v>492.95198801999999</v>
      </c>
      <c r="K184" s="23">
        <f t="shared" si="27"/>
        <v>516.94903332000001</v>
      </c>
      <c r="L184" s="23">
        <f t="shared" si="28"/>
        <v>511.99826401999997</v>
      </c>
      <c r="M184" s="23">
        <f t="shared" si="30"/>
        <v>512.97765401999993</v>
      </c>
      <c r="N184" s="23">
        <f t="shared" si="31"/>
        <v>474.94087401999997</v>
      </c>
      <c r="O184" s="23">
        <f t="shared" si="32"/>
        <v>532.92242202</v>
      </c>
      <c r="P184" s="23">
        <f t="shared" si="29"/>
        <v>528.92866602000004</v>
      </c>
      <c r="Q184" t="s">
        <v>3162</v>
      </c>
      <c r="R184" t="s">
        <v>3242</v>
      </c>
      <c r="S184" t="s">
        <v>3241</v>
      </c>
      <c r="T184" t="s">
        <v>897</v>
      </c>
      <c r="U184" s="3" t="s">
        <v>899</v>
      </c>
      <c r="V184" s="3">
        <v>135445743</v>
      </c>
      <c r="W184" s="3" t="s">
        <v>560</v>
      </c>
      <c r="X184" s="3" t="s">
        <v>900</v>
      </c>
      <c r="Y184" s="4" t="s">
        <v>3676</v>
      </c>
    </row>
    <row r="185" spans="1:25" x14ac:dyDescent="0.2">
      <c r="A185">
        <v>185</v>
      </c>
      <c r="B185">
        <v>2</v>
      </c>
      <c r="C185" t="s">
        <v>480</v>
      </c>
      <c r="D185" s="3">
        <v>4</v>
      </c>
      <c r="E185" t="s">
        <v>901</v>
      </c>
      <c r="F185" t="s">
        <v>903</v>
      </c>
      <c r="G185" t="s">
        <v>3244</v>
      </c>
      <c r="H185" s="20">
        <v>436.3193617</v>
      </c>
      <c r="I185" s="23">
        <f t="shared" si="25"/>
        <v>437.32663769999999</v>
      </c>
      <c r="J185" s="23">
        <f t="shared" si="26"/>
        <v>435.31208570000001</v>
      </c>
      <c r="K185" s="23">
        <f t="shared" si="27"/>
        <v>459.30913099999998</v>
      </c>
      <c r="L185" s="23">
        <f t="shared" si="28"/>
        <v>454.35836169999999</v>
      </c>
      <c r="M185" s="23">
        <f t="shared" si="30"/>
        <v>455.33775170000001</v>
      </c>
      <c r="N185" s="23">
        <f t="shared" si="31"/>
        <v>417.30097169999999</v>
      </c>
      <c r="O185" s="23">
        <f t="shared" si="32"/>
        <v>475.28251970000002</v>
      </c>
      <c r="P185" s="23">
        <f t="shared" si="29"/>
        <v>471.2887637</v>
      </c>
      <c r="Q185" t="s">
        <v>3162</v>
      </c>
      <c r="R185" t="s">
        <v>3247</v>
      </c>
      <c r="S185" t="s">
        <v>3246</v>
      </c>
      <c r="T185" t="s">
        <v>902</v>
      </c>
      <c r="U185" s="3" t="s">
        <v>904</v>
      </c>
      <c r="V185" s="3" t="s">
        <v>3243</v>
      </c>
      <c r="W185" s="3">
        <v>24278634</v>
      </c>
      <c r="X185" s="3" t="s">
        <v>905</v>
      </c>
      <c r="Y185" s="4" t="s">
        <v>3245</v>
      </c>
    </row>
    <row r="186" spans="1:25" x14ac:dyDescent="0.2">
      <c r="A186">
        <v>186</v>
      </c>
      <c r="B186">
        <v>2</v>
      </c>
      <c r="C186" t="s">
        <v>480</v>
      </c>
      <c r="D186" s="3">
        <v>5</v>
      </c>
      <c r="E186" t="s">
        <v>906</v>
      </c>
      <c r="F186" t="s">
        <v>911</v>
      </c>
      <c r="G186" t="s">
        <v>908</v>
      </c>
      <c r="H186" s="20">
        <v>131.142247559</v>
      </c>
      <c r="I186" s="23">
        <f t="shared" si="25"/>
        <v>132.14952355899999</v>
      </c>
      <c r="J186" s="23">
        <f t="shared" si="26"/>
        <v>130.13497155900001</v>
      </c>
      <c r="K186" s="23">
        <f t="shared" si="27"/>
        <v>154.132016859</v>
      </c>
      <c r="L186" s="23">
        <f t="shared" si="28"/>
        <v>149.18124755899998</v>
      </c>
      <c r="M186" s="23">
        <f t="shared" si="30"/>
        <v>150.16063755900001</v>
      </c>
      <c r="N186" s="23">
        <f t="shared" si="31"/>
        <v>112.123857559</v>
      </c>
      <c r="O186" s="23">
        <f t="shared" si="32"/>
        <v>170.10540555899999</v>
      </c>
      <c r="P186" s="23">
        <f t="shared" si="29"/>
        <v>166.111649559</v>
      </c>
      <c r="Q186" t="s">
        <v>3162</v>
      </c>
      <c r="R186" t="s">
        <v>910</v>
      </c>
      <c r="S186" t="s">
        <v>907</v>
      </c>
      <c r="T186" t="s">
        <v>909</v>
      </c>
      <c r="U186" s="3">
        <v>24057</v>
      </c>
      <c r="V186" s="3">
        <v>5942</v>
      </c>
      <c r="W186" s="3">
        <v>24895916</v>
      </c>
      <c r="X186" s="3">
        <v>16841</v>
      </c>
      <c r="Y186" s="4" t="s">
        <v>3835</v>
      </c>
    </row>
    <row r="187" spans="1:25" x14ac:dyDescent="0.2">
      <c r="A187">
        <v>187</v>
      </c>
      <c r="B187">
        <v>2</v>
      </c>
      <c r="C187" t="s">
        <v>480</v>
      </c>
      <c r="D187" s="3">
        <v>6</v>
      </c>
      <c r="E187" t="s">
        <v>4230</v>
      </c>
      <c r="F187" t="s">
        <v>474</v>
      </c>
      <c r="G187" t="s">
        <v>3678</v>
      </c>
      <c r="H187" s="20">
        <v>688.09073245000002</v>
      </c>
      <c r="I187" s="23">
        <f t="shared" si="25"/>
        <v>689.09800845000007</v>
      </c>
      <c r="J187" s="23">
        <f t="shared" si="26"/>
        <v>687.08345644999997</v>
      </c>
      <c r="K187" s="23">
        <f t="shared" si="27"/>
        <v>711.08050175000005</v>
      </c>
      <c r="L187" s="23">
        <f t="shared" si="28"/>
        <v>706.12973245000001</v>
      </c>
      <c r="M187" s="23">
        <f t="shared" si="30"/>
        <v>707.10912244999997</v>
      </c>
      <c r="N187" s="23">
        <f t="shared" si="31"/>
        <v>669.07234245000006</v>
      </c>
      <c r="O187" s="23">
        <f t="shared" si="32"/>
        <v>727.05389045000004</v>
      </c>
      <c r="P187" s="23">
        <f t="shared" si="29"/>
        <v>723.06013445000008</v>
      </c>
      <c r="Q187" t="s">
        <v>3162</v>
      </c>
      <c r="R187" t="s">
        <v>3681</v>
      </c>
      <c r="S187" t="s">
        <v>3680</v>
      </c>
      <c r="T187" t="s">
        <v>912</v>
      </c>
      <c r="U187" s="3" t="s">
        <v>913</v>
      </c>
      <c r="V187" s="3">
        <v>135445758</v>
      </c>
      <c r="W187" s="3">
        <v>24897781</v>
      </c>
      <c r="X187" s="3" t="s">
        <v>560</v>
      </c>
      <c r="Y187" s="4" t="s">
        <v>3679</v>
      </c>
    </row>
    <row r="188" spans="1:25" x14ac:dyDescent="0.2">
      <c r="A188">
        <v>188</v>
      </c>
      <c r="B188">
        <v>2</v>
      </c>
      <c r="C188" t="s">
        <v>480</v>
      </c>
      <c r="D188" s="3">
        <v>7</v>
      </c>
      <c r="E188" t="s">
        <v>4231</v>
      </c>
      <c r="F188" t="s">
        <v>915</v>
      </c>
      <c r="G188" t="s">
        <v>3250</v>
      </c>
      <c r="H188" s="20">
        <v>570.15665428</v>
      </c>
      <c r="I188" s="23">
        <f t="shared" si="25"/>
        <v>571.16393028000005</v>
      </c>
      <c r="J188" s="23">
        <f t="shared" si="26"/>
        <v>569.14937827999995</v>
      </c>
      <c r="K188" s="23">
        <f t="shared" si="27"/>
        <v>593.14642358000003</v>
      </c>
      <c r="L188" s="23">
        <f t="shared" si="28"/>
        <v>588.19565427999999</v>
      </c>
      <c r="M188" s="23">
        <f t="shared" si="30"/>
        <v>589.17504427999995</v>
      </c>
      <c r="N188" s="23">
        <f t="shared" si="31"/>
        <v>551.13826428000004</v>
      </c>
      <c r="O188" s="23">
        <f t="shared" si="32"/>
        <v>609.11981228000002</v>
      </c>
      <c r="P188" s="23">
        <f t="shared" si="29"/>
        <v>605.12605628000006</v>
      </c>
      <c r="Q188" t="s">
        <v>3162</v>
      </c>
      <c r="R188" t="s">
        <v>3249</v>
      </c>
      <c r="S188" t="s">
        <v>3252</v>
      </c>
      <c r="T188" t="s">
        <v>914</v>
      </c>
      <c r="U188" s="3" t="s">
        <v>916</v>
      </c>
      <c r="V188" s="3" t="s">
        <v>3248</v>
      </c>
      <c r="W188" s="3">
        <v>24890653</v>
      </c>
      <c r="X188" s="3" t="s">
        <v>917</v>
      </c>
      <c r="Y188" s="4" t="s">
        <v>3251</v>
      </c>
    </row>
    <row r="189" spans="1:25" x14ac:dyDescent="0.2">
      <c r="A189">
        <v>189</v>
      </c>
      <c r="B189">
        <v>2</v>
      </c>
      <c r="C189" t="s">
        <v>480</v>
      </c>
      <c r="D189" s="3">
        <v>8</v>
      </c>
      <c r="E189" t="s">
        <v>918</v>
      </c>
      <c r="F189" t="s">
        <v>922</v>
      </c>
      <c r="G189" t="s">
        <v>601</v>
      </c>
      <c r="H189" s="20">
        <v>122.05790880799999</v>
      </c>
      <c r="I189" s="23">
        <f t="shared" si="25"/>
        <v>123.065184808</v>
      </c>
      <c r="J189" s="23">
        <f t="shared" si="26"/>
        <v>121.05063280799999</v>
      </c>
      <c r="K189" s="23">
        <f t="shared" si="27"/>
        <v>145.04767810799999</v>
      </c>
      <c r="L189" s="23">
        <f t="shared" si="28"/>
        <v>140.09690880799999</v>
      </c>
      <c r="M189" s="23">
        <f t="shared" si="30"/>
        <v>141.07629880799999</v>
      </c>
      <c r="N189" s="23">
        <f t="shared" si="31"/>
        <v>103.039518808</v>
      </c>
      <c r="O189" s="23">
        <f t="shared" si="32"/>
        <v>161.021066808</v>
      </c>
      <c r="P189" s="23">
        <f t="shared" si="29"/>
        <v>157.02731080799998</v>
      </c>
      <c r="Q189" t="s">
        <v>3162</v>
      </c>
      <c r="R189" t="s">
        <v>921</v>
      </c>
      <c r="S189" t="s">
        <v>919</v>
      </c>
      <c r="T189" t="s">
        <v>920</v>
      </c>
      <c r="U189" s="3">
        <v>140</v>
      </c>
      <c r="V189" s="3">
        <v>222285</v>
      </c>
      <c r="W189" s="3" t="s">
        <v>3095</v>
      </c>
      <c r="X189" s="3">
        <v>17113</v>
      </c>
      <c r="Y189" s="4" t="s">
        <v>3836</v>
      </c>
    </row>
    <row r="190" spans="1:25" x14ac:dyDescent="0.2">
      <c r="A190">
        <v>190</v>
      </c>
      <c r="B190">
        <v>2</v>
      </c>
      <c r="C190" t="s">
        <v>480</v>
      </c>
      <c r="D190" s="3">
        <v>9</v>
      </c>
      <c r="E190" t="s">
        <v>923</v>
      </c>
      <c r="F190" t="s">
        <v>3156</v>
      </c>
      <c r="G190" t="s">
        <v>925</v>
      </c>
      <c r="H190" s="20">
        <v>195.07428899999999</v>
      </c>
      <c r="I190" s="23">
        <f t="shared" si="25"/>
        <v>196.08156499999998</v>
      </c>
      <c r="J190" s="23">
        <f t="shared" si="26"/>
        <v>194.067013</v>
      </c>
      <c r="K190" s="23">
        <f t="shared" si="27"/>
        <v>218.0640583</v>
      </c>
      <c r="L190" s="23">
        <f t="shared" si="28"/>
        <v>213.11328900000001</v>
      </c>
      <c r="M190" s="23">
        <f t="shared" si="30"/>
        <v>214.092679</v>
      </c>
      <c r="N190" s="23">
        <f t="shared" si="31"/>
        <v>176.05589899999998</v>
      </c>
      <c r="O190" s="23">
        <f t="shared" si="32"/>
        <v>234.03744699999999</v>
      </c>
      <c r="P190" s="23">
        <f t="shared" si="29"/>
        <v>230.043691</v>
      </c>
      <c r="Q190" t="s">
        <v>3162</v>
      </c>
      <c r="R190" t="s">
        <v>927</v>
      </c>
      <c r="S190" t="s">
        <v>924</v>
      </c>
      <c r="T190" t="s">
        <v>926</v>
      </c>
      <c r="U190" s="3">
        <v>3334</v>
      </c>
      <c r="V190" s="3">
        <v>73563</v>
      </c>
      <c r="W190" s="3">
        <v>6511</v>
      </c>
      <c r="X190" s="3">
        <v>17784</v>
      </c>
      <c r="Y190" s="4" t="s">
        <v>3837</v>
      </c>
    </row>
    <row r="191" spans="1:25" x14ac:dyDescent="0.2">
      <c r="A191">
        <v>191</v>
      </c>
      <c r="B191">
        <v>2</v>
      </c>
      <c r="C191" t="s">
        <v>480</v>
      </c>
      <c r="D191" s="3">
        <v>10</v>
      </c>
      <c r="E191" t="s">
        <v>4232</v>
      </c>
      <c r="F191" t="s">
        <v>929</v>
      </c>
      <c r="G191" t="s">
        <v>3254</v>
      </c>
      <c r="H191" s="20">
        <v>549.91436152000006</v>
      </c>
      <c r="I191" s="23">
        <f t="shared" si="25"/>
        <v>550.9216375200001</v>
      </c>
      <c r="J191" s="23">
        <f t="shared" si="26"/>
        <v>548.90708552000001</v>
      </c>
      <c r="K191" s="23">
        <f t="shared" si="27"/>
        <v>572.90413082000009</v>
      </c>
      <c r="L191" s="23">
        <f t="shared" si="28"/>
        <v>567.95336152000004</v>
      </c>
      <c r="M191" s="23">
        <f t="shared" si="30"/>
        <v>568.93275152000001</v>
      </c>
      <c r="N191" s="23">
        <f t="shared" si="31"/>
        <v>530.8959715200001</v>
      </c>
      <c r="O191" s="23">
        <f t="shared" si="32"/>
        <v>588.87751952000008</v>
      </c>
      <c r="P191" s="23">
        <f t="shared" si="29"/>
        <v>584.88376352</v>
      </c>
      <c r="Q191" t="s">
        <v>3162</v>
      </c>
      <c r="R191" t="s">
        <v>3253</v>
      </c>
      <c r="S191" t="s">
        <v>3255</v>
      </c>
      <c r="T191" t="s">
        <v>928</v>
      </c>
      <c r="U191" s="3" t="s">
        <v>930</v>
      </c>
      <c r="V191" s="3" t="s">
        <v>3257</v>
      </c>
      <c r="W191" s="3" t="s">
        <v>560</v>
      </c>
      <c r="X191" s="3" t="s">
        <v>931</v>
      </c>
      <c r="Y191" s="4" t="s">
        <v>3256</v>
      </c>
    </row>
    <row r="192" spans="1:25" x14ac:dyDescent="0.2">
      <c r="A192">
        <v>192</v>
      </c>
      <c r="B192">
        <v>2</v>
      </c>
      <c r="C192" t="s">
        <v>480</v>
      </c>
      <c r="D192" s="3">
        <v>11</v>
      </c>
      <c r="E192" t="s">
        <v>4233</v>
      </c>
      <c r="F192" t="s">
        <v>936</v>
      </c>
      <c r="G192" t="s">
        <v>933</v>
      </c>
      <c r="H192" s="20">
        <v>258.01406846200001</v>
      </c>
      <c r="I192" s="23">
        <f t="shared" si="25"/>
        <v>259.021344462</v>
      </c>
      <c r="J192" s="23">
        <f t="shared" si="26"/>
        <v>257.00679246200002</v>
      </c>
      <c r="K192" s="23">
        <f t="shared" si="27"/>
        <v>281.00383776199999</v>
      </c>
      <c r="L192" s="23">
        <f t="shared" si="28"/>
        <v>276.053068462</v>
      </c>
      <c r="M192" s="23">
        <f t="shared" si="30"/>
        <v>277.03245846200002</v>
      </c>
      <c r="N192" s="23">
        <f t="shared" si="31"/>
        <v>238.995678462</v>
      </c>
      <c r="O192" s="23">
        <f t="shared" si="32"/>
        <v>296.97722646200003</v>
      </c>
      <c r="P192" s="23">
        <f t="shared" si="29"/>
        <v>292.98347046200001</v>
      </c>
      <c r="Q192" t="s">
        <v>3162</v>
      </c>
      <c r="R192" t="s">
        <v>935</v>
      </c>
      <c r="S192" t="s">
        <v>932</v>
      </c>
      <c r="T192" t="s">
        <v>934</v>
      </c>
      <c r="U192" s="3" t="s">
        <v>937</v>
      </c>
      <c r="V192" s="3">
        <v>3080745</v>
      </c>
      <c r="W192" s="3" t="s">
        <v>938</v>
      </c>
      <c r="X192" s="3" t="s">
        <v>939</v>
      </c>
      <c r="Y192" s="4" t="s">
        <v>3258</v>
      </c>
    </row>
    <row r="193" spans="1:25" x14ac:dyDescent="0.2">
      <c r="A193">
        <v>193</v>
      </c>
      <c r="B193">
        <v>2</v>
      </c>
      <c r="C193" t="s">
        <v>480</v>
      </c>
      <c r="D193" s="3">
        <v>12</v>
      </c>
      <c r="E193" t="s">
        <v>4234</v>
      </c>
      <c r="F193" t="s">
        <v>2877</v>
      </c>
      <c r="G193" t="s">
        <v>2878</v>
      </c>
      <c r="H193" s="20">
        <v>128.05857750999999</v>
      </c>
      <c r="I193" s="23">
        <f t="shared" si="25"/>
        <v>129.06585350999998</v>
      </c>
      <c r="J193" s="23">
        <f t="shared" si="26"/>
        <v>127.05130150999999</v>
      </c>
      <c r="K193" s="23">
        <f t="shared" si="27"/>
        <v>151.04834681</v>
      </c>
      <c r="L193" s="23">
        <f t="shared" si="28"/>
        <v>146.09757751000001</v>
      </c>
      <c r="M193" s="23">
        <f t="shared" si="30"/>
        <v>147.07696751</v>
      </c>
      <c r="N193" s="23">
        <f t="shared" si="31"/>
        <v>109.04018751</v>
      </c>
      <c r="O193" s="23">
        <f t="shared" si="32"/>
        <v>167.02173550999998</v>
      </c>
      <c r="P193" s="23">
        <f t="shared" si="29"/>
        <v>163.02797950999999</v>
      </c>
      <c r="Q193" t="s">
        <v>3162</v>
      </c>
      <c r="R193" t="s">
        <v>2876</v>
      </c>
      <c r="S193" t="s">
        <v>2879</v>
      </c>
      <c r="T193" t="s">
        <v>2880</v>
      </c>
      <c r="U193" s="3">
        <v>291</v>
      </c>
      <c r="V193" s="3">
        <v>93556</v>
      </c>
      <c r="W193" s="3">
        <v>4161</v>
      </c>
      <c r="X193" s="3">
        <v>27468</v>
      </c>
      <c r="Y193" s="4" t="s">
        <v>3838</v>
      </c>
    </row>
    <row r="194" spans="1:25" x14ac:dyDescent="0.2">
      <c r="A194">
        <v>194</v>
      </c>
      <c r="B194">
        <v>3</v>
      </c>
      <c r="C194" t="s">
        <v>0</v>
      </c>
      <c r="D194" s="3">
        <v>1</v>
      </c>
      <c r="E194" t="s">
        <v>2859</v>
      </c>
      <c r="F194" t="s">
        <v>2861</v>
      </c>
      <c r="G194" t="s">
        <v>3259</v>
      </c>
      <c r="H194" s="20">
        <v>160.05340380000001</v>
      </c>
      <c r="I194" s="23">
        <f t="shared" si="25"/>
        <v>161.0606798</v>
      </c>
      <c r="J194" s="23">
        <f t="shared" si="26"/>
        <v>159.04612780000002</v>
      </c>
      <c r="K194" s="23">
        <f t="shared" si="27"/>
        <v>183.04317310000002</v>
      </c>
      <c r="L194" s="23">
        <f t="shared" si="28"/>
        <v>178.0924038</v>
      </c>
      <c r="M194" s="23">
        <f t="shared" si="30"/>
        <v>179.07179380000002</v>
      </c>
      <c r="N194" s="23">
        <f t="shared" si="31"/>
        <v>141.0350138</v>
      </c>
      <c r="O194" s="23">
        <f t="shared" si="32"/>
        <v>199.01656180000001</v>
      </c>
      <c r="P194" s="23">
        <f t="shared" si="29"/>
        <v>195.02280580000001</v>
      </c>
      <c r="Q194" t="s">
        <v>3162</v>
      </c>
      <c r="R194" t="s">
        <v>3260</v>
      </c>
      <c r="S194" t="s">
        <v>3262</v>
      </c>
      <c r="T194" t="s">
        <v>2860</v>
      </c>
      <c r="U194" s="3" t="s">
        <v>2862</v>
      </c>
      <c r="V194" s="3">
        <v>9532</v>
      </c>
      <c r="W194" s="3">
        <v>329754336</v>
      </c>
      <c r="X194" s="3" t="s">
        <v>2863</v>
      </c>
      <c r="Y194" s="4" t="s">
        <v>3261</v>
      </c>
    </row>
    <row r="195" spans="1:25" s="1" customFormat="1" x14ac:dyDescent="0.2">
      <c r="A195">
        <v>195</v>
      </c>
      <c r="B195">
        <v>3</v>
      </c>
      <c r="C195" t="s">
        <v>0</v>
      </c>
      <c r="D195" s="3">
        <v>2</v>
      </c>
      <c r="E195" t="s">
        <v>945</v>
      </c>
      <c r="F195" t="s">
        <v>947</v>
      </c>
      <c r="G195" t="s">
        <v>3265</v>
      </c>
      <c r="H195" s="20">
        <v>181.08695639999999</v>
      </c>
      <c r="I195" s="23">
        <f t="shared" si="25"/>
        <v>182.09423239999998</v>
      </c>
      <c r="J195" s="23">
        <f t="shared" si="26"/>
        <v>180.0796804</v>
      </c>
      <c r="K195" s="23">
        <f t="shared" si="27"/>
        <v>204.0767257</v>
      </c>
      <c r="L195" s="23">
        <f t="shared" si="28"/>
        <v>199.12595640000001</v>
      </c>
      <c r="M195" s="23">
        <f t="shared" si="30"/>
        <v>200.1053464</v>
      </c>
      <c r="N195" s="23">
        <f t="shared" si="31"/>
        <v>162.06856639999998</v>
      </c>
      <c r="O195" s="23">
        <f t="shared" si="32"/>
        <v>220.05011439999998</v>
      </c>
      <c r="P195" s="23">
        <f t="shared" si="29"/>
        <v>216.05635839999999</v>
      </c>
      <c r="Q195" t="s">
        <v>3162</v>
      </c>
      <c r="R195" t="s">
        <v>3264</v>
      </c>
      <c r="S195" t="s">
        <v>3266</v>
      </c>
      <c r="T195" t="s">
        <v>946</v>
      </c>
      <c r="U195" s="3" t="s">
        <v>948</v>
      </c>
      <c r="V195" s="3" t="s">
        <v>3263</v>
      </c>
      <c r="W195" s="3">
        <v>24864895</v>
      </c>
      <c r="X195" s="3" t="s">
        <v>949</v>
      </c>
      <c r="Y195" s="4" t="s">
        <v>3267</v>
      </c>
    </row>
    <row r="196" spans="1:25" x14ac:dyDescent="0.2">
      <c r="A196">
        <v>196</v>
      </c>
      <c r="B196">
        <v>3</v>
      </c>
      <c r="C196" t="s">
        <v>0</v>
      </c>
      <c r="D196" s="3">
        <v>3</v>
      </c>
      <c r="E196" t="s">
        <v>4235</v>
      </c>
      <c r="F196" t="s">
        <v>951</v>
      </c>
      <c r="G196" t="s">
        <v>3270</v>
      </c>
      <c r="H196" s="20">
        <v>351.03446437000002</v>
      </c>
      <c r="I196" s="23">
        <f t="shared" si="25"/>
        <v>352.04174037000001</v>
      </c>
      <c r="J196" s="23">
        <f t="shared" si="26"/>
        <v>350.02718837000003</v>
      </c>
      <c r="K196" s="23">
        <f t="shared" si="27"/>
        <v>374.02423367</v>
      </c>
      <c r="L196" s="23">
        <f t="shared" si="28"/>
        <v>369.07346437000001</v>
      </c>
      <c r="M196" s="23">
        <f t="shared" si="30"/>
        <v>370.05285437000003</v>
      </c>
      <c r="N196" s="23">
        <f t="shared" si="31"/>
        <v>332.01607437000001</v>
      </c>
      <c r="O196" s="23">
        <f t="shared" si="32"/>
        <v>389.99762237000004</v>
      </c>
      <c r="P196" s="23">
        <f t="shared" si="29"/>
        <v>386.00386637000003</v>
      </c>
      <c r="Q196" t="s">
        <v>3162</v>
      </c>
      <c r="R196" t="s">
        <v>3269</v>
      </c>
      <c r="S196" t="s">
        <v>3272</v>
      </c>
      <c r="T196" t="s">
        <v>950</v>
      </c>
      <c r="U196" s="3" t="s">
        <v>952</v>
      </c>
      <c r="V196" s="3" t="s">
        <v>3268</v>
      </c>
      <c r="W196" s="3">
        <v>24891439</v>
      </c>
      <c r="X196" s="3" t="s">
        <v>953</v>
      </c>
      <c r="Y196" s="4" t="s">
        <v>3271</v>
      </c>
    </row>
    <row r="197" spans="1:25" x14ac:dyDescent="0.2">
      <c r="A197">
        <v>197</v>
      </c>
      <c r="B197">
        <v>3</v>
      </c>
      <c r="C197" t="s">
        <v>0</v>
      </c>
      <c r="D197" s="3">
        <v>4</v>
      </c>
      <c r="E197" t="s">
        <v>954</v>
      </c>
      <c r="F197" t="s">
        <v>2963</v>
      </c>
      <c r="G197" t="s">
        <v>955</v>
      </c>
      <c r="H197" s="20">
        <v>130.062994186</v>
      </c>
      <c r="I197" s="23">
        <f t="shared" si="25"/>
        <v>131.07027018599999</v>
      </c>
      <c r="J197" s="23">
        <f t="shared" si="26"/>
        <v>129.05571818600001</v>
      </c>
      <c r="K197" s="23">
        <f t="shared" si="27"/>
        <v>153.052763486</v>
      </c>
      <c r="L197" s="23">
        <f t="shared" si="28"/>
        <v>148.10199418600001</v>
      </c>
      <c r="M197" s="23">
        <f t="shared" si="30"/>
        <v>149.08138418600001</v>
      </c>
      <c r="N197" s="23">
        <f t="shared" si="31"/>
        <v>111.044604186</v>
      </c>
      <c r="O197" s="23">
        <f t="shared" si="32"/>
        <v>169.02615218599999</v>
      </c>
      <c r="P197" s="23">
        <f t="shared" si="29"/>
        <v>165.032396186</v>
      </c>
      <c r="Q197" t="s">
        <v>3162</v>
      </c>
      <c r="R197" t="s">
        <v>2965</v>
      </c>
      <c r="S197" t="s">
        <v>2964</v>
      </c>
      <c r="T197" t="s">
        <v>956</v>
      </c>
      <c r="U197" s="3">
        <v>44780</v>
      </c>
      <c r="V197" s="3">
        <v>10428</v>
      </c>
      <c r="W197" s="3" t="s">
        <v>560</v>
      </c>
      <c r="X197" s="3">
        <v>95115</v>
      </c>
      <c r="Y197" s="4" t="s">
        <v>3839</v>
      </c>
    </row>
    <row r="198" spans="1:25" x14ac:dyDescent="0.2">
      <c r="A198">
        <v>198</v>
      </c>
      <c r="B198">
        <v>3</v>
      </c>
      <c r="C198" t="s">
        <v>0</v>
      </c>
      <c r="D198" s="3">
        <v>5</v>
      </c>
      <c r="E198" t="s">
        <v>4236</v>
      </c>
      <c r="F198" t="s">
        <v>958</v>
      </c>
      <c r="G198" t="s">
        <v>3275</v>
      </c>
      <c r="H198" s="20">
        <v>425.99430530000001</v>
      </c>
      <c r="I198" s="23">
        <f t="shared" si="25"/>
        <v>427.0015813</v>
      </c>
      <c r="J198" s="23">
        <f t="shared" si="26"/>
        <v>424.98702930000002</v>
      </c>
      <c r="K198" s="23">
        <f t="shared" si="27"/>
        <v>448.98407459999999</v>
      </c>
      <c r="L198" s="23">
        <f t="shared" si="28"/>
        <v>444.03330529999999</v>
      </c>
      <c r="M198" s="23">
        <f t="shared" si="30"/>
        <v>445.01269530000002</v>
      </c>
      <c r="N198" s="23">
        <f t="shared" si="31"/>
        <v>406.9759153</v>
      </c>
      <c r="O198" s="23">
        <f t="shared" si="32"/>
        <v>464.95746330000003</v>
      </c>
      <c r="P198" s="23">
        <f t="shared" si="29"/>
        <v>460.96370730000001</v>
      </c>
      <c r="Q198" t="s">
        <v>3162</v>
      </c>
      <c r="R198" t="s">
        <v>3274</v>
      </c>
      <c r="S198" t="s">
        <v>3277</v>
      </c>
      <c r="T198" t="s">
        <v>957</v>
      </c>
      <c r="U198" s="3" t="s">
        <v>959</v>
      </c>
      <c r="V198" s="3" t="s">
        <v>3273</v>
      </c>
      <c r="W198" s="3">
        <v>24895012</v>
      </c>
      <c r="X198" s="3" t="s">
        <v>960</v>
      </c>
      <c r="Y198" s="4" t="s">
        <v>3276</v>
      </c>
    </row>
    <row r="199" spans="1:25" x14ac:dyDescent="0.2">
      <c r="A199">
        <v>199</v>
      </c>
      <c r="B199">
        <v>3</v>
      </c>
      <c r="C199" t="s">
        <v>0</v>
      </c>
      <c r="D199" s="3">
        <v>6</v>
      </c>
      <c r="E199" t="s">
        <v>4237</v>
      </c>
      <c r="F199" t="s">
        <v>965</v>
      </c>
      <c r="G199" t="s">
        <v>962</v>
      </c>
      <c r="H199" s="20">
        <v>100.0524295</v>
      </c>
      <c r="I199" s="23">
        <f t="shared" si="25"/>
        <v>101.05970550000001</v>
      </c>
      <c r="J199" s="23">
        <f t="shared" si="26"/>
        <v>99.045153499999998</v>
      </c>
      <c r="K199" s="23">
        <f t="shared" si="27"/>
        <v>123.04219879999999</v>
      </c>
      <c r="L199" s="23">
        <f t="shared" si="28"/>
        <v>118.0914295</v>
      </c>
      <c r="M199" s="23">
        <f t="shared" si="30"/>
        <v>119.0708195</v>
      </c>
      <c r="N199" s="23">
        <f t="shared" si="31"/>
        <v>81.034039500000006</v>
      </c>
      <c r="O199" s="23">
        <f t="shared" si="32"/>
        <v>139.01558750000001</v>
      </c>
      <c r="P199" s="23">
        <f t="shared" si="29"/>
        <v>135.02183150000002</v>
      </c>
      <c r="Q199" t="s">
        <v>3162</v>
      </c>
      <c r="R199" t="s">
        <v>964</v>
      </c>
      <c r="S199" t="s">
        <v>961</v>
      </c>
      <c r="T199" t="s">
        <v>963</v>
      </c>
      <c r="U199" s="3">
        <v>309348</v>
      </c>
      <c r="V199" s="3">
        <v>61138</v>
      </c>
      <c r="W199" s="3">
        <v>377464392</v>
      </c>
      <c r="X199" s="3">
        <v>35936</v>
      </c>
      <c r="Y199" s="4" t="s">
        <v>3840</v>
      </c>
    </row>
    <row r="200" spans="1:25" x14ac:dyDescent="0.2">
      <c r="A200">
        <v>200</v>
      </c>
      <c r="B200">
        <v>3</v>
      </c>
      <c r="C200" t="s">
        <v>0</v>
      </c>
      <c r="D200" s="3">
        <v>7</v>
      </c>
      <c r="E200" t="s">
        <v>4238</v>
      </c>
      <c r="F200" t="s">
        <v>967</v>
      </c>
      <c r="G200" t="s">
        <v>3278</v>
      </c>
      <c r="H200" s="20">
        <v>533.91944690000003</v>
      </c>
      <c r="I200" s="23">
        <f t="shared" si="25"/>
        <v>534.92672290000007</v>
      </c>
      <c r="J200" s="23">
        <f t="shared" si="26"/>
        <v>532.91217089999998</v>
      </c>
      <c r="K200" s="23">
        <f t="shared" si="27"/>
        <v>556.90921620000006</v>
      </c>
      <c r="L200" s="23">
        <f t="shared" si="28"/>
        <v>551.95844690000001</v>
      </c>
      <c r="M200" s="23">
        <f t="shared" si="30"/>
        <v>552.93783689999998</v>
      </c>
      <c r="N200" s="23">
        <f t="shared" si="31"/>
        <v>514.90105690000007</v>
      </c>
      <c r="O200" s="23">
        <f t="shared" si="32"/>
        <v>572.88260490000005</v>
      </c>
      <c r="P200" s="23">
        <f t="shared" si="29"/>
        <v>568.88884890000008</v>
      </c>
      <c r="Q200" t="s">
        <v>3162</v>
      </c>
      <c r="R200" t="s">
        <v>3279</v>
      </c>
      <c r="S200" t="s">
        <v>3282</v>
      </c>
      <c r="T200" t="s">
        <v>966</v>
      </c>
      <c r="U200" s="3" t="s">
        <v>968</v>
      </c>
      <c r="V200" s="3" t="s">
        <v>3280</v>
      </c>
      <c r="W200" s="3" t="s">
        <v>560</v>
      </c>
      <c r="X200" s="3" t="s">
        <v>969</v>
      </c>
      <c r="Y200" s="4" t="s">
        <v>3281</v>
      </c>
    </row>
    <row r="201" spans="1:25" x14ac:dyDescent="0.2">
      <c r="A201">
        <v>201</v>
      </c>
      <c r="B201">
        <v>3</v>
      </c>
      <c r="C201" t="s">
        <v>0</v>
      </c>
      <c r="D201" s="3">
        <v>8</v>
      </c>
      <c r="E201" t="s">
        <v>970</v>
      </c>
      <c r="F201" t="s">
        <v>972</v>
      </c>
      <c r="G201" t="s">
        <v>4157</v>
      </c>
      <c r="H201" s="25">
        <v>184.07387</v>
      </c>
      <c r="I201" s="23">
        <f t="shared" si="25"/>
        <v>185.08114599999999</v>
      </c>
      <c r="J201" s="23">
        <f t="shared" si="26"/>
        <v>183.06659400000001</v>
      </c>
      <c r="K201" s="23">
        <f t="shared" si="27"/>
        <v>207.06363930000001</v>
      </c>
      <c r="L201" s="23">
        <f t="shared" si="28"/>
        <v>202.11286999999999</v>
      </c>
      <c r="M201" s="23">
        <f t="shared" si="30"/>
        <v>203.09226000000001</v>
      </c>
      <c r="N201" s="23">
        <f t="shared" si="31"/>
        <v>165.05547999999999</v>
      </c>
      <c r="O201" s="23">
        <f t="shared" si="32"/>
        <v>223.03702799999999</v>
      </c>
      <c r="P201" s="23">
        <f t="shared" si="29"/>
        <v>219.043272</v>
      </c>
      <c r="Q201" t="s">
        <v>3162</v>
      </c>
      <c r="R201" t="s">
        <v>3285</v>
      </c>
      <c r="S201" t="s">
        <v>3284</v>
      </c>
      <c r="T201" t="s">
        <v>971</v>
      </c>
      <c r="U201" s="3" t="s">
        <v>973</v>
      </c>
      <c r="V201" s="3">
        <v>124204241</v>
      </c>
      <c r="W201" s="3">
        <v>24898096</v>
      </c>
      <c r="X201" s="3" t="s">
        <v>974</v>
      </c>
      <c r="Y201" s="4" t="s">
        <v>3283</v>
      </c>
    </row>
    <row r="202" spans="1:25" x14ac:dyDescent="0.2">
      <c r="A202">
        <v>202</v>
      </c>
      <c r="B202">
        <v>3</v>
      </c>
      <c r="C202" t="s">
        <v>0</v>
      </c>
      <c r="D202" s="3">
        <v>9</v>
      </c>
      <c r="E202" t="s">
        <v>4239</v>
      </c>
      <c r="F202" t="s">
        <v>977</v>
      </c>
      <c r="G202" t="s">
        <v>3289</v>
      </c>
      <c r="H202" s="20">
        <v>239.09243570000001</v>
      </c>
      <c r="I202" s="23">
        <f t="shared" si="25"/>
        <v>240.0997117</v>
      </c>
      <c r="J202" s="23">
        <f t="shared" si="26"/>
        <v>238.08515970000002</v>
      </c>
      <c r="K202" s="23">
        <f t="shared" si="27"/>
        <v>262.08220499999999</v>
      </c>
      <c r="L202" s="23">
        <f t="shared" si="28"/>
        <v>257.1314357</v>
      </c>
      <c r="M202" s="23">
        <f t="shared" si="30"/>
        <v>258.11082570000002</v>
      </c>
      <c r="N202" s="23">
        <f t="shared" si="31"/>
        <v>220.0740457</v>
      </c>
      <c r="O202" s="23">
        <f t="shared" si="32"/>
        <v>278.05559370000003</v>
      </c>
      <c r="P202" s="23">
        <f t="shared" si="29"/>
        <v>274.06183770000001</v>
      </c>
      <c r="Q202" t="s">
        <v>3162</v>
      </c>
      <c r="R202" t="s">
        <v>976</v>
      </c>
      <c r="S202" t="s">
        <v>3288</v>
      </c>
      <c r="T202" t="s">
        <v>975</v>
      </c>
      <c r="U202" s="3" t="s">
        <v>3286</v>
      </c>
      <c r="V202" s="3">
        <v>2733928</v>
      </c>
      <c r="W202" s="3">
        <v>24891132</v>
      </c>
      <c r="X202" s="3" t="s">
        <v>978</v>
      </c>
      <c r="Y202" s="4" t="s">
        <v>3287</v>
      </c>
    </row>
    <row r="203" spans="1:25" x14ac:dyDescent="0.2">
      <c r="A203">
        <v>203</v>
      </c>
      <c r="B203">
        <v>3</v>
      </c>
      <c r="C203" t="s">
        <v>0</v>
      </c>
      <c r="D203" s="3">
        <v>10</v>
      </c>
      <c r="E203" t="s">
        <v>4240</v>
      </c>
      <c r="F203" t="s">
        <v>980</v>
      </c>
      <c r="G203" t="s">
        <v>3290</v>
      </c>
      <c r="H203" s="20">
        <v>205.0505709</v>
      </c>
      <c r="I203" s="23">
        <f t="shared" si="25"/>
        <v>206.05784689999999</v>
      </c>
      <c r="J203" s="23">
        <f t="shared" si="26"/>
        <v>204.04329490000001</v>
      </c>
      <c r="K203" s="23">
        <f t="shared" si="27"/>
        <v>228.0403402</v>
      </c>
      <c r="L203" s="23">
        <f t="shared" si="28"/>
        <v>223.08957090000001</v>
      </c>
      <c r="M203" s="23">
        <f t="shared" si="30"/>
        <v>224.06896090000001</v>
      </c>
      <c r="N203" s="23">
        <f t="shared" si="31"/>
        <v>186.03218089999999</v>
      </c>
      <c r="O203" s="23">
        <f t="shared" si="32"/>
        <v>244.01372889999999</v>
      </c>
      <c r="P203" s="23">
        <f t="shared" si="29"/>
        <v>240.0199729</v>
      </c>
      <c r="Q203" t="s">
        <v>3162</v>
      </c>
      <c r="R203" t="s">
        <v>3291</v>
      </c>
      <c r="S203" t="s">
        <v>3293</v>
      </c>
      <c r="T203" t="s">
        <v>979</v>
      </c>
      <c r="U203" s="3" t="s">
        <v>981</v>
      </c>
      <c r="V203" s="3">
        <v>160157</v>
      </c>
      <c r="W203" s="3">
        <v>24895641</v>
      </c>
      <c r="X203" s="3" t="s">
        <v>982</v>
      </c>
      <c r="Y203" s="4" t="s">
        <v>3292</v>
      </c>
    </row>
    <row r="204" spans="1:25" x14ac:dyDescent="0.2">
      <c r="A204">
        <v>204</v>
      </c>
      <c r="B204">
        <v>3</v>
      </c>
      <c r="C204" t="s">
        <v>0</v>
      </c>
      <c r="D204" s="3">
        <v>11</v>
      </c>
      <c r="E204" t="s">
        <v>983</v>
      </c>
      <c r="F204" t="s">
        <v>985</v>
      </c>
      <c r="G204" t="s">
        <v>3294</v>
      </c>
      <c r="H204" s="20">
        <v>336.05783780000002</v>
      </c>
      <c r="I204" s="23">
        <f t="shared" si="25"/>
        <v>337.06511380000001</v>
      </c>
      <c r="J204" s="23">
        <f t="shared" si="26"/>
        <v>335.05056180000003</v>
      </c>
      <c r="K204" s="23">
        <f t="shared" si="27"/>
        <v>359.04760709999999</v>
      </c>
      <c r="L204" s="23">
        <f t="shared" si="28"/>
        <v>354.0968378</v>
      </c>
      <c r="M204" s="23">
        <f t="shared" si="30"/>
        <v>355.07622780000003</v>
      </c>
      <c r="N204" s="23">
        <f t="shared" si="31"/>
        <v>317.0394478</v>
      </c>
      <c r="O204" s="23">
        <f t="shared" si="32"/>
        <v>375.02099580000004</v>
      </c>
      <c r="P204" s="23">
        <f t="shared" si="29"/>
        <v>371.02723980000002</v>
      </c>
      <c r="Q204" t="s">
        <v>3162</v>
      </c>
      <c r="R204" t="s">
        <v>3295</v>
      </c>
      <c r="S204" t="s">
        <v>3297</v>
      </c>
      <c r="T204" t="s">
        <v>984</v>
      </c>
      <c r="U204" s="3" t="s">
        <v>986</v>
      </c>
      <c r="V204" s="3">
        <v>6202</v>
      </c>
      <c r="W204" s="3">
        <v>24900057</v>
      </c>
      <c r="X204" s="3" t="s">
        <v>987</v>
      </c>
      <c r="Y204" s="4" t="s">
        <v>3296</v>
      </c>
    </row>
    <row r="205" spans="1:25" x14ac:dyDescent="0.2">
      <c r="A205">
        <v>205</v>
      </c>
      <c r="B205">
        <v>3</v>
      </c>
      <c r="C205" t="s">
        <v>0</v>
      </c>
      <c r="D205" s="3">
        <v>12</v>
      </c>
      <c r="E205" t="s">
        <v>988</v>
      </c>
      <c r="F205" s="17" t="s">
        <v>990</v>
      </c>
      <c r="G205" t="s">
        <v>3298</v>
      </c>
      <c r="H205" s="20">
        <v>470.99330419</v>
      </c>
      <c r="I205" s="23">
        <f t="shared" si="25"/>
        <v>472.00058018999999</v>
      </c>
      <c r="J205" s="23">
        <f t="shared" si="26"/>
        <v>469.98602819000001</v>
      </c>
      <c r="K205" s="23">
        <f t="shared" si="27"/>
        <v>493.98307348999998</v>
      </c>
      <c r="L205" s="23">
        <f t="shared" si="28"/>
        <v>489.03230418999999</v>
      </c>
      <c r="M205" s="23">
        <f t="shared" si="30"/>
        <v>490.01169419000001</v>
      </c>
      <c r="N205" s="23">
        <f t="shared" si="31"/>
        <v>451.97491418999999</v>
      </c>
      <c r="O205" s="23">
        <f t="shared" si="32"/>
        <v>509.95646219000002</v>
      </c>
      <c r="P205" s="23">
        <f t="shared" si="29"/>
        <v>505.96270619000001</v>
      </c>
      <c r="Q205" t="s">
        <v>3162</v>
      </c>
      <c r="R205" t="s">
        <v>3082</v>
      </c>
      <c r="S205" t="s">
        <v>3300</v>
      </c>
      <c r="T205" t="s">
        <v>989</v>
      </c>
      <c r="U205" s="3" t="s">
        <v>991</v>
      </c>
      <c r="V205" s="3" t="s">
        <v>3080</v>
      </c>
      <c r="W205" s="3" t="s">
        <v>3081</v>
      </c>
      <c r="X205" s="3" t="s">
        <v>992</v>
      </c>
      <c r="Y205" s="4" t="s">
        <v>3299</v>
      </c>
    </row>
    <row r="206" spans="1:25" x14ac:dyDescent="0.2">
      <c r="A206">
        <v>206</v>
      </c>
      <c r="B206">
        <v>3</v>
      </c>
      <c r="C206" t="s">
        <v>63</v>
      </c>
      <c r="D206" s="3">
        <v>1</v>
      </c>
      <c r="E206" t="s">
        <v>4241</v>
      </c>
      <c r="F206" t="s">
        <v>994</v>
      </c>
      <c r="G206" t="s">
        <v>3301</v>
      </c>
      <c r="H206" s="20">
        <v>161.03558960000001</v>
      </c>
      <c r="I206" s="23">
        <f t="shared" si="25"/>
        <v>162.0428656</v>
      </c>
      <c r="J206" s="23">
        <f t="shared" si="26"/>
        <v>160.02831360000002</v>
      </c>
      <c r="K206" s="23">
        <f t="shared" si="27"/>
        <v>184.02535890000001</v>
      </c>
      <c r="L206" s="23">
        <f t="shared" si="28"/>
        <v>179.07458960000002</v>
      </c>
      <c r="M206" s="23">
        <f t="shared" si="30"/>
        <v>180.05397960000002</v>
      </c>
      <c r="N206" s="23">
        <f t="shared" si="31"/>
        <v>142.0171996</v>
      </c>
      <c r="O206" s="23">
        <f t="shared" si="32"/>
        <v>199.9987476</v>
      </c>
      <c r="P206" s="23">
        <f t="shared" si="29"/>
        <v>196.00499160000001</v>
      </c>
      <c r="Q206" t="s">
        <v>3162</v>
      </c>
      <c r="R206" t="s">
        <v>3304</v>
      </c>
      <c r="S206" t="s">
        <v>3303</v>
      </c>
      <c r="T206" t="s">
        <v>993</v>
      </c>
      <c r="U206" s="3" t="s">
        <v>995</v>
      </c>
      <c r="V206" s="3">
        <v>94029</v>
      </c>
      <c r="W206" s="3">
        <v>312246479</v>
      </c>
      <c r="X206" s="3" t="s">
        <v>996</v>
      </c>
      <c r="Y206" s="4" t="s">
        <v>3302</v>
      </c>
    </row>
    <row r="207" spans="1:25" x14ac:dyDescent="0.2">
      <c r="A207">
        <v>207</v>
      </c>
      <c r="B207">
        <v>3</v>
      </c>
      <c r="C207" t="s">
        <v>63</v>
      </c>
      <c r="D207" s="3">
        <v>2</v>
      </c>
      <c r="E207" t="s">
        <v>997</v>
      </c>
      <c r="F207" t="s">
        <v>1002</v>
      </c>
      <c r="G207" t="s">
        <v>999</v>
      </c>
      <c r="H207" s="20">
        <v>106.02660868</v>
      </c>
      <c r="I207" s="23">
        <f t="shared" si="25"/>
        <v>107.03388468</v>
      </c>
      <c r="J207" s="23">
        <f t="shared" si="26"/>
        <v>105.01933267999999</v>
      </c>
      <c r="K207" s="23">
        <f t="shared" si="27"/>
        <v>129.01637797999999</v>
      </c>
      <c r="L207" s="23">
        <f t="shared" si="28"/>
        <v>124.06560868</v>
      </c>
      <c r="M207" s="23">
        <f t="shared" si="30"/>
        <v>125.04499867999999</v>
      </c>
      <c r="N207" s="23">
        <f t="shared" si="31"/>
        <v>87.008218679999999</v>
      </c>
      <c r="O207" s="23">
        <f t="shared" si="32"/>
        <v>144.98976668</v>
      </c>
      <c r="P207" s="23">
        <f t="shared" si="29"/>
        <v>140.99601067999998</v>
      </c>
      <c r="Q207" t="s">
        <v>3162</v>
      </c>
      <c r="R207" t="s">
        <v>1001</v>
      </c>
      <c r="S207" t="s">
        <v>998</v>
      </c>
      <c r="T207" t="s">
        <v>1000</v>
      </c>
      <c r="U207" s="3">
        <v>280</v>
      </c>
      <c r="V207" s="3">
        <v>439194</v>
      </c>
      <c r="W207" s="3">
        <v>3557</v>
      </c>
      <c r="X207" s="3">
        <v>32398</v>
      </c>
      <c r="Y207" s="4" t="s">
        <v>3841</v>
      </c>
    </row>
    <row r="208" spans="1:25" x14ac:dyDescent="0.2">
      <c r="A208">
        <v>208</v>
      </c>
      <c r="B208">
        <v>3</v>
      </c>
      <c r="C208" t="s">
        <v>63</v>
      </c>
      <c r="D208" s="3">
        <v>3</v>
      </c>
      <c r="E208" t="s">
        <v>4242</v>
      </c>
      <c r="F208" t="s">
        <v>1004</v>
      </c>
      <c r="G208" t="s">
        <v>3307</v>
      </c>
      <c r="H208" s="20">
        <v>327.02323097999999</v>
      </c>
      <c r="I208" s="23">
        <f t="shared" si="25"/>
        <v>328.03050697999998</v>
      </c>
      <c r="J208" s="23">
        <f t="shared" si="26"/>
        <v>326.01595498</v>
      </c>
      <c r="K208" s="23">
        <f t="shared" si="27"/>
        <v>350.01300027999997</v>
      </c>
      <c r="L208" s="23">
        <f t="shared" si="28"/>
        <v>345.06223097999998</v>
      </c>
      <c r="M208" s="23">
        <f t="shared" si="30"/>
        <v>346.04162098</v>
      </c>
      <c r="N208" s="23">
        <f t="shared" si="31"/>
        <v>308.00484097999998</v>
      </c>
      <c r="O208" s="23">
        <f t="shared" si="32"/>
        <v>365.98638898000002</v>
      </c>
      <c r="P208" s="23">
        <f t="shared" si="29"/>
        <v>361.99263298</v>
      </c>
      <c r="Q208" t="s">
        <v>3162</v>
      </c>
      <c r="R208" t="s">
        <v>3305</v>
      </c>
      <c r="S208" t="s">
        <v>3309</v>
      </c>
      <c r="T208" t="s">
        <v>1003</v>
      </c>
      <c r="U208" s="3" t="s">
        <v>1005</v>
      </c>
      <c r="V208" s="3" t="s">
        <v>3306</v>
      </c>
      <c r="W208" s="3" t="s">
        <v>560</v>
      </c>
      <c r="X208" s="3" t="s">
        <v>1006</v>
      </c>
      <c r="Y208" s="4" t="s">
        <v>3308</v>
      </c>
    </row>
    <row r="209" spans="1:25" x14ac:dyDescent="0.2">
      <c r="A209">
        <v>209</v>
      </c>
      <c r="B209">
        <v>3</v>
      </c>
      <c r="C209" t="s">
        <v>63</v>
      </c>
      <c r="D209" s="3">
        <v>4</v>
      </c>
      <c r="E209" t="s">
        <v>4243</v>
      </c>
      <c r="F209" t="s">
        <v>1008</v>
      </c>
      <c r="G209" t="s">
        <v>3312</v>
      </c>
      <c r="H209" s="20">
        <v>224.12915559999999</v>
      </c>
      <c r="I209" s="23">
        <f t="shared" si="25"/>
        <v>225.13643159999998</v>
      </c>
      <c r="J209" s="23">
        <f t="shared" si="26"/>
        <v>223.1218796</v>
      </c>
      <c r="K209" s="23">
        <f t="shared" si="27"/>
        <v>247.1189249</v>
      </c>
      <c r="L209" s="23">
        <f t="shared" si="28"/>
        <v>242.16815559999998</v>
      </c>
      <c r="M209" s="23">
        <f t="shared" si="30"/>
        <v>243.1475456</v>
      </c>
      <c r="N209" s="23">
        <f t="shared" si="31"/>
        <v>205.11076559999998</v>
      </c>
      <c r="O209" s="23">
        <f t="shared" si="32"/>
        <v>263.09231360000001</v>
      </c>
      <c r="P209" s="23">
        <f t="shared" si="29"/>
        <v>259.09855759999999</v>
      </c>
      <c r="Q209" t="s">
        <v>3162</v>
      </c>
      <c r="R209" t="s">
        <v>3311</v>
      </c>
      <c r="S209" t="s">
        <v>3314</v>
      </c>
      <c r="T209" t="s">
        <v>1007</v>
      </c>
      <c r="U209" s="3" t="s">
        <v>1009</v>
      </c>
      <c r="V209" s="3" t="s">
        <v>3310</v>
      </c>
      <c r="W209" s="3">
        <v>24899984</v>
      </c>
      <c r="X209" s="3" t="s">
        <v>1010</v>
      </c>
      <c r="Y209" s="4" t="s">
        <v>3313</v>
      </c>
    </row>
    <row r="210" spans="1:25" x14ac:dyDescent="0.2">
      <c r="A210">
        <v>210</v>
      </c>
      <c r="B210">
        <v>3</v>
      </c>
      <c r="C210" t="s">
        <v>63</v>
      </c>
      <c r="D210" s="3">
        <v>5</v>
      </c>
      <c r="E210" t="s">
        <v>1011</v>
      </c>
      <c r="F210" t="s">
        <v>1016</v>
      </c>
      <c r="G210" t="s">
        <v>1013</v>
      </c>
      <c r="H210" s="20">
        <v>376.138284392</v>
      </c>
      <c r="I210" s="23">
        <f t="shared" si="25"/>
        <v>377.14556039199999</v>
      </c>
      <c r="J210" s="23">
        <f t="shared" si="26"/>
        <v>375.13100839200001</v>
      </c>
      <c r="K210" s="23">
        <f t="shared" si="27"/>
        <v>399.12805369199998</v>
      </c>
      <c r="L210" s="23">
        <f t="shared" si="28"/>
        <v>394.17728439199999</v>
      </c>
      <c r="M210" s="23">
        <f t="shared" si="30"/>
        <v>395.15667439200001</v>
      </c>
      <c r="N210" s="23">
        <f t="shared" si="31"/>
        <v>357.11989439199999</v>
      </c>
      <c r="O210" s="23">
        <f t="shared" si="32"/>
        <v>415.10144239200002</v>
      </c>
      <c r="P210" s="23">
        <f t="shared" si="29"/>
        <v>411.10768639200001</v>
      </c>
      <c r="Q210" t="s">
        <v>3162</v>
      </c>
      <c r="R210" t="s">
        <v>1015</v>
      </c>
      <c r="S210" t="s">
        <v>1012</v>
      </c>
      <c r="T210" t="s">
        <v>1014</v>
      </c>
      <c r="U210" s="3">
        <v>233</v>
      </c>
      <c r="V210" s="3">
        <v>493570</v>
      </c>
      <c r="W210" s="3">
        <v>24899415</v>
      </c>
      <c r="X210" s="3">
        <v>17015</v>
      </c>
      <c r="Y210" s="4" t="s">
        <v>3842</v>
      </c>
    </row>
    <row r="211" spans="1:25" x14ac:dyDescent="0.2">
      <c r="A211">
        <v>211</v>
      </c>
      <c r="B211">
        <v>3</v>
      </c>
      <c r="C211" t="s">
        <v>63</v>
      </c>
      <c r="D211" s="3">
        <v>6</v>
      </c>
      <c r="E211" t="s">
        <v>4244</v>
      </c>
      <c r="F211" t="s">
        <v>1018</v>
      </c>
      <c r="G211" t="s">
        <v>3315</v>
      </c>
      <c r="H211" s="20">
        <v>610.01890979999996</v>
      </c>
      <c r="I211" s="23">
        <f t="shared" si="25"/>
        <v>611.02618580000001</v>
      </c>
      <c r="J211" s="23">
        <f t="shared" si="26"/>
        <v>609.01163379999991</v>
      </c>
      <c r="K211" s="23">
        <f t="shared" si="27"/>
        <v>633.00867909999999</v>
      </c>
      <c r="L211" s="23">
        <f t="shared" si="28"/>
        <v>628.05790979999995</v>
      </c>
      <c r="M211" s="23">
        <f t="shared" si="30"/>
        <v>629.03729979999991</v>
      </c>
      <c r="N211" s="23">
        <f t="shared" si="31"/>
        <v>591.00051980000001</v>
      </c>
      <c r="O211" s="23">
        <f t="shared" si="32"/>
        <v>648.98206779999998</v>
      </c>
      <c r="P211" s="23">
        <f t="shared" si="29"/>
        <v>644.98831180000002</v>
      </c>
      <c r="Q211" t="s">
        <v>3162</v>
      </c>
      <c r="R211" t="s">
        <v>3099</v>
      </c>
      <c r="S211" t="s">
        <v>3317</v>
      </c>
      <c r="T211" t="s">
        <v>1017</v>
      </c>
      <c r="U211" s="3" t="s">
        <v>1019</v>
      </c>
      <c r="V211" s="3" t="s">
        <v>3097</v>
      </c>
      <c r="W211" s="3" t="s">
        <v>3098</v>
      </c>
      <c r="X211" s="3" t="s">
        <v>1020</v>
      </c>
      <c r="Y211" s="4" t="s">
        <v>3316</v>
      </c>
    </row>
    <row r="212" spans="1:25" x14ac:dyDescent="0.2">
      <c r="A212">
        <v>212</v>
      </c>
      <c r="B212">
        <v>3</v>
      </c>
      <c r="C212" t="s">
        <v>63</v>
      </c>
      <c r="D212" s="3">
        <v>7</v>
      </c>
      <c r="E212" t="s">
        <v>4245</v>
      </c>
      <c r="F212" t="s">
        <v>474</v>
      </c>
      <c r="G212" t="s">
        <v>1022</v>
      </c>
      <c r="H212" s="20">
        <v>194.07903818</v>
      </c>
      <c r="I212" s="23">
        <f t="shared" si="25"/>
        <v>195.08631417999999</v>
      </c>
      <c r="J212" s="23">
        <f t="shared" si="26"/>
        <v>193.07176218000001</v>
      </c>
      <c r="K212" s="23">
        <f t="shared" si="27"/>
        <v>217.06880748</v>
      </c>
      <c r="L212" s="23">
        <f t="shared" si="28"/>
        <v>212.11803817999999</v>
      </c>
      <c r="M212" s="23">
        <f t="shared" si="30"/>
        <v>213.09742818000001</v>
      </c>
      <c r="N212" s="23">
        <f t="shared" si="31"/>
        <v>175.06064817999999</v>
      </c>
      <c r="O212" s="23">
        <f t="shared" si="32"/>
        <v>233.04219617999999</v>
      </c>
      <c r="P212" s="23">
        <f t="shared" si="29"/>
        <v>229.04844018</v>
      </c>
      <c r="Q212" t="s">
        <v>3162</v>
      </c>
      <c r="R212" t="s">
        <v>1024</v>
      </c>
      <c r="S212" t="s">
        <v>1021</v>
      </c>
      <c r="T212" t="s">
        <v>1023</v>
      </c>
      <c r="U212" s="3">
        <v>6958</v>
      </c>
      <c r="V212" s="3">
        <v>94214</v>
      </c>
      <c r="W212" s="3">
        <v>377493240</v>
      </c>
      <c r="X212" s="3">
        <v>17540</v>
      </c>
      <c r="Y212" s="4" t="s">
        <v>3843</v>
      </c>
    </row>
    <row r="213" spans="1:25" x14ac:dyDescent="0.2">
      <c r="A213">
        <v>213</v>
      </c>
      <c r="B213">
        <v>3</v>
      </c>
      <c r="C213" t="s">
        <v>63</v>
      </c>
      <c r="D213" s="3">
        <v>8</v>
      </c>
      <c r="E213" t="s">
        <v>4246</v>
      </c>
      <c r="F213" t="s">
        <v>2995</v>
      </c>
      <c r="G213" t="s">
        <v>2997</v>
      </c>
      <c r="H213" s="20">
        <v>247.02457356900001</v>
      </c>
      <c r="I213" s="23">
        <f t="shared" si="25"/>
        <v>248.031849569</v>
      </c>
      <c r="J213" s="23">
        <f t="shared" si="26"/>
        <v>246.01729756900002</v>
      </c>
      <c r="K213" s="23">
        <f t="shared" si="27"/>
        <v>270.01434286900002</v>
      </c>
      <c r="L213" s="23">
        <f t="shared" si="28"/>
        <v>265.06357356900003</v>
      </c>
      <c r="M213" s="23">
        <f t="shared" si="30"/>
        <v>266.04296356899999</v>
      </c>
      <c r="N213" s="23">
        <f t="shared" si="31"/>
        <v>228.006183569</v>
      </c>
      <c r="O213" s="23">
        <f t="shared" si="32"/>
        <v>285.987731569</v>
      </c>
      <c r="P213" s="23">
        <f t="shared" si="29"/>
        <v>281.99397556899999</v>
      </c>
      <c r="Q213" t="s">
        <v>3162</v>
      </c>
      <c r="R213" t="s">
        <v>2895</v>
      </c>
      <c r="S213" t="s">
        <v>2998</v>
      </c>
      <c r="T213" t="s">
        <v>2996</v>
      </c>
      <c r="U213" s="3">
        <v>235</v>
      </c>
      <c r="V213" s="3">
        <v>1051</v>
      </c>
      <c r="W213" s="3">
        <v>3320</v>
      </c>
      <c r="X213" s="3">
        <v>18405</v>
      </c>
      <c r="Y213" s="4" t="s">
        <v>3844</v>
      </c>
    </row>
    <row r="214" spans="1:25" x14ac:dyDescent="0.2">
      <c r="A214">
        <v>214</v>
      </c>
      <c r="B214">
        <v>3</v>
      </c>
      <c r="C214" t="s">
        <v>63</v>
      </c>
      <c r="D214" s="3">
        <v>9</v>
      </c>
      <c r="E214" t="s">
        <v>4247</v>
      </c>
      <c r="F214" t="s">
        <v>1026</v>
      </c>
      <c r="G214" t="s">
        <v>3319</v>
      </c>
      <c r="H214" s="20">
        <v>182.01438174</v>
      </c>
      <c r="I214" s="23">
        <f t="shared" si="25"/>
        <v>183.02165773999999</v>
      </c>
      <c r="J214" s="23">
        <f t="shared" si="26"/>
        <v>181.00710574000001</v>
      </c>
      <c r="K214" s="23">
        <f t="shared" si="27"/>
        <v>205.00415104000001</v>
      </c>
      <c r="L214" s="23">
        <f t="shared" si="28"/>
        <v>200.05338174000002</v>
      </c>
      <c r="M214" s="23">
        <f t="shared" si="30"/>
        <v>201.03277174000002</v>
      </c>
      <c r="N214" s="23">
        <f t="shared" si="31"/>
        <v>162.99599173999999</v>
      </c>
      <c r="O214" s="23">
        <f t="shared" si="32"/>
        <v>220.97753974</v>
      </c>
      <c r="P214" s="23">
        <f t="shared" si="29"/>
        <v>216.98378374000001</v>
      </c>
      <c r="Q214" t="s">
        <v>3162</v>
      </c>
      <c r="R214" t="s">
        <v>3318</v>
      </c>
      <c r="S214" t="s">
        <v>3321</v>
      </c>
      <c r="T214" t="s">
        <v>1025</v>
      </c>
      <c r="U214" s="3" t="s">
        <v>1027</v>
      </c>
      <c r="V214" s="3">
        <v>16219272</v>
      </c>
      <c r="W214" s="3">
        <v>24894082</v>
      </c>
      <c r="X214" s="3" t="s">
        <v>1028</v>
      </c>
      <c r="Y214" s="4" t="s">
        <v>3320</v>
      </c>
    </row>
    <row r="215" spans="1:25" x14ac:dyDescent="0.2">
      <c r="A215">
        <v>215</v>
      </c>
      <c r="B215">
        <v>3</v>
      </c>
      <c r="C215" t="s">
        <v>63</v>
      </c>
      <c r="D215" s="3">
        <v>10</v>
      </c>
      <c r="E215" t="s">
        <v>1029</v>
      </c>
      <c r="F215" t="s">
        <v>1032</v>
      </c>
      <c r="G215" t="s">
        <v>1030</v>
      </c>
      <c r="H215" s="20">
        <v>205.93825633</v>
      </c>
      <c r="I215" s="23">
        <f t="shared" si="25"/>
        <v>206.94553232999999</v>
      </c>
      <c r="J215" s="23">
        <f t="shared" si="26"/>
        <v>204.93098033000001</v>
      </c>
      <c r="K215" s="23">
        <f t="shared" si="27"/>
        <v>228.92802563000001</v>
      </c>
      <c r="L215" s="23">
        <f t="shared" si="28"/>
        <v>223.97725632999999</v>
      </c>
      <c r="M215" s="23">
        <f t="shared" si="30"/>
        <v>224.95664633000001</v>
      </c>
      <c r="N215" s="23">
        <f t="shared" si="31"/>
        <v>186.91986632999999</v>
      </c>
      <c r="O215" s="23">
        <f t="shared" si="32"/>
        <v>244.90141432999999</v>
      </c>
      <c r="P215" s="23">
        <f t="shared" si="29"/>
        <v>240.90765833</v>
      </c>
      <c r="Q215" t="s">
        <v>3162</v>
      </c>
      <c r="R215" t="s">
        <v>3322</v>
      </c>
      <c r="S215" t="s">
        <v>3324</v>
      </c>
      <c r="T215" t="s">
        <v>1031</v>
      </c>
      <c r="U215" s="3" t="s">
        <v>1033</v>
      </c>
      <c r="V215" s="3">
        <v>23678879</v>
      </c>
      <c r="W215" s="3">
        <v>24898822</v>
      </c>
      <c r="X215" s="3" t="s">
        <v>1034</v>
      </c>
      <c r="Y215" s="4" t="s">
        <v>3323</v>
      </c>
    </row>
    <row r="216" spans="1:25" x14ac:dyDescent="0.2">
      <c r="A216">
        <v>216</v>
      </c>
      <c r="B216">
        <v>3</v>
      </c>
      <c r="C216" t="s">
        <v>63</v>
      </c>
      <c r="D216" s="3">
        <v>11</v>
      </c>
      <c r="E216" t="s">
        <v>4248</v>
      </c>
      <c r="F216" t="s">
        <v>1036</v>
      </c>
      <c r="G216" t="s">
        <v>3325</v>
      </c>
      <c r="H216" s="20">
        <v>322.00417217</v>
      </c>
      <c r="I216" s="23">
        <f t="shared" si="25"/>
        <v>323.01144816999999</v>
      </c>
      <c r="J216" s="23">
        <f t="shared" si="26"/>
        <v>320.99689617000001</v>
      </c>
      <c r="K216" s="23">
        <f t="shared" si="27"/>
        <v>344.99394146999998</v>
      </c>
      <c r="L216" s="23">
        <f t="shared" si="28"/>
        <v>340.04317216999999</v>
      </c>
      <c r="M216" s="23">
        <f t="shared" si="30"/>
        <v>341.02256217000001</v>
      </c>
      <c r="N216" s="23">
        <f t="shared" si="31"/>
        <v>302.98578216999999</v>
      </c>
      <c r="O216" s="23">
        <f t="shared" si="32"/>
        <v>360.96733017000003</v>
      </c>
      <c r="P216" s="23">
        <f t="shared" si="29"/>
        <v>356.97357417000001</v>
      </c>
      <c r="Q216" t="s">
        <v>3162</v>
      </c>
      <c r="R216" t="s">
        <v>3332</v>
      </c>
      <c r="S216" t="s">
        <v>3326</v>
      </c>
      <c r="T216" t="s">
        <v>1035</v>
      </c>
      <c r="U216" s="3" t="s">
        <v>1037</v>
      </c>
      <c r="V216" s="3" t="s">
        <v>3331</v>
      </c>
      <c r="W216" s="3" t="s">
        <v>560</v>
      </c>
      <c r="X216" s="3" t="s">
        <v>1038</v>
      </c>
      <c r="Y216" s="4" t="s">
        <v>3327</v>
      </c>
    </row>
    <row r="217" spans="1:25" x14ac:dyDescent="0.2">
      <c r="A217">
        <v>217</v>
      </c>
      <c r="B217">
        <v>3</v>
      </c>
      <c r="C217" t="s">
        <v>63</v>
      </c>
      <c r="D217" s="3">
        <v>12</v>
      </c>
      <c r="E217" t="s">
        <v>4249</v>
      </c>
      <c r="F217" t="s">
        <v>1040</v>
      </c>
      <c r="G217" t="s">
        <v>4158</v>
      </c>
      <c r="H217" s="20">
        <v>185.99293903</v>
      </c>
      <c r="I217" s="23">
        <f t="shared" si="25"/>
        <v>187.00021502999999</v>
      </c>
      <c r="J217" s="23">
        <f t="shared" si="26"/>
        <v>184.98566303000001</v>
      </c>
      <c r="K217" s="23">
        <f t="shared" si="27"/>
        <v>208.98270833000001</v>
      </c>
      <c r="L217" s="23">
        <f t="shared" si="28"/>
        <v>204.03193902999999</v>
      </c>
      <c r="M217" s="23">
        <f t="shared" si="30"/>
        <v>205.01132903000001</v>
      </c>
      <c r="N217" s="23">
        <f t="shared" si="31"/>
        <v>166.97454902999999</v>
      </c>
      <c r="O217" s="23">
        <f t="shared" si="32"/>
        <v>224.95609703</v>
      </c>
      <c r="P217" s="23">
        <f t="shared" si="29"/>
        <v>220.96234103</v>
      </c>
      <c r="Q217" t="s">
        <v>3162</v>
      </c>
      <c r="R217" t="s">
        <v>3328</v>
      </c>
      <c r="S217" t="s">
        <v>3329</v>
      </c>
      <c r="T217" t="s">
        <v>1039</v>
      </c>
      <c r="U217" s="3" t="s">
        <v>1041</v>
      </c>
      <c r="V217" s="3">
        <v>16219906</v>
      </c>
      <c r="W217" s="3" t="s">
        <v>560</v>
      </c>
      <c r="X217" s="3" t="s">
        <v>1042</v>
      </c>
      <c r="Y217" s="4" t="s">
        <v>3330</v>
      </c>
    </row>
    <row r="218" spans="1:25" x14ac:dyDescent="0.2">
      <c r="A218">
        <v>218</v>
      </c>
      <c r="B218">
        <v>3</v>
      </c>
      <c r="C218" t="s">
        <v>131</v>
      </c>
      <c r="D218" s="3">
        <v>1</v>
      </c>
      <c r="E218" t="s">
        <v>4250</v>
      </c>
      <c r="F218" t="s">
        <v>2991</v>
      </c>
      <c r="G218" t="s">
        <v>2993</v>
      </c>
      <c r="H218" s="20">
        <v>161.10519300000001</v>
      </c>
      <c r="I218" s="23">
        <f t="shared" si="25"/>
        <v>162.112469</v>
      </c>
      <c r="J218" s="23">
        <f t="shared" si="26"/>
        <v>160.09791700000002</v>
      </c>
      <c r="K218" s="23">
        <f t="shared" si="27"/>
        <v>184.09496230000002</v>
      </c>
      <c r="L218" s="23">
        <f t="shared" si="28"/>
        <v>179.14419300000003</v>
      </c>
      <c r="M218" s="23">
        <f t="shared" si="30"/>
        <v>180.12358300000002</v>
      </c>
      <c r="N218" s="23">
        <f t="shared" si="31"/>
        <v>142.086803</v>
      </c>
      <c r="O218" s="23">
        <f t="shared" si="32"/>
        <v>200.06835100000001</v>
      </c>
      <c r="P218" s="23">
        <f t="shared" si="29"/>
        <v>196.07459500000002</v>
      </c>
      <c r="Q218" t="s">
        <v>3162</v>
      </c>
      <c r="R218" t="s">
        <v>2894</v>
      </c>
      <c r="S218" t="s">
        <v>2994</v>
      </c>
      <c r="T218" t="s">
        <v>2992</v>
      </c>
      <c r="U218" s="3">
        <v>5</v>
      </c>
      <c r="V218" s="3">
        <v>10917</v>
      </c>
      <c r="W218" s="3">
        <v>3612</v>
      </c>
      <c r="X218" s="3">
        <v>16347</v>
      </c>
      <c r="Y218" s="4" t="s">
        <v>3845</v>
      </c>
    </row>
    <row r="219" spans="1:25" x14ac:dyDescent="0.2">
      <c r="A219">
        <v>219</v>
      </c>
      <c r="B219">
        <v>3</v>
      </c>
      <c r="C219" t="s">
        <v>131</v>
      </c>
      <c r="D219" s="3">
        <v>2</v>
      </c>
      <c r="E219" t="s">
        <v>4251</v>
      </c>
      <c r="F219" t="s">
        <v>1047</v>
      </c>
      <c r="G219" t="s">
        <v>1044</v>
      </c>
      <c r="H219" s="20">
        <v>141.01909426099999</v>
      </c>
      <c r="I219" s="23">
        <f t="shared" si="25"/>
        <v>142.02637026099998</v>
      </c>
      <c r="J219" s="23">
        <f t="shared" si="26"/>
        <v>140.011818261</v>
      </c>
      <c r="K219" s="23">
        <f t="shared" si="27"/>
        <v>164.008863561</v>
      </c>
      <c r="L219" s="23">
        <f t="shared" si="28"/>
        <v>159.05809426100001</v>
      </c>
      <c r="M219" s="23">
        <f t="shared" si="30"/>
        <v>160.037484261</v>
      </c>
      <c r="N219" s="23">
        <f t="shared" si="31"/>
        <v>122.000704261</v>
      </c>
      <c r="O219" s="23">
        <f t="shared" si="32"/>
        <v>179.98225226099999</v>
      </c>
      <c r="P219" s="23">
        <f t="shared" si="29"/>
        <v>175.98849626099999</v>
      </c>
      <c r="Q219" t="s">
        <v>3162</v>
      </c>
      <c r="R219" t="s">
        <v>1046</v>
      </c>
      <c r="S219" t="s">
        <v>1043</v>
      </c>
      <c r="T219" t="s">
        <v>1045</v>
      </c>
      <c r="U219" s="3">
        <v>54</v>
      </c>
      <c r="V219" s="3">
        <v>1015</v>
      </c>
      <c r="W219" s="3">
        <v>24898109</v>
      </c>
      <c r="X219" s="3">
        <v>17553</v>
      </c>
      <c r="Y219" s="4" t="s">
        <v>3846</v>
      </c>
    </row>
    <row r="220" spans="1:25" x14ac:dyDescent="0.2">
      <c r="A220">
        <v>220</v>
      </c>
      <c r="B220">
        <v>3</v>
      </c>
      <c r="C220" t="s">
        <v>131</v>
      </c>
      <c r="D220" s="3">
        <v>3</v>
      </c>
      <c r="E220" t="s">
        <v>4252</v>
      </c>
      <c r="F220" t="s">
        <v>2975</v>
      </c>
      <c r="G220" t="s">
        <v>134</v>
      </c>
      <c r="H220" s="20">
        <v>147.05315778100001</v>
      </c>
      <c r="I220" s="23">
        <f t="shared" si="25"/>
        <v>148.060433781</v>
      </c>
      <c r="J220" s="23">
        <f t="shared" si="26"/>
        <v>146.04588178100002</v>
      </c>
      <c r="K220" s="23">
        <f t="shared" si="27"/>
        <v>170.04292708100002</v>
      </c>
      <c r="L220" s="23">
        <f t="shared" si="28"/>
        <v>165.09215778100003</v>
      </c>
      <c r="M220" s="23">
        <f t="shared" si="30"/>
        <v>166.07154778100002</v>
      </c>
      <c r="N220" s="23">
        <f t="shared" si="31"/>
        <v>128.034767781</v>
      </c>
      <c r="O220" s="23">
        <f t="shared" si="32"/>
        <v>186.016315781</v>
      </c>
      <c r="P220" s="23">
        <f t="shared" si="29"/>
        <v>182.02255978100001</v>
      </c>
      <c r="Q220" t="s">
        <v>3162</v>
      </c>
      <c r="R220" t="s">
        <v>2891</v>
      </c>
      <c r="S220" t="s">
        <v>2977</v>
      </c>
      <c r="T220" t="s">
        <v>2976</v>
      </c>
      <c r="U220" s="3">
        <v>3270</v>
      </c>
      <c r="V220" s="3">
        <v>99478</v>
      </c>
      <c r="W220" s="3">
        <v>4228</v>
      </c>
      <c r="X220" s="3">
        <v>17981</v>
      </c>
      <c r="Y220" s="4" t="s">
        <v>3847</v>
      </c>
    </row>
    <row r="221" spans="1:25" x14ac:dyDescent="0.2">
      <c r="A221">
        <v>221</v>
      </c>
      <c r="B221">
        <v>3</v>
      </c>
      <c r="C221" t="s">
        <v>131</v>
      </c>
      <c r="D221" s="3">
        <v>4</v>
      </c>
      <c r="E221" t="s">
        <v>4253</v>
      </c>
      <c r="F221" t="s">
        <v>1052</v>
      </c>
      <c r="G221" t="s">
        <v>1049</v>
      </c>
      <c r="H221" s="20">
        <v>323.05185095100001</v>
      </c>
      <c r="I221" s="23">
        <f t="shared" si="25"/>
        <v>324.059126951</v>
      </c>
      <c r="J221" s="23">
        <f t="shared" si="26"/>
        <v>322.04457495100002</v>
      </c>
      <c r="K221" s="23">
        <f t="shared" si="27"/>
        <v>346.04162025099998</v>
      </c>
      <c r="L221" s="23">
        <f t="shared" si="28"/>
        <v>341.09085095099999</v>
      </c>
      <c r="M221" s="23">
        <f t="shared" si="30"/>
        <v>342.07024095100002</v>
      </c>
      <c r="N221" s="23">
        <f t="shared" si="31"/>
        <v>304.033460951</v>
      </c>
      <c r="O221" s="23">
        <f t="shared" si="32"/>
        <v>362.01500895100003</v>
      </c>
      <c r="P221" s="23">
        <f t="shared" si="29"/>
        <v>358.02125295100001</v>
      </c>
      <c r="Q221" t="s">
        <v>3162</v>
      </c>
      <c r="R221" t="s">
        <v>1051</v>
      </c>
      <c r="S221" t="s">
        <v>1048</v>
      </c>
      <c r="T221" t="s">
        <v>1050</v>
      </c>
      <c r="U221" s="3">
        <v>3452</v>
      </c>
      <c r="V221" s="3">
        <v>6131</v>
      </c>
      <c r="W221" s="3">
        <v>3357</v>
      </c>
      <c r="X221" s="3">
        <v>17361</v>
      </c>
      <c r="Y221" s="4" t="s">
        <v>3848</v>
      </c>
    </row>
    <row r="222" spans="1:25" x14ac:dyDescent="0.2">
      <c r="A222">
        <v>222</v>
      </c>
      <c r="B222">
        <v>3</v>
      </c>
      <c r="C222" t="s">
        <v>131</v>
      </c>
      <c r="D222" s="3">
        <v>5</v>
      </c>
      <c r="E222" t="s">
        <v>4254</v>
      </c>
      <c r="F222" t="s">
        <v>1054</v>
      </c>
      <c r="G222" t="s">
        <v>3333</v>
      </c>
      <c r="H222" s="20">
        <v>628.06692299999997</v>
      </c>
      <c r="I222" s="23">
        <f t="shared" si="25"/>
        <v>629.07419900000002</v>
      </c>
      <c r="J222" s="23">
        <f t="shared" si="26"/>
        <v>627.05964699999993</v>
      </c>
      <c r="K222" s="23">
        <f t="shared" si="27"/>
        <v>651.05669230000001</v>
      </c>
      <c r="L222" s="23">
        <f t="shared" si="28"/>
        <v>646.10592299999996</v>
      </c>
      <c r="M222" s="23">
        <f t="shared" si="30"/>
        <v>647.08531299999993</v>
      </c>
      <c r="N222" s="23">
        <f t="shared" si="31"/>
        <v>609.04853300000002</v>
      </c>
      <c r="O222" s="23">
        <f t="shared" si="32"/>
        <v>667.030081</v>
      </c>
      <c r="P222" s="23">
        <f t="shared" si="29"/>
        <v>663.03632500000003</v>
      </c>
      <c r="Q222" t="s">
        <v>3162</v>
      </c>
      <c r="R222" t="s">
        <v>3334</v>
      </c>
      <c r="S222" t="s">
        <v>3336</v>
      </c>
      <c r="T222" t="s">
        <v>1053</v>
      </c>
      <c r="U222" s="3" t="s">
        <v>1055</v>
      </c>
      <c r="V222" s="3">
        <v>135445728</v>
      </c>
      <c r="W222" s="3">
        <v>24895196</v>
      </c>
      <c r="X222" s="3" t="s">
        <v>1056</v>
      </c>
      <c r="Y222" s="4" t="s">
        <v>3335</v>
      </c>
    </row>
    <row r="223" spans="1:25" x14ac:dyDescent="0.2">
      <c r="A223">
        <v>223</v>
      </c>
      <c r="B223">
        <v>3</v>
      </c>
      <c r="C223" t="s">
        <v>131</v>
      </c>
      <c r="D223" s="3">
        <v>6</v>
      </c>
      <c r="E223" t="s">
        <v>4255</v>
      </c>
      <c r="F223" t="s">
        <v>1058</v>
      </c>
      <c r="G223" t="s">
        <v>4159</v>
      </c>
      <c r="H223" s="20">
        <v>589.082238179</v>
      </c>
      <c r="I223" s="23">
        <f t="shared" si="25"/>
        <v>590.08951417900005</v>
      </c>
      <c r="J223" s="23">
        <f t="shared" si="26"/>
        <v>588.07496217899995</v>
      </c>
      <c r="K223" s="23">
        <f t="shared" si="27"/>
        <v>612.07200747900004</v>
      </c>
      <c r="L223" s="23">
        <f t="shared" si="28"/>
        <v>607.12123817899999</v>
      </c>
      <c r="M223" s="23">
        <f t="shared" si="30"/>
        <v>608.10062817899995</v>
      </c>
      <c r="N223" s="23">
        <f t="shared" si="31"/>
        <v>570.06384817900005</v>
      </c>
      <c r="O223" s="23">
        <f t="shared" si="32"/>
        <v>628.04539617900002</v>
      </c>
      <c r="P223" s="23">
        <f t="shared" si="29"/>
        <v>624.05164017900006</v>
      </c>
      <c r="Q223" t="s">
        <v>3162</v>
      </c>
      <c r="R223" t="s">
        <v>3337</v>
      </c>
      <c r="S223" t="s">
        <v>3338</v>
      </c>
      <c r="T223" t="s">
        <v>1057</v>
      </c>
      <c r="U223" s="3" t="s">
        <v>1059</v>
      </c>
      <c r="V223" s="3" t="s">
        <v>3340</v>
      </c>
      <c r="W223" s="3" t="s">
        <v>560</v>
      </c>
      <c r="X223" s="3" t="s">
        <v>1060</v>
      </c>
      <c r="Y223" s="4" t="s">
        <v>3339</v>
      </c>
    </row>
    <row r="224" spans="1:25" x14ac:dyDescent="0.2">
      <c r="A224">
        <v>224</v>
      </c>
      <c r="B224">
        <v>3</v>
      </c>
      <c r="C224" t="s">
        <v>131</v>
      </c>
      <c r="D224" s="3">
        <v>7</v>
      </c>
      <c r="E224" t="s">
        <v>4256</v>
      </c>
      <c r="F224" t="s">
        <v>1062</v>
      </c>
      <c r="G224" t="s">
        <v>3342</v>
      </c>
      <c r="H224" s="24">
        <v>322.00417217</v>
      </c>
      <c r="I224" s="23">
        <f t="shared" si="25"/>
        <v>323.01144816999999</v>
      </c>
      <c r="J224" s="23">
        <f t="shared" si="26"/>
        <v>320.99689617000001</v>
      </c>
      <c r="K224" s="23">
        <f t="shared" si="27"/>
        <v>344.99394146999998</v>
      </c>
      <c r="L224" s="23">
        <f t="shared" si="28"/>
        <v>340.04317216999999</v>
      </c>
      <c r="M224" s="23">
        <f t="shared" si="30"/>
        <v>341.02256217000001</v>
      </c>
      <c r="N224" s="23">
        <f t="shared" si="31"/>
        <v>302.98578216999999</v>
      </c>
      <c r="O224" s="23">
        <f t="shared" si="32"/>
        <v>360.96733017000003</v>
      </c>
      <c r="P224" s="23">
        <f t="shared" si="29"/>
        <v>356.97357417000001</v>
      </c>
      <c r="Q224" t="s">
        <v>3162</v>
      </c>
      <c r="R224" t="s">
        <v>3343</v>
      </c>
      <c r="S224" t="s">
        <v>3345</v>
      </c>
      <c r="T224" t="s">
        <v>1061</v>
      </c>
      <c r="U224" s="3" t="s">
        <v>1063</v>
      </c>
      <c r="V224" s="3" t="s">
        <v>3341</v>
      </c>
      <c r="W224" s="3">
        <v>329799699</v>
      </c>
      <c r="X224" s="3" t="s">
        <v>1064</v>
      </c>
      <c r="Y224" s="4" t="s">
        <v>3344</v>
      </c>
    </row>
    <row r="225" spans="1:25" x14ac:dyDescent="0.2">
      <c r="A225">
        <v>225</v>
      </c>
      <c r="B225">
        <v>3</v>
      </c>
      <c r="C225" t="s">
        <v>131</v>
      </c>
      <c r="D225" s="3">
        <v>8</v>
      </c>
      <c r="E225" t="s">
        <v>4257</v>
      </c>
      <c r="F225" t="s">
        <v>1066</v>
      </c>
      <c r="G225" t="s">
        <v>3349</v>
      </c>
      <c r="H225" s="20">
        <v>450.01918497000003</v>
      </c>
      <c r="I225" s="23">
        <f t="shared" si="25"/>
        <v>451.02646097000002</v>
      </c>
      <c r="J225" s="23">
        <f t="shared" si="26"/>
        <v>449.01190897000004</v>
      </c>
      <c r="K225" s="23">
        <f t="shared" si="27"/>
        <v>473.00895427</v>
      </c>
      <c r="L225" s="23">
        <f t="shared" si="28"/>
        <v>468.05818497000001</v>
      </c>
      <c r="M225" s="23">
        <f t="shared" si="30"/>
        <v>469.03757497000004</v>
      </c>
      <c r="N225" s="23">
        <f t="shared" si="31"/>
        <v>431.00079497000002</v>
      </c>
      <c r="O225" s="23">
        <f t="shared" si="32"/>
        <v>488.98234297000005</v>
      </c>
      <c r="P225" s="23">
        <f t="shared" si="29"/>
        <v>484.98858697000003</v>
      </c>
      <c r="Q225" t="s">
        <v>3162</v>
      </c>
      <c r="R225" t="s">
        <v>3346</v>
      </c>
      <c r="S225" t="s">
        <v>3347</v>
      </c>
      <c r="T225" t="s">
        <v>1065</v>
      </c>
      <c r="U225" s="3" t="s">
        <v>1067</v>
      </c>
      <c r="V225" s="3">
        <v>16072207</v>
      </c>
      <c r="W225" s="3">
        <v>24891020</v>
      </c>
      <c r="X225" s="3" t="s">
        <v>1068</v>
      </c>
      <c r="Y225" s="4" t="s">
        <v>3348</v>
      </c>
    </row>
    <row r="226" spans="1:25" x14ac:dyDescent="0.2">
      <c r="A226">
        <v>226</v>
      </c>
      <c r="B226">
        <v>3</v>
      </c>
      <c r="C226" t="s">
        <v>131</v>
      </c>
      <c r="D226" s="3">
        <v>9</v>
      </c>
      <c r="E226" t="s">
        <v>4258</v>
      </c>
      <c r="F226" t="s">
        <v>2834</v>
      </c>
      <c r="G226" t="s">
        <v>1070</v>
      </c>
      <c r="H226" s="20">
        <v>226.05897200000001</v>
      </c>
      <c r="I226" s="23">
        <f t="shared" ref="I226:I277" si="33">H226+1.007276</f>
        <v>227.066248</v>
      </c>
      <c r="J226" s="23">
        <f t="shared" ref="J226:J277" si="34">H226-1.007276</f>
        <v>225.05169600000002</v>
      </c>
      <c r="K226" s="23">
        <f t="shared" ref="K226:K277" si="35">H226+22.9897693</f>
        <v>249.04874130000002</v>
      </c>
      <c r="L226" s="23">
        <f t="shared" ref="L226:L277" si="36">H226+18.039</f>
        <v>244.09797200000003</v>
      </c>
      <c r="M226" s="23">
        <f t="shared" si="30"/>
        <v>245.07736200000002</v>
      </c>
      <c r="N226" s="23">
        <f t="shared" si="31"/>
        <v>207.040582</v>
      </c>
      <c r="O226" s="23">
        <f t="shared" si="32"/>
        <v>265.02213</v>
      </c>
      <c r="P226" s="23">
        <f t="shared" ref="P226:P276" si="37">H226+34.969402</f>
        <v>261.02837399999999</v>
      </c>
      <c r="Q226" t="s">
        <v>3162</v>
      </c>
      <c r="R226" t="s">
        <v>1072</v>
      </c>
      <c r="S226" t="s">
        <v>1069</v>
      </c>
      <c r="T226" t="s">
        <v>1071</v>
      </c>
      <c r="U226" s="3">
        <v>6383</v>
      </c>
      <c r="V226" s="3">
        <v>65124</v>
      </c>
      <c r="W226" s="3">
        <v>376254982</v>
      </c>
      <c r="X226" s="3">
        <v>44454</v>
      </c>
      <c r="Y226" s="4" t="s">
        <v>3849</v>
      </c>
    </row>
    <row r="227" spans="1:25" x14ac:dyDescent="0.2">
      <c r="A227">
        <v>227</v>
      </c>
      <c r="B227">
        <v>3</v>
      </c>
      <c r="C227" t="s">
        <v>131</v>
      </c>
      <c r="D227" s="3">
        <v>10</v>
      </c>
      <c r="E227" t="s">
        <v>4259</v>
      </c>
      <c r="F227" t="s">
        <v>1074</v>
      </c>
      <c r="G227" t="s">
        <v>3197</v>
      </c>
      <c r="H227" s="20">
        <v>189.05565630000001</v>
      </c>
      <c r="I227" s="23">
        <f t="shared" si="33"/>
        <v>190.0629323</v>
      </c>
      <c r="J227" s="23">
        <f t="shared" si="34"/>
        <v>188.04838030000002</v>
      </c>
      <c r="K227" s="23">
        <f t="shared" si="35"/>
        <v>212.04542560000002</v>
      </c>
      <c r="L227" s="23">
        <f t="shared" si="36"/>
        <v>207.0946563</v>
      </c>
      <c r="M227" s="23">
        <f t="shared" ref="M227:M276" si="38">H227+19.01839</f>
        <v>208.07404630000002</v>
      </c>
      <c r="N227" s="23">
        <f t="shared" ref="N227:N277" si="39">H227-19.01839</f>
        <v>170.0372663</v>
      </c>
      <c r="O227" s="23">
        <f t="shared" ref="O227:O276" si="40">H227+38.963158</f>
        <v>228.0188143</v>
      </c>
      <c r="P227" s="23">
        <f t="shared" si="37"/>
        <v>224.02505830000001</v>
      </c>
      <c r="Q227" t="s">
        <v>3162</v>
      </c>
      <c r="R227" t="s">
        <v>3350</v>
      </c>
      <c r="S227" t="s">
        <v>3352</v>
      </c>
      <c r="T227" t="s">
        <v>1073</v>
      </c>
      <c r="U227" s="3" t="s">
        <v>1075</v>
      </c>
      <c r="V227" s="3">
        <v>102484</v>
      </c>
      <c r="W227" s="3">
        <v>24277791</v>
      </c>
      <c r="X227" s="3" t="s">
        <v>1076</v>
      </c>
      <c r="Y227" s="4" t="s">
        <v>3351</v>
      </c>
    </row>
    <row r="228" spans="1:25" x14ac:dyDescent="0.2">
      <c r="A228">
        <v>228</v>
      </c>
      <c r="B228">
        <v>3</v>
      </c>
      <c r="C228" t="s">
        <v>131</v>
      </c>
      <c r="D228" s="3">
        <v>11</v>
      </c>
      <c r="E228" t="s">
        <v>4260</v>
      </c>
      <c r="F228" t="s">
        <v>1081</v>
      </c>
      <c r="G228" t="s">
        <v>1078</v>
      </c>
      <c r="H228" s="20">
        <v>188.116092388</v>
      </c>
      <c r="I228" s="23">
        <f t="shared" si="33"/>
        <v>189.12336838799999</v>
      </c>
      <c r="J228" s="23">
        <f t="shared" si="34"/>
        <v>187.10881638800001</v>
      </c>
      <c r="K228" s="23">
        <f t="shared" si="35"/>
        <v>211.105861688</v>
      </c>
      <c r="L228" s="23">
        <f t="shared" si="36"/>
        <v>206.15509238800001</v>
      </c>
      <c r="M228" s="23">
        <f t="shared" si="38"/>
        <v>207.13448238800001</v>
      </c>
      <c r="N228" s="23">
        <f t="shared" si="39"/>
        <v>169.09770238799999</v>
      </c>
      <c r="O228" s="23">
        <f t="shared" si="40"/>
        <v>227.07925038799999</v>
      </c>
      <c r="P228" s="23">
        <f t="shared" si="37"/>
        <v>223.085494388</v>
      </c>
      <c r="Q228" t="s">
        <v>3162</v>
      </c>
      <c r="R228" t="s">
        <v>1080</v>
      </c>
      <c r="S228" t="s">
        <v>1077</v>
      </c>
      <c r="T228" t="s">
        <v>1079</v>
      </c>
      <c r="U228" s="3">
        <v>5435</v>
      </c>
      <c r="V228" s="3">
        <v>92907</v>
      </c>
      <c r="W228" s="3">
        <v>583378</v>
      </c>
      <c r="X228" s="3">
        <v>35704</v>
      </c>
      <c r="Y228" s="4" t="s">
        <v>3850</v>
      </c>
    </row>
    <row r="229" spans="1:25" x14ac:dyDescent="0.2">
      <c r="A229">
        <v>229</v>
      </c>
      <c r="B229">
        <v>3</v>
      </c>
      <c r="C229" t="s">
        <v>131</v>
      </c>
      <c r="D229" s="3">
        <v>12</v>
      </c>
      <c r="E229" t="s">
        <v>4261</v>
      </c>
      <c r="F229" t="s">
        <v>1083</v>
      </c>
      <c r="G229" t="s">
        <v>3354</v>
      </c>
      <c r="H229" s="20">
        <v>610.01890979999996</v>
      </c>
      <c r="I229" s="23">
        <f t="shared" si="33"/>
        <v>611.02618580000001</v>
      </c>
      <c r="J229" s="23">
        <f t="shared" si="34"/>
        <v>609.01163379999991</v>
      </c>
      <c r="K229" s="23">
        <f t="shared" si="35"/>
        <v>633.00867909999999</v>
      </c>
      <c r="L229" s="23">
        <f t="shared" si="36"/>
        <v>628.05790979999995</v>
      </c>
      <c r="M229" s="23">
        <f t="shared" si="38"/>
        <v>629.03729979999991</v>
      </c>
      <c r="N229" s="23">
        <f t="shared" si="39"/>
        <v>591.00051980000001</v>
      </c>
      <c r="O229" s="23">
        <f t="shared" si="40"/>
        <v>648.98206779999998</v>
      </c>
      <c r="P229" s="23">
        <f t="shared" si="37"/>
        <v>644.98831180000002</v>
      </c>
      <c r="Q229" t="s">
        <v>3162</v>
      </c>
      <c r="R229" t="s">
        <v>3353</v>
      </c>
      <c r="S229" t="s">
        <v>3355</v>
      </c>
      <c r="T229" t="s">
        <v>1082</v>
      </c>
      <c r="U229" s="3" t="s">
        <v>1084</v>
      </c>
      <c r="V229" s="3">
        <v>11365506</v>
      </c>
      <c r="W229" s="3" t="s">
        <v>560</v>
      </c>
      <c r="X229" s="3" t="s">
        <v>1085</v>
      </c>
      <c r="Y229" s="4" t="s">
        <v>3356</v>
      </c>
    </row>
    <row r="230" spans="1:25" x14ac:dyDescent="0.2">
      <c r="A230">
        <v>658</v>
      </c>
      <c r="B230">
        <v>3</v>
      </c>
      <c r="C230" t="s">
        <v>199</v>
      </c>
      <c r="D230" s="3">
        <v>1</v>
      </c>
      <c r="E230" t="s">
        <v>2761</v>
      </c>
      <c r="F230" t="s">
        <v>2763</v>
      </c>
      <c r="G230" t="s">
        <v>3357</v>
      </c>
      <c r="H230" s="20">
        <v>187.03711339</v>
      </c>
      <c r="I230" s="23">
        <f t="shared" si="33"/>
        <v>188.04438938999999</v>
      </c>
      <c r="J230" s="23">
        <f t="shared" si="34"/>
        <v>186.02983739000001</v>
      </c>
      <c r="K230" s="23">
        <f t="shared" si="35"/>
        <v>210.02688269000001</v>
      </c>
      <c r="L230" s="23">
        <f t="shared" si="36"/>
        <v>205.07611338999999</v>
      </c>
      <c r="M230" s="23">
        <f t="shared" si="38"/>
        <v>206.05550339000001</v>
      </c>
      <c r="N230" s="23">
        <f t="shared" si="39"/>
        <v>168.01872338999999</v>
      </c>
      <c r="O230" s="23">
        <f t="shared" si="40"/>
        <v>226.00027138999999</v>
      </c>
      <c r="P230" s="23">
        <f t="shared" si="37"/>
        <v>222.00651539</v>
      </c>
      <c r="Q230" t="s">
        <v>3162</v>
      </c>
      <c r="R230" t="s">
        <v>3360</v>
      </c>
      <c r="S230" t="s">
        <v>3358</v>
      </c>
      <c r="T230" t="s">
        <v>2762</v>
      </c>
      <c r="U230" s="3" t="s">
        <v>2764</v>
      </c>
      <c r="V230" s="3">
        <v>66695084</v>
      </c>
      <c r="W230" s="3">
        <v>57654561</v>
      </c>
      <c r="X230" s="3" t="s">
        <v>2765</v>
      </c>
      <c r="Y230" s="4" t="s">
        <v>3359</v>
      </c>
    </row>
    <row r="231" spans="1:25" x14ac:dyDescent="0.2">
      <c r="A231">
        <v>231</v>
      </c>
      <c r="B231">
        <v>3</v>
      </c>
      <c r="C231" t="s">
        <v>199</v>
      </c>
      <c r="D231" s="3">
        <v>2</v>
      </c>
      <c r="E231" t="s">
        <v>1091</v>
      </c>
      <c r="F231" t="s">
        <v>1094</v>
      </c>
      <c r="G231" t="s">
        <v>3361</v>
      </c>
      <c r="H231" s="20">
        <v>240.04323310000001</v>
      </c>
      <c r="I231" s="23">
        <f t="shared" si="33"/>
        <v>241.0505091</v>
      </c>
      <c r="J231" s="23">
        <f t="shared" si="34"/>
        <v>239.03595710000002</v>
      </c>
      <c r="K231" s="23">
        <f t="shared" si="35"/>
        <v>263.03300239999999</v>
      </c>
      <c r="L231" s="23">
        <f t="shared" si="36"/>
        <v>258.0822331</v>
      </c>
      <c r="M231" s="23">
        <f t="shared" si="38"/>
        <v>259.06162310000002</v>
      </c>
      <c r="N231" s="23">
        <f t="shared" si="39"/>
        <v>221.0248431</v>
      </c>
      <c r="O231" s="23">
        <f t="shared" si="40"/>
        <v>279.00639110000003</v>
      </c>
      <c r="P231" s="23">
        <f t="shared" si="37"/>
        <v>275.01263510000001</v>
      </c>
      <c r="Q231" t="s">
        <v>3162</v>
      </c>
      <c r="R231" t="s">
        <v>1093</v>
      </c>
      <c r="S231" t="s">
        <v>3363</v>
      </c>
      <c r="T231" t="s">
        <v>1092</v>
      </c>
      <c r="U231" s="3" t="s">
        <v>1095</v>
      </c>
      <c r="V231" s="3">
        <v>10664</v>
      </c>
      <c r="W231" s="3">
        <v>329820346</v>
      </c>
      <c r="X231" s="3" t="s">
        <v>1096</v>
      </c>
      <c r="Y231" s="4" t="s">
        <v>3362</v>
      </c>
    </row>
    <row r="232" spans="1:25" x14ac:dyDescent="0.2">
      <c r="A232">
        <v>232</v>
      </c>
      <c r="B232">
        <v>3</v>
      </c>
      <c r="C232" t="s">
        <v>199</v>
      </c>
      <c r="D232" s="3">
        <v>3</v>
      </c>
      <c r="E232" t="s">
        <v>4262</v>
      </c>
      <c r="F232" t="s">
        <v>1098</v>
      </c>
      <c r="G232" t="s">
        <v>3364</v>
      </c>
      <c r="H232" s="20">
        <v>167.0349209</v>
      </c>
      <c r="I232" s="23">
        <f t="shared" si="33"/>
        <v>168.04219689999999</v>
      </c>
      <c r="J232" s="23">
        <f t="shared" si="34"/>
        <v>166.02764490000001</v>
      </c>
      <c r="K232" s="23">
        <f t="shared" si="35"/>
        <v>190.02469020000001</v>
      </c>
      <c r="L232" s="23">
        <f t="shared" si="36"/>
        <v>185.07392090000002</v>
      </c>
      <c r="M232" s="23">
        <f t="shared" si="38"/>
        <v>186.05331090000001</v>
      </c>
      <c r="N232" s="23">
        <f t="shared" si="39"/>
        <v>148.01653089999999</v>
      </c>
      <c r="O232" s="23">
        <f t="shared" si="40"/>
        <v>205.9980789</v>
      </c>
      <c r="P232" s="23">
        <f t="shared" si="37"/>
        <v>202.00432290000001</v>
      </c>
      <c r="Q232" t="s">
        <v>3162</v>
      </c>
      <c r="R232" s="17" t="s">
        <v>3365</v>
      </c>
      <c r="S232" t="s">
        <v>3367</v>
      </c>
      <c r="T232" t="s">
        <v>1097</v>
      </c>
      <c r="U232" s="3" t="s">
        <v>1099</v>
      </c>
      <c r="V232" s="3">
        <v>123608</v>
      </c>
      <c r="W232" s="3">
        <v>329748571</v>
      </c>
      <c r="X232" s="3" t="s">
        <v>1100</v>
      </c>
      <c r="Y232" s="4" t="s">
        <v>3366</v>
      </c>
    </row>
    <row r="233" spans="1:25" x14ac:dyDescent="0.2">
      <c r="A233">
        <v>233</v>
      </c>
      <c r="B233">
        <v>3</v>
      </c>
      <c r="C233" t="s">
        <v>199</v>
      </c>
      <c r="D233" s="3">
        <v>4</v>
      </c>
      <c r="E233" t="s">
        <v>4263</v>
      </c>
      <c r="F233" t="s">
        <v>184</v>
      </c>
      <c r="G233" t="s">
        <v>3368</v>
      </c>
      <c r="H233" s="20">
        <v>331.03072165999998</v>
      </c>
      <c r="I233" s="23">
        <f t="shared" si="33"/>
        <v>332.03799765999997</v>
      </c>
      <c r="J233" s="23">
        <f t="shared" si="34"/>
        <v>330.02344565999999</v>
      </c>
      <c r="K233" s="23">
        <f t="shared" si="35"/>
        <v>354.02049095999996</v>
      </c>
      <c r="L233" s="23">
        <f t="shared" si="36"/>
        <v>349.06972165999997</v>
      </c>
      <c r="M233" s="23">
        <f t="shared" si="38"/>
        <v>350.04911165999999</v>
      </c>
      <c r="N233" s="23">
        <f t="shared" si="39"/>
        <v>312.01233165999997</v>
      </c>
      <c r="O233" s="23">
        <f t="shared" si="40"/>
        <v>369.99387966</v>
      </c>
      <c r="P233" s="23">
        <f t="shared" si="37"/>
        <v>366.00012365999999</v>
      </c>
      <c r="Q233" t="s">
        <v>3162</v>
      </c>
      <c r="R233" t="s">
        <v>3371</v>
      </c>
      <c r="S233" t="s">
        <v>3370</v>
      </c>
      <c r="T233" t="s">
        <v>183</v>
      </c>
      <c r="U233" s="3" t="s">
        <v>185</v>
      </c>
      <c r="V233" s="3">
        <v>16219239</v>
      </c>
      <c r="W233" s="3">
        <v>24893787</v>
      </c>
      <c r="X233" s="3" t="s">
        <v>186</v>
      </c>
      <c r="Y233" s="4" t="s">
        <v>3369</v>
      </c>
    </row>
    <row r="234" spans="1:25" x14ac:dyDescent="0.2">
      <c r="A234">
        <v>234</v>
      </c>
      <c r="B234">
        <v>3</v>
      </c>
      <c r="C234" t="s">
        <v>199</v>
      </c>
      <c r="D234" s="3">
        <v>5</v>
      </c>
      <c r="E234" t="s">
        <v>4264</v>
      </c>
      <c r="F234" t="s">
        <v>1105</v>
      </c>
      <c r="G234" t="s">
        <v>1102</v>
      </c>
      <c r="H234" s="20">
        <v>251.10183930700001</v>
      </c>
      <c r="I234" s="23">
        <f t="shared" si="33"/>
        <v>252.109115307</v>
      </c>
      <c r="J234" s="23">
        <f t="shared" si="34"/>
        <v>250.09456330700002</v>
      </c>
      <c r="K234" s="23">
        <f t="shared" si="35"/>
        <v>274.09160860700001</v>
      </c>
      <c r="L234" s="23">
        <f t="shared" si="36"/>
        <v>269.14083930700002</v>
      </c>
      <c r="M234" s="23">
        <f t="shared" si="38"/>
        <v>270.12022930699999</v>
      </c>
      <c r="N234" s="23">
        <f t="shared" si="39"/>
        <v>232.083449307</v>
      </c>
      <c r="O234" s="23">
        <f t="shared" si="40"/>
        <v>290.064997307</v>
      </c>
      <c r="P234" s="23">
        <f t="shared" si="37"/>
        <v>286.07124130700004</v>
      </c>
      <c r="Q234" t="s">
        <v>3162</v>
      </c>
      <c r="R234" t="s">
        <v>1104</v>
      </c>
      <c r="S234" t="s">
        <v>1101</v>
      </c>
      <c r="T234" t="s">
        <v>1103</v>
      </c>
      <c r="U234" s="3">
        <v>63895</v>
      </c>
      <c r="V234" s="3">
        <v>439182</v>
      </c>
      <c r="W234" s="3">
        <v>7603</v>
      </c>
      <c r="X234" s="3">
        <v>17319</v>
      </c>
      <c r="Y234" s="4" t="s">
        <v>3851</v>
      </c>
    </row>
    <row r="235" spans="1:25" x14ac:dyDescent="0.2">
      <c r="A235">
        <v>235</v>
      </c>
      <c r="B235">
        <v>3</v>
      </c>
      <c r="C235" t="s">
        <v>199</v>
      </c>
      <c r="D235" s="3">
        <v>6</v>
      </c>
      <c r="E235" t="s">
        <v>4265</v>
      </c>
      <c r="F235" t="s">
        <v>474</v>
      </c>
      <c r="G235" t="s">
        <v>3373</v>
      </c>
      <c r="H235" s="20">
        <v>415.92382687000003</v>
      </c>
      <c r="I235" s="23">
        <f t="shared" si="33"/>
        <v>416.93110287000002</v>
      </c>
      <c r="J235" s="23">
        <f t="shared" si="34"/>
        <v>414.91655087000004</v>
      </c>
      <c r="K235" s="23">
        <f t="shared" si="35"/>
        <v>438.91359617000001</v>
      </c>
      <c r="L235" s="23">
        <f t="shared" si="36"/>
        <v>433.96282687000001</v>
      </c>
      <c r="M235" s="23">
        <f t="shared" si="38"/>
        <v>434.94221687000004</v>
      </c>
      <c r="N235" s="23">
        <f t="shared" si="39"/>
        <v>396.90543687000002</v>
      </c>
      <c r="O235" s="23">
        <f t="shared" si="40"/>
        <v>454.88698487000005</v>
      </c>
      <c r="P235" s="23">
        <f t="shared" si="37"/>
        <v>450.89322887000003</v>
      </c>
      <c r="Q235" t="s">
        <v>3162</v>
      </c>
      <c r="R235" t="s">
        <v>3372</v>
      </c>
      <c r="S235" t="s">
        <v>3375</v>
      </c>
      <c r="T235" t="s">
        <v>1106</v>
      </c>
      <c r="U235" s="3" t="s">
        <v>1107</v>
      </c>
      <c r="V235" s="3">
        <v>91885281</v>
      </c>
      <c r="W235" s="3" t="s">
        <v>560</v>
      </c>
      <c r="X235" s="3" t="s">
        <v>1108</v>
      </c>
      <c r="Y235" s="4" t="s">
        <v>3374</v>
      </c>
    </row>
    <row r="236" spans="1:25" x14ac:dyDescent="0.2">
      <c r="A236">
        <v>236</v>
      </c>
      <c r="B236">
        <v>3</v>
      </c>
      <c r="C236" t="s">
        <v>199</v>
      </c>
      <c r="D236" s="3">
        <v>7</v>
      </c>
      <c r="E236" t="s">
        <v>4266</v>
      </c>
      <c r="F236" t="s">
        <v>1110</v>
      </c>
      <c r="G236" t="s">
        <v>3379</v>
      </c>
      <c r="H236" s="20">
        <v>408.00590349999999</v>
      </c>
      <c r="I236" s="23">
        <f t="shared" si="33"/>
        <v>409.01317949999998</v>
      </c>
      <c r="J236" s="23">
        <f t="shared" si="34"/>
        <v>406.9986275</v>
      </c>
      <c r="K236" s="23">
        <f t="shared" si="35"/>
        <v>430.99567279999997</v>
      </c>
      <c r="L236" s="23">
        <f t="shared" si="36"/>
        <v>426.04490349999998</v>
      </c>
      <c r="M236" s="23">
        <f t="shared" si="38"/>
        <v>427.0242935</v>
      </c>
      <c r="N236" s="23">
        <f t="shared" si="39"/>
        <v>388.98751349999998</v>
      </c>
      <c r="O236" s="23">
        <f t="shared" si="40"/>
        <v>446.96906150000001</v>
      </c>
      <c r="P236" s="23">
        <f t="shared" si="37"/>
        <v>442.97530549999999</v>
      </c>
      <c r="Q236" t="s">
        <v>3162</v>
      </c>
      <c r="R236" t="s">
        <v>3376</v>
      </c>
      <c r="S236" t="s">
        <v>3377</v>
      </c>
      <c r="T236" t="s">
        <v>1109</v>
      </c>
      <c r="U236" s="3" t="s">
        <v>1111</v>
      </c>
      <c r="V236" s="3">
        <v>10287649</v>
      </c>
      <c r="W236" s="3" t="s">
        <v>1112</v>
      </c>
      <c r="X236" s="3" t="s">
        <v>1113</v>
      </c>
      <c r="Y236" s="4" t="s">
        <v>3378</v>
      </c>
    </row>
    <row r="237" spans="1:25" x14ac:dyDescent="0.2">
      <c r="A237">
        <v>237</v>
      </c>
      <c r="B237">
        <v>3</v>
      </c>
      <c r="C237" t="s">
        <v>199</v>
      </c>
      <c r="D237" s="3">
        <v>8</v>
      </c>
      <c r="E237" t="s">
        <v>1114</v>
      </c>
      <c r="F237" t="s">
        <v>1117</v>
      </c>
      <c r="G237" t="s">
        <v>1115</v>
      </c>
      <c r="H237" s="20">
        <v>847.13158855999995</v>
      </c>
      <c r="I237" s="23">
        <f t="shared" si="33"/>
        <v>848.13886456</v>
      </c>
      <c r="J237" s="23">
        <f t="shared" si="34"/>
        <v>846.12431255999991</v>
      </c>
      <c r="K237" s="23">
        <f t="shared" si="35"/>
        <v>870.12135785999999</v>
      </c>
      <c r="L237" s="23">
        <f t="shared" si="36"/>
        <v>865.17058855999994</v>
      </c>
      <c r="M237" s="23">
        <f t="shared" si="38"/>
        <v>866.14997855999991</v>
      </c>
      <c r="N237" s="23">
        <f t="shared" si="39"/>
        <v>828.11319856</v>
      </c>
      <c r="O237" s="23">
        <f t="shared" si="40"/>
        <v>886.09474655999998</v>
      </c>
      <c r="P237" s="23">
        <f t="shared" si="37"/>
        <v>882.1009905599999</v>
      </c>
      <c r="Q237" t="s">
        <v>3162</v>
      </c>
      <c r="R237" t="s">
        <v>3380</v>
      </c>
      <c r="S237" t="s">
        <v>3382</v>
      </c>
      <c r="T237" t="s">
        <v>1116</v>
      </c>
      <c r="U237" s="3" t="s">
        <v>1118</v>
      </c>
      <c r="V237" s="3">
        <v>16219365</v>
      </c>
      <c r="W237" s="3">
        <v>24894909</v>
      </c>
      <c r="X237" s="3" t="s">
        <v>1119</v>
      </c>
      <c r="Y237" s="4" t="s">
        <v>3381</v>
      </c>
    </row>
    <row r="238" spans="1:25" x14ac:dyDescent="0.2">
      <c r="A238">
        <v>238</v>
      </c>
      <c r="B238">
        <v>3</v>
      </c>
      <c r="C238" t="s">
        <v>199</v>
      </c>
      <c r="D238" s="3">
        <v>9</v>
      </c>
      <c r="E238" t="s">
        <v>1120</v>
      </c>
      <c r="F238" t="s">
        <v>3058</v>
      </c>
      <c r="G238" t="s">
        <v>1358</v>
      </c>
      <c r="H238" s="20">
        <v>267.09675392899999</v>
      </c>
      <c r="I238" s="23">
        <f t="shared" si="33"/>
        <v>268.10402992899998</v>
      </c>
      <c r="J238" s="23">
        <f t="shared" si="34"/>
        <v>266.089477929</v>
      </c>
      <c r="K238" s="23">
        <f t="shared" si="35"/>
        <v>290.08652322899997</v>
      </c>
      <c r="L238" s="23">
        <f t="shared" si="36"/>
        <v>285.13575392899997</v>
      </c>
      <c r="M238" s="23">
        <f t="shared" si="38"/>
        <v>286.115143929</v>
      </c>
      <c r="N238" s="23">
        <f t="shared" si="39"/>
        <v>248.07836392899998</v>
      </c>
      <c r="O238" s="23">
        <f t="shared" si="40"/>
        <v>306.05991192900001</v>
      </c>
      <c r="P238" s="23">
        <f t="shared" si="37"/>
        <v>302.06615592899999</v>
      </c>
      <c r="Q238" t="s">
        <v>3162</v>
      </c>
      <c r="R238" t="s">
        <v>2910</v>
      </c>
      <c r="S238" t="s">
        <v>3060</v>
      </c>
      <c r="T238" t="s">
        <v>3059</v>
      </c>
      <c r="U238" s="3">
        <v>3395</v>
      </c>
      <c r="V238" s="3">
        <v>135398592</v>
      </c>
      <c r="W238" s="3">
        <v>376152063</v>
      </c>
      <c r="X238" s="3">
        <v>17172</v>
      </c>
      <c r="Y238" s="4" t="s">
        <v>4147</v>
      </c>
    </row>
    <row r="239" spans="1:25" x14ac:dyDescent="0.2">
      <c r="A239">
        <v>239</v>
      </c>
      <c r="B239">
        <v>3</v>
      </c>
      <c r="C239" t="s">
        <v>199</v>
      </c>
      <c r="D239" s="3">
        <v>10</v>
      </c>
      <c r="E239" t="s">
        <v>1121</v>
      </c>
      <c r="F239" t="s">
        <v>3022</v>
      </c>
      <c r="G239" t="s">
        <v>1246</v>
      </c>
      <c r="H239" s="20">
        <v>156.01710662599999</v>
      </c>
      <c r="I239" s="23">
        <f t="shared" si="33"/>
        <v>157.02438262599998</v>
      </c>
      <c r="J239" s="23">
        <f t="shared" si="34"/>
        <v>155.009830626</v>
      </c>
      <c r="K239" s="23">
        <f t="shared" si="35"/>
        <v>179.00687592599999</v>
      </c>
      <c r="L239" s="23">
        <f t="shared" si="36"/>
        <v>174.05610662599997</v>
      </c>
      <c r="M239" s="23">
        <f t="shared" si="38"/>
        <v>175.035496626</v>
      </c>
      <c r="N239" s="23">
        <f t="shared" si="39"/>
        <v>136.99871662599998</v>
      </c>
      <c r="O239" s="23">
        <f t="shared" si="40"/>
        <v>194.98026462599998</v>
      </c>
      <c r="P239" s="23">
        <f t="shared" si="37"/>
        <v>190.98650862599999</v>
      </c>
      <c r="Q239" t="s">
        <v>3162</v>
      </c>
      <c r="R239" t="s">
        <v>2902</v>
      </c>
      <c r="S239" t="s">
        <v>3024</v>
      </c>
      <c r="T239" t="s">
        <v>3023</v>
      </c>
      <c r="U239" s="3">
        <v>318</v>
      </c>
      <c r="V239" s="3">
        <v>967</v>
      </c>
      <c r="W239" s="3">
        <v>3589</v>
      </c>
      <c r="X239" s="3">
        <v>16742</v>
      </c>
      <c r="Y239" s="4" t="s">
        <v>3852</v>
      </c>
    </row>
    <row r="240" spans="1:25" x14ac:dyDescent="0.2">
      <c r="A240">
        <v>240</v>
      </c>
      <c r="B240">
        <v>3</v>
      </c>
      <c r="C240" t="s">
        <v>199</v>
      </c>
      <c r="D240" s="3">
        <v>11</v>
      </c>
      <c r="E240" t="s">
        <v>1122</v>
      </c>
      <c r="F240" t="s">
        <v>1124</v>
      </c>
      <c r="G240" t="s">
        <v>3386</v>
      </c>
      <c r="H240" s="20">
        <v>379.24893639999999</v>
      </c>
      <c r="I240" s="23">
        <f t="shared" si="33"/>
        <v>380.25621239999998</v>
      </c>
      <c r="J240" s="23">
        <f t="shared" si="34"/>
        <v>378.2416604</v>
      </c>
      <c r="K240" s="23">
        <f t="shared" si="35"/>
        <v>402.23870569999997</v>
      </c>
      <c r="L240" s="23">
        <f t="shared" si="36"/>
        <v>397.28793639999998</v>
      </c>
      <c r="M240" s="23">
        <f t="shared" si="38"/>
        <v>398.2673264</v>
      </c>
      <c r="N240" s="23">
        <f t="shared" si="39"/>
        <v>360.23054639999998</v>
      </c>
      <c r="O240" s="23">
        <f t="shared" si="40"/>
        <v>418.21209440000001</v>
      </c>
      <c r="P240" s="23">
        <f t="shared" si="37"/>
        <v>414.21833839999999</v>
      </c>
      <c r="Q240" t="s">
        <v>3162</v>
      </c>
      <c r="R240" t="s">
        <v>3383</v>
      </c>
      <c r="S240" t="s">
        <v>3384</v>
      </c>
      <c r="T240" t="s">
        <v>1123</v>
      </c>
      <c r="U240" s="3" t="s">
        <v>1125</v>
      </c>
      <c r="V240" s="3">
        <v>91886502</v>
      </c>
      <c r="W240" s="3" t="s">
        <v>560</v>
      </c>
      <c r="X240" s="3" t="s">
        <v>1126</v>
      </c>
      <c r="Y240" s="4" t="s">
        <v>3385</v>
      </c>
    </row>
    <row r="241" spans="1:25" x14ac:dyDescent="0.2">
      <c r="A241">
        <v>241</v>
      </c>
      <c r="B241">
        <v>3</v>
      </c>
      <c r="C241" t="s">
        <v>199</v>
      </c>
      <c r="D241" s="3">
        <v>12</v>
      </c>
      <c r="E241" t="s">
        <v>4267</v>
      </c>
      <c r="F241" t="s">
        <v>1128</v>
      </c>
      <c r="G241" t="s">
        <v>3390</v>
      </c>
      <c r="H241" s="20">
        <v>172.04034060000001</v>
      </c>
      <c r="I241" s="23">
        <f t="shared" si="33"/>
        <v>173.0476166</v>
      </c>
      <c r="J241" s="23">
        <f t="shared" si="34"/>
        <v>171.03306460000002</v>
      </c>
      <c r="K241" s="23">
        <f t="shared" si="35"/>
        <v>195.03010990000001</v>
      </c>
      <c r="L241" s="23">
        <f t="shared" si="36"/>
        <v>190.07934060000002</v>
      </c>
      <c r="M241" s="23">
        <f t="shared" si="38"/>
        <v>191.05873060000002</v>
      </c>
      <c r="N241" s="23">
        <f t="shared" si="39"/>
        <v>153.0219506</v>
      </c>
      <c r="O241" s="23">
        <f t="shared" si="40"/>
        <v>211.0034986</v>
      </c>
      <c r="P241" s="23">
        <f t="shared" si="37"/>
        <v>207.00974260000001</v>
      </c>
      <c r="Q241" t="s">
        <v>3162</v>
      </c>
      <c r="R241" t="s">
        <v>3387</v>
      </c>
      <c r="S241" t="s">
        <v>3389</v>
      </c>
      <c r="T241" t="s">
        <v>1127</v>
      </c>
      <c r="U241" s="3" t="s">
        <v>1129</v>
      </c>
      <c r="V241" s="3">
        <v>70495</v>
      </c>
      <c r="W241" s="3" t="s">
        <v>1130</v>
      </c>
      <c r="X241" s="3" t="s">
        <v>1131</v>
      </c>
      <c r="Y241" s="4" t="s">
        <v>3388</v>
      </c>
    </row>
    <row r="242" spans="1:25" x14ac:dyDescent="0.2">
      <c r="A242">
        <v>242</v>
      </c>
      <c r="B242">
        <v>3</v>
      </c>
      <c r="C242" t="s">
        <v>269</v>
      </c>
      <c r="D242" s="3">
        <v>1</v>
      </c>
      <c r="E242" t="s">
        <v>1132</v>
      </c>
      <c r="F242" t="s">
        <v>3033</v>
      </c>
      <c r="G242" t="s">
        <v>3035</v>
      </c>
      <c r="H242" s="20">
        <v>202.215746852</v>
      </c>
      <c r="I242" s="23">
        <f t="shared" si="33"/>
        <v>203.22302285199999</v>
      </c>
      <c r="J242" s="23">
        <f t="shared" si="34"/>
        <v>201.208470852</v>
      </c>
      <c r="K242" s="23">
        <f t="shared" si="35"/>
        <v>225.205516152</v>
      </c>
      <c r="L242" s="23">
        <f t="shared" si="36"/>
        <v>220.25474685199998</v>
      </c>
      <c r="M242" s="23">
        <f t="shared" si="38"/>
        <v>221.23413685200001</v>
      </c>
      <c r="N242" s="23">
        <f t="shared" si="39"/>
        <v>183.19735685199998</v>
      </c>
      <c r="O242" s="23">
        <f t="shared" si="40"/>
        <v>241.17890485199999</v>
      </c>
      <c r="P242" s="23">
        <f t="shared" si="37"/>
        <v>237.185148852</v>
      </c>
      <c r="Q242" t="s">
        <v>3162</v>
      </c>
      <c r="R242" t="s">
        <v>2904</v>
      </c>
      <c r="S242" t="s">
        <v>3036</v>
      </c>
      <c r="T242" t="s">
        <v>3034</v>
      </c>
      <c r="U242" s="3">
        <v>255</v>
      </c>
      <c r="V242" s="3">
        <v>1103</v>
      </c>
      <c r="W242" s="3">
        <v>4012</v>
      </c>
      <c r="X242" s="3">
        <v>15746</v>
      </c>
      <c r="Y242" s="4" t="s">
        <v>3853</v>
      </c>
    </row>
    <row r="243" spans="1:25" x14ac:dyDescent="0.2">
      <c r="A243">
        <v>243</v>
      </c>
      <c r="B243">
        <v>3</v>
      </c>
      <c r="C243" t="s">
        <v>269</v>
      </c>
      <c r="D243" s="3">
        <v>2</v>
      </c>
      <c r="E243" t="s">
        <v>4268</v>
      </c>
      <c r="F243" t="s">
        <v>1137</v>
      </c>
      <c r="G243" t="s">
        <v>1134</v>
      </c>
      <c r="H243" s="20">
        <v>191.06161397700001</v>
      </c>
      <c r="I243" s="23">
        <f t="shared" si="33"/>
        <v>192.068889977</v>
      </c>
      <c r="J243" s="23">
        <f t="shared" si="34"/>
        <v>190.05433797700002</v>
      </c>
      <c r="K243" s="23">
        <f t="shared" si="35"/>
        <v>214.05138327700001</v>
      </c>
      <c r="L243" s="23">
        <f t="shared" si="36"/>
        <v>209.10061397700002</v>
      </c>
      <c r="M243" s="23">
        <f t="shared" si="38"/>
        <v>210.08000397700002</v>
      </c>
      <c r="N243" s="23">
        <f t="shared" si="39"/>
        <v>172.043223977</v>
      </c>
      <c r="O243" s="23">
        <f t="shared" si="40"/>
        <v>230.024771977</v>
      </c>
      <c r="P243" s="23">
        <f t="shared" si="37"/>
        <v>226.03101597700001</v>
      </c>
      <c r="Q243" t="s">
        <v>3162</v>
      </c>
      <c r="R243" t="s">
        <v>1136</v>
      </c>
      <c r="S243" t="s">
        <v>1133</v>
      </c>
      <c r="T243" t="s">
        <v>1135</v>
      </c>
      <c r="U243" s="3">
        <v>62466</v>
      </c>
      <c r="V243" s="3">
        <v>448580</v>
      </c>
      <c r="W243" s="3">
        <v>5675</v>
      </c>
      <c r="X243" s="3">
        <v>21557</v>
      </c>
      <c r="Y243" s="4" t="s">
        <v>3854</v>
      </c>
    </row>
    <row r="244" spans="1:25" x14ac:dyDescent="0.2">
      <c r="A244">
        <v>244</v>
      </c>
      <c r="B244">
        <v>3</v>
      </c>
      <c r="C244" t="s">
        <v>269</v>
      </c>
      <c r="D244" s="3">
        <v>3</v>
      </c>
      <c r="E244" t="s">
        <v>4269</v>
      </c>
      <c r="F244" t="s">
        <v>1139</v>
      </c>
      <c r="G244" t="s">
        <v>3394</v>
      </c>
      <c r="H244" s="24">
        <v>152.99906602999999</v>
      </c>
      <c r="I244" s="23">
        <f t="shared" si="33"/>
        <v>154.00634202999998</v>
      </c>
      <c r="J244" s="23">
        <f t="shared" si="34"/>
        <v>151.99179003</v>
      </c>
      <c r="K244" s="23">
        <f t="shared" si="35"/>
        <v>175.98883533</v>
      </c>
      <c r="L244" s="23">
        <f t="shared" si="36"/>
        <v>171.03806602999998</v>
      </c>
      <c r="M244" s="23">
        <f t="shared" si="38"/>
        <v>172.01745603000001</v>
      </c>
      <c r="N244" s="23">
        <f t="shared" si="39"/>
        <v>133.98067602999998</v>
      </c>
      <c r="O244" s="23">
        <f t="shared" si="40"/>
        <v>191.96222402999999</v>
      </c>
      <c r="P244" s="23">
        <f t="shared" si="37"/>
        <v>187.96846803</v>
      </c>
      <c r="Q244" t="s">
        <v>3162</v>
      </c>
      <c r="R244" t="s">
        <v>3391</v>
      </c>
      <c r="S244" t="s">
        <v>3393</v>
      </c>
      <c r="T244" t="s">
        <v>1138</v>
      </c>
      <c r="U244" s="3" t="s">
        <v>1140</v>
      </c>
      <c r="V244" s="3">
        <v>168945</v>
      </c>
      <c r="W244" s="3">
        <v>24892798</v>
      </c>
      <c r="X244" s="3" t="s">
        <v>1141</v>
      </c>
      <c r="Y244" s="4" t="s">
        <v>3392</v>
      </c>
    </row>
    <row r="245" spans="1:25" x14ac:dyDescent="0.2">
      <c r="A245">
        <v>245</v>
      </c>
      <c r="B245">
        <v>3</v>
      </c>
      <c r="C245" t="s">
        <v>269</v>
      </c>
      <c r="D245" s="3">
        <v>4</v>
      </c>
      <c r="E245" t="s">
        <v>4270</v>
      </c>
      <c r="F245" t="s">
        <v>1143</v>
      </c>
      <c r="G245" t="s">
        <v>3396</v>
      </c>
      <c r="H245" s="20">
        <v>499.86153730000001</v>
      </c>
      <c r="I245" s="23">
        <f t="shared" si="33"/>
        <v>500.8688133</v>
      </c>
      <c r="J245" s="23">
        <f t="shared" si="34"/>
        <v>498.85426130000002</v>
      </c>
      <c r="K245" s="23">
        <f t="shared" si="35"/>
        <v>522.85130660000004</v>
      </c>
      <c r="L245" s="23">
        <f t="shared" si="36"/>
        <v>517.9005373</v>
      </c>
      <c r="M245" s="23">
        <f t="shared" si="38"/>
        <v>518.87992729999996</v>
      </c>
      <c r="N245" s="23">
        <f t="shared" si="39"/>
        <v>480.8431473</v>
      </c>
      <c r="O245" s="23">
        <f t="shared" si="40"/>
        <v>538.82469530000003</v>
      </c>
      <c r="P245" s="23">
        <f t="shared" si="37"/>
        <v>534.83093929999995</v>
      </c>
      <c r="Q245" t="s">
        <v>3162</v>
      </c>
      <c r="R245" t="s">
        <v>3397</v>
      </c>
      <c r="S245" t="s">
        <v>3398</v>
      </c>
      <c r="T245" t="s">
        <v>1142</v>
      </c>
      <c r="U245" s="3" t="s">
        <v>1144</v>
      </c>
      <c r="V245" s="3">
        <v>132285185</v>
      </c>
      <c r="W245" s="3" t="s">
        <v>560</v>
      </c>
      <c r="X245" s="3" t="s">
        <v>1145</v>
      </c>
      <c r="Y245" s="4" t="s">
        <v>3395</v>
      </c>
    </row>
    <row r="246" spans="1:25" x14ac:dyDescent="0.2">
      <c r="A246">
        <v>246</v>
      </c>
      <c r="B246">
        <v>3</v>
      </c>
      <c r="C246" t="s">
        <v>269</v>
      </c>
      <c r="D246" s="3">
        <v>5</v>
      </c>
      <c r="E246" t="s">
        <v>1146</v>
      </c>
      <c r="F246" t="s">
        <v>1148</v>
      </c>
      <c r="G246" t="s">
        <v>3399</v>
      </c>
      <c r="H246" s="20">
        <v>338.06275045000001</v>
      </c>
      <c r="I246" s="23">
        <f t="shared" si="33"/>
        <v>339.07002645</v>
      </c>
      <c r="J246" s="23">
        <f t="shared" si="34"/>
        <v>337.05547445000002</v>
      </c>
      <c r="K246" s="23">
        <f t="shared" si="35"/>
        <v>361.05251974999999</v>
      </c>
      <c r="L246" s="23">
        <f t="shared" si="36"/>
        <v>356.10175045</v>
      </c>
      <c r="M246" s="23">
        <f t="shared" si="38"/>
        <v>357.08114045000002</v>
      </c>
      <c r="N246" s="23">
        <f t="shared" si="39"/>
        <v>319.04436045</v>
      </c>
      <c r="O246" s="23">
        <f t="shared" si="40"/>
        <v>377.02590845000003</v>
      </c>
      <c r="P246" s="23">
        <f t="shared" si="37"/>
        <v>373.03215245000001</v>
      </c>
      <c r="Q246" t="s">
        <v>3162</v>
      </c>
      <c r="R246" t="s">
        <v>3400</v>
      </c>
      <c r="S246" t="s">
        <v>3402</v>
      </c>
      <c r="T246" t="s">
        <v>1147</v>
      </c>
      <c r="U246" s="3" t="s">
        <v>1149</v>
      </c>
      <c r="V246" s="3">
        <v>90471726</v>
      </c>
      <c r="W246" s="3" t="s">
        <v>560</v>
      </c>
      <c r="X246" s="3">
        <v>145120</v>
      </c>
      <c r="Y246" s="4" t="s">
        <v>3401</v>
      </c>
    </row>
    <row r="247" spans="1:25" ht="14.5" customHeight="1" x14ac:dyDescent="0.2">
      <c r="A247">
        <v>247</v>
      </c>
      <c r="B247">
        <v>3</v>
      </c>
      <c r="C247" t="s">
        <v>269</v>
      </c>
      <c r="D247" s="3">
        <v>6</v>
      </c>
      <c r="E247" t="s">
        <v>4271</v>
      </c>
      <c r="F247" t="s">
        <v>1151</v>
      </c>
      <c r="G247" t="s">
        <v>3404</v>
      </c>
      <c r="H247" s="20">
        <v>651.04545889999997</v>
      </c>
      <c r="I247" s="23">
        <f t="shared" si="33"/>
        <v>652.05273490000002</v>
      </c>
      <c r="J247" s="23">
        <f t="shared" si="34"/>
        <v>650.03818289999992</v>
      </c>
      <c r="K247" s="23">
        <f t="shared" si="35"/>
        <v>674.03522820000001</v>
      </c>
      <c r="L247" s="23">
        <f t="shared" si="36"/>
        <v>669.08445889999996</v>
      </c>
      <c r="M247" s="23">
        <f t="shared" si="38"/>
        <v>670.06384889999993</v>
      </c>
      <c r="N247" s="23">
        <f t="shared" si="39"/>
        <v>632.02706890000002</v>
      </c>
      <c r="O247" s="23">
        <f t="shared" si="40"/>
        <v>690.00861689999999</v>
      </c>
      <c r="P247" s="23">
        <f t="shared" si="37"/>
        <v>686.01486090000003</v>
      </c>
      <c r="Q247" t="s">
        <v>3162</v>
      </c>
      <c r="R247" t="s">
        <v>3037</v>
      </c>
      <c r="S247" t="s">
        <v>3406</v>
      </c>
      <c r="T247" t="s">
        <v>1150</v>
      </c>
      <c r="U247" s="3" t="s">
        <v>1152</v>
      </c>
      <c r="V247" s="3" t="s">
        <v>3403</v>
      </c>
      <c r="W247" s="3">
        <v>459163876</v>
      </c>
      <c r="X247" s="3" t="s">
        <v>1153</v>
      </c>
      <c r="Y247" s="4" t="s">
        <v>3405</v>
      </c>
    </row>
    <row r="248" spans="1:25" x14ac:dyDescent="0.2">
      <c r="A248">
        <v>248</v>
      </c>
      <c r="B248">
        <v>3</v>
      </c>
      <c r="C248" t="s">
        <v>269</v>
      </c>
      <c r="D248" s="3">
        <v>7</v>
      </c>
      <c r="E248" t="s">
        <v>4272</v>
      </c>
      <c r="F248" t="s">
        <v>3007</v>
      </c>
      <c r="G248" t="s">
        <v>1155</v>
      </c>
      <c r="H248" s="20">
        <v>169.99802800000001</v>
      </c>
      <c r="I248" s="23">
        <f t="shared" si="33"/>
        <v>171.005304</v>
      </c>
      <c r="J248" s="23">
        <f t="shared" si="34"/>
        <v>168.99075200000001</v>
      </c>
      <c r="K248" s="23">
        <f t="shared" si="35"/>
        <v>192.98779730000001</v>
      </c>
      <c r="L248" s="23">
        <f t="shared" si="36"/>
        <v>188.03702800000002</v>
      </c>
      <c r="M248" s="23">
        <f t="shared" si="38"/>
        <v>189.01641800000002</v>
      </c>
      <c r="N248" s="23">
        <f t="shared" si="39"/>
        <v>150.97963799999999</v>
      </c>
      <c r="O248" s="23">
        <f t="shared" si="40"/>
        <v>208.961186</v>
      </c>
      <c r="P248" s="23">
        <f t="shared" si="37"/>
        <v>204.96743000000001</v>
      </c>
      <c r="Q248" t="s">
        <v>3162</v>
      </c>
      <c r="R248" t="s">
        <v>4153</v>
      </c>
      <c r="S248" t="s">
        <v>1154</v>
      </c>
      <c r="T248" t="s">
        <v>1156</v>
      </c>
      <c r="U248" s="3">
        <v>149</v>
      </c>
      <c r="V248" s="3">
        <v>729</v>
      </c>
      <c r="W248" s="3">
        <v>3950</v>
      </c>
      <c r="X248" s="3">
        <v>17138</v>
      </c>
      <c r="Y248" s="4" t="s">
        <v>3855</v>
      </c>
    </row>
    <row r="249" spans="1:25" x14ac:dyDescent="0.2">
      <c r="A249">
        <v>249</v>
      </c>
      <c r="B249">
        <v>3</v>
      </c>
      <c r="C249" t="s">
        <v>269</v>
      </c>
      <c r="D249" s="3">
        <v>8</v>
      </c>
      <c r="E249" t="s">
        <v>4273</v>
      </c>
      <c r="F249" t="s">
        <v>1158</v>
      </c>
      <c r="G249" t="s">
        <v>3408</v>
      </c>
      <c r="H249" s="20">
        <v>367.02937899</v>
      </c>
      <c r="I249" s="23">
        <f t="shared" si="33"/>
        <v>368.03665498999999</v>
      </c>
      <c r="J249" s="23">
        <f t="shared" si="34"/>
        <v>366.02210299000001</v>
      </c>
      <c r="K249" s="23">
        <f t="shared" si="35"/>
        <v>390.01914828999998</v>
      </c>
      <c r="L249" s="23">
        <f t="shared" si="36"/>
        <v>385.06837898999999</v>
      </c>
      <c r="M249" s="23">
        <f t="shared" si="38"/>
        <v>386.04776899000001</v>
      </c>
      <c r="N249" s="23">
        <f t="shared" si="39"/>
        <v>348.01098898999999</v>
      </c>
      <c r="O249" s="23">
        <f t="shared" si="40"/>
        <v>405.99253699000002</v>
      </c>
      <c r="P249" s="23">
        <f t="shared" si="37"/>
        <v>401.99878099</v>
      </c>
      <c r="Q249" t="s">
        <v>3162</v>
      </c>
      <c r="R249" t="s">
        <v>3407</v>
      </c>
      <c r="S249" t="s">
        <v>3410</v>
      </c>
      <c r="T249" t="s">
        <v>1157</v>
      </c>
      <c r="U249" s="3" t="s">
        <v>1159</v>
      </c>
      <c r="V249" s="3">
        <v>135445730</v>
      </c>
      <c r="W249" s="3">
        <v>24895245</v>
      </c>
      <c r="X249" s="3" t="s">
        <v>1160</v>
      </c>
      <c r="Y249" s="4" t="s">
        <v>3409</v>
      </c>
    </row>
    <row r="250" spans="1:25" x14ac:dyDescent="0.2">
      <c r="A250">
        <v>250</v>
      </c>
      <c r="B250">
        <v>3</v>
      </c>
      <c r="C250" t="s">
        <v>269</v>
      </c>
      <c r="D250" s="3">
        <v>9</v>
      </c>
      <c r="E250" t="s">
        <v>4274</v>
      </c>
      <c r="F250" t="s">
        <v>1162</v>
      </c>
      <c r="G250" t="s">
        <v>3411</v>
      </c>
      <c r="H250" s="20">
        <v>153.00151270000001</v>
      </c>
      <c r="I250" s="23">
        <f t="shared" si="33"/>
        <v>154.0087887</v>
      </c>
      <c r="J250" s="23">
        <f t="shared" si="34"/>
        <v>151.99423670000002</v>
      </c>
      <c r="K250" s="23">
        <f t="shared" si="35"/>
        <v>175.99128200000001</v>
      </c>
      <c r="L250" s="23">
        <f t="shared" si="36"/>
        <v>171.04051270000002</v>
      </c>
      <c r="M250" s="23">
        <f t="shared" si="38"/>
        <v>172.01990270000002</v>
      </c>
      <c r="N250" s="23">
        <f t="shared" si="39"/>
        <v>133.9831227</v>
      </c>
      <c r="O250" s="23">
        <f t="shared" si="40"/>
        <v>191.9646707</v>
      </c>
      <c r="P250" s="23">
        <f t="shared" si="37"/>
        <v>187.97091470000001</v>
      </c>
      <c r="Q250" t="s">
        <v>3162</v>
      </c>
      <c r="R250" t="s">
        <v>3412</v>
      </c>
      <c r="S250" t="s">
        <v>3414</v>
      </c>
      <c r="T250" t="s">
        <v>1161</v>
      </c>
      <c r="U250" s="3" t="s">
        <v>1163</v>
      </c>
      <c r="V250" s="3">
        <v>10313226</v>
      </c>
      <c r="W250" s="3">
        <v>24895745</v>
      </c>
      <c r="X250" s="3" t="s">
        <v>1164</v>
      </c>
      <c r="Y250" s="4" t="s">
        <v>3413</v>
      </c>
    </row>
    <row r="251" spans="1:25" x14ac:dyDescent="0.2">
      <c r="A251">
        <v>251</v>
      </c>
      <c r="B251">
        <v>3</v>
      </c>
      <c r="C251" t="s">
        <v>269</v>
      </c>
      <c r="D251" s="3">
        <v>10</v>
      </c>
      <c r="E251" t="s">
        <v>4275</v>
      </c>
      <c r="F251" t="s">
        <v>1167</v>
      </c>
      <c r="G251" t="s">
        <v>741</v>
      </c>
      <c r="H251" s="20">
        <v>185.00892350500001</v>
      </c>
      <c r="I251" s="23">
        <f t="shared" si="33"/>
        <v>186.016199505</v>
      </c>
      <c r="J251" s="23">
        <f t="shared" si="34"/>
        <v>184.00164750500002</v>
      </c>
      <c r="K251" s="23">
        <f t="shared" si="35"/>
        <v>207.99869280500002</v>
      </c>
      <c r="L251" s="23">
        <f t="shared" si="36"/>
        <v>203.04792350500003</v>
      </c>
      <c r="M251" s="23">
        <f t="shared" si="38"/>
        <v>204.02731350500002</v>
      </c>
      <c r="N251" s="23">
        <f t="shared" si="39"/>
        <v>165.990533505</v>
      </c>
      <c r="O251" s="23">
        <f t="shared" si="40"/>
        <v>223.97208150500001</v>
      </c>
      <c r="P251" s="23">
        <f t="shared" si="37"/>
        <v>219.97832550500002</v>
      </c>
      <c r="Q251" t="s">
        <v>3162</v>
      </c>
      <c r="R251" t="s">
        <v>1166</v>
      </c>
      <c r="S251" t="s">
        <v>1165</v>
      </c>
      <c r="T251" t="s">
        <v>742</v>
      </c>
      <c r="U251" s="3">
        <v>297</v>
      </c>
      <c r="V251" s="3">
        <v>68841</v>
      </c>
      <c r="W251" s="3">
        <v>4251</v>
      </c>
      <c r="X251" s="3">
        <v>15811</v>
      </c>
      <c r="Y251" s="4" t="s">
        <v>3808</v>
      </c>
    </row>
    <row r="252" spans="1:25" x14ac:dyDescent="0.2">
      <c r="A252">
        <v>252</v>
      </c>
      <c r="B252">
        <v>3</v>
      </c>
      <c r="C252" t="s">
        <v>269</v>
      </c>
      <c r="D252" s="3">
        <v>11</v>
      </c>
      <c r="E252" t="s">
        <v>4276</v>
      </c>
      <c r="F252" t="s">
        <v>1172</v>
      </c>
      <c r="G252" t="s">
        <v>1169</v>
      </c>
      <c r="H252" s="20">
        <v>384.12158847000001</v>
      </c>
      <c r="I252" s="23">
        <f t="shared" si="33"/>
        <v>385.12886447</v>
      </c>
      <c r="J252" s="23">
        <f t="shared" si="34"/>
        <v>383.11431247000002</v>
      </c>
      <c r="K252" s="23">
        <f t="shared" si="35"/>
        <v>407.11135776999998</v>
      </c>
      <c r="L252" s="23">
        <f t="shared" si="36"/>
        <v>402.16058846999999</v>
      </c>
      <c r="M252" s="23">
        <f t="shared" si="38"/>
        <v>403.13997847000002</v>
      </c>
      <c r="N252" s="23">
        <f t="shared" si="39"/>
        <v>365.10319847</v>
      </c>
      <c r="O252" s="23">
        <f t="shared" si="40"/>
        <v>423.08474647000003</v>
      </c>
      <c r="P252" s="23">
        <f t="shared" si="37"/>
        <v>419.09099047000001</v>
      </c>
      <c r="Q252" t="s">
        <v>3162</v>
      </c>
      <c r="R252" t="s">
        <v>1171</v>
      </c>
      <c r="S252" t="s">
        <v>1168</v>
      </c>
      <c r="T252" t="s">
        <v>1170</v>
      </c>
      <c r="U252" s="3">
        <v>296</v>
      </c>
      <c r="V252" s="3">
        <v>439155</v>
      </c>
      <c r="W252" s="3">
        <v>3323</v>
      </c>
      <c r="X252" s="3">
        <v>16680</v>
      </c>
      <c r="Y252" s="4" t="s">
        <v>3856</v>
      </c>
    </row>
    <row r="253" spans="1:25" x14ac:dyDescent="0.2">
      <c r="A253">
        <v>253</v>
      </c>
      <c r="B253">
        <v>3</v>
      </c>
      <c r="C253" t="s">
        <v>269</v>
      </c>
      <c r="D253" s="3">
        <v>12</v>
      </c>
      <c r="E253" t="s">
        <v>4277</v>
      </c>
      <c r="F253" t="s">
        <v>1174</v>
      </c>
      <c r="G253" t="s">
        <v>3215</v>
      </c>
      <c r="H253" s="20">
        <v>168.0665554</v>
      </c>
      <c r="I253" s="23">
        <f t="shared" si="33"/>
        <v>169.07383139999999</v>
      </c>
      <c r="J253" s="23">
        <f t="shared" si="34"/>
        <v>167.05927940000001</v>
      </c>
      <c r="K253" s="23">
        <f t="shared" si="35"/>
        <v>191.0563247</v>
      </c>
      <c r="L253" s="23">
        <f t="shared" si="36"/>
        <v>186.10555540000001</v>
      </c>
      <c r="M253" s="23">
        <f t="shared" si="38"/>
        <v>187.08494540000001</v>
      </c>
      <c r="N253" s="23">
        <f t="shared" si="39"/>
        <v>149.04816539999999</v>
      </c>
      <c r="O253" s="23">
        <f t="shared" si="40"/>
        <v>207.02971339999999</v>
      </c>
      <c r="P253" s="23">
        <f t="shared" si="37"/>
        <v>203.0359574</v>
      </c>
      <c r="Q253" t="s">
        <v>3162</v>
      </c>
      <c r="R253" t="s">
        <v>3415</v>
      </c>
      <c r="S253" t="s">
        <v>3217</v>
      </c>
      <c r="T253" t="s">
        <v>1173</v>
      </c>
      <c r="U253" s="3" t="s">
        <v>1175</v>
      </c>
      <c r="V253" s="3">
        <v>76654</v>
      </c>
      <c r="W253" s="3">
        <v>24897960</v>
      </c>
      <c r="X253" s="3" t="s">
        <v>1176</v>
      </c>
      <c r="Y253" s="4" t="s">
        <v>3416</v>
      </c>
    </row>
    <row r="254" spans="1:25" x14ac:dyDescent="0.2">
      <c r="A254">
        <v>254</v>
      </c>
      <c r="B254">
        <v>3</v>
      </c>
      <c r="C254" t="s">
        <v>340</v>
      </c>
      <c r="D254" s="3">
        <v>1</v>
      </c>
      <c r="E254" t="s">
        <v>1177</v>
      </c>
      <c r="F254" t="s">
        <v>1179</v>
      </c>
      <c r="G254" t="s">
        <v>3418</v>
      </c>
      <c r="H254" s="20">
        <v>189.0417376</v>
      </c>
      <c r="I254" s="23">
        <f t="shared" si="33"/>
        <v>190.04901359999999</v>
      </c>
      <c r="J254" s="23">
        <f t="shared" si="34"/>
        <v>188.03446160000001</v>
      </c>
      <c r="K254" s="23">
        <f t="shared" si="35"/>
        <v>212.03150690000001</v>
      </c>
      <c r="L254" s="23">
        <f t="shared" si="36"/>
        <v>207.08073760000002</v>
      </c>
      <c r="M254" s="23">
        <f t="shared" si="38"/>
        <v>208.06012760000002</v>
      </c>
      <c r="N254" s="23">
        <f t="shared" si="39"/>
        <v>170.02334759999999</v>
      </c>
      <c r="O254" s="23">
        <f t="shared" si="40"/>
        <v>228.0048956</v>
      </c>
      <c r="P254" s="23">
        <f t="shared" si="37"/>
        <v>224.01113960000001</v>
      </c>
      <c r="Q254" t="s">
        <v>3162</v>
      </c>
      <c r="R254" t="s">
        <v>3417</v>
      </c>
      <c r="S254" t="s">
        <v>3420</v>
      </c>
      <c r="T254" t="s">
        <v>1178</v>
      </c>
      <c r="U254" s="3" t="s">
        <v>1180</v>
      </c>
      <c r="V254" s="3">
        <v>24211900</v>
      </c>
      <c r="W254" s="3">
        <v>24891361</v>
      </c>
      <c r="X254" s="3" t="s">
        <v>1181</v>
      </c>
      <c r="Y254" s="4" t="s">
        <v>3419</v>
      </c>
    </row>
    <row r="255" spans="1:25" x14ac:dyDescent="0.2">
      <c r="A255">
        <v>255</v>
      </c>
      <c r="B255">
        <v>3</v>
      </c>
      <c r="C255" t="s">
        <v>340</v>
      </c>
      <c r="D255" s="3">
        <v>2</v>
      </c>
      <c r="E255" t="s">
        <v>1182</v>
      </c>
      <c r="F255" t="s">
        <v>1184</v>
      </c>
      <c r="G255" t="s">
        <v>3421</v>
      </c>
      <c r="H255" s="20">
        <v>219.06622100000001</v>
      </c>
      <c r="I255" s="23">
        <f t="shared" si="33"/>
        <v>220.073497</v>
      </c>
      <c r="J255" s="23">
        <f t="shared" si="34"/>
        <v>218.05894500000002</v>
      </c>
      <c r="K255" s="23">
        <f t="shared" si="35"/>
        <v>242.05599030000002</v>
      </c>
      <c r="L255" s="23">
        <f t="shared" si="36"/>
        <v>237.10522100000003</v>
      </c>
      <c r="M255" s="23">
        <f t="shared" si="38"/>
        <v>238.08461100000002</v>
      </c>
      <c r="N255" s="23">
        <f t="shared" si="39"/>
        <v>200.047831</v>
      </c>
      <c r="O255" s="23">
        <f t="shared" si="40"/>
        <v>258.02937900000001</v>
      </c>
      <c r="P255" s="23">
        <f t="shared" si="37"/>
        <v>254.03562300000002</v>
      </c>
      <c r="Q255" t="s">
        <v>3162</v>
      </c>
      <c r="R255" t="s">
        <v>3422</v>
      </c>
      <c r="S255" t="s">
        <v>3424</v>
      </c>
      <c r="T255" t="s">
        <v>1183</v>
      </c>
      <c r="U255" s="3" t="s">
        <v>1185</v>
      </c>
      <c r="V255" s="3">
        <v>102542</v>
      </c>
      <c r="W255" s="3">
        <v>24277786</v>
      </c>
      <c r="X255" s="3" t="s">
        <v>1186</v>
      </c>
      <c r="Y255" s="4" t="s">
        <v>3423</v>
      </c>
    </row>
    <row r="256" spans="1:25" x14ac:dyDescent="0.2">
      <c r="A256">
        <v>256</v>
      </c>
      <c r="B256">
        <v>3</v>
      </c>
      <c r="C256" t="s">
        <v>340</v>
      </c>
      <c r="D256" s="3">
        <v>3</v>
      </c>
      <c r="E256" t="s">
        <v>4278</v>
      </c>
      <c r="F256" t="s">
        <v>1189</v>
      </c>
      <c r="G256" t="s">
        <v>3426</v>
      </c>
      <c r="H256" s="20">
        <v>669.05602357999999</v>
      </c>
      <c r="I256" s="23">
        <f t="shared" si="33"/>
        <v>670.06329958000003</v>
      </c>
      <c r="J256" s="23">
        <f t="shared" si="34"/>
        <v>668.04874757999994</v>
      </c>
      <c r="K256" s="23">
        <f t="shared" si="35"/>
        <v>692.04579288000002</v>
      </c>
      <c r="L256" s="23">
        <f t="shared" si="36"/>
        <v>687.09502357999997</v>
      </c>
      <c r="M256" s="23">
        <f t="shared" si="38"/>
        <v>688.07441357999994</v>
      </c>
      <c r="N256" s="23">
        <f t="shared" si="39"/>
        <v>650.03763358000003</v>
      </c>
      <c r="O256" s="23">
        <f t="shared" si="40"/>
        <v>708.01918158000001</v>
      </c>
      <c r="P256" s="23">
        <f t="shared" si="37"/>
        <v>704.02542558000005</v>
      </c>
      <c r="Q256" t="s">
        <v>3162</v>
      </c>
      <c r="R256" t="s">
        <v>1188</v>
      </c>
      <c r="S256" t="s">
        <v>3427</v>
      </c>
      <c r="T256" t="s">
        <v>1187</v>
      </c>
      <c r="U256" s="3" t="s">
        <v>1190</v>
      </c>
      <c r="V256" s="3">
        <v>163341942</v>
      </c>
      <c r="W256" s="3" t="s">
        <v>560</v>
      </c>
      <c r="X256" s="3" t="s">
        <v>1191</v>
      </c>
      <c r="Y256" s="4" t="s">
        <v>3425</v>
      </c>
    </row>
    <row r="257" spans="1:25" x14ac:dyDescent="0.2">
      <c r="A257">
        <v>257</v>
      </c>
      <c r="B257">
        <v>3</v>
      </c>
      <c r="C257" t="s">
        <v>340</v>
      </c>
      <c r="D257" s="3">
        <v>4</v>
      </c>
      <c r="E257" t="s">
        <v>4279</v>
      </c>
      <c r="F257" t="s">
        <v>1193</v>
      </c>
      <c r="G257" t="s">
        <v>3428</v>
      </c>
      <c r="H257" s="20">
        <v>466.01409959</v>
      </c>
      <c r="I257" s="23">
        <f t="shared" si="33"/>
        <v>467.02137558999999</v>
      </c>
      <c r="J257" s="23">
        <f t="shared" si="34"/>
        <v>465.00682359000001</v>
      </c>
      <c r="K257" s="23">
        <f t="shared" si="35"/>
        <v>489.00386888999998</v>
      </c>
      <c r="L257" s="23">
        <f t="shared" si="36"/>
        <v>484.05309958999999</v>
      </c>
      <c r="M257" s="23">
        <f t="shared" si="38"/>
        <v>485.03248959000001</v>
      </c>
      <c r="N257" s="23">
        <f t="shared" si="39"/>
        <v>446.99570958999999</v>
      </c>
      <c r="O257" s="23">
        <f t="shared" si="40"/>
        <v>504.97725759000002</v>
      </c>
      <c r="P257" s="23">
        <f t="shared" si="37"/>
        <v>500.98350159</v>
      </c>
      <c r="Q257" t="s">
        <v>3162</v>
      </c>
      <c r="R257" t="s">
        <v>3429</v>
      </c>
      <c r="S257" t="s">
        <v>3431</v>
      </c>
      <c r="T257" t="s">
        <v>1192</v>
      </c>
      <c r="U257" s="3" t="s">
        <v>1194</v>
      </c>
      <c r="V257" s="3">
        <v>135410922</v>
      </c>
      <c r="W257" s="3">
        <v>24895291</v>
      </c>
      <c r="X257" s="3" t="s">
        <v>1195</v>
      </c>
      <c r="Y257" s="4" t="s">
        <v>3430</v>
      </c>
    </row>
    <row r="258" spans="1:25" x14ac:dyDescent="0.2">
      <c r="A258">
        <v>258</v>
      </c>
      <c r="B258">
        <v>3</v>
      </c>
      <c r="C258" t="s">
        <v>340</v>
      </c>
      <c r="D258" s="3">
        <v>5</v>
      </c>
      <c r="E258" t="s">
        <v>4280</v>
      </c>
      <c r="F258" t="s">
        <v>1200</v>
      </c>
      <c r="G258" t="s">
        <v>1197</v>
      </c>
      <c r="H258" s="20">
        <v>307.08380598100001</v>
      </c>
      <c r="I258" s="23">
        <f t="shared" si="33"/>
        <v>308.091081981</v>
      </c>
      <c r="J258" s="23">
        <f t="shared" si="34"/>
        <v>306.07652998100002</v>
      </c>
      <c r="K258" s="23">
        <f t="shared" si="35"/>
        <v>330.07357528099999</v>
      </c>
      <c r="L258" s="23">
        <f t="shared" si="36"/>
        <v>325.122805981</v>
      </c>
      <c r="M258" s="23">
        <f t="shared" si="38"/>
        <v>326.10219598100002</v>
      </c>
      <c r="N258" s="23">
        <f t="shared" si="39"/>
        <v>288.065415981</v>
      </c>
      <c r="O258" s="23">
        <f t="shared" si="40"/>
        <v>346.04696398100003</v>
      </c>
      <c r="P258" s="23">
        <f t="shared" si="37"/>
        <v>342.05320798100001</v>
      </c>
      <c r="Q258" t="s">
        <v>3162</v>
      </c>
      <c r="R258" t="s">
        <v>1199</v>
      </c>
      <c r="S258" t="s">
        <v>1196</v>
      </c>
      <c r="T258" t="s">
        <v>1198</v>
      </c>
      <c r="U258" s="3">
        <v>44</v>
      </c>
      <c r="V258" s="3">
        <v>124886</v>
      </c>
      <c r="W258" s="3">
        <v>24895164</v>
      </c>
      <c r="X258" s="3">
        <v>16856</v>
      </c>
      <c r="Y258" s="4" t="s">
        <v>3857</v>
      </c>
    </row>
    <row r="259" spans="1:25" x14ac:dyDescent="0.2">
      <c r="A259">
        <v>259</v>
      </c>
      <c r="B259">
        <v>3</v>
      </c>
      <c r="C259" t="s">
        <v>340</v>
      </c>
      <c r="D259" s="3">
        <v>6</v>
      </c>
      <c r="E259" t="s">
        <v>4281</v>
      </c>
      <c r="F259" t="s">
        <v>1202</v>
      </c>
      <c r="G259" t="s">
        <v>4160</v>
      </c>
      <c r="H259" s="20">
        <v>580.03428493399997</v>
      </c>
      <c r="I259" s="23">
        <f t="shared" si="33"/>
        <v>581.04156093400002</v>
      </c>
      <c r="J259" s="23">
        <f t="shared" si="34"/>
        <v>579.02700893399992</v>
      </c>
      <c r="K259" s="23">
        <f t="shared" si="35"/>
        <v>603.024054234</v>
      </c>
      <c r="L259" s="23">
        <f t="shared" si="36"/>
        <v>598.07328493399996</v>
      </c>
      <c r="M259" s="23">
        <f t="shared" si="38"/>
        <v>599.05267493399992</v>
      </c>
      <c r="N259" s="23">
        <f t="shared" si="39"/>
        <v>561.01589493400002</v>
      </c>
      <c r="O259" s="23">
        <f t="shared" si="40"/>
        <v>618.99744293399999</v>
      </c>
      <c r="P259" s="23">
        <f t="shared" si="37"/>
        <v>615.00368693399992</v>
      </c>
      <c r="Q259" t="s">
        <v>3162</v>
      </c>
      <c r="R259" t="s">
        <v>3432</v>
      </c>
      <c r="S259" t="s">
        <v>3434</v>
      </c>
      <c r="T259" t="s">
        <v>1201</v>
      </c>
      <c r="U259" s="3" t="s">
        <v>1203</v>
      </c>
      <c r="V259" s="3">
        <v>16220076</v>
      </c>
      <c r="W259" s="3">
        <v>435373735</v>
      </c>
      <c r="X259" s="3" t="s">
        <v>1204</v>
      </c>
      <c r="Y259" s="4" t="s">
        <v>3433</v>
      </c>
    </row>
    <row r="260" spans="1:25" x14ac:dyDescent="0.2">
      <c r="A260">
        <v>260</v>
      </c>
      <c r="B260">
        <v>3</v>
      </c>
      <c r="C260" t="s">
        <v>340</v>
      </c>
      <c r="D260" s="3">
        <v>7</v>
      </c>
      <c r="E260" t="s">
        <v>4282</v>
      </c>
      <c r="F260" t="s">
        <v>2937</v>
      </c>
      <c r="G260" t="s">
        <v>2939</v>
      </c>
      <c r="H260" s="20">
        <v>202.142976</v>
      </c>
      <c r="I260" s="23">
        <f t="shared" si="33"/>
        <v>203.15025199999999</v>
      </c>
      <c r="J260" s="23">
        <f t="shared" si="34"/>
        <v>201.13570000000001</v>
      </c>
      <c r="K260" s="23">
        <f t="shared" si="35"/>
        <v>225.13274530000001</v>
      </c>
      <c r="L260" s="23">
        <f t="shared" si="36"/>
        <v>220.18197600000002</v>
      </c>
      <c r="M260" s="23">
        <f t="shared" si="38"/>
        <v>221.16136600000002</v>
      </c>
      <c r="N260" s="23">
        <f t="shared" si="39"/>
        <v>183.12458599999999</v>
      </c>
      <c r="O260" s="23">
        <f t="shared" si="40"/>
        <v>241.106134</v>
      </c>
      <c r="P260" s="23">
        <f t="shared" si="37"/>
        <v>237.11237800000001</v>
      </c>
      <c r="Q260" t="s">
        <v>3162</v>
      </c>
      <c r="R260" t="s">
        <v>2884</v>
      </c>
      <c r="S260" t="s">
        <v>2940</v>
      </c>
      <c r="T260" t="s">
        <v>2938</v>
      </c>
      <c r="U260" s="3">
        <v>6891</v>
      </c>
      <c r="V260" s="3">
        <v>123831</v>
      </c>
      <c r="W260" s="3">
        <v>6410</v>
      </c>
      <c r="X260" s="3">
        <v>17929</v>
      </c>
      <c r="Y260" s="4" t="s">
        <v>3858</v>
      </c>
    </row>
    <row r="261" spans="1:25" x14ac:dyDescent="0.2">
      <c r="A261">
        <v>261</v>
      </c>
      <c r="B261">
        <v>3</v>
      </c>
      <c r="C261" t="s">
        <v>340</v>
      </c>
      <c r="D261" s="3">
        <v>8</v>
      </c>
      <c r="E261" t="s">
        <v>4283</v>
      </c>
      <c r="F261" t="s">
        <v>1206</v>
      </c>
      <c r="G261" t="s">
        <v>3436</v>
      </c>
      <c r="H261" s="20">
        <v>448.99772086000002</v>
      </c>
      <c r="I261" s="23">
        <f t="shared" si="33"/>
        <v>450.00499686000001</v>
      </c>
      <c r="J261" s="23">
        <f t="shared" si="34"/>
        <v>447.99044486000003</v>
      </c>
      <c r="K261" s="23">
        <f t="shared" si="35"/>
        <v>471.98749015999999</v>
      </c>
      <c r="L261" s="23">
        <f t="shared" si="36"/>
        <v>467.03672086</v>
      </c>
      <c r="M261" s="23">
        <f t="shared" si="38"/>
        <v>468.01611086000003</v>
      </c>
      <c r="N261" s="23">
        <f t="shared" si="39"/>
        <v>429.97933086</v>
      </c>
      <c r="O261" s="23">
        <f t="shared" si="40"/>
        <v>487.96087886000004</v>
      </c>
      <c r="P261" s="23">
        <f t="shared" si="37"/>
        <v>483.96712286000002</v>
      </c>
      <c r="Q261" t="s">
        <v>3162</v>
      </c>
      <c r="R261" t="s">
        <v>3015</v>
      </c>
      <c r="S261" t="s">
        <v>3438</v>
      </c>
      <c r="T261" t="s">
        <v>1205</v>
      </c>
      <c r="U261" s="3" t="s">
        <v>1207</v>
      </c>
      <c r="V261" s="3">
        <v>129893588</v>
      </c>
      <c r="W261" s="3" t="s">
        <v>3435</v>
      </c>
      <c r="X261" s="3" t="s">
        <v>1208</v>
      </c>
      <c r="Y261" s="4" t="s">
        <v>3437</v>
      </c>
    </row>
    <row r="262" spans="1:25" x14ac:dyDescent="0.2">
      <c r="A262">
        <v>262</v>
      </c>
      <c r="B262">
        <v>3</v>
      </c>
      <c r="C262" t="s">
        <v>340</v>
      </c>
      <c r="D262" s="3">
        <v>9</v>
      </c>
      <c r="E262" t="s">
        <v>1209</v>
      </c>
      <c r="F262" t="s">
        <v>474</v>
      </c>
      <c r="G262" t="s">
        <v>1211</v>
      </c>
      <c r="H262" s="20">
        <v>247.93308999999999</v>
      </c>
      <c r="I262" s="23">
        <f t="shared" si="33"/>
        <v>248.94036599999998</v>
      </c>
      <c r="J262" s="23">
        <f t="shared" si="34"/>
        <v>246.925814</v>
      </c>
      <c r="K262" s="23">
        <f t="shared" si="35"/>
        <v>270.92285929999997</v>
      </c>
      <c r="L262" s="23">
        <f t="shared" si="36"/>
        <v>265.97208999999998</v>
      </c>
      <c r="M262" s="23">
        <f t="shared" si="38"/>
        <v>266.95148</v>
      </c>
      <c r="N262" s="23">
        <f t="shared" si="39"/>
        <v>228.91469999999998</v>
      </c>
      <c r="O262" s="23">
        <f t="shared" si="40"/>
        <v>286.89624800000001</v>
      </c>
      <c r="P262" s="23">
        <f t="shared" si="37"/>
        <v>282.902492</v>
      </c>
      <c r="Q262" t="s">
        <v>3162</v>
      </c>
      <c r="R262" t="s">
        <v>1213</v>
      </c>
      <c r="S262" t="s">
        <v>1210</v>
      </c>
      <c r="T262" t="s">
        <v>1212</v>
      </c>
      <c r="U262" s="3" t="s">
        <v>1214</v>
      </c>
      <c r="V262" s="3" t="s">
        <v>3086</v>
      </c>
      <c r="W262" s="3">
        <v>376127638</v>
      </c>
      <c r="X262" s="3" t="s">
        <v>560</v>
      </c>
      <c r="Y262" s="4" t="s">
        <v>3859</v>
      </c>
    </row>
    <row r="263" spans="1:25" x14ac:dyDescent="0.2">
      <c r="A263">
        <v>263</v>
      </c>
      <c r="B263">
        <v>3</v>
      </c>
      <c r="C263" t="s">
        <v>340</v>
      </c>
      <c r="D263" s="3">
        <v>10</v>
      </c>
      <c r="E263" t="s">
        <v>1215</v>
      </c>
      <c r="F263" t="s">
        <v>1217</v>
      </c>
      <c r="G263" t="s">
        <v>3439</v>
      </c>
      <c r="H263" s="20">
        <v>183.03300279999999</v>
      </c>
      <c r="I263" s="23">
        <f t="shared" si="33"/>
        <v>184.04027879999998</v>
      </c>
      <c r="J263" s="23">
        <f t="shared" si="34"/>
        <v>182.0257268</v>
      </c>
      <c r="K263" s="23">
        <f t="shared" si="35"/>
        <v>206.0227721</v>
      </c>
      <c r="L263" s="23">
        <f t="shared" si="36"/>
        <v>201.07200280000001</v>
      </c>
      <c r="M263" s="23">
        <f t="shared" si="38"/>
        <v>202.0513928</v>
      </c>
      <c r="N263" s="23">
        <f t="shared" si="39"/>
        <v>164.01461279999998</v>
      </c>
      <c r="O263" s="23">
        <f t="shared" si="40"/>
        <v>221.99616079999998</v>
      </c>
      <c r="P263" s="23">
        <f t="shared" si="37"/>
        <v>218.00240479999999</v>
      </c>
      <c r="Q263" t="s">
        <v>3162</v>
      </c>
      <c r="R263" t="s">
        <v>3440</v>
      </c>
      <c r="S263" t="s">
        <v>3442</v>
      </c>
      <c r="T263" t="s">
        <v>1216</v>
      </c>
      <c r="U263" s="3" t="s">
        <v>1218</v>
      </c>
      <c r="V263" s="3">
        <v>5818</v>
      </c>
      <c r="W263" s="3">
        <v>24277777</v>
      </c>
      <c r="X263" s="3" t="s">
        <v>1219</v>
      </c>
      <c r="Y263" s="4" t="s">
        <v>3441</v>
      </c>
    </row>
    <row r="264" spans="1:25" x14ac:dyDescent="0.2">
      <c r="A264">
        <v>264</v>
      </c>
      <c r="B264">
        <v>3</v>
      </c>
      <c r="C264" t="s">
        <v>340</v>
      </c>
      <c r="D264" s="3">
        <v>11</v>
      </c>
      <c r="E264" t="s">
        <v>4284</v>
      </c>
      <c r="F264" t="s">
        <v>1221</v>
      </c>
      <c r="G264" t="s">
        <v>3443</v>
      </c>
      <c r="H264" s="20">
        <v>250.96546033000001</v>
      </c>
      <c r="I264" s="23">
        <f t="shared" si="33"/>
        <v>251.97273633</v>
      </c>
      <c r="J264" s="23">
        <f t="shared" si="34"/>
        <v>249.95818433000002</v>
      </c>
      <c r="K264" s="23">
        <f t="shared" si="35"/>
        <v>273.95522963000002</v>
      </c>
      <c r="L264" s="23">
        <f t="shared" si="36"/>
        <v>269.00446033000003</v>
      </c>
      <c r="M264" s="23">
        <f t="shared" si="38"/>
        <v>269.98385033</v>
      </c>
      <c r="N264" s="23">
        <f t="shared" si="39"/>
        <v>231.94707033</v>
      </c>
      <c r="O264" s="23">
        <f t="shared" si="40"/>
        <v>289.92861833000001</v>
      </c>
      <c r="P264" s="23">
        <f t="shared" si="37"/>
        <v>285.93486232999999</v>
      </c>
      <c r="Q264" t="s">
        <v>3162</v>
      </c>
      <c r="R264" t="s">
        <v>3444</v>
      </c>
      <c r="S264" t="s">
        <v>3446</v>
      </c>
      <c r="T264" t="s">
        <v>1220</v>
      </c>
      <c r="U264" s="3" t="s">
        <v>1222</v>
      </c>
      <c r="V264" s="3">
        <v>5177095</v>
      </c>
      <c r="W264" s="3">
        <v>57654302</v>
      </c>
      <c r="X264" s="3" t="s">
        <v>1223</v>
      </c>
      <c r="Y264" s="4" t="s">
        <v>3445</v>
      </c>
    </row>
    <row r="265" spans="1:25" x14ac:dyDescent="0.2">
      <c r="A265">
        <v>265</v>
      </c>
      <c r="B265">
        <v>3</v>
      </c>
      <c r="C265" t="s">
        <v>340</v>
      </c>
      <c r="D265" s="3">
        <v>12</v>
      </c>
      <c r="E265" t="s">
        <v>4285</v>
      </c>
      <c r="F265" t="s">
        <v>2865</v>
      </c>
      <c r="G265" t="s">
        <v>3447</v>
      </c>
      <c r="H265" s="20">
        <v>174.0690539</v>
      </c>
      <c r="I265" s="23">
        <f t="shared" si="33"/>
        <v>175.07632989999999</v>
      </c>
      <c r="J265" s="23">
        <f t="shared" si="34"/>
        <v>173.06177790000001</v>
      </c>
      <c r="K265" s="23">
        <f t="shared" si="35"/>
        <v>197.05882320000001</v>
      </c>
      <c r="L265" s="23">
        <f t="shared" si="36"/>
        <v>192.10805390000002</v>
      </c>
      <c r="M265" s="23">
        <f t="shared" si="38"/>
        <v>193.08744390000001</v>
      </c>
      <c r="N265" s="23">
        <f t="shared" si="39"/>
        <v>155.05066389999999</v>
      </c>
      <c r="O265" s="23">
        <f t="shared" si="40"/>
        <v>213.03221189999999</v>
      </c>
      <c r="P265" s="23">
        <f t="shared" si="37"/>
        <v>209.0384559</v>
      </c>
      <c r="Q265" t="s">
        <v>3162</v>
      </c>
      <c r="R265" t="s">
        <v>2868</v>
      </c>
      <c r="S265" t="s">
        <v>3449</v>
      </c>
      <c r="T265" t="s">
        <v>2864</v>
      </c>
      <c r="U265" s="3" t="s">
        <v>2866</v>
      </c>
      <c r="V265" s="3">
        <v>2777244</v>
      </c>
      <c r="W265" s="3">
        <v>377603032</v>
      </c>
      <c r="X265" s="3" t="s">
        <v>2867</v>
      </c>
      <c r="Y265" s="4" t="s">
        <v>3448</v>
      </c>
    </row>
    <row r="266" spans="1:25" x14ac:dyDescent="0.2">
      <c r="A266">
        <v>266</v>
      </c>
      <c r="B266">
        <v>3</v>
      </c>
      <c r="C266" t="s">
        <v>411</v>
      </c>
      <c r="D266" s="3">
        <v>1</v>
      </c>
      <c r="E266" t="s">
        <v>1229</v>
      </c>
      <c r="F266" t="s">
        <v>1234</v>
      </c>
      <c r="G266" t="s">
        <v>1231</v>
      </c>
      <c r="H266" s="20">
        <v>134.05790880800001</v>
      </c>
      <c r="I266" s="23">
        <f t="shared" si="33"/>
        <v>135.065184808</v>
      </c>
      <c r="J266" s="23">
        <f t="shared" si="34"/>
        <v>133.05063280800002</v>
      </c>
      <c r="K266" s="23">
        <f t="shared" si="35"/>
        <v>157.04767810800001</v>
      </c>
      <c r="L266" s="23">
        <f t="shared" si="36"/>
        <v>152.09690880800002</v>
      </c>
      <c r="M266" s="23">
        <f t="shared" si="38"/>
        <v>153.07629880800002</v>
      </c>
      <c r="N266" s="23">
        <f t="shared" si="39"/>
        <v>115.03951880800001</v>
      </c>
      <c r="O266" s="23">
        <f t="shared" si="40"/>
        <v>173.021066808</v>
      </c>
      <c r="P266" s="23">
        <f t="shared" si="37"/>
        <v>169.02731080800001</v>
      </c>
      <c r="Q266" t="s">
        <v>3162</v>
      </c>
      <c r="R266" t="s">
        <v>1233</v>
      </c>
      <c r="S266" t="s">
        <v>1230</v>
      </c>
      <c r="T266" t="s">
        <v>1232</v>
      </c>
      <c r="U266" s="3">
        <v>3258</v>
      </c>
      <c r="V266" s="3">
        <v>22833604</v>
      </c>
      <c r="W266" s="3">
        <v>24847465</v>
      </c>
      <c r="X266" s="3">
        <v>28816</v>
      </c>
      <c r="Y266" s="4" t="s">
        <v>3860</v>
      </c>
    </row>
    <row r="267" spans="1:25" x14ac:dyDescent="0.2">
      <c r="A267">
        <v>267</v>
      </c>
      <c r="B267">
        <v>3</v>
      </c>
      <c r="C267" t="s">
        <v>411</v>
      </c>
      <c r="D267" s="3">
        <v>2</v>
      </c>
      <c r="E267" t="s">
        <v>1235</v>
      </c>
      <c r="F267" t="s">
        <v>1237</v>
      </c>
      <c r="G267" t="s">
        <v>3450</v>
      </c>
      <c r="H267" s="20">
        <v>737.78878640000005</v>
      </c>
      <c r="I267" s="23">
        <f t="shared" si="33"/>
        <v>738.7960624000001</v>
      </c>
      <c r="J267" s="23">
        <f t="shared" si="34"/>
        <v>736.7815104</v>
      </c>
      <c r="K267" s="23">
        <f t="shared" si="35"/>
        <v>760.77855570000008</v>
      </c>
      <c r="L267" s="23">
        <f t="shared" si="36"/>
        <v>755.82778640000004</v>
      </c>
      <c r="M267" s="23">
        <f t="shared" si="38"/>
        <v>756.8071764</v>
      </c>
      <c r="N267" s="23">
        <f t="shared" si="39"/>
        <v>718.7703964000001</v>
      </c>
      <c r="O267" s="23">
        <f t="shared" si="40"/>
        <v>776.75194440000007</v>
      </c>
      <c r="P267" s="23">
        <f t="shared" si="37"/>
        <v>772.75818840000011</v>
      </c>
      <c r="Q267" t="s">
        <v>3162</v>
      </c>
      <c r="R267" t="s">
        <v>3068</v>
      </c>
      <c r="S267" t="s">
        <v>3452</v>
      </c>
      <c r="T267" t="s">
        <v>1236</v>
      </c>
      <c r="U267" s="3" t="s">
        <v>1238</v>
      </c>
      <c r="V267" s="3">
        <v>87323811</v>
      </c>
      <c r="W267" s="3">
        <v>439572317</v>
      </c>
      <c r="X267" s="3" t="s">
        <v>1239</v>
      </c>
      <c r="Y267" s="4" t="s">
        <v>3451</v>
      </c>
    </row>
    <row r="268" spans="1:25" x14ac:dyDescent="0.2">
      <c r="A268">
        <v>268</v>
      </c>
      <c r="B268">
        <v>3</v>
      </c>
      <c r="C268" t="s">
        <v>411</v>
      </c>
      <c r="D268" s="3">
        <v>3</v>
      </c>
      <c r="E268" t="s">
        <v>4286</v>
      </c>
      <c r="F268" t="s">
        <v>1244</v>
      </c>
      <c r="G268" t="s">
        <v>1241</v>
      </c>
      <c r="H268" s="20">
        <v>102.068079564</v>
      </c>
      <c r="I268" s="23">
        <f t="shared" si="33"/>
        <v>103.07535556400001</v>
      </c>
      <c r="J268" s="23">
        <f t="shared" si="34"/>
        <v>101.060803564</v>
      </c>
      <c r="K268" s="23">
        <f t="shared" si="35"/>
        <v>125.05784886399999</v>
      </c>
      <c r="L268" s="23">
        <f t="shared" si="36"/>
        <v>120.107079564</v>
      </c>
      <c r="M268" s="23">
        <f t="shared" si="38"/>
        <v>121.086469564</v>
      </c>
      <c r="N268" s="23">
        <f t="shared" si="39"/>
        <v>83.049689564000005</v>
      </c>
      <c r="O268" s="23">
        <f t="shared" si="40"/>
        <v>141.03123756400001</v>
      </c>
      <c r="P268" s="23">
        <f t="shared" si="37"/>
        <v>137.03748156400002</v>
      </c>
      <c r="Q268" t="s">
        <v>3162</v>
      </c>
      <c r="R268" t="s">
        <v>1243</v>
      </c>
      <c r="S268" t="s">
        <v>1240</v>
      </c>
      <c r="T268" t="s">
        <v>1242</v>
      </c>
      <c r="U268" s="3">
        <v>4472</v>
      </c>
      <c r="V268" s="3">
        <v>6417</v>
      </c>
      <c r="W268" s="3">
        <v>24900421</v>
      </c>
      <c r="X268" s="3">
        <v>45133</v>
      </c>
      <c r="Y268" s="4" t="s">
        <v>3861</v>
      </c>
    </row>
    <row r="269" spans="1:25" x14ac:dyDescent="0.2">
      <c r="A269">
        <v>555</v>
      </c>
      <c r="B269">
        <v>3</v>
      </c>
      <c r="C269" t="s">
        <v>411</v>
      </c>
      <c r="D269" s="3">
        <v>4</v>
      </c>
      <c r="E269" t="s">
        <v>2332</v>
      </c>
      <c r="F269" t="s">
        <v>2336</v>
      </c>
      <c r="G269" t="s">
        <v>248</v>
      </c>
      <c r="H269" s="20">
        <v>180.063388116</v>
      </c>
      <c r="I269" s="23">
        <f t="shared" si="33"/>
        <v>181.07066411599999</v>
      </c>
      <c r="J269" s="23">
        <f t="shared" si="34"/>
        <v>179.05611211600001</v>
      </c>
      <c r="K269" s="23">
        <f t="shared" si="35"/>
        <v>203.053157416</v>
      </c>
      <c r="L269" s="23">
        <f t="shared" si="36"/>
        <v>198.10238811599999</v>
      </c>
      <c r="M269" s="23">
        <f t="shared" si="38"/>
        <v>199.08177811600001</v>
      </c>
      <c r="N269" s="23">
        <f t="shared" si="39"/>
        <v>161.04499811599999</v>
      </c>
      <c r="O269" s="23">
        <f t="shared" si="40"/>
        <v>219.02654611599999</v>
      </c>
      <c r="P269" s="23">
        <f t="shared" si="37"/>
        <v>215.032790116</v>
      </c>
      <c r="Q269" t="s">
        <v>3162</v>
      </c>
      <c r="R269" t="s">
        <v>2335</v>
      </c>
      <c r="S269" t="s">
        <v>2333</v>
      </c>
      <c r="T269" t="s">
        <v>2334</v>
      </c>
      <c r="U269" s="3">
        <v>3317</v>
      </c>
      <c r="V269" s="3">
        <v>6904</v>
      </c>
      <c r="W269" s="3">
        <v>3546</v>
      </c>
      <c r="X269" s="3">
        <v>17266</v>
      </c>
      <c r="Y269" s="4" t="s">
        <v>3862</v>
      </c>
    </row>
    <row r="270" spans="1:25" x14ac:dyDescent="0.2">
      <c r="A270">
        <v>270</v>
      </c>
      <c r="B270">
        <v>3</v>
      </c>
      <c r="C270" t="s">
        <v>411</v>
      </c>
      <c r="D270" s="3">
        <v>5</v>
      </c>
      <c r="E270" t="s">
        <v>4287</v>
      </c>
      <c r="F270" t="s">
        <v>474</v>
      </c>
      <c r="G270" t="s">
        <v>1250</v>
      </c>
      <c r="H270" s="20">
        <v>391.17770899999999</v>
      </c>
      <c r="I270" s="23">
        <f t="shared" si="33"/>
        <v>392.18498499999998</v>
      </c>
      <c r="J270" s="23">
        <f t="shared" si="34"/>
        <v>390.170433</v>
      </c>
      <c r="K270" s="23">
        <f t="shared" si="35"/>
        <v>414.16747829999997</v>
      </c>
      <c r="L270" s="23">
        <f t="shared" si="36"/>
        <v>409.21670899999998</v>
      </c>
      <c r="M270" s="23">
        <f t="shared" si="38"/>
        <v>410.196099</v>
      </c>
      <c r="N270" s="23">
        <f t="shared" si="39"/>
        <v>372.15931899999998</v>
      </c>
      <c r="O270" s="23">
        <f t="shared" si="40"/>
        <v>430.14086700000001</v>
      </c>
      <c r="P270" s="23">
        <f t="shared" si="37"/>
        <v>426.147111</v>
      </c>
      <c r="Q270" t="s">
        <v>3162</v>
      </c>
      <c r="R270" t="s">
        <v>1252</v>
      </c>
      <c r="S270" t="s">
        <v>1249</v>
      </c>
      <c r="T270" t="s">
        <v>1251</v>
      </c>
      <c r="U270" s="3">
        <v>24067</v>
      </c>
      <c r="V270" s="3">
        <v>97536</v>
      </c>
      <c r="W270" s="3">
        <v>381991274</v>
      </c>
      <c r="X270" s="3">
        <v>27704</v>
      </c>
      <c r="Y270" s="4" t="s">
        <v>3863</v>
      </c>
    </row>
    <row r="271" spans="1:25" x14ac:dyDescent="0.2">
      <c r="A271">
        <v>271</v>
      </c>
      <c r="B271">
        <v>3</v>
      </c>
      <c r="C271" t="s">
        <v>411</v>
      </c>
      <c r="D271" s="3">
        <v>6</v>
      </c>
      <c r="E271" t="s">
        <v>1253</v>
      </c>
      <c r="F271" t="s">
        <v>1255</v>
      </c>
      <c r="G271" t="s">
        <v>3454</v>
      </c>
      <c r="H271" s="20">
        <v>92.010958599999995</v>
      </c>
      <c r="I271" s="23">
        <f t="shared" si="33"/>
        <v>93.0182346</v>
      </c>
      <c r="J271" s="23">
        <f t="shared" si="34"/>
        <v>91.003682599999991</v>
      </c>
      <c r="K271" s="23">
        <f t="shared" si="35"/>
        <v>115.00072789999999</v>
      </c>
      <c r="L271" s="23">
        <f t="shared" si="36"/>
        <v>110.0499586</v>
      </c>
      <c r="M271" s="23">
        <f t="shared" si="38"/>
        <v>111.02934859999999</v>
      </c>
      <c r="N271" s="23">
        <f t="shared" si="39"/>
        <v>72.992568599999998</v>
      </c>
      <c r="O271" s="23">
        <f t="shared" si="40"/>
        <v>130.9741166</v>
      </c>
      <c r="P271" s="23">
        <f t="shared" si="37"/>
        <v>126.9803606</v>
      </c>
      <c r="Q271" t="s">
        <v>3162</v>
      </c>
      <c r="R271" t="s">
        <v>3453</v>
      </c>
      <c r="S271" t="s">
        <v>3456</v>
      </c>
      <c r="T271" t="s">
        <v>1254</v>
      </c>
      <c r="U271" s="3" t="s">
        <v>1256</v>
      </c>
      <c r="V271" s="3">
        <v>15620607</v>
      </c>
      <c r="W271" s="3">
        <v>24895036</v>
      </c>
      <c r="X271" s="3" t="s">
        <v>1257</v>
      </c>
      <c r="Y271" s="4" t="s">
        <v>3455</v>
      </c>
    </row>
    <row r="272" spans="1:25" x14ac:dyDescent="0.2">
      <c r="A272">
        <v>272</v>
      </c>
      <c r="B272">
        <v>3</v>
      </c>
      <c r="C272" t="s">
        <v>411</v>
      </c>
      <c r="D272" s="3">
        <v>7</v>
      </c>
      <c r="E272" t="s">
        <v>4288</v>
      </c>
      <c r="F272" t="s">
        <v>1259</v>
      </c>
      <c r="G272" t="s">
        <v>3457</v>
      </c>
      <c r="H272" s="20">
        <v>425.0324526</v>
      </c>
      <c r="I272" s="23">
        <f t="shared" si="33"/>
        <v>426.03972859999999</v>
      </c>
      <c r="J272" s="23">
        <f t="shared" si="34"/>
        <v>424.02517660000001</v>
      </c>
      <c r="K272" s="23">
        <f t="shared" si="35"/>
        <v>448.02222189999998</v>
      </c>
      <c r="L272" s="23">
        <f t="shared" si="36"/>
        <v>443.07145259999999</v>
      </c>
      <c r="M272" s="23">
        <f t="shared" si="38"/>
        <v>444.05084260000001</v>
      </c>
      <c r="N272" s="23">
        <f t="shared" si="39"/>
        <v>406.01406259999999</v>
      </c>
      <c r="O272" s="23">
        <f t="shared" si="40"/>
        <v>463.99561060000002</v>
      </c>
      <c r="P272" s="23">
        <f t="shared" si="37"/>
        <v>460.0018546</v>
      </c>
      <c r="Q272" t="s">
        <v>3162</v>
      </c>
      <c r="R272" t="s">
        <v>3458</v>
      </c>
      <c r="S272" t="s">
        <v>3460</v>
      </c>
      <c r="T272" t="s">
        <v>1258</v>
      </c>
      <c r="U272" s="3" t="s">
        <v>1260</v>
      </c>
      <c r="V272" s="3">
        <v>135445734</v>
      </c>
      <c r="W272" s="3">
        <v>24895338</v>
      </c>
      <c r="X272" s="3" t="s">
        <v>1261</v>
      </c>
      <c r="Y272" s="4" t="s">
        <v>3459</v>
      </c>
    </row>
    <row r="273" spans="1:25" x14ac:dyDescent="0.2">
      <c r="A273">
        <v>273</v>
      </c>
      <c r="B273">
        <v>3</v>
      </c>
      <c r="C273" t="s">
        <v>411</v>
      </c>
      <c r="D273" s="3">
        <v>8</v>
      </c>
      <c r="E273" t="s">
        <v>4289</v>
      </c>
      <c r="F273" t="s">
        <v>1265</v>
      </c>
      <c r="G273" t="s">
        <v>794</v>
      </c>
      <c r="H273" s="20">
        <v>131.058243159</v>
      </c>
      <c r="I273" s="23">
        <f t="shared" si="33"/>
        <v>132.06551915899999</v>
      </c>
      <c r="J273" s="23">
        <f t="shared" si="34"/>
        <v>130.05096715900001</v>
      </c>
      <c r="K273" s="23">
        <f t="shared" si="35"/>
        <v>154.04801245900001</v>
      </c>
      <c r="L273" s="23">
        <f t="shared" si="36"/>
        <v>149.09724315900002</v>
      </c>
      <c r="M273" s="23">
        <f t="shared" si="38"/>
        <v>150.07663315900001</v>
      </c>
      <c r="N273" s="23">
        <f t="shared" si="39"/>
        <v>112.039853159</v>
      </c>
      <c r="O273" s="23">
        <f t="shared" si="40"/>
        <v>170.02140115899999</v>
      </c>
      <c r="P273" s="23">
        <f t="shared" si="37"/>
        <v>166.027645159</v>
      </c>
      <c r="Q273" t="s">
        <v>3162</v>
      </c>
      <c r="R273" t="s">
        <v>1264</v>
      </c>
      <c r="S273" t="s">
        <v>1262</v>
      </c>
      <c r="T273" t="s">
        <v>1263</v>
      </c>
      <c r="U273" s="3">
        <v>5733</v>
      </c>
      <c r="V273" s="3">
        <v>88064</v>
      </c>
      <c r="W273" s="3">
        <v>121269863</v>
      </c>
      <c r="X273" s="3">
        <v>40992</v>
      </c>
      <c r="Y273" s="4" t="s">
        <v>3864</v>
      </c>
    </row>
    <row r="274" spans="1:25" x14ac:dyDescent="0.2">
      <c r="A274">
        <v>274</v>
      </c>
      <c r="B274">
        <v>3</v>
      </c>
      <c r="C274" t="s">
        <v>411</v>
      </c>
      <c r="D274" s="3">
        <v>9</v>
      </c>
      <c r="E274" t="s">
        <v>4290</v>
      </c>
      <c r="F274" t="s">
        <v>1270</v>
      </c>
      <c r="G274" t="s">
        <v>1267</v>
      </c>
      <c r="H274" s="20">
        <v>145.08512661099999</v>
      </c>
      <c r="I274" s="23">
        <f t="shared" si="33"/>
        <v>146.09240261099998</v>
      </c>
      <c r="J274" s="23">
        <f t="shared" si="34"/>
        <v>144.077850611</v>
      </c>
      <c r="K274" s="23">
        <f t="shared" si="35"/>
        <v>168.074895911</v>
      </c>
      <c r="L274" s="23">
        <f t="shared" si="36"/>
        <v>163.12412661100001</v>
      </c>
      <c r="M274" s="23">
        <f t="shared" si="38"/>
        <v>164.103516611</v>
      </c>
      <c r="N274" s="23">
        <f t="shared" si="39"/>
        <v>126.066736611</v>
      </c>
      <c r="O274" s="23">
        <f t="shared" si="40"/>
        <v>184.04828461099999</v>
      </c>
      <c r="P274" s="23">
        <f t="shared" si="37"/>
        <v>180.05452861099999</v>
      </c>
      <c r="Q274" t="s">
        <v>3162</v>
      </c>
      <c r="R274" t="s">
        <v>1269</v>
      </c>
      <c r="S274" t="s">
        <v>1266</v>
      </c>
      <c r="T274" t="s">
        <v>1268</v>
      </c>
      <c r="U274" s="3">
        <v>4155</v>
      </c>
      <c r="V274" s="3">
        <v>500</v>
      </c>
      <c r="W274" s="3">
        <v>381949778</v>
      </c>
      <c r="X274" s="3">
        <v>15728</v>
      </c>
      <c r="Y274" s="4" t="s">
        <v>3865</v>
      </c>
    </row>
    <row r="275" spans="1:25" x14ac:dyDescent="0.2">
      <c r="A275">
        <v>275</v>
      </c>
      <c r="B275">
        <v>3</v>
      </c>
      <c r="C275" t="s">
        <v>411</v>
      </c>
      <c r="D275" s="3">
        <v>10</v>
      </c>
      <c r="E275" t="s">
        <v>1271</v>
      </c>
      <c r="F275" t="s">
        <v>1274</v>
      </c>
      <c r="G275" t="s">
        <v>1272</v>
      </c>
      <c r="H275" s="20">
        <v>128.02970169</v>
      </c>
      <c r="I275" s="23">
        <f t="shared" si="33"/>
        <v>129.03697768999999</v>
      </c>
      <c r="J275" s="23">
        <f t="shared" si="34"/>
        <v>127.02242568999999</v>
      </c>
      <c r="K275" s="23">
        <f t="shared" si="35"/>
        <v>151.01947099</v>
      </c>
      <c r="L275" s="23">
        <f t="shared" si="36"/>
        <v>146.06870169000001</v>
      </c>
      <c r="M275" s="23">
        <f t="shared" si="38"/>
        <v>147.04809169000001</v>
      </c>
      <c r="N275" s="23">
        <f t="shared" si="39"/>
        <v>109.01131169</v>
      </c>
      <c r="O275" s="23">
        <f t="shared" si="40"/>
        <v>166.99285968999999</v>
      </c>
      <c r="P275" s="23">
        <f t="shared" si="37"/>
        <v>162.99910369</v>
      </c>
      <c r="Q275" t="s">
        <v>3162</v>
      </c>
      <c r="R275" t="s">
        <v>3463</v>
      </c>
      <c r="S275" t="s">
        <v>3461</v>
      </c>
      <c r="T275" t="s">
        <v>1273</v>
      </c>
      <c r="U275" s="3" t="s">
        <v>1275</v>
      </c>
      <c r="V275" s="3">
        <v>57369646</v>
      </c>
      <c r="W275" s="3" t="s">
        <v>560</v>
      </c>
      <c r="X275" s="3" t="s">
        <v>1276</v>
      </c>
      <c r="Y275" s="4" t="s">
        <v>3462</v>
      </c>
    </row>
    <row r="276" spans="1:25" x14ac:dyDescent="0.2">
      <c r="A276">
        <v>276</v>
      </c>
      <c r="B276">
        <v>3</v>
      </c>
      <c r="C276" t="s">
        <v>411</v>
      </c>
      <c r="D276" s="3">
        <v>11</v>
      </c>
      <c r="E276" t="s">
        <v>4291</v>
      </c>
      <c r="F276" t="s">
        <v>474</v>
      </c>
      <c r="G276" t="s">
        <v>3464</v>
      </c>
      <c r="H276" s="20">
        <v>215.05605019999999</v>
      </c>
      <c r="I276" s="23">
        <f t="shared" si="33"/>
        <v>216.06332619999998</v>
      </c>
      <c r="J276" s="23">
        <f t="shared" si="34"/>
        <v>214.0487742</v>
      </c>
      <c r="K276" s="23">
        <f t="shared" si="35"/>
        <v>238.04581949999999</v>
      </c>
      <c r="L276" s="23">
        <f t="shared" si="36"/>
        <v>233.0950502</v>
      </c>
      <c r="M276" s="23">
        <f t="shared" si="38"/>
        <v>234.0744402</v>
      </c>
      <c r="N276" s="23">
        <f t="shared" si="39"/>
        <v>196.03766019999998</v>
      </c>
      <c r="O276" s="23">
        <f t="shared" si="40"/>
        <v>254.01920819999998</v>
      </c>
      <c r="P276" s="23">
        <f t="shared" si="37"/>
        <v>250.02545219999999</v>
      </c>
      <c r="Q276" t="s">
        <v>3162</v>
      </c>
      <c r="R276" s="17" t="s">
        <v>3465</v>
      </c>
      <c r="S276" t="s">
        <v>3185</v>
      </c>
      <c r="T276" t="s">
        <v>1277</v>
      </c>
      <c r="U276" s="3" t="s">
        <v>560</v>
      </c>
      <c r="V276" s="3">
        <v>9964480</v>
      </c>
      <c r="W276" s="3">
        <v>24896935</v>
      </c>
      <c r="X276" s="3" t="s">
        <v>1278</v>
      </c>
      <c r="Y276" s="4" t="s">
        <v>3466</v>
      </c>
    </row>
    <row r="277" spans="1:25" x14ac:dyDescent="0.2">
      <c r="A277">
        <v>277</v>
      </c>
      <c r="B277">
        <v>3</v>
      </c>
      <c r="C277" t="s">
        <v>411</v>
      </c>
      <c r="D277" s="3">
        <v>12</v>
      </c>
      <c r="E277" t="s">
        <v>4292</v>
      </c>
      <c r="F277" t="s">
        <v>474</v>
      </c>
      <c r="G277" t="s">
        <v>1280</v>
      </c>
      <c r="H277" s="20">
        <v>884.28006400000004</v>
      </c>
      <c r="I277" s="23">
        <f t="shared" si="33"/>
        <v>885.28734000000009</v>
      </c>
      <c r="J277" s="23">
        <f t="shared" si="34"/>
        <v>883.27278799999999</v>
      </c>
      <c r="K277" s="23">
        <f t="shared" si="35"/>
        <v>907.26983330000007</v>
      </c>
      <c r="L277" s="23">
        <f t="shared" si="36"/>
        <v>902.31906400000003</v>
      </c>
      <c r="M277" s="23">
        <f>H277+19.01839</f>
        <v>903.29845399999999</v>
      </c>
      <c r="N277" s="23">
        <f t="shared" si="39"/>
        <v>865.26167400000008</v>
      </c>
      <c r="O277" s="23">
        <f>H277+38.963158</f>
        <v>923.24322200000006</v>
      </c>
      <c r="P277" s="23">
        <f>H277+34.969402</f>
        <v>919.24946599999998</v>
      </c>
      <c r="Q277" t="s">
        <v>3162</v>
      </c>
      <c r="R277" t="s">
        <v>1282</v>
      </c>
      <c r="S277" t="s">
        <v>1279</v>
      </c>
      <c r="T277" t="s">
        <v>1281</v>
      </c>
      <c r="U277" s="3" t="s">
        <v>560</v>
      </c>
      <c r="V277" s="3">
        <v>439171</v>
      </c>
      <c r="W277" s="3">
        <v>3807</v>
      </c>
      <c r="X277" s="3">
        <v>18070</v>
      </c>
      <c r="Y277" s="4" t="s">
        <v>3866</v>
      </c>
    </row>
    <row r="278" spans="1:25" x14ac:dyDescent="0.2">
      <c r="A278">
        <v>278</v>
      </c>
      <c r="B278">
        <v>3</v>
      </c>
      <c r="C278" t="s">
        <v>480</v>
      </c>
      <c r="D278" s="3">
        <v>1</v>
      </c>
      <c r="E278" t="s">
        <v>481</v>
      </c>
      <c r="Q278" t="s">
        <v>3162</v>
      </c>
      <c r="R278"/>
      <c r="S278"/>
    </row>
    <row r="279" spans="1:25" x14ac:dyDescent="0.2">
      <c r="A279">
        <v>279</v>
      </c>
      <c r="B279">
        <v>3</v>
      </c>
      <c r="C279" t="s">
        <v>480</v>
      </c>
      <c r="D279" s="3">
        <v>2</v>
      </c>
      <c r="E279" t="s">
        <v>481</v>
      </c>
      <c r="Q279" t="s">
        <v>3162</v>
      </c>
      <c r="R279"/>
      <c r="S279"/>
    </row>
    <row r="280" spans="1:25" x14ac:dyDescent="0.2">
      <c r="A280">
        <v>280</v>
      </c>
      <c r="B280">
        <v>3</v>
      </c>
      <c r="C280" t="s">
        <v>480</v>
      </c>
      <c r="D280" s="3">
        <v>3</v>
      </c>
      <c r="E280" t="s">
        <v>481</v>
      </c>
      <c r="Q280" t="s">
        <v>3162</v>
      </c>
      <c r="R280"/>
      <c r="S280"/>
    </row>
    <row r="281" spans="1:25" x14ac:dyDescent="0.2">
      <c r="A281">
        <v>281</v>
      </c>
      <c r="B281">
        <v>3</v>
      </c>
      <c r="C281" t="s">
        <v>480</v>
      </c>
      <c r="D281" s="3">
        <v>4</v>
      </c>
      <c r="E281" t="s">
        <v>481</v>
      </c>
      <c r="Q281" t="s">
        <v>3162</v>
      </c>
      <c r="R281"/>
      <c r="S281"/>
    </row>
    <row r="282" spans="1:25" x14ac:dyDescent="0.2">
      <c r="A282">
        <v>282</v>
      </c>
      <c r="B282">
        <v>3</v>
      </c>
      <c r="C282" t="s">
        <v>480</v>
      </c>
      <c r="D282" s="3">
        <v>5</v>
      </c>
      <c r="E282" t="s">
        <v>481</v>
      </c>
      <c r="Q282" t="s">
        <v>3162</v>
      </c>
      <c r="R282"/>
      <c r="S282"/>
    </row>
    <row r="283" spans="1:25" x14ac:dyDescent="0.2">
      <c r="A283">
        <v>283</v>
      </c>
      <c r="B283">
        <v>3</v>
      </c>
      <c r="C283" t="s">
        <v>480</v>
      </c>
      <c r="D283" s="3">
        <v>6</v>
      </c>
      <c r="E283" t="s">
        <v>481</v>
      </c>
      <c r="Q283" t="s">
        <v>3162</v>
      </c>
      <c r="R283"/>
      <c r="S283"/>
    </row>
    <row r="284" spans="1:25" x14ac:dyDescent="0.2">
      <c r="A284">
        <v>284</v>
      </c>
      <c r="B284">
        <v>3</v>
      </c>
      <c r="C284" t="s">
        <v>480</v>
      </c>
      <c r="D284" s="3">
        <v>7</v>
      </c>
      <c r="E284" t="s">
        <v>481</v>
      </c>
      <c r="Q284" t="s">
        <v>3162</v>
      </c>
      <c r="R284"/>
      <c r="S284"/>
    </row>
    <row r="285" spans="1:25" x14ac:dyDescent="0.2">
      <c r="A285">
        <v>285</v>
      </c>
      <c r="B285">
        <v>3</v>
      </c>
      <c r="C285" t="s">
        <v>480</v>
      </c>
      <c r="D285" s="3">
        <v>8</v>
      </c>
      <c r="E285" t="s">
        <v>481</v>
      </c>
      <c r="Q285" t="s">
        <v>3162</v>
      </c>
      <c r="R285"/>
      <c r="S285"/>
    </row>
    <row r="286" spans="1:25" x14ac:dyDescent="0.2">
      <c r="A286">
        <v>286</v>
      </c>
      <c r="B286">
        <v>3</v>
      </c>
      <c r="C286" t="s">
        <v>480</v>
      </c>
      <c r="D286" s="3">
        <v>9</v>
      </c>
      <c r="E286" t="s">
        <v>481</v>
      </c>
      <c r="Q286" t="s">
        <v>3162</v>
      </c>
      <c r="R286"/>
      <c r="S286"/>
    </row>
    <row r="287" spans="1:25" x14ac:dyDescent="0.2">
      <c r="A287">
        <v>287</v>
      </c>
      <c r="B287">
        <v>3</v>
      </c>
      <c r="C287" t="s">
        <v>480</v>
      </c>
      <c r="D287" s="3">
        <v>10</v>
      </c>
      <c r="E287" t="s">
        <v>481</v>
      </c>
      <c r="Q287" t="s">
        <v>3162</v>
      </c>
      <c r="R287"/>
      <c r="S287"/>
    </row>
    <row r="288" spans="1:25" x14ac:dyDescent="0.2">
      <c r="A288">
        <v>288</v>
      </c>
      <c r="B288">
        <v>3</v>
      </c>
      <c r="C288" t="s">
        <v>480</v>
      </c>
      <c r="D288" s="3">
        <v>11</v>
      </c>
      <c r="E288" t="s">
        <v>481</v>
      </c>
      <c r="Q288" t="s">
        <v>3162</v>
      </c>
      <c r="R288"/>
      <c r="S288"/>
    </row>
    <row r="289" spans="1:25" x14ac:dyDescent="0.2">
      <c r="A289">
        <v>289</v>
      </c>
      <c r="B289">
        <v>3</v>
      </c>
      <c r="C289" t="s">
        <v>480</v>
      </c>
      <c r="D289" s="3">
        <v>12</v>
      </c>
      <c r="E289" t="s">
        <v>481</v>
      </c>
      <c r="Q289" t="s">
        <v>3162</v>
      </c>
      <c r="R289"/>
      <c r="S289"/>
    </row>
    <row r="290" spans="1:25" x14ac:dyDescent="0.2">
      <c r="A290">
        <v>290</v>
      </c>
      <c r="B290">
        <v>4</v>
      </c>
      <c r="C290" t="s">
        <v>0</v>
      </c>
      <c r="D290" s="3">
        <v>1</v>
      </c>
      <c r="E290" t="s">
        <v>1283</v>
      </c>
      <c r="F290" t="s">
        <v>3055</v>
      </c>
      <c r="G290" t="s">
        <v>1102</v>
      </c>
      <c r="H290" s="20">
        <v>251.10183930700001</v>
      </c>
      <c r="I290" s="23">
        <f t="shared" ref="I290:I353" si="41">H290+1.007276</f>
        <v>252.109115307</v>
      </c>
      <c r="J290" s="23">
        <f t="shared" ref="J290:J353" si="42">H290-1.007276</f>
        <v>250.09456330700002</v>
      </c>
      <c r="K290" s="23">
        <f t="shared" ref="K290:K353" si="43">H290+22.9897693</f>
        <v>274.09160860700001</v>
      </c>
      <c r="L290" s="23">
        <f t="shared" ref="L290:L353" si="44">H290+18.039</f>
        <v>269.14083930700002</v>
      </c>
      <c r="M290" s="23">
        <f>H290+19.01839</f>
        <v>270.12022930699999</v>
      </c>
      <c r="N290" s="23">
        <f t="shared" ref="N290:N353" si="45">H290-19.01839</f>
        <v>232.083449307</v>
      </c>
      <c r="O290" s="23">
        <f>H290+38.963158</f>
        <v>290.064997307</v>
      </c>
      <c r="P290" s="23">
        <f>H290+34.969402</f>
        <v>286.07124130700004</v>
      </c>
      <c r="Q290" t="s">
        <v>3162</v>
      </c>
      <c r="R290" t="s">
        <v>2909</v>
      </c>
      <c r="S290" t="s">
        <v>3056</v>
      </c>
      <c r="T290" t="s">
        <v>3057</v>
      </c>
      <c r="U290" s="3">
        <v>3382</v>
      </c>
      <c r="V290" s="3">
        <v>13730</v>
      </c>
      <c r="W290" s="3">
        <v>3839</v>
      </c>
      <c r="X290" s="3">
        <v>17256</v>
      </c>
      <c r="Y290" s="4" t="s">
        <v>3867</v>
      </c>
    </row>
    <row r="291" spans="1:25" x14ac:dyDescent="0.2">
      <c r="A291">
        <v>291</v>
      </c>
      <c r="B291">
        <v>4</v>
      </c>
      <c r="C291" t="s">
        <v>0</v>
      </c>
      <c r="D291" s="3">
        <v>2</v>
      </c>
      <c r="E291" t="s">
        <v>4293</v>
      </c>
      <c r="F291" t="s">
        <v>1285</v>
      </c>
      <c r="G291" t="s">
        <v>3467</v>
      </c>
      <c r="H291" s="20">
        <v>166.08729080000001</v>
      </c>
      <c r="I291" s="23">
        <f t="shared" si="41"/>
        <v>167.0945668</v>
      </c>
      <c r="J291" s="23">
        <f t="shared" si="42"/>
        <v>165.08001480000001</v>
      </c>
      <c r="K291" s="23">
        <f t="shared" si="43"/>
        <v>189.07706010000001</v>
      </c>
      <c r="L291" s="23">
        <f t="shared" si="44"/>
        <v>184.12629079999999</v>
      </c>
      <c r="M291" s="23">
        <f t="shared" ref="M291:M354" si="46">H291+19.01839</f>
        <v>185.10568080000002</v>
      </c>
      <c r="N291" s="23">
        <f t="shared" si="45"/>
        <v>147.06890079999999</v>
      </c>
      <c r="O291" s="23">
        <f t="shared" ref="O291:O354" si="47">H291+38.963158</f>
        <v>205.0504488</v>
      </c>
      <c r="P291" s="23">
        <f t="shared" ref="P291:P354" si="48">H291+34.969402</f>
        <v>201.05669280000001</v>
      </c>
      <c r="Q291" t="s">
        <v>3162</v>
      </c>
      <c r="R291" t="s">
        <v>3468</v>
      </c>
      <c r="S291" t="s">
        <v>3470</v>
      </c>
      <c r="T291" t="s">
        <v>1284</v>
      </c>
      <c r="U291" s="3" t="s">
        <v>1286</v>
      </c>
      <c r="V291" s="3" t="s">
        <v>3092</v>
      </c>
      <c r="W291" s="3">
        <v>377425727</v>
      </c>
      <c r="X291" s="3" t="s">
        <v>1287</v>
      </c>
      <c r="Y291" s="4" t="s">
        <v>3469</v>
      </c>
    </row>
    <row r="292" spans="1:25" s="1" customFormat="1" x14ac:dyDescent="0.2">
      <c r="A292">
        <v>292</v>
      </c>
      <c r="B292">
        <v>4</v>
      </c>
      <c r="C292" t="s">
        <v>0</v>
      </c>
      <c r="D292" s="3">
        <v>3</v>
      </c>
      <c r="E292" t="s">
        <v>4294</v>
      </c>
      <c r="F292" t="s">
        <v>1291</v>
      </c>
      <c r="G292" t="s">
        <v>42</v>
      </c>
      <c r="H292" s="20">
        <v>221.089937217</v>
      </c>
      <c r="I292" s="23">
        <f t="shared" si="41"/>
        <v>222.09721321699999</v>
      </c>
      <c r="J292" s="23">
        <f t="shared" si="42"/>
        <v>220.08266121700001</v>
      </c>
      <c r="K292" s="23">
        <f t="shared" si="43"/>
        <v>244.07970651700001</v>
      </c>
      <c r="L292" s="23">
        <f t="shared" si="44"/>
        <v>239.12893721699999</v>
      </c>
      <c r="M292" s="23">
        <f t="shared" si="46"/>
        <v>240.10832721700001</v>
      </c>
      <c r="N292" s="23">
        <f t="shared" si="45"/>
        <v>202.07154721699999</v>
      </c>
      <c r="O292" s="23">
        <f t="shared" si="47"/>
        <v>260.05309521700002</v>
      </c>
      <c r="P292" s="23">
        <f t="shared" si="48"/>
        <v>256.059339217</v>
      </c>
      <c r="Q292" t="s">
        <v>3162</v>
      </c>
      <c r="R292" t="s">
        <v>1290</v>
      </c>
      <c r="S292" t="s">
        <v>1288</v>
      </c>
      <c r="T292" t="s">
        <v>1289</v>
      </c>
      <c r="U292" s="3">
        <v>321904</v>
      </c>
      <c r="V292" s="3">
        <v>24890693</v>
      </c>
      <c r="W292" s="3">
        <v>43612</v>
      </c>
      <c r="X292" s="3">
        <v>28800</v>
      </c>
      <c r="Y292" s="4" t="s">
        <v>3868</v>
      </c>
    </row>
    <row r="293" spans="1:25" x14ac:dyDescent="0.2">
      <c r="A293">
        <v>293</v>
      </c>
      <c r="B293">
        <v>4</v>
      </c>
      <c r="C293" t="s">
        <v>0</v>
      </c>
      <c r="D293" s="3">
        <v>4</v>
      </c>
      <c r="E293" t="s">
        <v>4295</v>
      </c>
      <c r="F293" t="s">
        <v>1296</v>
      </c>
      <c r="G293" t="s">
        <v>1293</v>
      </c>
      <c r="H293" s="20">
        <v>189.06372246699999</v>
      </c>
      <c r="I293" s="23">
        <f t="shared" si="41"/>
        <v>190.07099846699998</v>
      </c>
      <c r="J293" s="23">
        <f t="shared" si="42"/>
        <v>188.056446467</v>
      </c>
      <c r="K293" s="23">
        <f t="shared" si="43"/>
        <v>212.053491767</v>
      </c>
      <c r="L293" s="23">
        <f t="shared" si="44"/>
        <v>207.10272246699998</v>
      </c>
      <c r="M293" s="23">
        <f t="shared" si="46"/>
        <v>208.082112467</v>
      </c>
      <c r="N293" s="23">
        <f t="shared" si="45"/>
        <v>170.04533246699998</v>
      </c>
      <c r="O293" s="23">
        <f t="shared" si="47"/>
        <v>228.02688046699998</v>
      </c>
      <c r="P293" s="23">
        <f t="shared" si="48"/>
        <v>224.03312446699999</v>
      </c>
      <c r="Q293" t="s">
        <v>3162</v>
      </c>
      <c r="R293" t="s">
        <v>1295</v>
      </c>
      <c r="S293" t="s">
        <v>1292</v>
      </c>
      <c r="T293" t="s">
        <v>1294</v>
      </c>
      <c r="U293" s="3">
        <v>3325</v>
      </c>
      <c r="V293" s="3">
        <v>70914</v>
      </c>
      <c r="W293" s="3" t="s">
        <v>3111</v>
      </c>
      <c r="X293" s="3">
        <v>17533</v>
      </c>
      <c r="Y293" s="4" t="s">
        <v>3869</v>
      </c>
    </row>
    <row r="294" spans="1:25" x14ac:dyDescent="0.2">
      <c r="A294">
        <v>294</v>
      </c>
      <c r="B294">
        <v>4</v>
      </c>
      <c r="C294" t="s">
        <v>0</v>
      </c>
      <c r="D294" s="3">
        <v>5</v>
      </c>
      <c r="E294" t="s">
        <v>4296</v>
      </c>
      <c r="F294" t="s">
        <v>2835</v>
      </c>
      <c r="G294" t="s">
        <v>1298</v>
      </c>
      <c r="H294" s="20">
        <v>164.03342599999999</v>
      </c>
      <c r="I294" s="23">
        <f t="shared" si="41"/>
        <v>165.04070199999998</v>
      </c>
      <c r="J294" s="23">
        <f t="shared" si="42"/>
        <v>163.02615</v>
      </c>
      <c r="K294" s="23">
        <f t="shared" si="43"/>
        <v>187.0231953</v>
      </c>
      <c r="L294" s="23">
        <f t="shared" si="44"/>
        <v>182.07242600000001</v>
      </c>
      <c r="M294" s="23">
        <f t="shared" si="46"/>
        <v>183.051816</v>
      </c>
      <c r="N294" s="23">
        <f t="shared" si="45"/>
        <v>145.01503599999998</v>
      </c>
      <c r="O294" s="23">
        <f t="shared" si="47"/>
        <v>202.99658399999998</v>
      </c>
      <c r="P294" s="23">
        <f t="shared" si="48"/>
        <v>199.00282799999999</v>
      </c>
      <c r="Q294" t="s">
        <v>3162</v>
      </c>
      <c r="R294" t="s">
        <v>1300</v>
      </c>
      <c r="S294" t="s">
        <v>1297</v>
      </c>
      <c r="T294" t="s">
        <v>1299</v>
      </c>
      <c r="U294" s="3">
        <v>44770</v>
      </c>
      <c r="V294" s="3" t="s">
        <v>3076</v>
      </c>
      <c r="W294" s="3" t="s">
        <v>3077</v>
      </c>
      <c r="X294" s="3">
        <v>16489</v>
      </c>
      <c r="Y294" s="4" t="s">
        <v>3870</v>
      </c>
    </row>
    <row r="295" spans="1:25" x14ac:dyDescent="0.2">
      <c r="A295">
        <v>295</v>
      </c>
      <c r="B295">
        <v>4</v>
      </c>
      <c r="C295" t="s">
        <v>0</v>
      </c>
      <c r="D295" s="3">
        <v>6</v>
      </c>
      <c r="E295" t="s">
        <v>4297</v>
      </c>
      <c r="F295" t="s">
        <v>1305</v>
      </c>
      <c r="G295" t="s">
        <v>1302</v>
      </c>
      <c r="H295" s="20">
        <v>139.026943031</v>
      </c>
      <c r="I295" s="23">
        <f t="shared" si="41"/>
        <v>140.03421903099999</v>
      </c>
      <c r="J295" s="23">
        <f t="shared" si="42"/>
        <v>138.01966703100001</v>
      </c>
      <c r="K295" s="23">
        <f t="shared" si="43"/>
        <v>162.01671233100001</v>
      </c>
      <c r="L295" s="23">
        <f t="shared" si="44"/>
        <v>157.06594303100002</v>
      </c>
      <c r="M295" s="23">
        <f t="shared" si="46"/>
        <v>158.04533303100001</v>
      </c>
      <c r="N295" s="23">
        <f t="shared" si="45"/>
        <v>120.00855303100001</v>
      </c>
      <c r="O295" s="23">
        <f t="shared" si="47"/>
        <v>177.99010103099999</v>
      </c>
      <c r="P295" s="23">
        <f t="shared" si="48"/>
        <v>173.996345031</v>
      </c>
      <c r="Q295" t="s">
        <v>3162</v>
      </c>
      <c r="R295" t="s">
        <v>1304</v>
      </c>
      <c r="S295" t="s">
        <v>1301</v>
      </c>
      <c r="T295" t="s">
        <v>1303</v>
      </c>
      <c r="U295" s="3">
        <v>3264</v>
      </c>
      <c r="V295" s="3">
        <v>72924</v>
      </c>
      <c r="W295" s="3">
        <v>376145380</v>
      </c>
      <c r="X295" s="3">
        <v>16168</v>
      </c>
      <c r="Y295" s="4" t="s">
        <v>3871</v>
      </c>
    </row>
    <row r="296" spans="1:25" x14ac:dyDescent="0.2">
      <c r="A296">
        <v>296</v>
      </c>
      <c r="B296">
        <v>4</v>
      </c>
      <c r="C296" t="s">
        <v>0</v>
      </c>
      <c r="D296" s="3">
        <v>7</v>
      </c>
      <c r="E296" t="s">
        <v>4298</v>
      </c>
      <c r="F296" t="s">
        <v>1310</v>
      </c>
      <c r="G296" t="s">
        <v>1307</v>
      </c>
      <c r="H296" s="20">
        <v>163.03031384900001</v>
      </c>
      <c r="I296" s="23">
        <f t="shared" si="41"/>
        <v>164.037589849</v>
      </c>
      <c r="J296" s="23">
        <f t="shared" si="42"/>
        <v>162.02303784900002</v>
      </c>
      <c r="K296" s="23">
        <f t="shared" si="43"/>
        <v>186.02008314900002</v>
      </c>
      <c r="L296" s="23">
        <f t="shared" si="44"/>
        <v>181.06931384900003</v>
      </c>
      <c r="M296" s="23">
        <f t="shared" si="46"/>
        <v>182.04870384900002</v>
      </c>
      <c r="N296" s="23">
        <f t="shared" si="45"/>
        <v>144.011923849</v>
      </c>
      <c r="O296" s="23">
        <f t="shared" si="47"/>
        <v>201.993471849</v>
      </c>
      <c r="P296" s="23">
        <f t="shared" si="48"/>
        <v>197.99971584900001</v>
      </c>
      <c r="Q296" t="s">
        <v>3162</v>
      </c>
      <c r="R296" t="s">
        <v>1309</v>
      </c>
      <c r="S296" t="s">
        <v>1306</v>
      </c>
      <c r="T296" t="s">
        <v>1308</v>
      </c>
      <c r="U296" s="3">
        <v>784</v>
      </c>
      <c r="V296" s="3">
        <v>12035</v>
      </c>
      <c r="W296" s="3">
        <v>9028</v>
      </c>
      <c r="X296" s="3">
        <v>28939</v>
      </c>
      <c r="Y296" s="4" t="s">
        <v>3872</v>
      </c>
    </row>
    <row r="297" spans="1:25" x14ac:dyDescent="0.2">
      <c r="A297">
        <v>297</v>
      </c>
      <c r="B297">
        <v>4</v>
      </c>
      <c r="C297" t="s">
        <v>0</v>
      </c>
      <c r="D297" s="3">
        <v>8</v>
      </c>
      <c r="E297" t="s">
        <v>4299</v>
      </c>
      <c r="F297" t="s">
        <v>1312</v>
      </c>
      <c r="G297" t="s">
        <v>3474</v>
      </c>
      <c r="H297" s="20">
        <v>536.09550635000005</v>
      </c>
      <c r="I297" s="23">
        <f t="shared" si="41"/>
        <v>537.1027823500001</v>
      </c>
      <c r="J297" s="23">
        <f t="shared" si="42"/>
        <v>535.08823035</v>
      </c>
      <c r="K297" s="23">
        <f t="shared" si="43"/>
        <v>559.08527565000009</v>
      </c>
      <c r="L297" s="23">
        <f t="shared" si="44"/>
        <v>554.13450635000004</v>
      </c>
      <c r="M297" s="23">
        <f t="shared" si="46"/>
        <v>555.11389635</v>
      </c>
      <c r="N297" s="23">
        <f t="shared" si="45"/>
        <v>517.0771163500001</v>
      </c>
      <c r="O297" s="23">
        <f t="shared" si="47"/>
        <v>575.05866435000007</v>
      </c>
      <c r="P297" s="23">
        <f t="shared" si="48"/>
        <v>571.06490835</v>
      </c>
      <c r="Q297" t="s">
        <v>3162</v>
      </c>
      <c r="R297" t="s">
        <v>3471</v>
      </c>
      <c r="S297" t="s">
        <v>3472</v>
      </c>
      <c r="T297" t="s">
        <v>1311</v>
      </c>
      <c r="U297" s="3" t="s">
        <v>1313</v>
      </c>
      <c r="V297" s="3">
        <v>135565914</v>
      </c>
      <c r="W297" s="3" t="s">
        <v>560</v>
      </c>
      <c r="X297" s="3" t="s">
        <v>1314</v>
      </c>
      <c r="Y297" s="4" t="s">
        <v>3473</v>
      </c>
    </row>
    <row r="298" spans="1:25" x14ac:dyDescent="0.2">
      <c r="A298">
        <v>298</v>
      </c>
      <c r="B298">
        <v>4</v>
      </c>
      <c r="C298" t="s">
        <v>0</v>
      </c>
      <c r="D298" s="3">
        <v>9</v>
      </c>
      <c r="E298" t="s">
        <v>1315</v>
      </c>
      <c r="F298" t="s">
        <v>3043</v>
      </c>
      <c r="G298" t="s">
        <v>3045</v>
      </c>
      <c r="H298" s="20">
        <v>219.11067265899999</v>
      </c>
      <c r="I298" s="23">
        <f t="shared" si="41"/>
        <v>220.11794865899998</v>
      </c>
      <c r="J298" s="23">
        <f t="shared" si="42"/>
        <v>218.103396659</v>
      </c>
      <c r="K298" s="23">
        <f t="shared" si="43"/>
        <v>242.10044195899999</v>
      </c>
      <c r="L298" s="23">
        <f t="shared" si="44"/>
        <v>237.14967265899998</v>
      </c>
      <c r="M298" s="23">
        <f t="shared" si="46"/>
        <v>238.129062659</v>
      </c>
      <c r="N298" s="23">
        <f t="shared" si="45"/>
        <v>200.09228265899998</v>
      </c>
      <c r="O298" s="23">
        <f t="shared" si="47"/>
        <v>258.07383065900001</v>
      </c>
      <c r="P298" s="23">
        <f t="shared" si="48"/>
        <v>254.08007465899999</v>
      </c>
      <c r="Q298" t="s">
        <v>3162</v>
      </c>
      <c r="R298" t="s">
        <v>2906</v>
      </c>
      <c r="S298" t="s">
        <v>3046</v>
      </c>
      <c r="T298" t="s">
        <v>3044</v>
      </c>
      <c r="U298" s="3">
        <v>241</v>
      </c>
      <c r="V298" s="3">
        <v>6613</v>
      </c>
      <c r="W298" s="3">
        <v>4121</v>
      </c>
      <c r="X298" s="3">
        <v>46905</v>
      </c>
      <c r="Y298" s="4" t="s">
        <v>3873</v>
      </c>
    </row>
    <row r="299" spans="1:25" x14ac:dyDescent="0.2">
      <c r="A299">
        <v>299</v>
      </c>
      <c r="B299">
        <v>4</v>
      </c>
      <c r="C299" t="s">
        <v>0</v>
      </c>
      <c r="D299" s="3">
        <v>10</v>
      </c>
      <c r="E299" t="s">
        <v>4300</v>
      </c>
      <c r="F299" t="s">
        <v>1319</v>
      </c>
      <c r="G299" t="s">
        <v>2</v>
      </c>
      <c r="H299" s="20">
        <v>103.063328537</v>
      </c>
      <c r="I299" s="23">
        <f t="shared" si="41"/>
        <v>104.07060453700001</v>
      </c>
      <c r="J299" s="23">
        <f t="shared" si="42"/>
        <v>102.056052537</v>
      </c>
      <c r="K299" s="23">
        <f t="shared" si="43"/>
        <v>126.053097837</v>
      </c>
      <c r="L299" s="23">
        <f t="shared" si="44"/>
        <v>121.10232853700001</v>
      </c>
      <c r="M299" s="23">
        <f t="shared" si="46"/>
        <v>122.081718537</v>
      </c>
      <c r="N299" s="23">
        <f t="shared" si="45"/>
        <v>84.044938537000007</v>
      </c>
      <c r="O299" s="23">
        <f t="shared" si="47"/>
        <v>142.02648653700001</v>
      </c>
      <c r="P299" s="23">
        <f t="shared" si="48"/>
        <v>138.03273053700002</v>
      </c>
      <c r="Q299" t="s">
        <v>3162</v>
      </c>
      <c r="R299" t="s">
        <v>1318</v>
      </c>
      <c r="S299" t="s">
        <v>1316</v>
      </c>
      <c r="T299" t="s">
        <v>1317</v>
      </c>
      <c r="U299" s="3">
        <v>37</v>
      </c>
      <c r="V299" s="3">
        <v>6119</v>
      </c>
      <c r="W299" s="3">
        <v>6443</v>
      </c>
      <c r="X299" s="3">
        <v>27971</v>
      </c>
      <c r="Y299" s="4" t="s">
        <v>3874</v>
      </c>
    </row>
    <row r="300" spans="1:25" x14ac:dyDescent="0.2">
      <c r="A300">
        <v>300</v>
      </c>
      <c r="B300">
        <v>4</v>
      </c>
      <c r="C300" t="s">
        <v>0</v>
      </c>
      <c r="D300" s="3">
        <v>11</v>
      </c>
      <c r="E300" t="s">
        <v>4301</v>
      </c>
      <c r="F300" t="s">
        <v>2836</v>
      </c>
      <c r="G300" t="s">
        <v>1321</v>
      </c>
      <c r="H300" s="20">
        <v>173.01466600000001</v>
      </c>
      <c r="I300" s="23">
        <f t="shared" si="41"/>
        <v>174.021942</v>
      </c>
      <c r="J300" s="23">
        <f t="shared" si="42"/>
        <v>172.00739000000002</v>
      </c>
      <c r="K300" s="23">
        <f t="shared" si="43"/>
        <v>196.00443530000001</v>
      </c>
      <c r="L300" s="23">
        <f t="shared" si="44"/>
        <v>191.05366600000002</v>
      </c>
      <c r="M300" s="23">
        <f t="shared" si="46"/>
        <v>192.03305600000002</v>
      </c>
      <c r="N300" s="23">
        <f t="shared" si="45"/>
        <v>153.99627599999999</v>
      </c>
      <c r="O300" s="23">
        <f t="shared" si="47"/>
        <v>211.977824</v>
      </c>
      <c r="P300" s="23">
        <f t="shared" si="48"/>
        <v>207.98406800000001</v>
      </c>
      <c r="Q300" t="s">
        <v>3162</v>
      </c>
      <c r="R300" t="s">
        <v>1323</v>
      </c>
      <c r="S300" t="s">
        <v>1320</v>
      </c>
      <c r="T300" t="s">
        <v>1322</v>
      </c>
      <c r="U300" s="3">
        <v>66372</v>
      </c>
      <c r="V300" s="3">
        <v>6926</v>
      </c>
      <c r="W300" s="3">
        <v>24891357</v>
      </c>
      <c r="X300" s="3">
        <v>1015</v>
      </c>
      <c r="Y300" s="4" t="s">
        <v>3875</v>
      </c>
    </row>
    <row r="301" spans="1:25" x14ac:dyDescent="0.2">
      <c r="A301">
        <v>301</v>
      </c>
      <c r="B301">
        <v>4</v>
      </c>
      <c r="C301" t="s">
        <v>0</v>
      </c>
      <c r="D301" s="3">
        <v>12</v>
      </c>
      <c r="E301" t="s">
        <v>4302</v>
      </c>
      <c r="F301" t="s">
        <v>2837</v>
      </c>
      <c r="G301" t="s">
        <v>1325</v>
      </c>
      <c r="H301" s="20">
        <v>179.02522847099999</v>
      </c>
      <c r="I301" s="23">
        <f t="shared" si="41"/>
        <v>180.03250447099998</v>
      </c>
      <c r="J301" s="23">
        <f t="shared" si="42"/>
        <v>178.017952471</v>
      </c>
      <c r="K301" s="23">
        <f t="shared" si="43"/>
        <v>202.014997771</v>
      </c>
      <c r="L301" s="23">
        <f t="shared" si="44"/>
        <v>197.06422847099998</v>
      </c>
      <c r="M301" s="23">
        <f t="shared" si="46"/>
        <v>198.043618471</v>
      </c>
      <c r="N301" s="23">
        <f t="shared" si="45"/>
        <v>160.00683847099998</v>
      </c>
      <c r="O301" s="23">
        <f t="shared" si="47"/>
        <v>217.98838647099998</v>
      </c>
      <c r="P301" s="23">
        <f t="shared" si="48"/>
        <v>213.99463047099999</v>
      </c>
      <c r="Q301" t="s">
        <v>3162</v>
      </c>
      <c r="R301" t="s">
        <v>1327</v>
      </c>
      <c r="S301" t="s">
        <v>1324</v>
      </c>
      <c r="T301" t="s">
        <v>1326</v>
      </c>
      <c r="U301" s="3">
        <v>1525</v>
      </c>
      <c r="V301" s="3">
        <v>193653</v>
      </c>
      <c r="W301" s="3">
        <v>6492</v>
      </c>
      <c r="X301" s="3">
        <v>16163</v>
      </c>
      <c r="Y301" s="4" t="s">
        <v>3876</v>
      </c>
    </row>
    <row r="302" spans="1:25" x14ac:dyDescent="0.2">
      <c r="A302">
        <v>302</v>
      </c>
      <c r="B302">
        <v>4</v>
      </c>
      <c r="C302" t="s">
        <v>63</v>
      </c>
      <c r="D302" s="3">
        <v>1</v>
      </c>
      <c r="E302" t="s">
        <v>1328</v>
      </c>
      <c r="F302" t="s">
        <v>2947</v>
      </c>
      <c r="G302" t="s">
        <v>623</v>
      </c>
      <c r="H302" s="20">
        <v>164.06847349399999</v>
      </c>
      <c r="I302" s="23">
        <f t="shared" si="41"/>
        <v>165.07574949399998</v>
      </c>
      <c r="J302" s="23">
        <f t="shared" si="42"/>
        <v>163.061197494</v>
      </c>
      <c r="K302" s="23">
        <f t="shared" si="43"/>
        <v>187.05824279399999</v>
      </c>
      <c r="L302" s="23">
        <f t="shared" si="44"/>
        <v>182.10747349399998</v>
      </c>
      <c r="M302" s="23">
        <f t="shared" si="46"/>
        <v>183.086863494</v>
      </c>
      <c r="N302" s="23">
        <f t="shared" si="45"/>
        <v>145.05008349399998</v>
      </c>
      <c r="O302" s="23">
        <f t="shared" si="47"/>
        <v>203.03163149399998</v>
      </c>
      <c r="P302" s="23">
        <f t="shared" si="48"/>
        <v>199.03787549399999</v>
      </c>
      <c r="Q302" t="s">
        <v>3162</v>
      </c>
      <c r="R302" t="s">
        <v>2887</v>
      </c>
      <c r="S302" t="s">
        <v>2949</v>
      </c>
      <c r="T302" t="s">
        <v>2948</v>
      </c>
      <c r="U302" s="3">
        <v>307182</v>
      </c>
      <c r="V302" s="3">
        <v>25310</v>
      </c>
      <c r="W302" s="3">
        <v>3790</v>
      </c>
      <c r="X302" s="3">
        <v>62346</v>
      </c>
      <c r="Y302" s="4" t="s">
        <v>3877</v>
      </c>
    </row>
    <row r="303" spans="1:25" x14ac:dyDescent="0.2">
      <c r="A303">
        <v>303</v>
      </c>
      <c r="B303">
        <v>4</v>
      </c>
      <c r="C303" t="s">
        <v>63</v>
      </c>
      <c r="D303" s="3">
        <v>2</v>
      </c>
      <c r="E303" t="s">
        <v>4303</v>
      </c>
      <c r="F303" t="s">
        <v>1333</v>
      </c>
      <c r="G303" t="s">
        <v>1330</v>
      </c>
      <c r="H303" s="20">
        <v>425.04496769600001</v>
      </c>
      <c r="I303" s="23">
        <f t="shared" si="41"/>
        <v>426.05224369600001</v>
      </c>
      <c r="J303" s="23">
        <f t="shared" si="42"/>
        <v>424.03769169600002</v>
      </c>
      <c r="K303" s="23">
        <f t="shared" si="43"/>
        <v>448.03473699599999</v>
      </c>
      <c r="L303" s="23">
        <f t="shared" si="44"/>
        <v>443.083967696</v>
      </c>
      <c r="M303" s="23">
        <f t="shared" si="46"/>
        <v>444.06335769600003</v>
      </c>
      <c r="N303" s="23">
        <f t="shared" si="45"/>
        <v>406.026577696</v>
      </c>
      <c r="O303" s="23">
        <f t="shared" si="47"/>
        <v>464.00812569600004</v>
      </c>
      <c r="P303" s="23">
        <f t="shared" si="48"/>
        <v>460.01436969600002</v>
      </c>
      <c r="Q303" t="s">
        <v>3162</v>
      </c>
      <c r="R303" t="s">
        <v>1332</v>
      </c>
      <c r="S303" t="s">
        <v>1329</v>
      </c>
      <c r="T303" t="s">
        <v>1331</v>
      </c>
      <c r="U303" s="3">
        <v>2832</v>
      </c>
      <c r="V303" s="3">
        <v>1132</v>
      </c>
      <c r="W303" s="3">
        <v>24893100</v>
      </c>
      <c r="X303" s="3">
        <v>9532</v>
      </c>
      <c r="Y303" s="4" t="s">
        <v>3878</v>
      </c>
    </row>
    <row r="304" spans="1:25" x14ac:dyDescent="0.2">
      <c r="A304">
        <v>304</v>
      </c>
      <c r="B304">
        <v>4</v>
      </c>
      <c r="C304" t="s">
        <v>63</v>
      </c>
      <c r="D304" s="3">
        <v>3</v>
      </c>
      <c r="E304" t="s">
        <v>1334</v>
      </c>
      <c r="F304" t="s">
        <v>1336</v>
      </c>
      <c r="G304" t="s">
        <v>3475</v>
      </c>
      <c r="H304" s="20">
        <v>213.0435674</v>
      </c>
      <c r="I304" s="23">
        <f t="shared" si="41"/>
        <v>214.05084339999999</v>
      </c>
      <c r="J304" s="23">
        <f t="shared" si="42"/>
        <v>212.03629140000001</v>
      </c>
      <c r="K304" s="23">
        <f t="shared" si="43"/>
        <v>236.03333670000001</v>
      </c>
      <c r="L304" s="23">
        <f t="shared" si="44"/>
        <v>231.08256740000002</v>
      </c>
      <c r="M304" s="23">
        <f t="shared" si="46"/>
        <v>232.06195740000001</v>
      </c>
      <c r="N304" s="23">
        <f t="shared" si="45"/>
        <v>194.02517739999999</v>
      </c>
      <c r="O304" s="23">
        <f t="shared" si="47"/>
        <v>252.00672539999999</v>
      </c>
      <c r="P304" s="23">
        <f t="shared" si="48"/>
        <v>248.0129694</v>
      </c>
      <c r="Q304" t="s">
        <v>3162</v>
      </c>
      <c r="R304" t="s">
        <v>3476</v>
      </c>
      <c r="S304" t="s">
        <v>3478</v>
      </c>
      <c r="T304" t="s">
        <v>1335</v>
      </c>
      <c r="U304" s="3" t="s">
        <v>1337</v>
      </c>
      <c r="V304" s="3">
        <v>197743</v>
      </c>
      <c r="W304" s="3">
        <v>24895755</v>
      </c>
      <c r="X304" s="3" t="s">
        <v>1338</v>
      </c>
      <c r="Y304" s="4" t="s">
        <v>3477</v>
      </c>
    </row>
    <row r="305" spans="1:25" x14ac:dyDescent="0.2">
      <c r="A305">
        <v>305</v>
      </c>
      <c r="B305">
        <v>4</v>
      </c>
      <c r="C305" t="s">
        <v>63</v>
      </c>
      <c r="D305" s="3">
        <v>4</v>
      </c>
      <c r="E305" t="s">
        <v>4304</v>
      </c>
      <c r="F305" t="s">
        <v>1340</v>
      </c>
      <c r="G305" t="s">
        <v>3480</v>
      </c>
      <c r="H305" s="20">
        <v>380.04749090000001</v>
      </c>
      <c r="I305" s="23">
        <f t="shared" si="41"/>
        <v>381.0547669</v>
      </c>
      <c r="J305" s="23">
        <f t="shared" si="42"/>
        <v>379.04021490000002</v>
      </c>
      <c r="K305" s="23">
        <f t="shared" si="43"/>
        <v>403.03726019999999</v>
      </c>
      <c r="L305" s="23">
        <f t="shared" si="44"/>
        <v>398.0864909</v>
      </c>
      <c r="M305" s="23">
        <f t="shared" si="46"/>
        <v>399.06588090000002</v>
      </c>
      <c r="N305" s="23">
        <f t="shared" si="45"/>
        <v>361.0291009</v>
      </c>
      <c r="O305" s="23">
        <f t="shared" si="47"/>
        <v>419.01064890000004</v>
      </c>
      <c r="P305" s="23">
        <f t="shared" si="48"/>
        <v>415.01689290000002</v>
      </c>
      <c r="Q305" t="s">
        <v>3162</v>
      </c>
      <c r="R305" t="s">
        <v>3479</v>
      </c>
      <c r="S305" t="s">
        <v>3482</v>
      </c>
      <c r="T305" t="s">
        <v>1339</v>
      </c>
      <c r="U305" s="3" t="s">
        <v>1341</v>
      </c>
      <c r="V305" s="3">
        <v>10761</v>
      </c>
      <c r="W305" s="3">
        <v>24900546</v>
      </c>
      <c r="X305" s="3" t="s">
        <v>1342</v>
      </c>
      <c r="Y305" s="4" t="s">
        <v>3481</v>
      </c>
    </row>
    <row r="306" spans="1:25" x14ac:dyDescent="0.2">
      <c r="A306">
        <v>306</v>
      </c>
      <c r="B306">
        <v>4</v>
      </c>
      <c r="C306" t="s">
        <v>63</v>
      </c>
      <c r="D306" s="3">
        <v>5</v>
      </c>
      <c r="E306" t="s">
        <v>1224</v>
      </c>
      <c r="F306" t="s">
        <v>1228</v>
      </c>
      <c r="G306" t="s">
        <v>432</v>
      </c>
      <c r="H306" s="20">
        <v>132.053492132</v>
      </c>
      <c r="I306" s="23">
        <f t="shared" si="41"/>
        <v>133.06076813199999</v>
      </c>
      <c r="J306" s="23">
        <f t="shared" si="42"/>
        <v>131.04621613200001</v>
      </c>
      <c r="K306" s="23">
        <f t="shared" si="43"/>
        <v>155.04326143200001</v>
      </c>
      <c r="L306" s="23">
        <f t="shared" si="44"/>
        <v>150.09249213200002</v>
      </c>
      <c r="M306" s="23">
        <f t="shared" si="46"/>
        <v>151.07188213200001</v>
      </c>
      <c r="N306" s="23">
        <f t="shared" si="45"/>
        <v>113.03510213200001</v>
      </c>
      <c r="O306" s="23">
        <f t="shared" si="47"/>
        <v>171.016650132</v>
      </c>
      <c r="P306" s="23">
        <f t="shared" si="48"/>
        <v>167.022894132</v>
      </c>
      <c r="Q306" t="s">
        <v>3162</v>
      </c>
      <c r="R306" t="s">
        <v>1227</v>
      </c>
      <c r="S306" t="s">
        <v>1225</v>
      </c>
      <c r="T306" t="s">
        <v>1226</v>
      </c>
      <c r="U306" s="3">
        <v>294</v>
      </c>
      <c r="V306" s="3">
        <v>111</v>
      </c>
      <c r="W306" s="3" t="s">
        <v>3078</v>
      </c>
      <c r="X306" s="3">
        <v>18261</v>
      </c>
      <c r="Y306" s="4" t="s">
        <v>3879</v>
      </c>
    </row>
    <row r="307" spans="1:25" x14ac:dyDescent="0.2">
      <c r="A307">
        <v>307</v>
      </c>
      <c r="B307">
        <v>4</v>
      </c>
      <c r="C307" t="s">
        <v>63</v>
      </c>
      <c r="D307" s="3">
        <v>6</v>
      </c>
      <c r="E307" t="s">
        <v>4305</v>
      </c>
      <c r="F307" t="s">
        <v>1346</v>
      </c>
      <c r="G307" t="s">
        <v>438</v>
      </c>
      <c r="H307" s="20">
        <v>117.078978601</v>
      </c>
      <c r="I307" s="23">
        <f t="shared" si="41"/>
        <v>118.08625460100001</v>
      </c>
      <c r="J307" s="23">
        <f t="shared" si="42"/>
        <v>116.071702601</v>
      </c>
      <c r="K307" s="23">
        <f t="shared" si="43"/>
        <v>140.06874790099999</v>
      </c>
      <c r="L307" s="23">
        <f t="shared" si="44"/>
        <v>135.117978601</v>
      </c>
      <c r="M307" s="23">
        <f t="shared" si="46"/>
        <v>136.097368601</v>
      </c>
      <c r="N307" s="23">
        <f t="shared" si="45"/>
        <v>98.060588601000006</v>
      </c>
      <c r="O307" s="23">
        <f t="shared" si="47"/>
        <v>156.04213660100001</v>
      </c>
      <c r="P307" s="23">
        <f t="shared" si="48"/>
        <v>152.04838060100002</v>
      </c>
      <c r="Q307" t="s">
        <v>3162</v>
      </c>
      <c r="R307" t="s">
        <v>1345</v>
      </c>
      <c r="S307" t="s">
        <v>1343</v>
      </c>
      <c r="T307" t="s">
        <v>1344</v>
      </c>
      <c r="U307" s="3">
        <v>6902</v>
      </c>
      <c r="V307" s="3">
        <v>138</v>
      </c>
      <c r="W307" s="3">
        <v>3720</v>
      </c>
      <c r="X307" s="3">
        <v>15887</v>
      </c>
      <c r="Y307" s="4" t="s">
        <v>3880</v>
      </c>
    </row>
    <row r="308" spans="1:25" x14ac:dyDescent="0.2">
      <c r="A308">
        <v>308</v>
      </c>
      <c r="B308">
        <v>4</v>
      </c>
      <c r="C308" t="s">
        <v>63</v>
      </c>
      <c r="D308" s="3">
        <v>7</v>
      </c>
      <c r="E308" t="s">
        <v>1347</v>
      </c>
      <c r="F308" t="s">
        <v>1351</v>
      </c>
      <c r="G308" t="s">
        <v>122</v>
      </c>
      <c r="H308" s="20">
        <v>131.09462866499999</v>
      </c>
      <c r="I308" s="23">
        <f t="shared" si="41"/>
        <v>132.10190466499998</v>
      </c>
      <c r="J308" s="23">
        <f t="shared" si="42"/>
        <v>130.087352665</v>
      </c>
      <c r="K308" s="23">
        <f t="shared" si="43"/>
        <v>154.08439796499999</v>
      </c>
      <c r="L308" s="23">
        <f t="shared" si="44"/>
        <v>149.133628665</v>
      </c>
      <c r="M308" s="23">
        <f t="shared" si="46"/>
        <v>150.113018665</v>
      </c>
      <c r="N308" s="23">
        <f t="shared" si="45"/>
        <v>112.07623866499999</v>
      </c>
      <c r="O308" s="23">
        <f t="shared" si="47"/>
        <v>170.05778666499998</v>
      </c>
      <c r="P308" s="23">
        <f t="shared" si="48"/>
        <v>166.06403066499999</v>
      </c>
      <c r="Q308" t="s">
        <v>3162</v>
      </c>
      <c r="R308" t="s">
        <v>1350</v>
      </c>
      <c r="S308" t="s">
        <v>1348</v>
      </c>
      <c r="T308" t="s">
        <v>1349</v>
      </c>
      <c r="U308" s="3">
        <v>6334</v>
      </c>
      <c r="V308" s="3">
        <v>21236</v>
      </c>
      <c r="W308" s="3" t="s">
        <v>3085</v>
      </c>
      <c r="X308" s="3">
        <v>18347</v>
      </c>
      <c r="Y308" s="4" t="s">
        <v>3881</v>
      </c>
    </row>
    <row r="309" spans="1:25" x14ac:dyDescent="0.2">
      <c r="A309">
        <v>309</v>
      </c>
      <c r="B309">
        <v>4</v>
      </c>
      <c r="C309" t="s">
        <v>63</v>
      </c>
      <c r="D309" s="3">
        <v>8</v>
      </c>
      <c r="E309" t="s">
        <v>4306</v>
      </c>
      <c r="F309" t="s">
        <v>2838</v>
      </c>
      <c r="G309" t="s">
        <v>1353</v>
      </c>
      <c r="H309" s="20">
        <v>103.026944</v>
      </c>
      <c r="I309" s="23">
        <f t="shared" si="41"/>
        <v>104.03422</v>
      </c>
      <c r="J309" s="23">
        <f t="shared" si="42"/>
        <v>102.019668</v>
      </c>
      <c r="K309" s="23">
        <f t="shared" si="43"/>
        <v>126.01671329999999</v>
      </c>
      <c r="L309" s="23">
        <f t="shared" si="44"/>
        <v>121.065944</v>
      </c>
      <c r="M309" s="23">
        <f t="shared" si="46"/>
        <v>122.045334</v>
      </c>
      <c r="N309" s="23">
        <f t="shared" si="45"/>
        <v>84.008554000000004</v>
      </c>
      <c r="O309" s="23">
        <f t="shared" si="47"/>
        <v>141.99010200000001</v>
      </c>
      <c r="P309" s="23">
        <f t="shared" si="48"/>
        <v>137.99634600000002</v>
      </c>
      <c r="Q309" t="s">
        <v>3162</v>
      </c>
      <c r="R309" t="s">
        <v>1355</v>
      </c>
      <c r="S309" t="s">
        <v>1352</v>
      </c>
      <c r="T309" t="s">
        <v>1354</v>
      </c>
      <c r="U309" s="3">
        <v>460216</v>
      </c>
      <c r="V309" s="3">
        <v>75606</v>
      </c>
      <c r="W309" s="3">
        <v>377461583</v>
      </c>
      <c r="X309" s="3">
        <v>21717</v>
      </c>
      <c r="Y309" s="4" t="s">
        <v>3882</v>
      </c>
    </row>
    <row r="310" spans="1:25" x14ac:dyDescent="0.2">
      <c r="A310">
        <v>310</v>
      </c>
      <c r="B310">
        <v>4</v>
      </c>
      <c r="C310" t="s">
        <v>63</v>
      </c>
      <c r="D310" s="3">
        <v>9</v>
      </c>
      <c r="E310" t="s">
        <v>1356</v>
      </c>
      <c r="F310" t="s">
        <v>1361</v>
      </c>
      <c r="G310" t="s">
        <v>1358</v>
      </c>
      <c r="H310" s="20">
        <v>267.09675392899999</v>
      </c>
      <c r="I310" s="23">
        <f t="shared" si="41"/>
        <v>268.10402992899998</v>
      </c>
      <c r="J310" s="23">
        <f t="shared" si="42"/>
        <v>266.089477929</v>
      </c>
      <c r="K310" s="23">
        <f t="shared" si="43"/>
        <v>290.08652322899997</v>
      </c>
      <c r="L310" s="23">
        <f t="shared" si="44"/>
        <v>285.13575392899997</v>
      </c>
      <c r="M310" s="23">
        <f t="shared" si="46"/>
        <v>286.115143929</v>
      </c>
      <c r="N310" s="23">
        <f t="shared" si="45"/>
        <v>248.07836392899998</v>
      </c>
      <c r="O310" s="23">
        <f t="shared" si="47"/>
        <v>306.05991192900001</v>
      </c>
      <c r="P310" s="23">
        <f t="shared" si="48"/>
        <v>302.06615592899999</v>
      </c>
      <c r="Q310" t="s">
        <v>3162</v>
      </c>
      <c r="R310" t="s">
        <v>1360</v>
      </c>
      <c r="S310" t="s">
        <v>1357</v>
      </c>
      <c r="T310" t="s">
        <v>1359</v>
      </c>
      <c r="U310" s="3">
        <v>86</v>
      </c>
      <c r="V310" s="3">
        <v>60961</v>
      </c>
      <c r="W310" s="3">
        <v>24277685</v>
      </c>
      <c r="X310" s="3">
        <v>16335</v>
      </c>
      <c r="Y310" s="4" t="s">
        <v>3883</v>
      </c>
    </row>
    <row r="311" spans="1:25" x14ac:dyDescent="0.2">
      <c r="A311">
        <v>311</v>
      </c>
      <c r="B311">
        <v>4</v>
      </c>
      <c r="C311" t="s">
        <v>63</v>
      </c>
      <c r="D311" s="3">
        <v>10</v>
      </c>
      <c r="E311" t="s">
        <v>1362</v>
      </c>
      <c r="F311" t="s">
        <v>2970</v>
      </c>
      <c r="G311" t="s">
        <v>2973</v>
      </c>
      <c r="H311" s="20">
        <v>504.16903497599998</v>
      </c>
      <c r="I311" s="23">
        <f t="shared" si="41"/>
        <v>505.17631097599997</v>
      </c>
      <c r="J311" s="23">
        <f t="shared" si="42"/>
        <v>503.16175897599999</v>
      </c>
      <c r="K311" s="23">
        <f t="shared" si="43"/>
        <v>527.15880427599996</v>
      </c>
      <c r="L311" s="23">
        <f t="shared" si="44"/>
        <v>522.20803497600002</v>
      </c>
      <c r="M311" s="23">
        <f t="shared" si="46"/>
        <v>523.18742497599999</v>
      </c>
      <c r="N311" s="23">
        <f t="shared" si="45"/>
        <v>485.15064497599997</v>
      </c>
      <c r="O311" s="23">
        <f t="shared" si="47"/>
        <v>543.13219297599994</v>
      </c>
      <c r="P311" s="23">
        <f t="shared" si="48"/>
        <v>539.13843697599998</v>
      </c>
      <c r="Q311" t="s">
        <v>3162</v>
      </c>
      <c r="R311" t="s">
        <v>2971</v>
      </c>
      <c r="S311" t="s">
        <v>2974</v>
      </c>
      <c r="T311" t="s">
        <v>2972</v>
      </c>
      <c r="U311" s="3">
        <v>138</v>
      </c>
      <c r="V311" s="3">
        <v>439242</v>
      </c>
      <c r="W311" s="3">
        <v>3775</v>
      </c>
      <c r="X311" s="3">
        <v>16634</v>
      </c>
      <c r="Y311" s="4" t="s">
        <v>3884</v>
      </c>
    </row>
    <row r="312" spans="1:25" x14ac:dyDescent="0.2">
      <c r="A312">
        <v>312</v>
      </c>
      <c r="B312">
        <v>4</v>
      </c>
      <c r="C312" t="s">
        <v>63</v>
      </c>
      <c r="D312" s="3">
        <v>11</v>
      </c>
      <c r="E312" t="s">
        <v>4307</v>
      </c>
      <c r="F312" t="s">
        <v>474</v>
      </c>
      <c r="G312" t="s">
        <v>3486</v>
      </c>
      <c r="H312" s="20">
        <v>168.02700259</v>
      </c>
      <c r="I312" s="23">
        <f t="shared" si="41"/>
        <v>169.03427858999999</v>
      </c>
      <c r="J312" s="23">
        <f t="shared" si="42"/>
        <v>167.01972659</v>
      </c>
      <c r="K312" s="23">
        <f t="shared" si="43"/>
        <v>191.01677189</v>
      </c>
      <c r="L312" s="23">
        <f t="shared" si="44"/>
        <v>186.06600258999998</v>
      </c>
      <c r="M312" s="23">
        <f t="shared" si="46"/>
        <v>187.04539259000001</v>
      </c>
      <c r="N312" s="23">
        <f t="shared" si="45"/>
        <v>149.00861258999998</v>
      </c>
      <c r="O312" s="23">
        <f t="shared" si="47"/>
        <v>206.99016058999999</v>
      </c>
      <c r="P312" s="23">
        <f t="shared" si="48"/>
        <v>202.99640459</v>
      </c>
      <c r="Q312" t="s">
        <v>3162</v>
      </c>
      <c r="R312" t="s">
        <v>3483</v>
      </c>
      <c r="S312" t="s">
        <v>3485</v>
      </c>
      <c r="T312" t="s">
        <v>1363</v>
      </c>
      <c r="U312" s="3" t="s">
        <v>1364</v>
      </c>
      <c r="V312" s="3">
        <v>16218804</v>
      </c>
      <c r="W312" s="3" t="s">
        <v>560</v>
      </c>
      <c r="X312" s="3" t="s">
        <v>1365</v>
      </c>
      <c r="Y312" s="4" t="s">
        <v>3484</v>
      </c>
    </row>
    <row r="313" spans="1:25" x14ac:dyDescent="0.2">
      <c r="A313">
        <v>313</v>
      </c>
      <c r="B313">
        <v>4</v>
      </c>
      <c r="C313" t="s">
        <v>63</v>
      </c>
      <c r="D313" s="3">
        <v>12</v>
      </c>
      <c r="E313" t="s">
        <v>4308</v>
      </c>
      <c r="F313" t="s">
        <v>1370</v>
      </c>
      <c r="G313" t="s">
        <v>1367</v>
      </c>
      <c r="H313" s="20">
        <v>220.10592299999999</v>
      </c>
      <c r="I313" s="23">
        <f t="shared" si="41"/>
        <v>221.11319899999998</v>
      </c>
      <c r="J313" s="23">
        <f t="shared" si="42"/>
        <v>219.098647</v>
      </c>
      <c r="K313" s="23">
        <f t="shared" si="43"/>
        <v>243.0956923</v>
      </c>
      <c r="L313" s="23">
        <f t="shared" si="44"/>
        <v>238.14492300000001</v>
      </c>
      <c r="M313" s="23">
        <f t="shared" si="46"/>
        <v>239.124313</v>
      </c>
      <c r="N313" s="23">
        <f t="shared" si="45"/>
        <v>201.08753299999998</v>
      </c>
      <c r="O313" s="23">
        <f t="shared" si="47"/>
        <v>259.06908099999998</v>
      </c>
      <c r="P313" s="23">
        <f t="shared" si="48"/>
        <v>255.07532499999999</v>
      </c>
      <c r="Q313" t="s">
        <v>3162</v>
      </c>
      <c r="R313" t="s">
        <v>1369</v>
      </c>
      <c r="S313" t="s">
        <v>1366</v>
      </c>
      <c r="T313" t="s">
        <v>1368</v>
      </c>
      <c r="U313" s="3">
        <v>6006</v>
      </c>
      <c r="V313" s="3" t="s">
        <v>1371</v>
      </c>
      <c r="W313" s="3">
        <v>4460</v>
      </c>
      <c r="X313" s="3">
        <v>15947</v>
      </c>
      <c r="Y313" s="4" t="s">
        <v>3885</v>
      </c>
    </row>
    <row r="314" spans="1:25" x14ac:dyDescent="0.2">
      <c r="A314">
        <v>314</v>
      </c>
      <c r="B314">
        <v>4</v>
      </c>
      <c r="C314" t="s">
        <v>131</v>
      </c>
      <c r="D314" s="3">
        <v>1</v>
      </c>
      <c r="E314" t="s">
        <v>1372</v>
      </c>
      <c r="F314" t="s">
        <v>3052</v>
      </c>
      <c r="G314" t="s">
        <v>833</v>
      </c>
      <c r="H314" s="20">
        <v>210.03756729599999</v>
      </c>
      <c r="I314" s="23">
        <f t="shared" si="41"/>
        <v>211.04484329599998</v>
      </c>
      <c r="J314" s="23">
        <f t="shared" si="42"/>
        <v>209.030291296</v>
      </c>
      <c r="K314" s="23">
        <f t="shared" si="43"/>
        <v>233.027336596</v>
      </c>
      <c r="L314" s="23">
        <f t="shared" si="44"/>
        <v>228.07656729600001</v>
      </c>
      <c r="M314" s="23">
        <f t="shared" si="46"/>
        <v>229.055957296</v>
      </c>
      <c r="N314" s="23">
        <f t="shared" si="45"/>
        <v>191.01917729599998</v>
      </c>
      <c r="O314" s="23">
        <f t="shared" si="47"/>
        <v>249.00072529599998</v>
      </c>
      <c r="P314" s="23">
        <f t="shared" si="48"/>
        <v>245.00696929599999</v>
      </c>
      <c r="Q314" t="s">
        <v>3162</v>
      </c>
      <c r="R314" t="s">
        <v>2908</v>
      </c>
      <c r="S314" t="s">
        <v>3054</v>
      </c>
      <c r="T314" t="s">
        <v>3053</v>
      </c>
      <c r="U314" s="3">
        <v>3343</v>
      </c>
      <c r="V314" s="3">
        <v>33037</v>
      </c>
      <c r="W314" s="3">
        <v>4076</v>
      </c>
      <c r="X314" s="3">
        <v>16002</v>
      </c>
      <c r="Y314" s="4" t="s">
        <v>3886</v>
      </c>
    </row>
    <row r="315" spans="1:25" x14ac:dyDescent="0.2">
      <c r="A315">
        <v>315</v>
      </c>
      <c r="B315">
        <v>4</v>
      </c>
      <c r="C315" t="s">
        <v>131</v>
      </c>
      <c r="D315" s="3">
        <v>2</v>
      </c>
      <c r="E315" t="s">
        <v>4309</v>
      </c>
      <c r="F315" t="s">
        <v>2999</v>
      </c>
      <c r="G315" t="s">
        <v>3001</v>
      </c>
      <c r="H315" s="20">
        <v>506.99574515900002</v>
      </c>
      <c r="I315" s="23">
        <f t="shared" si="41"/>
        <v>508.00302115900001</v>
      </c>
      <c r="J315" s="23">
        <f t="shared" si="42"/>
        <v>505.98846915900003</v>
      </c>
      <c r="K315" s="23">
        <f t="shared" si="43"/>
        <v>529.985514459</v>
      </c>
      <c r="L315" s="23">
        <f t="shared" si="44"/>
        <v>525.03474515900007</v>
      </c>
      <c r="M315" s="23">
        <f t="shared" si="46"/>
        <v>526.01413515900003</v>
      </c>
      <c r="N315" s="23">
        <f t="shared" si="45"/>
        <v>487.97735515900001</v>
      </c>
      <c r="O315" s="23">
        <f t="shared" si="47"/>
        <v>545.95890315899999</v>
      </c>
      <c r="P315" s="23">
        <f t="shared" si="48"/>
        <v>541.96514715900003</v>
      </c>
      <c r="Q315" t="s">
        <v>3162</v>
      </c>
      <c r="R315" t="s">
        <v>2896</v>
      </c>
      <c r="S315" t="s">
        <v>3002</v>
      </c>
      <c r="T315" t="s">
        <v>3000</v>
      </c>
      <c r="U315" s="3">
        <v>95</v>
      </c>
      <c r="V315" s="3">
        <v>5957</v>
      </c>
      <c r="W315" s="3">
        <v>3304</v>
      </c>
      <c r="X315" s="3">
        <v>15422</v>
      </c>
      <c r="Y315" s="4" t="s">
        <v>3887</v>
      </c>
    </row>
    <row r="316" spans="1:25" x14ac:dyDescent="0.2">
      <c r="A316">
        <v>545</v>
      </c>
      <c r="B316">
        <v>4</v>
      </c>
      <c r="C316" t="s">
        <v>131</v>
      </c>
      <c r="D316" s="3">
        <v>3</v>
      </c>
      <c r="E316" t="s">
        <v>2284</v>
      </c>
      <c r="F316" t="s">
        <v>2288</v>
      </c>
      <c r="G316" t="s">
        <v>1910</v>
      </c>
      <c r="H316" s="20">
        <v>182.05790880800001</v>
      </c>
      <c r="I316" s="23">
        <f t="shared" si="41"/>
        <v>183.065184808</v>
      </c>
      <c r="J316" s="23">
        <f t="shared" si="42"/>
        <v>181.05063280800002</v>
      </c>
      <c r="K316" s="23">
        <f t="shared" si="43"/>
        <v>205.04767810800001</v>
      </c>
      <c r="L316" s="23">
        <f t="shared" si="44"/>
        <v>200.09690880800002</v>
      </c>
      <c r="M316" s="23">
        <f t="shared" si="46"/>
        <v>201.07629880800002</v>
      </c>
      <c r="N316" s="23">
        <f t="shared" si="45"/>
        <v>163.039518808</v>
      </c>
      <c r="O316" s="23">
        <f t="shared" si="47"/>
        <v>221.021066808</v>
      </c>
      <c r="P316" s="23">
        <f t="shared" si="48"/>
        <v>217.02731080800001</v>
      </c>
      <c r="Q316" t="s">
        <v>3162</v>
      </c>
      <c r="R316" t="s">
        <v>2287</v>
      </c>
      <c r="S316" t="s">
        <v>2285</v>
      </c>
      <c r="T316" t="s">
        <v>2286</v>
      </c>
      <c r="U316" s="3">
        <v>34515</v>
      </c>
      <c r="V316" s="3">
        <v>9378</v>
      </c>
      <c r="W316" s="3">
        <v>6448</v>
      </c>
      <c r="X316" s="3">
        <v>17385</v>
      </c>
      <c r="Y316" s="4" t="s">
        <v>3888</v>
      </c>
    </row>
    <row r="317" spans="1:25" x14ac:dyDescent="0.2">
      <c r="A317">
        <v>317</v>
      </c>
      <c r="B317">
        <v>4</v>
      </c>
      <c r="C317" t="s">
        <v>131</v>
      </c>
      <c r="D317" s="3">
        <v>4</v>
      </c>
      <c r="E317" t="s">
        <v>1373</v>
      </c>
      <c r="F317" t="s">
        <v>3016</v>
      </c>
      <c r="G317" t="s">
        <v>2366</v>
      </c>
      <c r="H317" s="20">
        <v>342.11621154599999</v>
      </c>
      <c r="I317" s="23">
        <f t="shared" si="41"/>
        <v>343.12348754599998</v>
      </c>
      <c r="J317" s="23">
        <f t="shared" si="42"/>
        <v>341.108935546</v>
      </c>
      <c r="K317" s="23">
        <f t="shared" si="43"/>
        <v>365.10598084599997</v>
      </c>
      <c r="L317" s="23">
        <f t="shared" si="44"/>
        <v>360.15521154599998</v>
      </c>
      <c r="M317" s="23">
        <f t="shared" si="46"/>
        <v>361.134601546</v>
      </c>
      <c r="N317" s="23">
        <f t="shared" si="45"/>
        <v>323.09782154599998</v>
      </c>
      <c r="O317" s="23">
        <f t="shared" si="47"/>
        <v>381.07936954600001</v>
      </c>
      <c r="P317" s="23">
        <f t="shared" si="48"/>
        <v>377.08561354599999</v>
      </c>
      <c r="Q317" t="s">
        <v>3162</v>
      </c>
      <c r="R317" t="s">
        <v>2900</v>
      </c>
      <c r="S317" t="s">
        <v>3018</v>
      </c>
      <c r="T317" t="s">
        <v>3017</v>
      </c>
      <c r="U317" s="3">
        <v>267</v>
      </c>
      <c r="V317" s="3">
        <v>440995</v>
      </c>
      <c r="W317" s="3">
        <v>3542</v>
      </c>
      <c r="X317" s="3">
        <v>17716</v>
      </c>
      <c r="Y317" s="4" t="s">
        <v>3889</v>
      </c>
    </row>
    <row r="318" spans="1:25" x14ac:dyDescent="0.2">
      <c r="A318">
        <v>318</v>
      </c>
      <c r="B318">
        <v>4</v>
      </c>
      <c r="C318" t="s">
        <v>131</v>
      </c>
      <c r="D318" s="3">
        <v>5</v>
      </c>
      <c r="E318" t="s">
        <v>4310</v>
      </c>
      <c r="F318" t="s">
        <v>1377</v>
      </c>
      <c r="G318" t="s">
        <v>838</v>
      </c>
      <c r="H318" s="20">
        <v>104.047344122</v>
      </c>
      <c r="I318" s="23">
        <f t="shared" si="41"/>
        <v>105.054620122</v>
      </c>
      <c r="J318" s="23">
        <f t="shared" si="42"/>
        <v>103.04006812199999</v>
      </c>
      <c r="K318" s="23">
        <f t="shared" si="43"/>
        <v>127.037113422</v>
      </c>
      <c r="L318" s="23">
        <f t="shared" si="44"/>
        <v>122.086344122</v>
      </c>
      <c r="M318" s="23">
        <f t="shared" si="46"/>
        <v>123.06573412199999</v>
      </c>
      <c r="N318" s="23">
        <f t="shared" si="45"/>
        <v>85.028954122000002</v>
      </c>
      <c r="O318" s="23">
        <f t="shared" si="47"/>
        <v>143.01050212199999</v>
      </c>
      <c r="P318" s="23">
        <f t="shared" si="48"/>
        <v>139.016746122</v>
      </c>
      <c r="Q318" t="s">
        <v>3162</v>
      </c>
      <c r="R318" t="s">
        <v>1376</v>
      </c>
      <c r="S318" t="s">
        <v>1374</v>
      </c>
      <c r="T318" t="s">
        <v>1375</v>
      </c>
      <c r="U318" s="3">
        <v>125</v>
      </c>
      <c r="V318" s="3">
        <v>92135</v>
      </c>
      <c r="W318" s="3">
        <v>24850187</v>
      </c>
      <c r="X318" s="3">
        <v>20067</v>
      </c>
      <c r="Y318" s="4" t="s">
        <v>3890</v>
      </c>
    </row>
    <row r="319" spans="1:25" x14ac:dyDescent="0.2">
      <c r="A319">
        <v>319</v>
      </c>
      <c r="B319">
        <v>4</v>
      </c>
      <c r="C319" t="s">
        <v>131</v>
      </c>
      <c r="D319" s="3">
        <v>6</v>
      </c>
      <c r="E319" t="s">
        <v>4311</v>
      </c>
      <c r="F319" t="s">
        <v>3019</v>
      </c>
      <c r="G319" t="s">
        <v>293</v>
      </c>
      <c r="H319" s="20">
        <v>126.04292744599999</v>
      </c>
      <c r="I319" s="23">
        <f t="shared" si="41"/>
        <v>127.050203446</v>
      </c>
      <c r="J319" s="23">
        <f t="shared" si="42"/>
        <v>125.03565144599999</v>
      </c>
      <c r="K319" s="23">
        <f t="shared" si="43"/>
        <v>149.032696746</v>
      </c>
      <c r="L319" s="23">
        <f t="shared" si="44"/>
        <v>144.08192744600001</v>
      </c>
      <c r="M319" s="23">
        <f t="shared" si="46"/>
        <v>145.061317446</v>
      </c>
      <c r="N319" s="23">
        <f t="shared" si="45"/>
        <v>107.024537446</v>
      </c>
      <c r="O319" s="23">
        <f t="shared" si="47"/>
        <v>165.00608544599999</v>
      </c>
      <c r="P319" s="23">
        <f t="shared" si="48"/>
        <v>161.012329446</v>
      </c>
      <c r="Q319" t="s">
        <v>3162</v>
      </c>
      <c r="R319" t="s">
        <v>2901</v>
      </c>
      <c r="S319" t="s">
        <v>3021</v>
      </c>
      <c r="T319" t="s">
        <v>3020</v>
      </c>
      <c r="U319" s="3">
        <v>6445</v>
      </c>
      <c r="V319" s="3">
        <v>96215</v>
      </c>
      <c r="W319" s="3">
        <v>5778</v>
      </c>
      <c r="X319" s="3">
        <v>16974</v>
      </c>
      <c r="Y319" s="4" t="s">
        <v>3891</v>
      </c>
    </row>
    <row r="320" spans="1:25" x14ac:dyDescent="0.2">
      <c r="A320">
        <v>320</v>
      </c>
      <c r="B320">
        <v>4</v>
      </c>
      <c r="C320" t="s">
        <v>131</v>
      </c>
      <c r="D320" s="3">
        <v>7</v>
      </c>
      <c r="E320" t="s">
        <v>1378</v>
      </c>
      <c r="F320" t="s">
        <v>1381</v>
      </c>
      <c r="G320" t="s">
        <v>3487</v>
      </c>
      <c r="H320" s="20">
        <v>212.05321734</v>
      </c>
      <c r="I320" s="23">
        <f t="shared" si="41"/>
        <v>213.06049333999999</v>
      </c>
      <c r="J320" s="23">
        <f t="shared" si="42"/>
        <v>211.04594134000001</v>
      </c>
      <c r="K320" s="23">
        <f t="shared" si="43"/>
        <v>235.04298664000001</v>
      </c>
      <c r="L320" s="23">
        <f t="shared" si="44"/>
        <v>230.09221733999999</v>
      </c>
      <c r="M320" s="23">
        <f t="shared" si="46"/>
        <v>231.07160734000001</v>
      </c>
      <c r="N320" s="23">
        <f t="shared" si="45"/>
        <v>193.03482733999999</v>
      </c>
      <c r="O320" s="23">
        <f t="shared" si="47"/>
        <v>251.01637534</v>
      </c>
      <c r="P320" s="23">
        <f t="shared" si="48"/>
        <v>247.02261934000001</v>
      </c>
      <c r="Q320" t="s">
        <v>3162</v>
      </c>
      <c r="R320" t="s">
        <v>1380</v>
      </c>
      <c r="S320" t="s">
        <v>3489</v>
      </c>
      <c r="T320" t="s">
        <v>1379</v>
      </c>
      <c r="U320" s="3" t="s">
        <v>560</v>
      </c>
      <c r="V320" s="3">
        <v>2724373</v>
      </c>
      <c r="W320" s="3">
        <v>329757364</v>
      </c>
      <c r="X320" s="3" t="s">
        <v>1382</v>
      </c>
      <c r="Y320" s="4" t="s">
        <v>3488</v>
      </c>
    </row>
    <row r="321" spans="1:25" x14ac:dyDescent="0.2">
      <c r="A321">
        <v>321</v>
      </c>
      <c r="B321">
        <v>4</v>
      </c>
      <c r="C321" t="s">
        <v>131</v>
      </c>
      <c r="D321" s="3">
        <v>8</v>
      </c>
      <c r="E321" t="s">
        <v>4312</v>
      </c>
      <c r="F321" t="s">
        <v>1384</v>
      </c>
      <c r="G321" t="s">
        <v>3682</v>
      </c>
      <c r="H321" s="20">
        <v>526.94840168999997</v>
      </c>
      <c r="I321" s="23">
        <f t="shared" si="41"/>
        <v>527.95567769000002</v>
      </c>
      <c r="J321" s="23">
        <f t="shared" si="42"/>
        <v>525.94112568999992</v>
      </c>
      <c r="K321" s="23">
        <f t="shared" si="43"/>
        <v>549.93817099</v>
      </c>
      <c r="L321" s="23">
        <f t="shared" si="44"/>
        <v>544.98740168999996</v>
      </c>
      <c r="M321" s="23">
        <f t="shared" si="46"/>
        <v>545.96679168999992</v>
      </c>
      <c r="N321" s="23">
        <f t="shared" si="45"/>
        <v>507.93001168999996</v>
      </c>
      <c r="O321" s="23">
        <f t="shared" si="47"/>
        <v>565.91155968999999</v>
      </c>
      <c r="P321" s="23">
        <f t="shared" si="48"/>
        <v>561.91780369000003</v>
      </c>
      <c r="Q321" t="s">
        <v>3162</v>
      </c>
      <c r="R321" t="s">
        <v>3683</v>
      </c>
      <c r="S321" t="s">
        <v>3685</v>
      </c>
      <c r="T321" t="s">
        <v>1383</v>
      </c>
      <c r="U321" s="3" t="s">
        <v>1385</v>
      </c>
      <c r="V321" s="3">
        <v>16219171</v>
      </c>
      <c r="W321" s="3">
        <v>24892417</v>
      </c>
      <c r="X321" s="3" t="s">
        <v>1386</v>
      </c>
      <c r="Y321" s="4" t="s">
        <v>3684</v>
      </c>
    </row>
    <row r="322" spans="1:25" x14ac:dyDescent="0.2">
      <c r="A322">
        <v>322</v>
      </c>
      <c r="B322">
        <v>4</v>
      </c>
      <c r="C322" t="s">
        <v>131</v>
      </c>
      <c r="D322" s="3">
        <v>9</v>
      </c>
      <c r="E322" t="s">
        <v>4313</v>
      </c>
      <c r="F322" t="s">
        <v>1391</v>
      </c>
      <c r="G322" t="s">
        <v>1388</v>
      </c>
      <c r="H322" s="20">
        <v>329.05251965299999</v>
      </c>
      <c r="I322" s="23">
        <f t="shared" si="41"/>
        <v>330.05979565299998</v>
      </c>
      <c r="J322" s="23">
        <f t="shared" si="42"/>
        <v>328.045243653</v>
      </c>
      <c r="K322" s="23">
        <f t="shared" si="43"/>
        <v>352.04228895299997</v>
      </c>
      <c r="L322" s="23">
        <f t="shared" si="44"/>
        <v>347.09151965299998</v>
      </c>
      <c r="M322" s="23">
        <f t="shared" si="46"/>
        <v>348.070909653</v>
      </c>
      <c r="N322" s="23">
        <f t="shared" si="45"/>
        <v>310.03412965299998</v>
      </c>
      <c r="O322" s="23">
        <f t="shared" si="47"/>
        <v>368.01567765300001</v>
      </c>
      <c r="P322" s="23">
        <f t="shared" si="48"/>
        <v>364.02192165299999</v>
      </c>
      <c r="Q322" t="s">
        <v>3162</v>
      </c>
      <c r="R322" t="s">
        <v>1390</v>
      </c>
      <c r="S322" t="s">
        <v>1387</v>
      </c>
      <c r="T322" t="s">
        <v>1389</v>
      </c>
      <c r="U322" s="3">
        <v>92</v>
      </c>
      <c r="V322" s="3">
        <v>6076</v>
      </c>
      <c r="W322" s="3">
        <v>3854</v>
      </c>
      <c r="X322" s="3">
        <v>17489</v>
      </c>
      <c r="Y322" s="4" t="s">
        <v>3892</v>
      </c>
    </row>
    <row r="323" spans="1:25" x14ac:dyDescent="0.2">
      <c r="A323">
        <v>323</v>
      </c>
      <c r="B323">
        <v>4</v>
      </c>
      <c r="C323" t="s">
        <v>131</v>
      </c>
      <c r="D323" s="3">
        <v>10</v>
      </c>
      <c r="E323" t="s">
        <v>4314</v>
      </c>
      <c r="F323" t="s">
        <v>474</v>
      </c>
      <c r="G323" t="s">
        <v>1393</v>
      </c>
      <c r="H323" s="20">
        <v>180.05686295000001</v>
      </c>
      <c r="I323" s="23">
        <f t="shared" si="41"/>
        <v>181.06413895</v>
      </c>
      <c r="J323" s="23">
        <f t="shared" si="42"/>
        <v>179.04958695000002</v>
      </c>
      <c r="K323" s="23">
        <f t="shared" si="43"/>
        <v>203.04663225000002</v>
      </c>
      <c r="L323" s="23">
        <f t="shared" si="44"/>
        <v>198.09586295000003</v>
      </c>
      <c r="M323" s="23">
        <f t="shared" si="46"/>
        <v>199.07525295000002</v>
      </c>
      <c r="N323" s="23">
        <f t="shared" si="45"/>
        <v>161.03847295</v>
      </c>
      <c r="O323" s="23">
        <f t="shared" si="47"/>
        <v>219.02002095</v>
      </c>
      <c r="P323" s="23">
        <f t="shared" si="48"/>
        <v>215.02626495000001</v>
      </c>
      <c r="Q323" t="s">
        <v>3162</v>
      </c>
      <c r="R323" t="s">
        <v>1395</v>
      </c>
      <c r="S323" t="s">
        <v>1392</v>
      </c>
      <c r="T323" t="s">
        <v>1394</v>
      </c>
      <c r="U323" s="3">
        <v>65992</v>
      </c>
      <c r="V323" s="3">
        <v>89034</v>
      </c>
      <c r="W323" s="3">
        <v>377460713</v>
      </c>
      <c r="X323" s="3">
        <v>28490</v>
      </c>
      <c r="Y323" s="4" t="s">
        <v>3893</v>
      </c>
    </row>
    <row r="324" spans="1:25" x14ac:dyDescent="0.2">
      <c r="A324">
        <v>324</v>
      </c>
      <c r="B324">
        <v>4</v>
      </c>
      <c r="C324" t="s">
        <v>131</v>
      </c>
      <c r="D324" s="3">
        <v>11</v>
      </c>
      <c r="E324" t="s">
        <v>4315</v>
      </c>
      <c r="F324" t="s">
        <v>1399</v>
      </c>
      <c r="G324" t="s">
        <v>794</v>
      </c>
      <c r="H324" s="20">
        <v>131.058243159</v>
      </c>
      <c r="I324" s="23">
        <f t="shared" si="41"/>
        <v>132.06551915899999</v>
      </c>
      <c r="J324" s="23">
        <f t="shared" si="42"/>
        <v>130.05096715900001</v>
      </c>
      <c r="K324" s="23">
        <f t="shared" si="43"/>
        <v>154.04801245900001</v>
      </c>
      <c r="L324" s="23">
        <f t="shared" si="44"/>
        <v>149.09724315900002</v>
      </c>
      <c r="M324" s="23">
        <f t="shared" si="46"/>
        <v>150.07663315900001</v>
      </c>
      <c r="N324" s="23">
        <f t="shared" si="45"/>
        <v>112.039853159</v>
      </c>
      <c r="O324" s="23">
        <f t="shared" si="47"/>
        <v>170.02140115899999</v>
      </c>
      <c r="P324" s="23">
        <f t="shared" si="48"/>
        <v>166.027645159</v>
      </c>
      <c r="Q324" t="s">
        <v>3162</v>
      </c>
      <c r="R324" t="s">
        <v>1398</v>
      </c>
      <c r="S324" t="s">
        <v>1396</v>
      </c>
      <c r="T324" t="s">
        <v>1397</v>
      </c>
      <c r="U324" s="3">
        <v>63098</v>
      </c>
      <c r="V324" s="3">
        <v>440014</v>
      </c>
      <c r="W324" s="3">
        <v>376153797</v>
      </c>
      <c r="X324" s="3">
        <v>16231</v>
      </c>
      <c r="Y324" s="4" t="s">
        <v>3894</v>
      </c>
    </row>
    <row r="325" spans="1:25" x14ac:dyDescent="0.2">
      <c r="A325">
        <v>325</v>
      </c>
      <c r="B325">
        <v>4</v>
      </c>
      <c r="C325" t="s">
        <v>131</v>
      </c>
      <c r="D325" s="3">
        <v>12</v>
      </c>
      <c r="E325" t="s">
        <v>4316</v>
      </c>
      <c r="F325" t="s">
        <v>1401</v>
      </c>
      <c r="G325" t="s">
        <v>3490</v>
      </c>
      <c r="H325" s="20">
        <v>352.15634499999999</v>
      </c>
      <c r="I325" s="23">
        <f t="shared" si="41"/>
        <v>353.16362099999998</v>
      </c>
      <c r="J325" s="23">
        <f t="shared" si="42"/>
        <v>351.149069</v>
      </c>
      <c r="K325" s="23">
        <f t="shared" si="43"/>
        <v>375.14611429999997</v>
      </c>
      <c r="L325" s="23">
        <f t="shared" si="44"/>
        <v>370.19534499999997</v>
      </c>
      <c r="M325" s="23">
        <f t="shared" si="46"/>
        <v>371.174735</v>
      </c>
      <c r="N325" s="23">
        <f t="shared" si="45"/>
        <v>333.13795499999998</v>
      </c>
      <c r="O325" s="23">
        <f t="shared" si="47"/>
        <v>391.11950300000001</v>
      </c>
      <c r="P325" s="23">
        <f t="shared" si="48"/>
        <v>387.12574699999999</v>
      </c>
      <c r="Q325" t="s">
        <v>3162</v>
      </c>
      <c r="R325" t="s">
        <v>3491</v>
      </c>
      <c r="S325" t="s">
        <v>3493</v>
      </c>
      <c r="T325" t="s">
        <v>1400</v>
      </c>
      <c r="U325" s="3" t="s">
        <v>1402</v>
      </c>
      <c r="V325" s="3">
        <v>16211018</v>
      </c>
      <c r="W325" s="3">
        <v>329747292</v>
      </c>
      <c r="X325" s="3" t="s">
        <v>1403</v>
      </c>
      <c r="Y325" s="4" t="s">
        <v>3492</v>
      </c>
    </row>
    <row r="326" spans="1:25" x14ac:dyDescent="0.2">
      <c r="A326">
        <v>326</v>
      </c>
      <c r="B326">
        <v>4</v>
      </c>
      <c r="C326" t="s">
        <v>199</v>
      </c>
      <c r="D326" s="3">
        <v>1</v>
      </c>
      <c r="E326" t="s">
        <v>4317</v>
      </c>
      <c r="F326" t="s">
        <v>1408</v>
      </c>
      <c r="G326" t="s">
        <v>1405</v>
      </c>
      <c r="H326" s="20">
        <v>259.03618708699997</v>
      </c>
      <c r="I326" s="23">
        <f t="shared" si="41"/>
        <v>260.04346308699996</v>
      </c>
      <c r="J326" s="23">
        <f t="shared" si="42"/>
        <v>258.02891108699998</v>
      </c>
      <c r="K326" s="23">
        <f t="shared" si="43"/>
        <v>282.02595638699995</v>
      </c>
      <c r="L326" s="23">
        <f t="shared" si="44"/>
        <v>277.07518708699996</v>
      </c>
      <c r="M326" s="23">
        <f t="shared" si="46"/>
        <v>278.05457708699998</v>
      </c>
      <c r="N326" s="23">
        <f t="shared" si="45"/>
        <v>240.01779708699996</v>
      </c>
      <c r="O326" s="23">
        <f t="shared" si="47"/>
        <v>297.99934508699999</v>
      </c>
      <c r="P326" s="23">
        <f t="shared" si="48"/>
        <v>294.00558908699998</v>
      </c>
      <c r="Q326" t="s">
        <v>3162</v>
      </c>
      <c r="R326" t="s">
        <v>1407</v>
      </c>
      <c r="S326" t="s">
        <v>1404</v>
      </c>
      <c r="T326" t="s">
        <v>1406</v>
      </c>
      <c r="U326" s="3">
        <v>5571</v>
      </c>
      <c r="V326" s="3">
        <v>72361</v>
      </c>
      <c r="W326" s="3">
        <v>6818</v>
      </c>
      <c r="X326" s="3">
        <v>133343</v>
      </c>
      <c r="Y326" s="4" t="s">
        <v>3895</v>
      </c>
    </row>
    <row r="327" spans="1:25" x14ac:dyDescent="0.2">
      <c r="A327">
        <v>327</v>
      </c>
      <c r="B327">
        <v>4</v>
      </c>
      <c r="C327" t="s">
        <v>199</v>
      </c>
      <c r="D327" s="3">
        <v>2</v>
      </c>
      <c r="E327" t="s">
        <v>1409</v>
      </c>
      <c r="F327" t="s">
        <v>1411</v>
      </c>
      <c r="G327" t="s">
        <v>3494</v>
      </c>
      <c r="H327" s="20">
        <v>833.01888051000003</v>
      </c>
      <c r="I327" s="23">
        <f t="shared" si="41"/>
        <v>834.02615651000008</v>
      </c>
      <c r="J327" s="23">
        <f t="shared" si="42"/>
        <v>832.01160450999998</v>
      </c>
      <c r="K327" s="23">
        <f t="shared" si="43"/>
        <v>856.00864981000007</v>
      </c>
      <c r="L327" s="23">
        <f t="shared" si="44"/>
        <v>851.05788051000002</v>
      </c>
      <c r="M327" s="23">
        <f t="shared" si="46"/>
        <v>852.03727050999998</v>
      </c>
      <c r="N327" s="23">
        <f t="shared" si="45"/>
        <v>814.00049051000008</v>
      </c>
      <c r="O327" s="23">
        <f t="shared" si="47"/>
        <v>871.98203851000005</v>
      </c>
      <c r="P327" s="23">
        <f t="shared" si="48"/>
        <v>867.98828251000009</v>
      </c>
      <c r="Q327" t="s">
        <v>3162</v>
      </c>
      <c r="R327" t="s">
        <v>3495</v>
      </c>
      <c r="S327" t="s">
        <v>3497</v>
      </c>
      <c r="T327" t="s">
        <v>1410</v>
      </c>
      <c r="U327" s="3" t="s">
        <v>1412</v>
      </c>
      <c r="V327" s="3">
        <v>91654154</v>
      </c>
      <c r="W327" s="3">
        <v>376125122</v>
      </c>
      <c r="X327" s="3" t="s">
        <v>1413</v>
      </c>
      <c r="Y327" s="4" t="s">
        <v>3496</v>
      </c>
    </row>
    <row r="328" spans="1:25" x14ac:dyDescent="0.2">
      <c r="A328">
        <v>328</v>
      </c>
      <c r="B328">
        <v>4</v>
      </c>
      <c r="C328" t="s">
        <v>199</v>
      </c>
      <c r="D328" s="3">
        <v>3</v>
      </c>
      <c r="E328" t="s">
        <v>4318</v>
      </c>
      <c r="F328" t="s">
        <v>1415</v>
      </c>
      <c r="G328" t="s">
        <v>3498</v>
      </c>
      <c r="H328" s="20">
        <v>197.04865280000001</v>
      </c>
      <c r="I328" s="23">
        <f t="shared" si="41"/>
        <v>198.0559288</v>
      </c>
      <c r="J328" s="23">
        <f t="shared" si="42"/>
        <v>196.04137680000002</v>
      </c>
      <c r="K328" s="23">
        <f t="shared" si="43"/>
        <v>220.03842210000002</v>
      </c>
      <c r="L328" s="23">
        <f t="shared" si="44"/>
        <v>215.0876528</v>
      </c>
      <c r="M328" s="23">
        <f t="shared" si="46"/>
        <v>216.06704280000002</v>
      </c>
      <c r="N328" s="23">
        <f t="shared" si="45"/>
        <v>178.0302628</v>
      </c>
      <c r="O328" s="23">
        <f t="shared" si="47"/>
        <v>236.01181080000001</v>
      </c>
      <c r="P328" s="23">
        <f t="shared" si="48"/>
        <v>232.01805480000002</v>
      </c>
      <c r="Q328" t="s">
        <v>3162</v>
      </c>
      <c r="R328" t="s">
        <v>3499</v>
      </c>
      <c r="S328" t="s">
        <v>3500</v>
      </c>
      <c r="T328" t="s">
        <v>1414</v>
      </c>
      <c r="U328" s="3" t="s">
        <v>1416</v>
      </c>
      <c r="V328" s="3">
        <v>16219689</v>
      </c>
      <c r="W328" s="3">
        <v>329817916</v>
      </c>
      <c r="X328" s="3" t="s">
        <v>1417</v>
      </c>
      <c r="Y328" s="4" t="s">
        <v>3501</v>
      </c>
    </row>
    <row r="329" spans="1:25" x14ac:dyDescent="0.2">
      <c r="A329">
        <v>329</v>
      </c>
      <c r="B329">
        <v>4</v>
      </c>
      <c r="C329" t="s">
        <v>199</v>
      </c>
      <c r="D329" s="3">
        <v>4</v>
      </c>
      <c r="E329" t="s">
        <v>1418</v>
      </c>
      <c r="F329" t="s">
        <v>474</v>
      </c>
      <c r="G329" t="s">
        <v>1420</v>
      </c>
      <c r="H329" s="20">
        <v>115.026944</v>
      </c>
      <c r="I329" s="23">
        <f t="shared" si="41"/>
        <v>116.03422</v>
      </c>
      <c r="J329" s="23">
        <f t="shared" si="42"/>
        <v>114.019668</v>
      </c>
      <c r="K329" s="23">
        <f t="shared" si="43"/>
        <v>138.01671329999999</v>
      </c>
      <c r="L329" s="23">
        <f t="shared" si="44"/>
        <v>133.065944</v>
      </c>
      <c r="M329" s="23">
        <f t="shared" si="46"/>
        <v>134.045334</v>
      </c>
      <c r="N329" s="23">
        <f t="shared" si="45"/>
        <v>96.008554000000004</v>
      </c>
      <c r="O329" s="23">
        <f t="shared" si="47"/>
        <v>153.99010200000001</v>
      </c>
      <c r="P329" s="23">
        <f t="shared" si="48"/>
        <v>149.99634600000002</v>
      </c>
      <c r="Q329" t="s">
        <v>3162</v>
      </c>
      <c r="R329" t="s">
        <v>1422</v>
      </c>
      <c r="S329" t="s">
        <v>1419</v>
      </c>
      <c r="T329" t="s">
        <v>1421</v>
      </c>
      <c r="U329" s="3">
        <v>44772</v>
      </c>
      <c r="V329" s="3">
        <v>5280451</v>
      </c>
      <c r="W329" s="3">
        <v>4751</v>
      </c>
      <c r="X329" s="3">
        <v>29045</v>
      </c>
      <c r="Y329" s="4" t="s">
        <v>3896</v>
      </c>
    </row>
    <row r="330" spans="1:25" x14ac:dyDescent="0.2">
      <c r="A330">
        <v>330</v>
      </c>
      <c r="B330">
        <v>4</v>
      </c>
      <c r="C330" t="s">
        <v>199</v>
      </c>
      <c r="D330" s="3">
        <v>5</v>
      </c>
      <c r="E330" t="s">
        <v>1423</v>
      </c>
      <c r="F330" t="s">
        <v>1425</v>
      </c>
      <c r="G330" t="s">
        <v>3502</v>
      </c>
      <c r="H330" s="20">
        <v>122.118103753</v>
      </c>
      <c r="I330" s="23">
        <f t="shared" si="41"/>
        <v>123.125379753</v>
      </c>
      <c r="J330" s="23">
        <f t="shared" si="42"/>
        <v>121.110827753</v>
      </c>
      <c r="K330" s="23">
        <f t="shared" si="43"/>
        <v>145.10787305299999</v>
      </c>
      <c r="L330" s="23">
        <f t="shared" si="44"/>
        <v>140.157103753</v>
      </c>
      <c r="M330" s="23">
        <f t="shared" si="46"/>
        <v>141.136493753</v>
      </c>
      <c r="N330" s="23">
        <f t="shared" si="45"/>
        <v>103.099713753</v>
      </c>
      <c r="O330" s="23">
        <f t="shared" si="47"/>
        <v>161.08126175300001</v>
      </c>
      <c r="P330" s="23">
        <f t="shared" si="48"/>
        <v>157.08750575300002</v>
      </c>
      <c r="Q330" t="s">
        <v>3162</v>
      </c>
      <c r="R330" t="s">
        <v>3505</v>
      </c>
      <c r="S330" t="s">
        <v>3504</v>
      </c>
      <c r="T330" t="s">
        <v>1424</v>
      </c>
      <c r="U330" s="3" t="s">
        <v>1426</v>
      </c>
      <c r="V330" s="3">
        <v>20195019</v>
      </c>
      <c r="W330" s="3">
        <v>24857572</v>
      </c>
      <c r="X330" s="3" t="s">
        <v>1427</v>
      </c>
      <c r="Y330" s="4" t="s">
        <v>3503</v>
      </c>
    </row>
    <row r="331" spans="1:25" x14ac:dyDescent="0.2">
      <c r="A331">
        <v>331</v>
      </c>
      <c r="B331">
        <v>4</v>
      </c>
      <c r="C331" t="s">
        <v>199</v>
      </c>
      <c r="D331" s="3">
        <v>6</v>
      </c>
      <c r="E331" t="s">
        <v>4319</v>
      </c>
      <c r="F331" t="s">
        <v>474</v>
      </c>
      <c r="G331" t="s">
        <v>3506</v>
      </c>
      <c r="H331" s="20">
        <v>153.05565630000001</v>
      </c>
      <c r="I331" s="23">
        <f t="shared" si="41"/>
        <v>154.0629323</v>
      </c>
      <c r="J331" s="23">
        <f t="shared" si="42"/>
        <v>152.04838030000002</v>
      </c>
      <c r="K331" s="23">
        <f t="shared" si="43"/>
        <v>176.04542560000002</v>
      </c>
      <c r="L331" s="23">
        <f t="shared" si="44"/>
        <v>171.0946563</v>
      </c>
      <c r="M331" s="23">
        <f t="shared" si="46"/>
        <v>172.07404630000002</v>
      </c>
      <c r="N331" s="23">
        <f t="shared" si="45"/>
        <v>134.0372663</v>
      </c>
      <c r="O331" s="23">
        <f t="shared" si="47"/>
        <v>192.0188143</v>
      </c>
      <c r="P331" s="23">
        <f t="shared" si="48"/>
        <v>188.02505830000001</v>
      </c>
      <c r="Q331" t="s">
        <v>3162</v>
      </c>
      <c r="R331" s="17" t="s">
        <v>3148</v>
      </c>
      <c r="S331" t="s">
        <v>3508</v>
      </c>
      <c r="T331" t="s">
        <v>3149</v>
      </c>
      <c r="U331" s="3" t="s">
        <v>560</v>
      </c>
      <c r="V331" s="3">
        <v>2756383</v>
      </c>
      <c r="W331" s="3">
        <v>374151541</v>
      </c>
      <c r="X331" s="3" t="s">
        <v>3150</v>
      </c>
      <c r="Y331" s="4" t="s">
        <v>3507</v>
      </c>
    </row>
    <row r="332" spans="1:25" x14ac:dyDescent="0.2">
      <c r="A332">
        <v>332</v>
      </c>
      <c r="B332">
        <v>4</v>
      </c>
      <c r="C332" t="s">
        <v>199</v>
      </c>
      <c r="D332" s="3">
        <v>7</v>
      </c>
      <c r="E332" t="s">
        <v>4320</v>
      </c>
      <c r="F332" t="s">
        <v>1432</v>
      </c>
      <c r="G332" t="s">
        <v>1429</v>
      </c>
      <c r="H332" s="20">
        <v>177.04596391300001</v>
      </c>
      <c r="I332" s="23">
        <f t="shared" si="41"/>
        <v>178.053239913</v>
      </c>
      <c r="J332" s="23">
        <f t="shared" si="42"/>
        <v>176.03868791300002</v>
      </c>
      <c r="K332" s="23">
        <f t="shared" si="43"/>
        <v>200.03573321300001</v>
      </c>
      <c r="L332" s="23">
        <f t="shared" si="44"/>
        <v>195.08496391300002</v>
      </c>
      <c r="M332" s="23">
        <f t="shared" si="46"/>
        <v>196.06435391300002</v>
      </c>
      <c r="N332" s="23">
        <f t="shared" si="45"/>
        <v>158.027573913</v>
      </c>
      <c r="O332" s="23">
        <f t="shared" si="47"/>
        <v>216.009121913</v>
      </c>
      <c r="P332" s="23">
        <f t="shared" si="48"/>
        <v>212.01536591300001</v>
      </c>
      <c r="Q332" t="s">
        <v>3162</v>
      </c>
      <c r="R332" t="s">
        <v>1431</v>
      </c>
      <c r="S332" t="s">
        <v>1428</v>
      </c>
      <c r="T332" t="s">
        <v>1430</v>
      </c>
      <c r="U332" s="3">
        <v>4233</v>
      </c>
      <c r="V332" s="3">
        <v>439750</v>
      </c>
      <c r="W332" s="3">
        <v>6033</v>
      </c>
      <c r="X332" s="3">
        <v>16552</v>
      </c>
      <c r="Y332" s="4" t="s">
        <v>3897</v>
      </c>
    </row>
    <row r="333" spans="1:25" x14ac:dyDescent="0.2">
      <c r="A333">
        <v>333</v>
      </c>
      <c r="B333">
        <v>4</v>
      </c>
      <c r="C333" t="s">
        <v>199</v>
      </c>
      <c r="D333" s="3">
        <v>8</v>
      </c>
      <c r="E333" t="s">
        <v>1433</v>
      </c>
      <c r="F333" t="s">
        <v>1436</v>
      </c>
      <c r="G333" t="s">
        <v>1434</v>
      </c>
      <c r="H333" s="20">
        <v>182.09478150000001</v>
      </c>
      <c r="I333" s="23">
        <f t="shared" si="41"/>
        <v>183.1020575</v>
      </c>
      <c r="J333" s="23">
        <f t="shared" si="42"/>
        <v>181.08750550000002</v>
      </c>
      <c r="K333" s="23">
        <f t="shared" si="43"/>
        <v>205.08455080000002</v>
      </c>
      <c r="L333" s="23">
        <f t="shared" si="44"/>
        <v>200.1337815</v>
      </c>
      <c r="M333" s="23">
        <f t="shared" si="46"/>
        <v>201.11317150000002</v>
      </c>
      <c r="N333" s="23">
        <f t="shared" si="45"/>
        <v>163.0763915</v>
      </c>
      <c r="O333" s="23">
        <f t="shared" si="47"/>
        <v>221.0579395</v>
      </c>
      <c r="P333" s="23">
        <f t="shared" si="48"/>
        <v>217.06418350000001</v>
      </c>
      <c r="Q333" t="s">
        <v>3162</v>
      </c>
      <c r="R333" t="s">
        <v>3511</v>
      </c>
      <c r="S333" t="s">
        <v>3510</v>
      </c>
      <c r="T333" t="s">
        <v>1435</v>
      </c>
      <c r="U333" s="3" t="s">
        <v>1437</v>
      </c>
      <c r="V333" s="3">
        <v>16072206</v>
      </c>
      <c r="W333" s="3">
        <v>57653875</v>
      </c>
      <c r="X333" s="3" t="s">
        <v>1438</v>
      </c>
      <c r="Y333" s="4" t="s">
        <v>3509</v>
      </c>
    </row>
    <row r="334" spans="1:25" x14ac:dyDescent="0.2">
      <c r="A334">
        <v>334</v>
      </c>
      <c r="B334">
        <v>4</v>
      </c>
      <c r="C334" t="s">
        <v>199</v>
      </c>
      <c r="D334" s="3">
        <v>9</v>
      </c>
      <c r="E334" t="s">
        <v>1439</v>
      </c>
      <c r="F334" t="s">
        <v>1441</v>
      </c>
      <c r="G334" t="s">
        <v>3512</v>
      </c>
      <c r="H334" s="20">
        <v>126.01643790999999</v>
      </c>
      <c r="I334" s="23">
        <f t="shared" si="41"/>
        <v>127.02371391</v>
      </c>
      <c r="J334" s="23">
        <f t="shared" si="42"/>
        <v>125.00916190999999</v>
      </c>
      <c r="K334" s="23">
        <f t="shared" si="43"/>
        <v>149.00620720999999</v>
      </c>
      <c r="L334" s="23">
        <f t="shared" si="44"/>
        <v>144.05543790999999</v>
      </c>
      <c r="M334" s="23">
        <f t="shared" si="46"/>
        <v>145.03482790999999</v>
      </c>
      <c r="N334" s="23">
        <f t="shared" si="45"/>
        <v>106.99804791</v>
      </c>
      <c r="O334" s="23">
        <f t="shared" si="47"/>
        <v>164.97959591</v>
      </c>
      <c r="P334" s="23">
        <f t="shared" si="48"/>
        <v>160.98583990999998</v>
      </c>
      <c r="Q334" t="s">
        <v>3162</v>
      </c>
      <c r="R334" t="s">
        <v>3513</v>
      </c>
      <c r="S334" t="s">
        <v>3515</v>
      </c>
      <c r="T334" t="s">
        <v>1440</v>
      </c>
      <c r="U334" s="3" t="s">
        <v>1442</v>
      </c>
      <c r="V334" s="3">
        <v>61373</v>
      </c>
      <c r="W334" s="3">
        <v>57652582</v>
      </c>
      <c r="X334" s="3" t="s">
        <v>1443</v>
      </c>
      <c r="Y334" s="4" t="s">
        <v>3514</v>
      </c>
    </row>
    <row r="335" spans="1:25" x14ac:dyDescent="0.2">
      <c r="A335">
        <v>558</v>
      </c>
      <c r="B335">
        <v>4</v>
      </c>
      <c r="C335" t="s">
        <v>199</v>
      </c>
      <c r="D335" s="3">
        <v>10</v>
      </c>
      <c r="E335" t="s">
        <v>2348</v>
      </c>
      <c r="F335" t="s">
        <v>2352</v>
      </c>
      <c r="G335" t="s">
        <v>248</v>
      </c>
      <c r="H335" s="20">
        <v>180.063388116</v>
      </c>
      <c r="I335" s="23">
        <f t="shared" si="41"/>
        <v>181.07066411599999</v>
      </c>
      <c r="J335" s="23">
        <f t="shared" si="42"/>
        <v>179.05611211600001</v>
      </c>
      <c r="K335" s="23">
        <f t="shared" si="43"/>
        <v>203.053157416</v>
      </c>
      <c r="L335" s="23">
        <f t="shared" si="44"/>
        <v>198.10238811599999</v>
      </c>
      <c r="M335" s="23">
        <f t="shared" si="46"/>
        <v>199.08177811600001</v>
      </c>
      <c r="N335" s="23">
        <f t="shared" si="45"/>
        <v>161.04499811599999</v>
      </c>
      <c r="O335" s="23">
        <f t="shared" si="47"/>
        <v>219.02654611599999</v>
      </c>
      <c r="P335" s="23">
        <f t="shared" si="48"/>
        <v>215.032790116</v>
      </c>
      <c r="Q335" t="s">
        <v>3162</v>
      </c>
      <c r="R335" t="s">
        <v>2351</v>
      </c>
      <c r="S335" t="s">
        <v>2349</v>
      </c>
      <c r="T335" t="s">
        <v>2350</v>
      </c>
      <c r="U335" s="3">
        <v>144</v>
      </c>
      <c r="V335" s="3">
        <v>892</v>
      </c>
      <c r="W335" s="3">
        <v>3437</v>
      </c>
      <c r="X335" s="3">
        <v>17268</v>
      </c>
      <c r="Y335" s="4" t="s">
        <v>3898</v>
      </c>
    </row>
    <row r="336" spans="1:25" x14ac:dyDescent="0.2">
      <c r="A336">
        <v>336</v>
      </c>
      <c r="B336">
        <v>4</v>
      </c>
      <c r="C336" t="s">
        <v>199</v>
      </c>
      <c r="D336" s="3">
        <v>11</v>
      </c>
      <c r="E336" t="s">
        <v>4321</v>
      </c>
      <c r="F336" t="s">
        <v>1452</v>
      </c>
      <c r="G336" t="s">
        <v>161</v>
      </c>
      <c r="H336" s="20">
        <v>89.047678473000005</v>
      </c>
      <c r="I336" s="23">
        <f t="shared" si="41"/>
        <v>90.054954473000009</v>
      </c>
      <c r="J336" s="23">
        <f t="shared" si="42"/>
        <v>88.040402473</v>
      </c>
      <c r="K336" s="23">
        <f t="shared" si="43"/>
        <v>112.037447773</v>
      </c>
      <c r="L336" s="23">
        <f t="shared" si="44"/>
        <v>107.08667847300001</v>
      </c>
      <c r="M336" s="23">
        <f t="shared" si="46"/>
        <v>108.066068473</v>
      </c>
      <c r="N336" s="23">
        <f t="shared" si="45"/>
        <v>70.029288473000008</v>
      </c>
      <c r="O336" s="23">
        <f t="shared" si="47"/>
        <v>128.01083647300001</v>
      </c>
      <c r="P336" s="23">
        <f t="shared" si="48"/>
        <v>124.01708047300001</v>
      </c>
      <c r="Q336" t="s">
        <v>3162</v>
      </c>
      <c r="R336" t="s">
        <v>1451</v>
      </c>
      <c r="S336" t="s">
        <v>1449</v>
      </c>
      <c r="T336" t="s">
        <v>1450</v>
      </c>
      <c r="U336" s="3">
        <v>58035</v>
      </c>
      <c r="V336" s="3">
        <v>71080</v>
      </c>
      <c r="W336" s="3">
        <v>376144909</v>
      </c>
      <c r="X336" s="3">
        <v>15570</v>
      </c>
      <c r="Y336" s="4" t="s">
        <v>3899</v>
      </c>
    </row>
    <row r="337" spans="1:25" x14ac:dyDescent="0.2">
      <c r="A337">
        <v>536</v>
      </c>
      <c r="B337">
        <v>4</v>
      </c>
      <c r="C337" t="s">
        <v>199</v>
      </c>
      <c r="D337" s="3">
        <v>12</v>
      </c>
      <c r="E337" t="s">
        <v>2246</v>
      </c>
      <c r="F337" t="s">
        <v>2248</v>
      </c>
      <c r="G337" t="s">
        <v>3516</v>
      </c>
      <c r="H337" s="20">
        <v>264.03064828999999</v>
      </c>
      <c r="I337" s="23">
        <f t="shared" si="41"/>
        <v>265.03792428999998</v>
      </c>
      <c r="J337" s="23">
        <f t="shared" si="42"/>
        <v>263.02337229</v>
      </c>
      <c r="K337" s="23">
        <f t="shared" si="43"/>
        <v>287.02041758999997</v>
      </c>
      <c r="L337" s="23">
        <f t="shared" si="44"/>
        <v>282.06964828999998</v>
      </c>
      <c r="M337" s="23">
        <f t="shared" si="46"/>
        <v>283.04903829</v>
      </c>
      <c r="N337" s="23">
        <f t="shared" si="45"/>
        <v>245.01225828999998</v>
      </c>
      <c r="O337" s="23">
        <f t="shared" si="47"/>
        <v>302.99380629000001</v>
      </c>
      <c r="P337" s="23">
        <f t="shared" si="48"/>
        <v>299.00005028999999</v>
      </c>
      <c r="Q337" t="s">
        <v>3162</v>
      </c>
      <c r="R337" t="s">
        <v>3519</v>
      </c>
      <c r="S337" t="s">
        <v>3518</v>
      </c>
      <c r="T337" t="s">
        <v>2247</v>
      </c>
      <c r="U337" s="3" t="s">
        <v>2249</v>
      </c>
      <c r="V337" s="3">
        <v>16219502</v>
      </c>
      <c r="W337" s="3">
        <v>57654291</v>
      </c>
      <c r="X337" s="3" t="s">
        <v>2250</v>
      </c>
      <c r="Y337" s="4" t="s">
        <v>3517</v>
      </c>
    </row>
    <row r="338" spans="1:25" x14ac:dyDescent="0.2">
      <c r="A338">
        <v>338</v>
      </c>
      <c r="B338">
        <v>4</v>
      </c>
      <c r="C338" t="s">
        <v>269</v>
      </c>
      <c r="D338" s="3">
        <v>1</v>
      </c>
      <c r="E338" t="s">
        <v>1458</v>
      </c>
      <c r="F338" t="s">
        <v>1463</v>
      </c>
      <c r="G338" t="s">
        <v>1460</v>
      </c>
      <c r="H338" s="20">
        <v>175.05930579100001</v>
      </c>
      <c r="I338" s="23">
        <f t="shared" si="41"/>
        <v>176.066581791</v>
      </c>
      <c r="J338" s="23">
        <f t="shared" si="42"/>
        <v>174.05202979100002</v>
      </c>
      <c r="K338" s="23">
        <f t="shared" si="43"/>
        <v>198.04907509100002</v>
      </c>
      <c r="L338" s="23">
        <f t="shared" si="44"/>
        <v>193.09830579100003</v>
      </c>
      <c r="M338" s="23">
        <f t="shared" si="46"/>
        <v>194.07769579100002</v>
      </c>
      <c r="N338" s="23">
        <f t="shared" si="45"/>
        <v>156.040915791</v>
      </c>
      <c r="O338" s="23">
        <f t="shared" si="47"/>
        <v>214.02246379100001</v>
      </c>
      <c r="P338" s="23">
        <f t="shared" si="48"/>
        <v>210.02870779100002</v>
      </c>
      <c r="Q338" t="s">
        <v>3162</v>
      </c>
      <c r="R338" t="s">
        <v>1462</v>
      </c>
      <c r="S338" t="s">
        <v>1459</v>
      </c>
      <c r="T338" t="s">
        <v>1461</v>
      </c>
      <c r="U338" s="3">
        <v>10</v>
      </c>
      <c r="V338" s="3">
        <v>439918</v>
      </c>
      <c r="W338" s="3">
        <v>6028</v>
      </c>
      <c r="X338" s="3">
        <v>17072</v>
      </c>
      <c r="Y338" s="4" t="s">
        <v>3900</v>
      </c>
    </row>
    <row r="339" spans="1:25" x14ac:dyDescent="0.2">
      <c r="A339">
        <v>339</v>
      </c>
      <c r="B339">
        <v>4</v>
      </c>
      <c r="C339" t="s">
        <v>269</v>
      </c>
      <c r="D339" s="3">
        <v>2</v>
      </c>
      <c r="E339" t="s">
        <v>1464</v>
      </c>
      <c r="F339" t="s">
        <v>1469</v>
      </c>
      <c r="G339" t="s">
        <v>1466</v>
      </c>
      <c r="H339" s="20">
        <v>155.06947654699999</v>
      </c>
      <c r="I339" s="23">
        <f t="shared" si="41"/>
        <v>156.07675254699998</v>
      </c>
      <c r="J339" s="23">
        <f t="shared" si="42"/>
        <v>154.062200547</v>
      </c>
      <c r="K339" s="23">
        <f t="shared" si="43"/>
        <v>178.059245847</v>
      </c>
      <c r="L339" s="23">
        <f t="shared" si="44"/>
        <v>173.10847654700001</v>
      </c>
      <c r="M339" s="23">
        <f t="shared" si="46"/>
        <v>174.087866547</v>
      </c>
      <c r="N339" s="23">
        <f t="shared" si="45"/>
        <v>136.05108654699998</v>
      </c>
      <c r="O339" s="23">
        <f t="shared" si="47"/>
        <v>194.03263454699999</v>
      </c>
      <c r="P339" s="23">
        <f t="shared" si="48"/>
        <v>190.038878547</v>
      </c>
      <c r="Q339" t="s">
        <v>3162</v>
      </c>
      <c r="R339" t="s">
        <v>1468</v>
      </c>
      <c r="S339" t="s">
        <v>1465</v>
      </c>
      <c r="T339" t="s">
        <v>1467</v>
      </c>
      <c r="U339" s="3">
        <v>21</v>
      </c>
      <c r="V339" s="3">
        <v>6274</v>
      </c>
      <c r="W339" s="3">
        <v>24895816</v>
      </c>
      <c r="X339" s="3">
        <v>15971</v>
      </c>
      <c r="Y339" s="4" t="s">
        <v>3901</v>
      </c>
    </row>
    <row r="340" spans="1:25" x14ac:dyDescent="0.2">
      <c r="A340">
        <v>340</v>
      </c>
      <c r="B340">
        <v>4</v>
      </c>
      <c r="C340" t="s">
        <v>269</v>
      </c>
      <c r="D340" s="3">
        <v>3</v>
      </c>
      <c r="E340" t="s">
        <v>1470</v>
      </c>
      <c r="F340" t="s">
        <v>1474</v>
      </c>
      <c r="G340" t="s">
        <v>26</v>
      </c>
      <c r="H340" s="20">
        <v>119.058243159</v>
      </c>
      <c r="I340" s="23">
        <f t="shared" si="41"/>
        <v>120.065519159</v>
      </c>
      <c r="J340" s="23">
        <f t="shared" si="42"/>
        <v>118.050967159</v>
      </c>
      <c r="K340" s="23">
        <f t="shared" si="43"/>
        <v>142.04801245900001</v>
      </c>
      <c r="L340" s="23">
        <f t="shared" si="44"/>
        <v>137.09724315900002</v>
      </c>
      <c r="M340" s="23">
        <f t="shared" si="46"/>
        <v>138.07663315900001</v>
      </c>
      <c r="N340" s="23">
        <f t="shared" si="45"/>
        <v>100.039853159</v>
      </c>
      <c r="O340" s="23">
        <f t="shared" si="47"/>
        <v>158.02140115899999</v>
      </c>
      <c r="P340" s="23">
        <f t="shared" si="48"/>
        <v>154.027645159</v>
      </c>
      <c r="Q340" t="s">
        <v>3162</v>
      </c>
      <c r="R340" t="s">
        <v>1473</v>
      </c>
      <c r="S340" t="s">
        <v>1471</v>
      </c>
      <c r="T340" t="s">
        <v>1472</v>
      </c>
      <c r="U340" s="3">
        <v>3245</v>
      </c>
      <c r="V340" s="3" t="s">
        <v>3087</v>
      </c>
      <c r="W340" s="3">
        <v>376153537</v>
      </c>
      <c r="X340" s="3">
        <v>28718</v>
      </c>
      <c r="Y340" s="4" t="s">
        <v>3902</v>
      </c>
    </row>
    <row r="341" spans="1:25" x14ac:dyDescent="0.2">
      <c r="A341">
        <v>341</v>
      </c>
      <c r="B341">
        <v>4</v>
      </c>
      <c r="C341" t="s">
        <v>269</v>
      </c>
      <c r="D341" s="3">
        <v>4</v>
      </c>
      <c r="E341" t="s">
        <v>1475</v>
      </c>
      <c r="F341" t="s">
        <v>3025</v>
      </c>
      <c r="G341" t="s">
        <v>3028</v>
      </c>
      <c r="H341" s="20">
        <v>211.03580695700001</v>
      </c>
      <c r="I341" s="23">
        <f t="shared" si="41"/>
        <v>212.043082957</v>
      </c>
      <c r="J341" s="23">
        <f t="shared" si="42"/>
        <v>210.02853095700002</v>
      </c>
      <c r="K341" s="23">
        <f t="shared" si="43"/>
        <v>234.02557625700001</v>
      </c>
      <c r="L341" s="23">
        <f t="shared" si="44"/>
        <v>229.07480695700002</v>
      </c>
      <c r="M341" s="23">
        <f t="shared" si="46"/>
        <v>230.05419695700002</v>
      </c>
      <c r="N341" s="23">
        <f t="shared" si="45"/>
        <v>192.01741695699999</v>
      </c>
      <c r="O341" s="23">
        <f t="shared" si="47"/>
        <v>249.998964957</v>
      </c>
      <c r="P341" s="23">
        <f t="shared" si="48"/>
        <v>246.00520895700001</v>
      </c>
      <c r="Q341" t="s">
        <v>3162</v>
      </c>
      <c r="R341" t="s">
        <v>3026</v>
      </c>
      <c r="S341" t="s">
        <v>3029</v>
      </c>
      <c r="T341" t="s">
        <v>3027</v>
      </c>
      <c r="U341" s="3">
        <v>326</v>
      </c>
      <c r="V341" s="3">
        <v>192</v>
      </c>
      <c r="W341" s="3">
        <v>5359</v>
      </c>
      <c r="X341" s="3">
        <v>17287</v>
      </c>
      <c r="Y341" s="4" t="s">
        <v>3903</v>
      </c>
    </row>
    <row r="342" spans="1:25" x14ac:dyDescent="0.2">
      <c r="A342">
        <v>342</v>
      </c>
      <c r="B342">
        <v>4</v>
      </c>
      <c r="C342" t="s">
        <v>269</v>
      </c>
      <c r="D342" s="3">
        <v>5</v>
      </c>
      <c r="E342" t="s">
        <v>1476</v>
      </c>
      <c r="F342" t="s">
        <v>1481</v>
      </c>
      <c r="G342" t="s">
        <v>1478</v>
      </c>
      <c r="H342" s="20">
        <v>145.157897623</v>
      </c>
      <c r="I342" s="23">
        <f t="shared" si="41"/>
        <v>146.16517362299999</v>
      </c>
      <c r="J342" s="23">
        <f t="shared" si="42"/>
        <v>144.15062162300001</v>
      </c>
      <c r="K342" s="23">
        <f t="shared" si="43"/>
        <v>168.147666923</v>
      </c>
      <c r="L342" s="23">
        <f t="shared" si="44"/>
        <v>163.19689762299998</v>
      </c>
      <c r="M342" s="23">
        <f t="shared" si="46"/>
        <v>164.17628762300001</v>
      </c>
      <c r="N342" s="23">
        <f t="shared" si="45"/>
        <v>126.139507623</v>
      </c>
      <c r="O342" s="23">
        <f t="shared" si="47"/>
        <v>184.12105562299999</v>
      </c>
      <c r="P342" s="23">
        <f t="shared" si="48"/>
        <v>180.127299623</v>
      </c>
      <c r="Q342" t="s">
        <v>3162</v>
      </c>
      <c r="R342" t="s">
        <v>1480</v>
      </c>
      <c r="S342" t="s">
        <v>1477</v>
      </c>
      <c r="T342" t="s">
        <v>1479</v>
      </c>
      <c r="U342" s="3">
        <v>254</v>
      </c>
      <c r="V342" s="3">
        <v>1102</v>
      </c>
      <c r="W342" s="3" t="s">
        <v>3106</v>
      </c>
      <c r="X342" s="3">
        <v>16610</v>
      </c>
      <c r="Y342" s="4" t="s">
        <v>3904</v>
      </c>
    </row>
    <row r="343" spans="1:25" x14ac:dyDescent="0.2">
      <c r="A343">
        <v>343</v>
      </c>
      <c r="B343">
        <v>4</v>
      </c>
      <c r="C343" t="s">
        <v>269</v>
      </c>
      <c r="D343" s="3">
        <v>6</v>
      </c>
      <c r="E343" t="s">
        <v>4322</v>
      </c>
      <c r="F343" t="s">
        <v>1483</v>
      </c>
      <c r="G343" t="s">
        <v>3520</v>
      </c>
      <c r="H343" s="20">
        <v>582.06144370000004</v>
      </c>
      <c r="I343" s="23">
        <f t="shared" si="41"/>
        <v>583.06871970000009</v>
      </c>
      <c r="J343" s="23">
        <f t="shared" si="42"/>
        <v>581.05416769999999</v>
      </c>
      <c r="K343" s="23">
        <f t="shared" si="43"/>
        <v>605.05121300000008</v>
      </c>
      <c r="L343" s="23">
        <f t="shared" si="44"/>
        <v>600.10044370000003</v>
      </c>
      <c r="M343" s="23">
        <f t="shared" si="46"/>
        <v>601.07983369999999</v>
      </c>
      <c r="N343" s="23">
        <f t="shared" si="45"/>
        <v>563.04305370000009</v>
      </c>
      <c r="O343" s="23">
        <f t="shared" si="47"/>
        <v>621.02460170000006</v>
      </c>
      <c r="P343" s="23">
        <f t="shared" si="48"/>
        <v>617.0308457000001</v>
      </c>
      <c r="Q343" t="s">
        <v>3162</v>
      </c>
      <c r="R343" t="s">
        <v>3521</v>
      </c>
      <c r="S343" t="s">
        <v>3523</v>
      </c>
      <c r="T343" t="s">
        <v>1482</v>
      </c>
      <c r="U343" s="3" t="s">
        <v>1484</v>
      </c>
      <c r="V343" s="3">
        <v>16218837</v>
      </c>
      <c r="W343" s="3">
        <v>24890449</v>
      </c>
      <c r="X343" s="3" t="s">
        <v>1485</v>
      </c>
      <c r="Y343" s="4" t="s">
        <v>3522</v>
      </c>
    </row>
    <row r="344" spans="1:25" x14ac:dyDescent="0.2">
      <c r="A344">
        <v>344</v>
      </c>
      <c r="B344">
        <v>4</v>
      </c>
      <c r="C344" t="s">
        <v>269</v>
      </c>
      <c r="D344" s="3">
        <v>7</v>
      </c>
      <c r="E344" t="s">
        <v>4323</v>
      </c>
      <c r="F344" t="s">
        <v>2839</v>
      </c>
      <c r="G344" t="s">
        <v>1487</v>
      </c>
      <c r="H344" s="20">
        <v>76.052430000000001</v>
      </c>
      <c r="I344" s="23">
        <f t="shared" si="41"/>
        <v>77.059706000000006</v>
      </c>
      <c r="J344" s="23">
        <f t="shared" si="42"/>
        <v>75.045153999999997</v>
      </c>
      <c r="K344" s="23">
        <f t="shared" si="43"/>
        <v>99.042199299999993</v>
      </c>
      <c r="L344" s="23">
        <f t="shared" si="44"/>
        <v>94.091430000000003</v>
      </c>
      <c r="M344" s="23">
        <f t="shared" si="46"/>
        <v>95.070819999999998</v>
      </c>
      <c r="N344" s="23">
        <f t="shared" si="45"/>
        <v>57.034040000000005</v>
      </c>
      <c r="O344" s="23">
        <f t="shared" si="47"/>
        <v>115.01558800000001</v>
      </c>
      <c r="P344" s="23">
        <f t="shared" si="48"/>
        <v>111.021832</v>
      </c>
      <c r="Q344" t="s">
        <v>3162</v>
      </c>
      <c r="R344" t="s">
        <v>1489</v>
      </c>
      <c r="S344" t="s">
        <v>1486</v>
      </c>
      <c r="T344" t="s">
        <v>1488</v>
      </c>
      <c r="U344" s="3">
        <v>281578</v>
      </c>
      <c r="V344" s="3">
        <v>8019</v>
      </c>
      <c r="W344" s="3" t="s">
        <v>3116</v>
      </c>
      <c r="X344" s="3">
        <v>46790</v>
      </c>
      <c r="Y344" s="4" t="s">
        <v>3905</v>
      </c>
    </row>
    <row r="345" spans="1:25" x14ac:dyDescent="0.2">
      <c r="A345">
        <v>345</v>
      </c>
      <c r="B345">
        <v>4</v>
      </c>
      <c r="C345" t="s">
        <v>269</v>
      </c>
      <c r="D345" s="3">
        <v>8</v>
      </c>
      <c r="E345" t="s">
        <v>1490</v>
      </c>
      <c r="F345" t="s">
        <v>1492</v>
      </c>
      <c r="G345" t="s">
        <v>3524</v>
      </c>
      <c r="H345" s="24">
        <v>241.95950094</v>
      </c>
      <c r="I345" s="23">
        <f t="shared" si="41"/>
        <v>242.96677693999999</v>
      </c>
      <c r="J345" s="23">
        <f t="shared" si="42"/>
        <v>240.95222494000001</v>
      </c>
      <c r="K345" s="23">
        <f t="shared" si="43"/>
        <v>264.94927023999998</v>
      </c>
      <c r="L345" s="23">
        <f t="shared" si="44"/>
        <v>259.99850093999999</v>
      </c>
      <c r="M345" s="23">
        <f t="shared" si="46"/>
        <v>260.97789094000001</v>
      </c>
      <c r="N345" s="23">
        <f t="shared" si="45"/>
        <v>222.94111093999999</v>
      </c>
      <c r="O345" s="23">
        <f t="shared" si="47"/>
        <v>280.92265894000002</v>
      </c>
      <c r="P345" s="23">
        <f t="shared" si="48"/>
        <v>276.92890294</v>
      </c>
      <c r="Q345" t="s">
        <v>3162</v>
      </c>
      <c r="R345" t="s">
        <v>3525</v>
      </c>
      <c r="S345" t="s">
        <v>3527</v>
      </c>
      <c r="T345" t="s">
        <v>1491</v>
      </c>
      <c r="U345" s="3" t="s">
        <v>1493</v>
      </c>
      <c r="V345" s="3">
        <v>71311543</v>
      </c>
      <c r="W345" s="3">
        <v>57648230</v>
      </c>
      <c r="X345" s="3" t="s">
        <v>1494</v>
      </c>
      <c r="Y345" s="4" t="s">
        <v>3526</v>
      </c>
    </row>
    <row r="346" spans="1:25" x14ac:dyDescent="0.2">
      <c r="A346">
        <v>346</v>
      </c>
      <c r="B346">
        <v>4</v>
      </c>
      <c r="C346" t="s">
        <v>269</v>
      </c>
      <c r="D346" s="3">
        <v>9</v>
      </c>
      <c r="E346" t="s">
        <v>1495</v>
      </c>
      <c r="F346" t="s">
        <v>3003</v>
      </c>
      <c r="G346" t="s">
        <v>3005</v>
      </c>
      <c r="H346" s="20">
        <v>240.122240398</v>
      </c>
      <c r="I346" s="23">
        <f t="shared" si="41"/>
        <v>241.12951639799999</v>
      </c>
      <c r="J346" s="23">
        <f t="shared" si="42"/>
        <v>239.11496439800001</v>
      </c>
      <c r="K346" s="23">
        <f t="shared" si="43"/>
        <v>263.11200969800001</v>
      </c>
      <c r="L346" s="23">
        <f t="shared" si="44"/>
        <v>258.16124039800002</v>
      </c>
      <c r="M346" s="23">
        <f t="shared" si="46"/>
        <v>259.14063039799998</v>
      </c>
      <c r="N346" s="23">
        <f t="shared" si="45"/>
        <v>221.10385039799999</v>
      </c>
      <c r="O346" s="23">
        <f t="shared" si="47"/>
        <v>279.085398398</v>
      </c>
      <c r="P346" s="23">
        <f t="shared" si="48"/>
        <v>275.09164239799998</v>
      </c>
      <c r="Q346" t="s">
        <v>3162</v>
      </c>
      <c r="R346" t="s">
        <v>2897</v>
      </c>
      <c r="S346" t="s">
        <v>3006</v>
      </c>
      <c r="T346" t="s">
        <v>3004</v>
      </c>
      <c r="U346" s="3">
        <v>4195</v>
      </c>
      <c r="V346" s="3">
        <v>112072</v>
      </c>
      <c r="W346" s="3">
        <v>4481</v>
      </c>
      <c r="X346" s="3">
        <v>18323</v>
      </c>
      <c r="Y346" s="4" t="s">
        <v>3906</v>
      </c>
    </row>
    <row r="347" spans="1:25" x14ac:dyDescent="0.2">
      <c r="A347">
        <v>559</v>
      </c>
      <c r="B347">
        <v>4</v>
      </c>
      <c r="C347" t="s">
        <v>269</v>
      </c>
      <c r="D347" s="3">
        <v>10</v>
      </c>
      <c r="E347" t="s">
        <v>2353</v>
      </c>
      <c r="F347" t="s">
        <v>2357</v>
      </c>
      <c r="G347" t="s">
        <v>248</v>
      </c>
      <c r="H347" s="20">
        <v>180.063388116</v>
      </c>
      <c r="I347" s="23">
        <f t="shared" si="41"/>
        <v>181.07066411599999</v>
      </c>
      <c r="J347" s="23">
        <f t="shared" si="42"/>
        <v>179.05611211600001</v>
      </c>
      <c r="K347" s="23">
        <f t="shared" si="43"/>
        <v>203.053157416</v>
      </c>
      <c r="L347" s="23">
        <f t="shared" si="44"/>
        <v>198.10238811599999</v>
      </c>
      <c r="M347" s="23">
        <f t="shared" si="46"/>
        <v>199.08177811600001</v>
      </c>
      <c r="N347" s="23">
        <f t="shared" si="45"/>
        <v>161.04499811599999</v>
      </c>
      <c r="O347" s="23">
        <f t="shared" si="47"/>
        <v>219.02654611599999</v>
      </c>
      <c r="P347" s="23">
        <f t="shared" si="48"/>
        <v>215.032790116</v>
      </c>
      <c r="Q347" t="s">
        <v>3162</v>
      </c>
      <c r="R347" t="s">
        <v>2356</v>
      </c>
      <c r="S347" t="s">
        <v>2354</v>
      </c>
      <c r="T347" t="s">
        <v>2355</v>
      </c>
      <c r="U347" s="3">
        <v>136</v>
      </c>
      <c r="V347" s="3" t="s">
        <v>3083</v>
      </c>
      <c r="W347" s="3" t="s">
        <v>3084</v>
      </c>
      <c r="X347" s="3">
        <v>4208</v>
      </c>
      <c r="Y347" s="4" t="s">
        <v>3907</v>
      </c>
    </row>
    <row r="348" spans="1:25" x14ac:dyDescent="0.2">
      <c r="A348">
        <v>348</v>
      </c>
      <c r="B348">
        <v>4</v>
      </c>
      <c r="C348" t="s">
        <v>269</v>
      </c>
      <c r="D348" s="3">
        <v>11</v>
      </c>
      <c r="E348" t="s">
        <v>4324</v>
      </c>
      <c r="F348" t="s">
        <v>1503</v>
      </c>
      <c r="G348" t="s">
        <v>3528</v>
      </c>
      <c r="H348" s="20">
        <v>198.07712000000001</v>
      </c>
      <c r="I348" s="23">
        <f t="shared" si="41"/>
        <v>199.084396</v>
      </c>
      <c r="J348" s="23">
        <f t="shared" si="42"/>
        <v>197.06984400000002</v>
      </c>
      <c r="K348" s="23">
        <f t="shared" si="43"/>
        <v>221.06688930000001</v>
      </c>
      <c r="L348" s="23">
        <f t="shared" si="44"/>
        <v>216.11612000000002</v>
      </c>
      <c r="M348" s="23">
        <f t="shared" si="46"/>
        <v>217.09551000000002</v>
      </c>
      <c r="N348" s="23">
        <f t="shared" si="45"/>
        <v>179.05873</v>
      </c>
      <c r="O348" s="23">
        <f t="shared" si="47"/>
        <v>237.040278</v>
      </c>
      <c r="P348" s="23">
        <f t="shared" si="48"/>
        <v>233.04652200000001</v>
      </c>
      <c r="Q348" t="s">
        <v>3162</v>
      </c>
      <c r="R348" t="s">
        <v>3529</v>
      </c>
      <c r="S348" t="s">
        <v>3531</v>
      </c>
      <c r="T348" t="s">
        <v>1502</v>
      </c>
      <c r="U348" s="3" t="s">
        <v>1504</v>
      </c>
      <c r="V348" s="3">
        <v>2724399</v>
      </c>
      <c r="W348" s="3">
        <v>24895397</v>
      </c>
      <c r="X348" s="3" t="s">
        <v>1505</v>
      </c>
      <c r="Y348" s="4" t="s">
        <v>3530</v>
      </c>
    </row>
    <row r="349" spans="1:25" x14ac:dyDescent="0.2">
      <c r="A349">
        <v>349</v>
      </c>
      <c r="B349">
        <v>4</v>
      </c>
      <c r="C349" t="s">
        <v>269</v>
      </c>
      <c r="D349" s="3">
        <v>12</v>
      </c>
      <c r="E349" t="s">
        <v>1506</v>
      </c>
      <c r="F349" t="s">
        <v>1511</v>
      </c>
      <c r="G349" t="s">
        <v>1508</v>
      </c>
      <c r="H349" s="20">
        <v>77.029919918999994</v>
      </c>
      <c r="I349" s="23">
        <f t="shared" si="41"/>
        <v>78.037195918999998</v>
      </c>
      <c r="J349" s="23">
        <f t="shared" si="42"/>
        <v>76.022643918999989</v>
      </c>
      <c r="K349" s="23">
        <f t="shared" si="43"/>
        <v>100.01968921899999</v>
      </c>
      <c r="L349" s="23">
        <f t="shared" si="44"/>
        <v>95.068919918999995</v>
      </c>
      <c r="M349" s="23">
        <f t="shared" si="46"/>
        <v>96.04830991899999</v>
      </c>
      <c r="N349" s="23">
        <f t="shared" si="45"/>
        <v>58.011529918999997</v>
      </c>
      <c r="O349" s="23">
        <f t="shared" si="47"/>
        <v>115.993077919</v>
      </c>
      <c r="P349" s="23">
        <f t="shared" si="48"/>
        <v>111.999321919</v>
      </c>
      <c r="Q349" t="s">
        <v>3162</v>
      </c>
      <c r="R349" t="s">
        <v>1510</v>
      </c>
      <c r="S349" t="s">
        <v>1507</v>
      </c>
      <c r="T349" t="s">
        <v>1509</v>
      </c>
      <c r="U349" s="3">
        <v>3222</v>
      </c>
      <c r="V349" s="3">
        <v>6058</v>
      </c>
      <c r="W349" s="3">
        <v>4821</v>
      </c>
      <c r="X349" s="3">
        <v>17141</v>
      </c>
      <c r="Y349" s="4" t="s">
        <v>3908</v>
      </c>
    </row>
    <row r="350" spans="1:25" x14ac:dyDescent="0.2">
      <c r="A350">
        <v>562</v>
      </c>
      <c r="B350">
        <v>4</v>
      </c>
      <c r="C350" t="s">
        <v>340</v>
      </c>
      <c r="D350" s="3">
        <v>1</v>
      </c>
      <c r="E350" t="s">
        <v>2370</v>
      </c>
      <c r="F350" t="s">
        <v>2374</v>
      </c>
      <c r="G350" t="s">
        <v>248</v>
      </c>
      <c r="H350" s="20">
        <v>180.063388116</v>
      </c>
      <c r="I350" s="23">
        <f t="shared" si="41"/>
        <v>181.07066411599999</v>
      </c>
      <c r="J350" s="23">
        <f t="shared" si="42"/>
        <v>179.05611211600001</v>
      </c>
      <c r="K350" s="23">
        <f t="shared" si="43"/>
        <v>203.053157416</v>
      </c>
      <c r="L350" s="23">
        <f t="shared" si="44"/>
        <v>198.10238811599999</v>
      </c>
      <c r="M350" s="23">
        <f t="shared" si="46"/>
        <v>199.08177811600001</v>
      </c>
      <c r="N350" s="23">
        <f t="shared" si="45"/>
        <v>161.04499811599999</v>
      </c>
      <c r="O350" s="23">
        <f t="shared" si="47"/>
        <v>219.02654611599999</v>
      </c>
      <c r="P350" s="23">
        <f t="shared" si="48"/>
        <v>215.032790116</v>
      </c>
      <c r="Q350" t="s">
        <v>3162</v>
      </c>
      <c r="R350" t="s">
        <v>2373</v>
      </c>
      <c r="S350" t="s">
        <v>2371</v>
      </c>
      <c r="T350" t="s">
        <v>2372</v>
      </c>
      <c r="U350" s="3">
        <v>134</v>
      </c>
      <c r="V350" s="3">
        <v>439357</v>
      </c>
      <c r="W350" s="3">
        <v>24895021</v>
      </c>
      <c r="X350" s="3">
        <v>28061</v>
      </c>
      <c r="Y350" s="4" t="s">
        <v>3909</v>
      </c>
    </row>
    <row r="351" spans="1:25" x14ac:dyDescent="0.2">
      <c r="A351">
        <v>351</v>
      </c>
      <c r="B351">
        <v>4</v>
      </c>
      <c r="C351" t="s">
        <v>340</v>
      </c>
      <c r="D351" s="3">
        <v>2</v>
      </c>
      <c r="E351" t="s">
        <v>1518</v>
      </c>
      <c r="F351" t="s">
        <v>1520</v>
      </c>
      <c r="G351" t="s">
        <v>3532</v>
      </c>
      <c r="H351" s="20">
        <v>181.98032641</v>
      </c>
      <c r="I351" s="23">
        <f t="shared" si="41"/>
        <v>182.98760240999999</v>
      </c>
      <c r="J351" s="23">
        <f t="shared" si="42"/>
        <v>180.97305041000001</v>
      </c>
      <c r="K351" s="23">
        <f t="shared" si="43"/>
        <v>204.97009571000001</v>
      </c>
      <c r="L351" s="23">
        <f t="shared" si="44"/>
        <v>200.01932641000002</v>
      </c>
      <c r="M351" s="23">
        <f t="shared" si="46"/>
        <v>200.99871641000001</v>
      </c>
      <c r="N351" s="23">
        <f t="shared" si="45"/>
        <v>162.96193640999999</v>
      </c>
      <c r="O351" s="23">
        <f t="shared" si="47"/>
        <v>220.94348441</v>
      </c>
      <c r="P351" s="23">
        <f t="shared" si="48"/>
        <v>216.94972841000001</v>
      </c>
      <c r="Q351" t="s">
        <v>3162</v>
      </c>
      <c r="R351" t="s">
        <v>3533</v>
      </c>
      <c r="S351" t="s">
        <v>3535</v>
      </c>
      <c r="T351" t="s">
        <v>1519</v>
      </c>
      <c r="U351" s="3" t="s">
        <v>1521</v>
      </c>
      <c r="V351" s="3">
        <v>124204274</v>
      </c>
      <c r="W351" s="3">
        <v>57652356</v>
      </c>
      <c r="X351" s="3" t="s">
        <v>1522</v>
      </c>
      <c r="Y351" s="4" t="s">
        <v>3534</v>
      </c>
    </row>
    <row r="352" spans="1:25" x14ac:dyDescent="0.2">
      <c r="A352">
        <v>352</v>
      </c>
      <c r="B352">
        <v>4</v>
      </c>
      <c r="C352" t="s">
        <v>340</v>
      </c>
      <c r="D352" s="3">
        <v>3</v>
      </c>
      <c r="E352" t="s">
        <v>1523</v>
      </c>
      <c r="F352" t="s">
        <v>1525</v>
      </c>
      <c r="G352" t="s">
        <v>3536</v>
      </c>
      <c r="H352" s="20">
        <v>173.0243562</v>
      </c>
      <c r="I352" s="23">
        <f t="shared" si="41"/>
        <v>174.03163219999999</v>
      </c>
      <c r="J352" s="23">
        <f t="shared" si="42"/>
        <v>172.01708020000001</v>
      </c>
      <c r="K352" s="23">
        <f t="shared" si="43"/>
        <v>196.01412550000001</v>
      </c>
      <c r="L352" s="23">
        <f t="shared" si="44"/>
        <v>191.06335619999999</v>
      </c>
      <c r="M352" s="23">
        <f t="shared" si="46"/>
        <v>192.04274620000001</v>
      </c>
      <c r="N352" s="23">
        <f t="shared" si="45"/>
        <v>154.00596619999999</v>
      </c>
      <c r="O352" s="23">
        <f t="shared" si="47"/>
        <v>211.98751419999999</v>
      </c>
      <c r="P352" s="23">
        <f t="shared" si="48"/>
        <v>207.9937582</v>
      </c>
      <c r="Q352" t="s">
        <v>3162</v>
      </c>
      <c r="R352" t="s">
        <v>3537</v>
      </c>
      <c r="S352" t="s">
        <v>3539</v>
      </c>
      <c r="T352" t="s">
        <v>1524</v>
      </c>
      <c r="U352" s="3" t="s">
        <v>1526</v>
      </c>
      <c r="V352" s="3">
        <v>134606</v>
      </c>
      <c r="W352" s="3">
        <v>329826825</v>
      </c>
      <c r="X352" s="3" t="s">
        <v>1527</v>
      </c>
      <c r="Y352" s="4" t="s">
        <v>3538</v>
      </c>
    </row>
    <row r="353" spans="1:25" x14ac:dyDescent="0.2">
      <c r="A353">
        <v>353</v>
      </c>
      <c r="B353">
        <v>4</v>
      </c>
      <c r="C353" t="s">
        <v>340</v>
      </c>
      <c r="D353" s="3">
        <v>4</v>
      </c>
      <c r="E353" t="s">
        <v>1528</v>
      </c>
      <c r="F353" t="s">
        <v>1533</v>
      </c>
      <c r="G353" t="s">
        <v>1530</v>
      </c>
      <c r="H353" s="20">
        <v>183.089543287</v>
      </c>
      <c r="I353" s="23">
        <f t="shared" si="41"/>
        <v>184.09681928699999</v>
      </c>
      <c r="J353" s="23">
        <f t="shared" si="42"/>
        <v>182.08226728700001</v>
      </c>
      <c r="K353" s="23">
        <f t="shared" si="43"/>
        <v>206.079312587</v>
      </c>
      <c r="L353" s="23">
        <f t="shared" si="44"/>
        <v>201.12854328700001</v>
      </c>
      <c r="M353" s="23">
        <f t="shared" si="46"/>
        <v>202.10793328700001</v>
      </c>
      <c r="N353" s="23">
        <f t="shared" si="45"/>
        <v>164.07115328699999</v>
      </c>
      <c r="O353" s="23">
        <f t="shared" si="47"/>
        <v>222.05270128699999</v>
      </c>
      <c r="P353" s="23">
        <f t="shared" si="48"/>
        <v>218.058945287</v>
      </c>
      <c r="Q353" t="s">
        <v>3162</v>
      </c>
      <c r="R353" t="s">
        <v>1532</v>
      </c>
      <c r="S353" t="s">
        <v>1529</v>
      </c>
      <c r="T353" t="s">
        <v>1531</v>
      </c>
      <c r="U353" s="3">
        <v>62</v>
      </c>
      <c r="V353" s="3">
        <v>5816</v>
      </c>
      <c r="W353" s="3">
        <v>24894545</v>
      </c>
      <c r="X353" s="3">
        <v>28918</v>
      </c>
      <c r="Y353" s="4" t="s">
        <v>3910</v>
      </c>
    </row>
    <row r="354" spans="1:25" x14ac:dyDescent="0.2">
      <c r="A354">
        <v>354</v>
      </c>
      <c r="B354">
        <v>4</v>
      </c>
      <c r="C354" t="s">
        <v>340</v>
      </c>
      <c r="D354" s="3">
        <v>5</v>
      </c>
      <c r="E354" t="s">
        <v>4325</v>
      </c>
      <c r="F354" t="s">
        <v>1538</v>
      </c>
      <c r="G354" t="s">
        <v>1535</v>
      </c>
      <c r="H354" s="20">
        <v>170.05790880800001</v>
      </c>
      <c r="I354" s="23">
        <f t="shared" ref="I354:I379" si="49">H354+1.007276</f>
        <v>171.065184808</v>
      </c>
      <c r="J354" s="23">
        <f t="shared" ref="J354:J379" si="50">H354-1.007276</f>
        <v>169.05063280800002</v>
      </c>
      <c r="K354" s="23">
        <f t="shared" ref="K354:K379" si="51">H354+22.9897693</f>
        <v>193.04767810800001</v>
      </c>
      <c r="L354" s="23">
        <f t="shared" ref="L354:L379" si="52">H354+18.039</f>
        <v>188.09690880800002</v>
      </c>
      <c r="M354" s="23">
        <f t="shared" si="46"/>
        <v>189.07629880800002</v>
      </c>
      <c r="N354" s="23">
        <f t="shared" ref="N354:N379" si="53">H354-19.01839</f>
        <v>151.039518808</v>
      </c>
      <c r="O354" s="23">
        <f t="shared" si="47"/>
        <v>209.021066808</v>
      </c>
      <c r="P354" s="23">
        <f t="shared" si="48"/>
        <v>205.02731080800001</v>
      </c>
      <c r="Q354" t="s">
        <v>3162</v>
      </c>
      <c r="R354" t="s">
        <v>1537</v>
      </c>
      <c r="S354" t="s">
        <v>1534</v>
      </c>
      <c r="T354" t="s">
        <v>1536</v>
      </c>
      <c r="U354" s="3">
        <v>3788</v>
      </c>
      <c r="V354" s="3">
        <v>91528</v>
      </c>
      <c r="W354" s="3">
        <v>7902</v>
      </c>
      <c r="X354" s="3">
        <v>1387</v>
      </c>
      <c r="Y354" s="4" t="s">
        <v>3911</v>
      </c>
    </row>
    <row r="355" spans="1:25" x14ac:dyDescent="0.2">
      <c r="A355">
        <v>355</v>
      </c>
      <c r="B355">
        <v>4</v>
      </c>
      <c r="C355" t="s">
        <v>340</v>
      </c>
      <c r="D355" s="3">
        <v>6</v>
      </c>
      <c r="E355" t="s">
        <v>1539</v>
      </c>
      <c r="F355" t="s">
        <v>1541</v>
      </c>
      <c r="G355" t="s">
        <v>3447</v>
      </c>
      <c r="H355" s="20">
        <v>174.0690539</v>
      </c>
      <c r="I355" s="23">
        <f t="shared" si="49"/>
        <v>175.07632989999999</v>
      </c>
      <c r="J355" s="23">
        <f t="shared" si="50"/>
        <v>173.06177790000001</v>
      </c>
      <c r="K355" s="23">
        <f t="shared" si="51"/>
        <v>197.05882320000001</v>
      </c>
      <c r="L355" s="23">
        <f t="shared" si="52"/>
        <v>192.10805390000002</v>
      </c>
      <c r="M355" s="23">
        <f t="shared" ref="M355:M378" si="54">H355+19.01839</f>
        <v>193.08744390000001</v>
      </c>
      <c r="N355" s="23">
        <f t="shared" si="53"/>
        <v>155.05066389999999</v>
      </c>
      <c r="O355" s="23">
        <f t="shared" ref="O355:O378" si="55">H355+38.963158</f>
        <v>213.03221189999999</v>
      </c>
      <c r="P355" s="23">
        <f t="shared" ref="P355:P378" si="56">H355+34.969402</f>
        <v>209.0384559</v>
      </c>
      <c r="Q355" t="s">
        <v>3162</v>
      </c>
      <c r="R355" t="s">
        <v>3540</v>
      </c>
      <c r="S355" t="s">
        <v>3542</v>
      </c>
      <c r="T355" t="s">
        <v>1540</v>
      </c>
      <c r="U355" s="3" t="s">
        <v>1542</v>
      </c>
      <c r="V355" s="3">
        <v>80282</v>
      </c>
      <c r="W355" s="3">
        <v>329775174</v>
      </c>
      <c r="X355" s="3" t="s">
        <v>1543</v>
      </c>
      <c r="Y355" s="4" t="s">
        <v>3541</v>
      </c>
    </row>
    <row r="356" spans="1:25" x14ac:dyDescent="0.2">
      <c r="A356">
        <v>356</v>
      </c>
      <c r="B356">
        <v>4</v>
      </c>
      <c r="C356" t="s">
        <v>340</v>
      </c>
      <c r="D356" s="3">
        <v>7</v>
      </c>
      <c r="E356" t="s">
        <v>4326</v>
      </c>
      <c r="F356" t="s">
        <v>2944</v>
      </c>
      <c r="G356" t="s">
        <v>838</v>
      </c>
      <c r="H356" s="20">
        <v>104.047344122</v>
      </c>
      <c r="I356" s="23">
        <f t="shared" si="49"/>
        <v>105.054620122</v>
      </c>
      <c r="J356" s="23">
        <f t="shared" si="50"/>
        <v>103.04006812199999</v>
      </c>
      <c r="K356" s="23">
        <f t="shared" si="51"/>
        <v>127.037113422</v>
      </c>
      <c r="L356" s="23">
        <f t="shared" si="52"/>
        <v>122.086344122</v>
      </c>
      <c r="M356" s="23">
        <f t="shared" si="54"/>
        <v>123.06573412199999</v>
      </c>
      <c r="N356" s="23">
        <f t="shared" si="53"/>
        <v>85.028954122000002</v>
      </c>
      <c r="O356" s="23">
        <f t="shared" si="55"/>
        <v>143.01050212199999</v>
      </c>
      <c r="P356" s="23">
        <f t="shared" si="56"/>
        <v>139.016746122</v>
      </c>
      <c r="Q356" t="s">
        <v>3162</v>
      </c>
      <c r="R356" t="s">
        <v>2886</v>
      </c>
      <c r="S356" t="s">
        <v>2946</v>
      </c>
      <c r="T356" t="s">
        <v>2945</v>
      </c>
      <c r="U356" s="3">
        <v>35690</v>
      </c>
      <c r="V356" s="3">
        <v>440864</v>
      </c>
      <c r="W356" s="3">
        <v>8262</v>
      </c>
      <c r="X356" s="3">
        <v>50613</v>
      </c>
      <c r="Y356" s="4" t="s">
        <v>3912</v>
      </c>
    </row>
    <row r="357" spans="1:25" x14ac:dyDescent="0.2">
      <c r="A357">
        <v>357</v>
      </c>
      <c r="B357">
        <v>4</v>
      </c>
      <c r="C357" t="s">
        <v>340</v>
      </c>
      <c r="D357" s="3">
        <v>8</v>
      </c>
      <c r="E357" t="s">
        <v>4327</v>
      </c>
      <c r="F357" t="s">
        <v>3047</v>
      </c>
      <c r="G357" t="s">
        <v>3049</v>
      </c>
      <c r="H357" s="20">
        <v>767.11520836499994</v>
      </c>
      <c r="I357" s="23">
        <f t="shared" si="49"/>
        <v>768.12248436499999</v>
      </c>
      <c r="J357" s="23">
        <f t="shared" si="50"/>
        <v>766.1079323649999</v>
      </c>
      <c r="K357" s="23">
        <f t="shared" si="51"/>
        <v>790.10497766499998</v>
      </c>
      <c r="L357" s="23">
        <f t="shared" si="52"/>
        <v>785.15420836499993</v>
      </c>
      <c r="M357" s="23">
        <f t="shared" si="54"/>
        <v>786.1335983649999</v>
      </c>
      <c r="N357" s="23">
        <f t="shared" si="53"/>
        <v>748.09681836499999</v>
      </c>
      <c r="O357" s="23">
        <f t="shared" si="55"/>
        <v>806.07836636499997</v>
      </c>
      <c r="P357" s="23">
        <f t="shared" si="56"/>
        <v>802.08461036499989</v>
      </c>
      <c r="Q357" t="s">
        <v>3162</v>
      </c>
      <c r="R357" t="s">
        <v>2907</v>
      </c>
      <c r="S357" t="s">
        <v>3050</v>
      </c>
      <c r="T357" t="s">
        <v>3048</v>
      </c>
      <c r="U357" s="3">
        <v>242</v>
      </c>
      <c r="V357" s="3">
        <v>87642</v>
      </c>
      <c r="W357" s="3">
        <v>3312</v>
      </c>
      <c r="X357" s="3">
        <v>15346</v>
      </c>
      <c r="Y357" s="4" t="s">
        <v>3913</v>
      </c>
    </row>
    <row r="358" spans="1:25" x14ac:dyDescent="0.2">
      <c r="A358">
        <v>358</v>
      </c>
      <c r="B358">
        <v>4</v>
      </c>
      <c r="C358" t="s">
        <v>340</v>
      </c>
      <c r="D358" s="3">
        <v>9</v>
      </c>
      <c r="E358" t="s">
        <v>1544</v>
      </c>
      <c r="F358" t="s">
        <v>2840</v>
      </c>
      <c r="G358" t="s">
        <v>3544</v>
      </c>
      <c r="H358" s="20">
        <v>271.95209990000001</v>
      </c>
      <c r="I358" s="23">
        <f t="shared" si="49"/>
        <v>272.9593759</v>
      </c>
      <c r="J358" s="23">
        <f t="shared" si="50"/>
        <v>270.94482390000002</v>
      </c>
      <c r="K358" s="23">
        <f t="shared" si="51"/>
        <v>294.94186919999999</v>
      </c>
      <c r="L358" s="23">
        <f t="shared" si="52"/>
        <v>289.99109989999999</v>
      </c>
      <c r="M358" s="23">
        <f t="shared" si="54"/>
        <v>290.97048990000002</v>
      </c>
      <c r="N358" s="23">
        <f t="shared" si="53"/>
        <v>252.9337099</v>
      </c>
      <c r="O358" s="23">
        <f t="shared" si="55"/>
        <v>310.91525790000003</v>
      </c>
      <c r="P358" s="23">
        <f t="shared" si="56"/>
        <v>306.92150190000001</v>
      </c>
      <c r="Q358" t="s">
        <v>3162</v>
      </c>
      <c r="R358" t="s">
        <v>3543</v>
      </c>
      <c r="S358" t="s">
        <v>3546</v>
      </c>
      <c r="T358" t="s">
        <v>1545</v>
      </c>
      <c r="U358" s="3" t="s">
        <v>1546</v>
      </c>
      <c r="V358" s="3">
        <v>24941211</v>
      </c>
      <c r="W358" s="3" t="s">
        <v>1547</v>
      </c>
      <c r="X358" s="3" t="s">
        <v>1548</v>
      </c>
      <c r="Y358" s="4" t="s">
        <v>3545</v>
      </c>
    </row>
    <row r="359" spans="1:25" x14ac:dyDescent="0.2">
      <c r="A359">
        <v>359</v>
      </c>
      <c r="B359">
        <v>4</v>
      </c>
      <c r="C359" t="s">
        <v>340</v>
      </c>
      <c r="D359" s="3">
        <v>10</v>
      </c>
      <c r="E359" t="s">
        <v>4328</v>
      </c>
      <c r="F359" t="s">
        <v>1550</v>
      </c>
      <c r="G359" t="s">
        <v>3548</v>
      </c>
      <c r="H359" s="20">
        <v>573.92559490999997</v>
      </c>
      <c r="I359" s="23">
        <f t="shared" si="49"/>
        <v>574.93287091000002</v>
      </c>
      <c r="J359" s="23">
        <f t="shared" si="50"/>
        <v>572.91831890999993</v>
      </c>
      <c r="K359" s="23">
        <f t="shared" si="51"/>
        <v>596.91536421000001</v>
      </c>
      <c r="L359" s="23">
        <f t="shared" si="52"/>
        <v>591.96459490999996</v>
      </c>
      <c r="M359" s="23">
        <f t="shared" si="54"/>
        <v>592.94398490999993</v>
      </c>
      <c r="N359" s="23">
        <f t="shared" si="53"/>
        <v>554.90720491000002</v>
      </c>
      <c r="O359" s="23">
        <f t="shared" si="55"/>
        <v>612.88875290999999</v>
      </c>
      <c r="P359" s="23">
        <f t="shared" si="56"/>
        <v>608.89499690999992</v>
      </c>
      <c r="Q359" t="s">
        <v>3162</v>
      </c>
      <c r="R359" t="s">
        <v>3547</v>
      </c>
      <c r="S359" t="s">
        <v>3550</v>
      </c>
      <c r="T359" t="s">
        <v>1549</v>
      </c>
      <c r="U359" s="3" t="s">
        <v>1551</v>
      </c>
      <c r="V359" s="3">
        <v>135742691</v>
      </c>
      <c r="W359" s="3">
        <v>24895910</v>
      </c>
      <c r="X359" s="3" t="s">
        <v>1552</v>
      </c>
      <c r="Y359" s="4" t="s">
        <v>3549</v>
      </c>
    </row>
    <row r="360" spans="1:25" x14ac:dyDescent="0.2">
      <c r="A360">
        <v>360</v>
      </c>
      <c r="B360">
        <v>4</v>
      </c>
      <c r="C360" t="s">
        <v>340</v>
      </c>
      <c r="D360" s="3">
        <v>11</v>
      </c>
      <c r="E360" t="s">
        <v>2871</v>
      </c>
      <c r="F360" t="s">
        <v>2874</v>
      </c>
      <c r="G360" t="s">
        <v>2872</v>
      </c>
      <c r="H360" s="20">
        <v>306.970536611</v>
      </c>
      <c r="I360" s="23">
        <f t="shared" si="49"/>
        <v>307.97781261099999</v>
      </c>
      <c r="J360" s="23">
        <f t="shared" si="50"/>
        <v>305.96326061100001</v>
      </c>
      <c r="K360" s="23">
        <f t="shared" si="51"/>
        <v>329.96030591099998</v>
      </c>
      <c r="L360" s="23">
        <f t="shared" si="52"/>
        <v>325.00953661099999</v>
      </c>
      <c r="M360" s="23">
        <f t="shared" si="54"/>
        <v>325.98892661100001</v>
      </c>
      <c r="N360" s="23">
        <f t="shared" si="53"/>
        <v>287.95214661099999</v>
      </c>
      <c r="O360" s="23">
        <f t="shared" si="55"/>
        <v>345.93369461100002</v>
      </c>
      <c r="P360" s="23">
        <f t="shared" si="56"/>
        <v>341.939938611</v>
      </c>
      <c r="Q360" t="s">
        <v>3162</v>
      </c>
      <c r="R360" t="s">
        <v>2870</v>
      </c>
      <c r="S360" t="s">
        <v>2869</v>
      </c>
      <c r="T360" t="s">
        <v>2873</v>
      </c>
      <c r="U360" s="3">
        <v>1008</v>
      </c>
      <c r="V360" s="3">
        <v>439744</v>
      </c>
      <c r="W360" s="3">
        <v>5525</v>
      </c>
      <c r="X360" s="4" t="s">
        <v>2875</v>
      </c>
      <c r="Y360" s="4" t="s">
        <v>3914</v>
      </c>
    </row>
    <row r="361" spans="1:25" x14ac:dyDescent="0.2">
      <c r="A361">
        <v>175</v>
      </c>
      <c r="B361">
        <v>4</v>
      </c>
      <c r="C361" t="s">
        <v>340</v>
      </c>
      <c r="D361" s="3">
        <v>12</v>
      </c>
      <c r="E361" t="s">
        <v>4329</v>
      </c>
      <c r="F361" t="s">
        <v>3151</v>
      </c>
      <c r="G361" t="s">
        <v>3686</v>
      </c>
      <c r="H361" s="20">
        <v>534.96472045999997</v>
      </c>
      <c r="I361" s="23">
        <f t="shared" si="49"/>
        <v>535.97199646000001</v>
      </c>
      <c r="J361" s="23">
        <f t="shared" si="50"/>
        <v>533.95744445999992</v>
      </c>
      <c r="K361" s="23">
        <f t="shared" si="51"/>
        <v>557.95448976</v>
      </c>
      <c r="L361" s="23">
        <f t="shared" si="52"/>
        <v>553.00372045999995</v>
      </c>
      <c r="M361" s="23">
        <f t="shared" si="54"/>
        <v>553.98311045999992</v>
      </c>
      <c r="N361" s="23">
        <f t="shared" si="53"/>
        <v>515.94633046000001</v>
      </c>
      <c r="O361" s="23">
        <f t="shared" si="55"/>
        <v>573.92787845999999</v>
      </c>
      <c r="P361" s="23">
        <f t="shared" si="56"/>
        <v>569.93412246000003</v>
      </c>
      <c r="Q361" t="s">
        <v>3162</v>
      </c>
      <c r="R361" t="s">
        <v>3155</v>
      </c>
      <c r="S361" t="s">
        <v>3688</v>
      </c>
      <c r="T361" t="s">
        <v>3152</v>
      </c>
      <c r="U361" s="3" t="s">
        <v>3153</v>
      </c>
      <c r="V361" s="3">
        <v>56777391</v>
      </c>
      <c r="W361" s="3">
        <v>381999196</v>
      </c>
      <c r="X361" s="3" t="s">
        <v>3154</v>
      </c>
      <c r="Y361" s="4" t="s">
        <v>3687</v>
      </c>
    </row>
    <row r="362" spans="1:25" x14ac:dyDescent="0.2">
      <c r="A362">
        <v>362</v>
      </c>
      <c r="B362">
        <v>4</v>
      </c>
      <c r="C362" t="s">
        <v>411</v>
      </c>
      <c r="D362" s="3">
        <v>1</v>
      </c>
      <c r="E362" t="s">
        <v>1563</v>
      </c>
      <c r="F362" t="s">
        <v>2950</v>
      </c>
      <c r="G362" t="s">
        <v>2952</v>
      </c>
      <c r="H362" s="20">
        <v>666.22185840600002</v>
      </c>
      <c r="I362" s="23">
        <f t="shared" si="49"/>
        <v>667.22913440600007</v>
      </c>
      <c r="J362" s="23">
        <f t="shared" si="50"/>
        <v>665.21458240599998</v>
      </c>
      <c r="K362" s="23">
        <f t="shared" si="51"/>
        <v>689.21162770600006</v>
      </c>
      <c r="L362" s="23">
        <f t="shared" si="52"/>
        <v>684.26085840600001</v>
      </c>
      <c r="M362" s="23">
        <f t="shared" si="54"/>
        <v>685.24024840599998</v>
      </c>
      <c r="N362" s="23">
        <f t="shared" si="53"/>
        <v>647.20346840600007</v>
      </c>
      <c r="O362" s="23">
        <f t="shared" si="55"/>
        <v>705.18501640600005</v>
      </c>
      <c r="P362" s="23">
        <f t="shared" si="56"/>
        <v>701.19126040600008</v>
      </c>
      <c r="Q362" t="s">
        <v>3162</v>
      </c>
      <c r="R362" t="s">
        <v>2888</v>
      </c>
      <c r="S362" t="s">
        <v>2953</v>
      </c>
      <c r="T362" t="s">
        <v>2951</v>
      </c>
      <c r="U362" s="3">
        <v>6951</v>
      </c>
      <c r="V362" s="3">
        <v>439531</v>
      </c>
      <c r="W362" s="3">
        <v>4765</v>
      </c>
      <c r="X362" s="3">
        <v>17164</v>
      </c>
      <c r="Y362" s="4" t="s">
        <v>3915</v>
      </c>
    </row>
    <row r="363" spans="1:25" s="12" customFormat="1" x14ac:dyDescent="0.2">
      <c r="A363">
        <v>363</v>
      </c>
      <c r="B363">
        <v>4</v>
      </c>
      <c r="C363" t="s">
        <v>411</v>
      </c>
      <c r="D363" s="3">
        <v>2</v>
      </c>
      <c r="E363" t="s">
        <v>4330</v>
      </c>
      <c r="F363" t="s">
        <v>1565</v>
      </c>
      <c r="G363" t="s">
        <v>3551</v>
      </c>
      <c r="H363" s="20">
        <v>428.02360163999998</v>
      </c>
      <c r="I363" s="23">
        <f t="shared" si="49"/>
        <v>429.03087763999997</v>
      </c>
      <c r="J363" s="23">
        <f t="shared" si="50"/>
        <v>427.01632563999999</v>
      </c>
      <c r="K363" s="23">
        <f t="shared" si="51"/>
        <v>451.01337093999996</v>
      </c>
      <c r="L363" s="23">
        <f t="shared" si="52"/>
        <v>446.06260163999997</v>
      </c>
      <c r="M363" s="23">
        <f t="shared" si="54"/>
        <v>447.04199163999999</v>
      </c>
      <c r="N363" s="23">
        <f t="shared" si="53"/>
        <v>409.00521163999997</v>
      </c>
      <c r="O363" s="23">
        <f t="shared" si="55"/>
        <v>466.98675964</v>
      </c>
      <c r="P363" s="23">
        <f t="shared" si="56"/>
        <v>462.99300363999998</v>
      </c>
      <c r="Q363" t="s">
        <v>3162</v>
      </c>
      <c r="R363" t="s">
        <v>3554</v>
      </c>
      <c r="S363" t="s">
        <v>3553</v>
      </c>
      <c r="T363" t="s">
        <v>1564</v>
      </c>
      <c r="U363" s="3" t="s">
        <v>1566</v>
      </c>
      <c r="V363" s="3">
        <v>16219273</v>
      </c>
      <c r="W363" s="3">
        <v>24894092</v>
      </c>
      <c r="X363" s="3" t="s">
        <v>1567</v>
      </c>
      <c r="Y363" s="4" t="s">
        <v>3552</v>
      </c>
    </row>
    <row r="364" spans="1:25" x14ac:dyDescent="0.2">
      <c r="A364">
        <v>364</v>
      </c>
      <c r="B364">
        <v>4</v>
      </c>
      <c r="C364" t="s">
        <v>411</v>
      </c>
      <c r="D364" s="3">
        <v>3</v>
      </c>
      <c r="E364" t="s">
        <v>4331</v>
      </c>
      <c r="F364" t="s">
        <v>1569</v>
      </c>
      <c r="G364" t="s">
        <v>3557</v>
      </c>
      <c r="H364" s="20">
        <v>259.12181779999997</v>
      </c>
      <c r="I364" s="23">
        <f t="shared" si="49"/>
        <v>260.12909379999996</v>
      </c>
      <c r="J364" s="23">
        <f t="shared" si="50"/>
        <v>258.11454179999998</v>
      </c>
      <c r="K364" s="23">
        <f t="shared" si="51"/>
        <v>282.11158709999995</v>
      </c>
      <c r="L364" s="23">
        <f t="shared" si="52"/>
        <v>277.16081779999996</v>
      </c>
      <c r="M364" s="23">
        <f t="shared" si="54"/>
        <v>278.14020779999998</v>
      </c>
      <c r="N364" s="23">
        <f t="shared" si="53"/>
        <v>240.10342779999996</v>
      </c>
      <c r="O364" s="23">
        <f t="shared" si="55"/>
        <v>298.0849758</v>
      </c>
      <c r="P364" s="23">
        <f t="shared" si="56"/>
        <v>294.09121979999998</v>
      </c>
      <c r="Q364" t="s">
        <v>3162</v>
      </c>
      <c r="R364" t="s">
        <v>3555</v>
      </c>
      <c r="S364" t="s">
        <v>3556</v>
      </c>
      <c r="T364" t="s">
        <v>1568</v>
      </c>
      <c r="U364" s="3" t="s">
        <v>1570</v>
      </c>
      <c r="V364" s="3">
        <v>214847</v>
      </c>
      <c r="W364" s="3" t="s">
        <v>1571</v>
      </c>
      <c r="X364" s="3" t="s">
        <v>1572</v>
      </c>
      <c r="Y364" s="4" t="s">
        <v>3558</v>
      </c>
    </row>
    <row r="365" spans="1:25" x14ac:dyDescent="0.2">
      <c r="A365">
        <v>365</v>
      </c>
      <c r="B365">
        <v>4</v>
      </c>
      <c r="C365" t="s">
        <v>411</v>
      </c>
      <c r="D365" s="3">
        <v>4</v>
      </c>
      <c r="E365" t="s">
        <v>4332</v>
      </c>
      <c r="F365" t="s">
        <v>1574</v>
      </c>
      <c r="G365" t="s">
        <v>3559</v>
      </c>
      <c r="H365" s="20">
        <v>291.99360748999999</v>
      </c>
      <c r="I365" s="23">
        <f t="shared" si="49"/>
        <v>293.00088348999998</v>
      </c>
      <c r="J365" s="23">
        <f t="shared" si="50"/>
        <v>290.98633149</v>
      </c>
      <c r="K365" s="23">
        <f t="shared" si="51"/>
        <v>314.98337678999997</v>
      </c>
      <c r="L365" s="23">
        <f t="shared" si="52"/>
        <v>310.03260748999998</v>
      </c>
      <c r="M365" s="23">
        <f t="shared" si="54"/>
        <v>311.01199749</v>
      </c>
      <c r="N365" s="23">
        <f t="shared" si="53"/>
        <v>272.97521748999998</v>
      </c>
      <c r="O365" s="23">
        <f t="shared" si="55"/>
        <v>330.95676549000001</v>
      </c>
      <c r="P365" s="23">
        <f t="shared" si="56"/>
        <v>326.96300948999999</v>
      </c>
      <c r="Q365" t="s">
        <v>3162</v>
      </c>
      <c r="R365" t="s">
        <v>3560</v>
      </c>
      <c r="S365" t="s">
        <v>3562</v>
      </c>
      <c r="T365" t="s">
        <v>1573</v>
      </c>
      <c r="U365" s="3" t="s">
        <v>1575</v>
      </c>
      <c r="V365" s="3">
        <v>16219932</v>
      </c>
      <c r="W365" s="3">
        <v>24899398</v>
      </c>
      <c r="X365" s="3" t="s">
        <v>1576</v>
      </c>
      <c r="Y365" s="4" t="s">
        <v>3561</v>
      </c>
    </row>
    <row r="366" spans="1:25" x14ac:dyDescent="0.2">
      <c r="A366">
        <v>366</v>
      </c>
      <c r="B366">
        <v>4</v>
      </c>
      <c r="C366" t="s">
        <v>411</v>
      </c>
      <c r="D366" s="3">
        <v>5</v>
      </c>
      <c r="E366" t="s">
        <v>1577</v>
      </c>
      <c r="F366" t="s">
        <v>1582</v>
      </c>
      <c r="G366" t="s">
        <v>1579</v>
      </c>
      <c r="H366" s="20">
        <v>224.07970688200001</v>
      </c>
      <c r="I366" s="23">
        <f t="shared" si="49"/>
        <v>225.086982882</v>
      </c>
      <c r="J366" s="23">
        <f t="shared" si="50"/>
        <v>223.07243088200002</v>
      </c>
      <c r="K366" s="23">
        <f t="shared" si="51"/>
        <v>247.06947618200002</v>
      </c>
      <c r="L366" s="23">
        <f t="shared" si="52"/>
        <v>242.11870688200003</v>
      </c>
      <c r="M366" s="23">
        <f t="shared" si="54"/>
        <v>243.09809688200002</v>
      </c>
      <c r="N366" s="23">
        <f t="shared" si="53"/>
        <v>205.061316882</v>
      </c>
      <c r="O366" s="23">
        <f t="shared" si="55"/>
        <v>263.042864882</v>
      </c>
      <c r="P366" s="23">
        <f t="shared" si="56"/>
        <v>259.04910888200004</v>
      </c>
      <c r="Q366" t="s">
        <v>3162</v>
      </c>
      <c r="R366" t="s">
        <v>1581</v>
      </c>
      <c r="S366" t="s">
        <v>1578</v>
      </c>
      <c r="T366" t="s">
        <v>1580</v>
      </c>
      <c r="U366" s="3">
        <v>365</v>
      </c>
      <c r="V366" s="3">
        <v>89</v>
      </c>
      <c r="W366" s="3">
        <v>5745</v>
      </c>
      <c r="X366" s="3">
        <v>1547</v>
      </c>
      <c r="Y366" s="4" t="s">
        <v>3916</v>
      </c>
    </row>
    <row r="367" spans="1:25" x14ac:dyDescent="0.2">
      <c r="A367">
        <v>563</v>
      </c>
      <c r="B367">
        <v>4</v>
      </c>
      <c r="C367" t="s">
        <v>411</v>
      </c>
      <c r="D367" s="3">
        <v>6</v>
      </c>
      <c r="E367" t="s">
        <v>4333</v>
      </c>
      <c r="F367" t="s">
        <v>2378</v>
      </c>
      <c r="G367" t="s">
        <v>248</v>
      </c>
      <c r="H367" s="20">
        <v>180.063388116</v>
      </c>
      <c r="I367" s="23">
        <f t="shared" si="49"/>
        <v>181.07066411599999</v>
      </c>
      <c r="J367" s="23">
        <f t="shared" si="50"/>
        <v>179.05611211600001</v>
      </c>
      <c r="K367" s="23">
        <f t="shared" si="51"/>
        <v>203.053157416</v>
      </c>
      <c r="L367" s="23">
        <f t="shared" si="52"/>
        <v>198.10238811599999</v>
      </c>
      <c r="M367" s="23">
        <f t="shared" si="54"/>
        <v>199.08177811600001</v>
      </c>
      <c r="N367" s="23">
        <f t="shared" si="53"/>
        <v>161.04499811599999</v>
      </c>
      <c r="O367" s="23">
        <f t="shared" si="55"/>
        <v>219.02654611599999</v>
      </c>
      <c r="P367" s="23">
        <f t="shared" si="56"/>
        <v>215.032790116</v>
      </c>
      <c r="Q367" t="s">
        <v>3162</v>
      </c>
      <c r="R367" t="s">
        <v>2377</v>
      </c>
      <c r="S367" t="s">
        <v>2375</v>
      </c>
      <c r="T367" t="s">
        <v>2376</v>
      </c>
      <c r="U367" s="3">
        <v>133</v>
      </c>
      <c r="V367" s="3">
        <v>79025</v>
      </c>
      <c r="W367" s="3" t="s">
        <v>3074</v>
      </c>
      <c r="X367" s="3">
        <v>17925</v>
      </c>
      <c r="Y367" s="4" t="s">
        <v>3917</v>
      </c>
    </row>
    <row r="368" spans="1:25" x14ac:dyDescent="0.2">
      <c r="A368">
        <v>513</v>
      </c>
      <c r="B368">
        <v>4</v>
      </c>
      <c r="C368" t="s">
        <v>411</v>
      </c>
      <c r="D368" s="3">
        <v>7</v>
      </c>
      <c r="E368" t="s">
        <v>4334</v>
      </c>
      <c r="F368" t="s">
        <v>474</v>
      </c>
      <c r="G368" t="s">
        <v>2305</v>
      </c>
      <c r="H368" s="20">
        <v>111.03202899999999</v>
      </c>
      <c r="I368" s="23">
        <f t="shared" si="49"/>
        <v>112.039305</v>
      </c>
      <c r="J368" s="23">
        <f t="shared" si="50"/>
        <v>110.02475299999999</v>
      </c>
      <c r="K368" s="23">
        <f t="shared" si="51"/>
        <v>134.0217983</v>
      </c>
      <c r="L368" s="23">
        <f t="shared" si="52"/>
        <v>129.07102900000001</v>
      </c>
      <c r="M368" s="23">
        <f t="shared" si="54"/>
        <v>130.05041900000001</v>
      </c>
      <c r="N368" s="23">
        <f t="shared" si="53"/>
        <v>92.013638999999998</v>
      </c>
      <c r="O368" s="23">
        <f t="shared" si="55"/>
        <v>149.99518699999999</v>
      </c>
      <c r="P368" s="23">
        <f t="shared" si="56"/>
        <v>146.001431</v>
      </c>
      <c r="Q368" t="s">
        <v>3162</v>
      </c>
      <c r="R368" t="s">
        <v>2899</v>
      </c>
      <c r="S368" t="s">
        <v>3014</v>
      </c>
      <c r="T368" t="s">
        <v>3013</v>
      </c>
      <c r="U368" s="3">
        <v>63881</v>
      </c>
      <c r="V368" s="3">
        <v>69371</v>
      </c>
      <c r="W368" s="3">
        <v>5956</v>
      </c>
      <c r="X368" s="3">
        <v>17681</v>
      </c>
      <c r="Y368" s="4" t="s">
        <v>3918</v>
      </c>
    </row>
    <row r="369" spans="1:25" x14ac:dyDescent="0.2">
      <c r="A369">
        <v>368</v>
      </c>
      <c r="B369">
        <v>4</v>
      </c>
      <c r="C369" t="s">
        <v>411</v>
      </c>
      <c r="D369" s="3">
        <v>8</v>
      </c>
      <c r="E369" t="s">
        <v>4335</v>
      </c>
      <c r="F369" t="s">
        <v>3131</v>
      </c>
      <c r="G369" t="s">
        <v>3564</v>
      </c>
      <c r="H369" s="20">
        <v>172.01367453200001</v>
      </c>
      <c r="I369" s="23">
        <f t="shared" si="49"/>
        <v>173.020950532</v>
      </c>
      <c r="J369" s="23">
        <f t="shared" si="50"/>
        <v>171.00639853200002</v>
      </c>
      <c r="K369" s="23">
        <f t="shared" si="51"/>
        <v>195.00344383200002</v>
      </c>
      <c r="L369" s="23">
        <f t="shared" si="52"/>
        <v>190.05267453200003</v>
      </c>
      <c r="M369" s="23">
        <f t="shared" si="54"/>
        <v>191.03206453200002</v>
      </c>
      <c r="N369" s="23">
        <f t="shared" si="53"/>
        <v>152.995284532</v>
      </c>
      <c r="O369" s="23">
        <f t="shared" si="55"/>
        <v>210.976832532</v>
      </c>
      <c r="P369" s="23">
        <f t="shared" si="56"/>
        <v>206.98307653200001</v>
      </c>
      <c r="Q369" t="s">
        <v>3162</v>
      </c>
      <c r="R369" t="s">
        <v>3563</v>
      </c>
      <c r="S369" t="s">
        <v>3129</v>
      </c>
      <c r="T369" t="s">
        <v>3130</v>
      </c>
      <c r="U369" s="3" t="s">
        <v>3132</v>
      </c>
      <c r="V369" s="3">
        <v>71607255</v>
      </c>
      <c r="W369" s="3" t="s">
        <v>560</v>
      </c>
      <c r="X369" s="3" t="s">
        <v>3133</v>
      </c>
      <c r="Y369" s="4" t="s">
        <v>3565</v>
      </c>
    </row>
    <row r="370" spans="1:25" x14ac:dyDescent="0.2">
      <c r="A370">
        <v>369</v>
      </c>
      <c r="B370">
        <v>4</v>
      </c>
      <c r="C370" t="s">
        <v>411</v>
      </c>
      <c r="D370" s="3">
        <v>9</v>
      </c>
      <c r="E370" t="s">
        <v>1587</v>
      </c>
      <c r="F370" t="s">
        <v>1591</v>
      </c>
      <c r="G370" t="s">
        <v>1588</v>
      </c>
      <c r="H370" s="20">
        <v>1355.575230332</v>
      </c>
      <c r="I370" s="23">
        <f t="shared" si="49"/>
        <v>1356.5825063320001</v>
      </c>
      <c r="J370" s="23">
        <f t="shared" si="50"/>
        <v>1354.567954332</v>
      </c>
      <c r="K370" s="23">
        <f t="shared" si="51"/>
        <v>1378.5649996320001</v>
      </c>
      <c r="L370" s="23">
        <f t="shared" si="52"/>
        <v>1373.614230332</v>
      </c>
      <c r="M370" s="23">
        <f t="shared" si="54"/>
        <v>1374.593620332</v>
      </c>
      <c r="N370" s="23">
        <f t="shared" si="53"/>
        <v>1336.5568403320001</v>
      </c>
      <c r="O370" s="23">
        <f>H370+38.963158</f>
        <v>1394.5383883320001</v>
      </c>
      <c r="P370" s="23">
        <f>H370+34.969402</f>
        <v>1390.544632332</v>
      </c>
      <c r="Q370" t="s">
        <v>3162</v>
      </c>
      <c r="R370" t="s">
        <v>1590</v>
      </c>
      <c r="S370" t="s">
        <v>2857</v>
      </c>
      <c r="T370" t="s">
        <v>1589</v>
      </c>
      <c r="U370" s="3">
        <v>245</v>
      </c>
      <c r="V370" s="3" t="s">
        <v>1592</v>
      </c>
      <c r="W370" s="3">
        <v>24900763</v>
      </c>
      <c r="X370" s="3">
        <v>17439</v>
      </c>
      <c r="Y370" s="4" t="s">
        <v>3919</v>
      </c>
    </row>
    <row r="371" spans="1:25" x14ac:dyDescent="0.2">
      <c r="A371">
        <v>370</v>
      </c>
      <c r="B371">
        <v>4</v>
      </c>
      <c r="C371" t="s">
        <v>411</v>
      </c>
      <c r="D371" s="3">
        <v>10</v>
      </c>
      <c r="E371" t="s">
        <v>4336</v>
      </c>
      <c r="F371" t="s">
        <v>474</v>
      </c>
      <c r="G371" t="s">
        <v>1594</v>
      </c>
      <c r="H371" s="20">
        <v>167.05824000000001</v>
      </c>
      <c r="I371" s="23">
        <f t="shared" si="49"/>
        <v>168.065516</v>
      </c>
      <c r="J371" s="23">
        <f t="shared" si="50"/>
        <v>166.05096400000002</v>
      </c>
      <c r="K371" s="23">
        <f t="shared" si="51"/>
        <v>190.04800930000002</v>
      </c>
      <c r="L371" s="23">
        <f t="shared" si="52"/>
        <v>185.09724</v>
      </c>
      <c r="M371" s="23">
        <f t="shared" si="54"/>
        <v>186.07663000000002</v>
      </c>
      <c r="N371" s="23">
        <f t="shared" si="53"/>
        <v>148.03985</v>
      </c>
      <c r="O371" s="23">
        <f t="shared" si="55"/>
        <v>206.021398</v>
      </c>
      <c r="P371" s="23">
        <f t="shared" si="56"/>
        <v>202.02764200000001</v>
      </c>
      <c r="Q371" t="s">
        <v>3162</v>
      </c>
      <c r="R371" t="s">
        <v>1596</v>
      </c>
      <c r="S371" t="s">
        <v>1593</v>
      </c>
      <c r="T371" t="s">
        <v>1595</v>
      </c>
      <c r="U371" s="3">
        <v>43209</v>
      </c>
      <c r="V371" s="3">
        <v>36143</v>
      </c>
      <c r="W371" s="3">
        <v>376150128</v>
      </c>
      <c r="X371" s="3">
        <v>31755</v>
      </c>
      <c r="Y371" s="4" t="s">
        <v>3920</v>
      </c>
    </row>
    <row r="372" spans="1:25" x14ac:dyDescent="0.2">
      <c r="A372">
        <v>371</v>
      </c>
      <c r="B372">
        <v>4</v>
      </c>
      <c r="C372" t="s">
        <v>411</v>
      </c>
      <c r="D372" s="3">
        <v>11</v>
      </c>
      <c r="E372" t="s">
        <v>4337</v>
      </c>
      <c r="F372" t="s">
        <v>1600</v>
      </c>
      <c r="G372" t="s">
        <v>134</v>
      </c>
      <c r="H372" s="20">
        <v>147.05315778100001</v>
      </c>
      <c r="I372" s="23">
        <f t="shared" si="49"/>
        <v>148.060433781</v>
      </c>
      <c r="J372" s="23">
        <f t="shared" si="50"/>
        <v>146.04588178100002</v>
      </c>
      <c r="K372" s="23">
        <f t="shared" si="51"/>
        <v>170.04292708100002</v>
      </c>
      <c r="L372" s="23">
        <f t="shared" si="52"/>
        <v>165.09215778100003</v>
      </c>
      <c r="M372" s="23">
        <f t="shared" si="54"/>
        <v>166.07154778100002</v>
      </c>
      <c r="N372" s="23">
        <f t="shared" si="53"/>
        <v>128.034767781</v>
      </c>
      <c r="O372" s="23">
        <f t="shared" si="55"/>
        <v>186.016315781</v>
      </c>
      <c r="P372" s="23">
        <f t="shared" si="56"/>
        <v>182.02255978100001</v>
      </c>
      <c r="Q372" t="s">
        <v>3162</v>
      </c>
      <c r="R372" t="s">
        <v>1599</v>
      </c>
      <c r="S372" t="s">
        <v>1597</v>
      </c>
      <c r="T372" t="s">
        <v>1598</v>
      </c>
      <c r="U372" s="3">
        <v>308</v>
      </c>
      <c r="V372" s="3">
        <v>65249</v>
      </c>
      <c r="W372" s="3">
        <v>24890681</v>
      </c>
      <c r="X372" s="3">
        <v>45441</v>
      </c>
      <c r="Y372" s="4" t="s">
        <v>3921</v>
      </c>
    </row>
    <row r="373" spans="1:25" x14ac:dyDescent="0.2">
      <c r="A373">
        <v>372</v>
      </c>
      <c r="B373">
        <v>4</v>
      </c>
      <c r="C373" t="s">
        <v>411</v>
      </c>
      <c r="D373" s="3">
        <v>12</v>
      </c>
      <c r="E373" t="s">
        <v>4338</v>
      </c>
      <c r="F373" t="s">
        <v>1602</v>
      </c>
      <c r="G373" t="s">
        <v>3691</v>
      </c>
      <c r="H373" s="20">
        <v>465.97665105999999</v>
      </c>
      <c r="I373" s="23">
        <f t="shared" si="49"/>
        <v>466.98392705999998</v>
      </c>
      <c r="J373" s="23">
        <f t="shared" si="50"/>
        <v>464.96937506</v>
      </c>
      <c r="K373" s="23">
        <f t="shared" si="51"/>
        <v>488.96642035999997</v>
      </c>
      <c r="L373" s="23">
        <f t="shared" si="52"/>
        <v>484.01565105999998</v>
      </c>
      <c r="M373" s="23">
        <f t="shared" si="54"/>
        <v>484.99504106000001</v>
      </c>
      <c r="N373" s="23">
        <f t="shared" si="53"/>
        <v>446.95826105999998</v>
      </c>
      <c r="O373" s="23">
        <f t="shared" si="55"/>
        <v>504.93980906000002</v>
      </c>
      <c r="P373" s="23">
        <f t="shared" si="56"/>
        <v>500.94605306</v>
      </c>
      <c r="Q373" t="s">
        <v>3162</v>
      </c>
      <c r="R373" t="s">
        <v>3692</v>
      </c>
      <c r="S373" t="s">
        <v>3690</v>
      </c>
      <c r="T373" t="s">
        <v>1601</v>
      </c>
      <c r="U373" s="3" t="s">
        <v>1603</v>
      </c>
      <c r="V373" s="3">
        <v>16218790</v>
      </c>
      <c r="W373" s="3" t="s">
        <v>560</v>
      </c>
      <c r="X373" s="3" t="s">
        <v>1604</v>
      </c>
      <c r="Y373" s="4" t="s">
        <v>3689</v>
      </c>
    </row>
    <row r="374" spans="1:25" x14ac:dyDescent="0.2">
      <c r="A374">
        <v>518</v>
      </c>
      <c r="B374">
        <v>4</v>
      </c>
      <c r="C374" t="s">
        <v>480</v>
      </c>
      <c r="D374" s="3">
        <v>1</v>
      </c>
      <c r="E374" t="s">
        <v>2165</v>
      </c>
      <c r="F374" t="s">
        <v>2959</v>
      </c>
      <c r="G374" t="s">
        <v>3567</v>
      </c>
      <c r="H374" s="20">
        <v>233.0818711</v>
      </c>
      <c r="I374" s="23">
        <f t="shared" si="49"/>
        <v>234.08914709999999</v>
      </c>
      <c r="J374" s="23">
        <f t="shared" si="50"/>
        <v>232.07459510000001</v>
      </c>
      <c r="K374" s="23">
        <f t="shared" si="51"/>
        <v>256.07164039999998</v>
      </c>
      <c r="L374" s="23">
        <f t="shared" si="52"/>
        <v>251.12087109999999</v>
      </c>
      <c r="M374" s="23">
        <f t="shared" si="54"/>
        <v>252.10026110000001</v>
      </c>
      <c r="N374" s="23">
        <f t="shared" si="53"/>
        <v>214.06348109999999</v>
      </c>
      <c r="O374" s="23">
        <f t="shared" si="55"/>
        <v>272.04502910000002</v>
      </c>
      <c r="P374" s="23">
        <f t="shared" si="56"/>
        <v>268.0512731</v>
      </c>
      <c r="Q374" t="s">
        <v>3162</v>
      </c>
      <c r="R374" t="s">
        <v>3566</v>
      </c>
      <c r="S374" t="s">
        <v>3569</v>
      </c>
      <c r="T374" t="s">
        <v>2958</v>
      </c>
      <c r="U374" s="3" t="s">
        <v>2960</v>
      </c>
      <c r="V374" s="3">
        <v>102502</v>
      </c>
      <c r="W374" s="3" t="s">
        <v>2962</v>
      </c>
      <c r="X374" s="3" t="s">
        <v>2961</v>
      </c>
      <c r="Y374" s="4" t="s">
        <v>3568</v>
      </c>
    </row>
    <row r="375" spans="1:25" x14ac:dyDescent="0.2">
      <c r="A375">
        <v>527</v>
      </c>
      <c r="B375">
        <v>4</v>
      </c>
      <c r="C375" t="s">
        <v>480</v>
      </c>
      <c r="D375" s="3">
        <v>2</v>
      </c>
      <c r="E375" t="s">
        <v>4339</v>
      </c>
      <c r="F375" t="s">
        <v>2211</v>
      </c>
      <c r="G375" t="s">
        <v>2102</v>
      </c>
      <c r="H375" s="20">
        <v>130.02661000000001</v>
      </c>
      <c r="I375" s="23">
        <f t="shared" si="49"/>
        <v>131.033886</v>
      </c>
      <c r="J375" s="23">
        <f t="shared" si="50"/>
        <v>129.01933400000001</v>
      </c>
      <c r="K375" s="23">
        <f t="shared" si="51"/>
        <v>153.01637930000001</v>
      </c>
      <c r="L375" s="23">
        <f t="shared" si="52"/>
        <v>148.06560999999999</v>
      </c>
      <c r="M375" s="23">
        <f t="shared" si="54"/>
        <v>149.04500000000002</v>
      </c>
      <c r="N375" s="23">
        <f t="shared" si="53"/>
        <v>111.00822000000001</v>
      </c>
      <c r="O375" s="23">
        <f t="shared" si="55"/>
        <v>168.989768</v>
      </c>
      <c r="P375" s="23">
        <f t="shared" si="56"/>
        <v>164.99601200000001</v>
      </c>
      <c r="Q375" t="s">
        <v>3162</v>
      </c>
      <c r="R375" t="s">
        <v>2210</v>
      </c>
      <c r="S375" t="s">
        <v>2208</v>
      </c>
      <c r="T375" t="s">
        <v>2209</v>
      </c>
      <c r="U375" s="3">
        <v>5607</v>
      </c>
      <c r="V375" s="3">
        <v>643798</v>
      </c>
      <c r="W375" s="3">
        <v>5291</v>
      </c>
      <c r="X375" s="3">
        <v>17626</v>
      </c>
      <c r="Y375" s="4" t="s">
        <v>3922</v>
      </c>
    </row>
    <row r="376" spans="1:25" x14ac:dyDescent="0.2">
      <c r="A376">
        <v>522</v>
      </c>
      <c r="B376" s="12">
        <v>4</v>
      </c>
      <c r="C376" s="12" t="s">
        <v>480</v>
      </c>
      <c r="D376" s="14">
        <v>3</v>
      </c>
      <c r="E376" s="12" t="s">
        <v>2180</v>
      </c>
      <c r="F376" s="12" t="s">
        <v>2184</v>
      </c>
      <c r="G376" s="12" t="s">
        <v>1607</v>
      </c>
      <c r="H376" s="22">
        <v>146.05790999999999</v>
      </c>
      <c r="I376" s="23">
        <f t="shared" si="49"/>
        <v>147.06518599999998</v>
      </c>
      <c r="J376" s="23">
        <f t="shared" si="50"/>
        <v>145.050634</v>
      </c>
      <c r="K376" s="23">
        <f t="shared" si="51"/>
        <v>169.0476793</v>
      </c>
      <c r="L376" s="23">
        <f t="shared" si="52"/>
        <v>164.09690999999998</v>
      </c>
      <c r="M376" s="23">
        <f t="shared" si="54"/>
        <v>165.0763</v>
      </c>
      <c r="N376" s="23">
        <f t="shared" si="53"/>
        <v>127.03952</v>
      </c>
      <c r="O376" s="23">
        <f t="shared" si="55"/>
        <v>185.02106799999999</v>
      </c>
      <c r="P376" s="23">
        <f t="shared" si="56"/>
        <v>181.02731199999999</v>
      </c>
      <c r="Q376" t="s">
        <v>3162</v>
      </c>
      <c r="R376" s="12" t="s">
        <v>2183</v>
      </c>
      <c r="S376" s="12" t="s">
        <v>2181</v>
      </c>
      <c r="T376" s="12" t="s">
        <v>2182</v>
      </c>
      <c r="U376" s="14">
        <v>5821</v>
      </c>
      <c r="V376" s="14">
        <v>73917</v>
      </c>
      <c r="W376" s="14">
        <v>376126865</v>
      </c>
      <c r="X376" s="14">
        <v>86396</v>
      </c>
      <c r="Y376" s="4" t="s">
        <v>3923</v>
      </c>
    </row>
    <row r="377" spans="1:25" x14ac:dyDescent="0.2">
      <c r="A377">
        <v>528</v>
      </c>
      <c r="B377">
        <v>4</v>
      </c>
      <c r="C377" t="s">
        <v>480</v>
      </c>
      <c r="D377" s="3">
        <v>4</v>
      </c>
      <c r="E377" t="s">
        <v>4340</v>
      </c>
      <c r="F377" t="s">
        <v>2216</v>
      </c>
      <c r="G377" t="s">
        <v>2213</v>
      </c>
      <c r="H377" s="20">
        <v>122.07316494200001</v>
      </c>
      <c r="I377" s="23">
        <f t="shared" si="49"/>
        <v>123.08044094200001</v>
      </c>
      <c r="J377" s="23">
        <f t="shared" si="50"/>
        <v>121.065888942</v>
      </c>
      <c r="K377" s="23">
        <f t="shared" si="51"/>
        <v>145.06293424200001</v>
      </c>
      <c r="L377" s="23">
        <f t="shared" si="52"/>
        <v>140.11216494199999</v>
      </c>
      <c r="M377" s="23">
        <f t="shared" si="54"/>
        <v>141.09155494200002</v>
      </c>
      <c r="N377" s="23">
        <f t="shared" si="53"/>
        <v>103.05477494200001</v>
      </c>
      <c r="O377" s="23">
        <f t="shared" si="55"/>
        <v>161.036322942</v>
      </c>
      <c r="P377" s="23">
        <f t="shared" si="56"/>
        <v>157.04256694200001</v>
      </c>
      <c r="Q377" t="s">
        <v>3162</v>
      </c>
      <c r="R377" t="s">
        <v>2215</v>
      </c>
      <c r="S377" t="s">
        <v>2212</v>
      </c>
      <c r="T377" t="s">
        <v>2214</v>
      </c>
      <c r="U377" s="3">
        <v>66591</v>
      </c>
      <c r="V377" s="3">
        <v>7409</v>
      </c>
      <c r="W377" s="3">
        <v>9323</v>
      </c>
      <c r="X377" s="3">
        <v>669</v>
      </c>
      <c r="Y377" s="4" t="s">
        <v>3924</v>
      </c>
    </row>
    <row r="378" spans="1:25" x14ac:dyDescent="0.2">
      <c r="A378">
        <v>553</v>
      </c>
      <c r="B378">
        <v>4</v>
      </c>
      <c r="C378" t="s">
        <v>480</v>
      </c>
      <c r="D378" s="3">
        <v>5</v>
      </c>
      <c r="E378" t="s">
        <v>2322</v>
      </c>
      <c r="F378" t="s">
        <v>2324</v>
      </c>
      <c r="G378" t="s">
        <v>3570</v>
      </c>
      <c r="H378" s="20">
        <v>109.04769748</v>
      </c>
      <c r="I378" s="23">
        <f t="shared" si="49"/>
        <v>110.05497348</v>
      </c>
      <c r="J378" s="23">
        <f t="shared" si="50"/>
        <v>108.04042147999999</v>
      </c>
      <c r="K378" s="23">
        <f t="shared" si="51"/>
        <v>132.03746677999999</v>
      </c>
      <c r="L378" s="23">
        <f t="shared" si="52"/>
        <v>127.08669748</v>
      </c>
      <c r="M378" s="23">
        <f t="shared" si="54"/>
        <v>128.06608747999999</v>
      </c>
      <c r="N378" s="23">
        <f t="shared" si="53"/>
        <v>90.02930748</v>
      </c>
      <c r="O378" s="23">
        <f t="shared" si="55"/>
        <v>148.01085548</v>
      </c>
      <c r="P378" s="23">
        <f t="shared" si="56"/>
        <v>144.01709948000001</v>
      </c>
      <c r="Q378" t="s">
        <v>3162</v>
      </c>
      <c r="R378" s="17" t="s">
        <v>3573</v>
      </c>
      <c r="S378" t="s">
        <v>3572</v>
      </c>
      <c r="T378" t="s">
        <v>2323</v>
      </c>
      <c r="U378" s="3" t="s">
        <v>2325</v>
      </c>
      <c r="V378" s="3">
        <v>16211005</v>
      </c>
      <c r="W378" s="3">
        <v>57653889</v>
      </c>
      <c r="X378" s="3" t="s">
        <v>2326</v>
      </c>
      <c r="Y378" s="4" t="s">
        <v>3571</v>
      </c>
    </row>
    <row r="379" spans="1:25" x14ac:dyDescent="0.2">
      <c r="A379">
        <v>577</v>
      </c>
      <c r="B379">
        <v>4</v>
      </c>
      <c r="C379" t="s">
        <v>480</v>
      </c>
      <c r="D379" s="3">
        <v>6</v>
      </c>
      <c r="E379" t="s">
        <v>2434</v>
      </c>
      <c r="F379" t="s">
        <v>2917</v>
      </c>
      <c r="G379" t="s">
        <v>2366</v>
      </c>
      <c r="H379" s="20">
        <v>342.11621500000001</v>
      </c>
      <c r="I379" s="23">
        <f t="shared" si="49"/>
        <v>343.123491</v>
      </c>
      <c r="J379" s="23">
        <f t="shared" si="50"/>
        <v>341.10893900000002</v>
      </c>
      <c r="K379" s="23">
        <f t="shared" si="51"/>
        <v>365.10598429999999</v>
      </c>
      <c r="L379" s="23">
        <f t="shared" si="52"/>
        <v>360.155215</v>
      </c>
      <c r="M379" s="23">
        <f>H379+19.01839</f>
        <v>361.13460500000002</v>
      </c>
      <c r="N379" s="23">
        <f t="shared" si="53"/>
        <v>323.097825</v>
      </c>
      <c r="O379" s="23">
        <f>H379+38.963158</f>
        <v>381.07937300000003</v>
      </c>
      <c r="P379" s="23">
        <f>H379+34.969402</f>
        <v>377.08561700000001</v>
      </c>
      <c r="Q379" t="s">
        <v>3162</v>
      </c>
      <c r="R379" t="s">
        <v>2881</v>
      </c>
      <c r="S379" t="s">
        <v>2916</v>
      </c>
      <c r="T379" t="s">
        <v>2915</v>
      </c>
      <c r="U379" s="3">
        <v>65642</v>
      </c>
      <c r="V379" s="3" t="s">
        <v>3119</v>
      </c>
      <c r="W379" s="3">
        <v>4876</v>
      </c>
      <c r="X379" s="3">
        <v>18394</v>
      </c>
      <c r="Y379" s="4" t="s">
        <v>3925</v>
      </c>
    </row>
    <row r="380" spans="1:25" x14ac:dyDescent="0.2">
      <c r="A380">
        <v>379</v>
      </c>
      <c r="B380">
        <v>4</v>
      </c>
      <c r="C380" t="s">
        <v>480</v>
      </c>
      <c r="D380" s="3">
        <v>7</v>
      </c>
      <c r="E380" t="s">
        <v>481</v>
      </c>
      <c r="Q380" t="s">
        <v>3162</v>
      </c>
      <c r="R380"/>
      <c r="S380"/>
    </row>
    <row r="381" spans="1:25" x14ac:dyDescent="0.2">
      <c r="A381">
        <v>380</v>
      </c>
      <c r="B381">
        <v>4</v>
      </c>
      <c r="C381" t="s">
        <v>480</v>
      </c>
      <c r="D381" s="3">
        <v>8</v>
      </c>
      <c r="E381" t="s">
        <v>481</v>
      </c>
      <c r="Q381" t="s">
        <v>3162</v>
      </c>
      <c r="R381"/>
      <c r="S381"/>
    </row>
    <row r="382" spans="1:25" x14ac:dyDescent="0.2">
      <c r="A382">
        <v>381</v>
      </c>
      <c r="B382">
        <v>4</v>
      </c>
      <c r="C382" t="s">
        <v>480</v>
      </c>
      <c r="D382" s="3">
        <v>9</v>
      </c>
      <c r="E382" t="s">
        <v>481</v>
      </c>
      <c r="Q382" t="s">
        <v>3162</v>
      </c>
      <c r="R382"/>
      <c r="S382"/>
    </row>
    <row r="383" spans="1:25" x14ac:dyDescent="0.2">
      <c r="A383">
        <v>382</v>
      </c>
      <c r="B383">
        <v>4</v>
      </c>
      <c r="C383" t="s">
        <v>480</v>
      </c>
      <c r="D383" s="3">
        <v>10</v>
      </c>
      <c r="E383" t="s">
        <v>481</v>
      </c>
      <c r="Q383" t="s">
        <v>3162</v>
      </c>
      <c r="R383"/>
      <c r="S383"/>
    </row>
    <row r="384" spans="1:25" x14ac:dyDescent="0.2">
      <c r="A384">
        <v>383</v>
      </c>
      <c r="B384">
        <v>4</v>
      </c>
      <c r="C384" t="s">
        <v>480</v>
      </c>
      <c r="D384" s="3">
        <v>11</v>
      </c>
      <c r="E384" t="s">
        <v>481</v>
      </c>
      <c r="Q384" t="s">
        <v>3162</v>
      </c>
      <c r="R384"/>
      <c r="S384"/>
    </row>
    <row r="385" spans="1:25" x14ac:dyDescent="0.2">
      <c r="A385">
        <v>384</v>
      </c>
      <c r="B385">
        <v>4</v>
      </c>
      <c r="C385" t="s">
        <v>480</v>
      </c>
      <c r="D385" s="3">
        <v>12</v>
      </c>
      <c r="E385" t="s">
        <v>481</v>
      </c>
      <c r="Q385" t="s">
        <v>3162</v>
      </c>
      <c r="R385"/>
      <c r="S385"/>
    </row>
    <row r="386" spans="1:25" x14ac:dyDescent="0.2">
      <c r="A386">
        <v>385</v>
      </c>
      <c r="B386">
        <v>5</v>
      </c>
      <c r="C386" t="s">
        <v>0</v>
      </c>
      <c r="D386" s="3">
        <v>1</v>
      </c>
      <c r="E386" t="s">
        <v>1605</v>
      </c>
      <c r="F386" t="s">
        <v>1610</v>
      </c>
      <c r="G386" t="s">
        <v>1607</v>
      </c>
      <c r="H386" s="20">
        <v>146.05790880800001</v>
      </c>
      <c r="I386" s="23">
        <f t="shared" ref="I386:I449" si="57">H386+1.007276</f>
        <v>147.065184808</v>
      </c>
      <c r="J386" s="23">
        <f t="shared" ref="J386:J449" si="58">H386-1.007276</f>
        <v>145.05063280800002</v>
      </c>
      <c r="K386" s="23">
        <f t="shared" ref="K386:K449" si="59">H386+22.9897693</f>
        <v>169.04767810800001</v>
      </c>
      <c r="L386" s="23">
        <f t="shared" ref="L386:L449" si="60">H386+18.039</f>
        <v>164.09690880800002</v>
      </c>
      <c r="M386" s="23">
        <f>H386+19.01839</f>
        <v>165.07629880800002</v>
      </c>
      <c r="N386" s="23">
        <f t="shared" ref="N386:N449" si="61">H386-19.01839</f>
        <v>127.03951880800001</v>
      </c>
      <c r="O386" s="23">
        <f>H386+38.963158</f>
        <v>185.021066808</v>
      </c>
      <c r="P386" s="23">
        <f>H386+34.969402</f>
        <v>181.02731080800001</v>
      </c>
      <c r="Q386" t="s">
        <v>3162</v>
      </c>
      <c r="R386" t="s">
        <v>1609</v>
      </c>
      <c r="S386" t="s">
        <v>1606</v>
      </c>
      <c r="T386" t="s">
        <v>1608</v>
      </c>
      <c r="U386" s="3">
        <v>3798</v>
      </c>
      <c r="V386" s="3">
        <v>12284</v>
      </c>
      <c r="W386" s="3">
        <v>160645891</v>
      </c>
      <c r="X386" s="3">
        <v>68566</v>
      </c>
      <c r="Y386" s="4" t="s">
        <v>3926</v>
      </c>
    </row>
    <row r="387" spans="1:25" x14ac:dyDescent="0.2">
      <c r="A387">
        <v>386</v>
      </c>
      <c r="B387">
        <v>5</v>
      </c>
      <c r="C387" t="s">
        <v>0</v>
      </c>
      <c r="D387" s="3">
        <v>2</v>
      </c>
      <c r="E387" t="s">
        <v>1611</v>
      </c>
      <c r="F387" t="s">
        <v>2922</v>
      </c>
      <c r="G387" t="s">
        <v>2920</v>
      </c>
      <c r="H387" s="20">
        <v>112.0524295</v>
      </c>
      <c r="I387" s="23">
        <f t="shared" si="57"/>
        <v>113.05970550000001</v>
      </c>
      <c r="J387" s="23">
        <f t="shared" si="58"/>
        <v>111.0451535</v>
      </c>
      <c r="K387" s="23">
        <f t="shared" si="59"/>
        <v>135.04219879999999</v>
      </c>
      <c r="L387" s="23">
        <f t="shared" si="60"/>
        <v>130.0914295</v>
      </c>
      <c r="M387" s="23">
        <f t="shared" ref="M387:M450" si="62">H387+19.01839</f>
        <v>131.0708195</v>
      </c>
      <c r="N387" s="23">
        <f t="shared" si="61"/>
        <v>93.034039500000006</v>
      </c>
      <c r="O387" s="23">
        <f t="shared" ref="O387:O450" si="63">H387+38.963158</f>
        <v>151.01558750000001</v>
      </c>
      <c r="P387" s="23">
        <f t="shared" ref="P387:P450" si="64">H387+34.969402</f>
        <v>147.02183150000002</v>
      </c>
      <c r="Q387" t="s">
        <v>3162</v>
      </c>
      <c r="R387" t="s">
        <v>2882</v>
      </c>
      <c r="S387" t="s">
        <v>2919</v>
      </c>
      <c r="T387" t="s">
        <v>2921</v>
      </c>
      <c r="U387" s="3" t="s">
        <v>560</v>
      </c>
      <c r="V387" s="3">
        <v>643460</v>
      </c>
      <c r="W387" s="3">
        <v>377440098</v>
      </c>
      <c r="X387" s="3">
        <v>38358</v>
      </c>
      <c r="Y387" s="4" t="s">
        <v>3927</v>
      </c>
    </row>
    <row r="388" spans="1:25" x14ac:dyDescent="0.2">
      <c r="A388">
        <v>387</v>
      </c>
      <c r="B388">
        <v>5</v>
      </c>
      <c r="C388" t="s">
        <v>0</v>
      </c>
      <c r="D388" s="3">
        <v>3</v>
      </c>
      <c r="E388" t="s">
        <v>4341</v>
      </c>
      <c r="F388" t="s">
        <v>1613</v>
      </c>
      <c r="G388" s="3" t="s">
        <v>3578</v>
      </c>
      <c r="H388" s="20">
        <v>472.99943839999997</v>
      </c>
      <c r="I388" s="23">
        <f t="shared" si="57"/>
        <v>474.00671439999996</v>
      </c>
      <c r="J388" s="23">
        <f t="shared" si="58"/>
        <v>471.99216239999998</v>
      </c>
      <c r="K388" s="23">
        <f t="shared" si="59"/>
        <v>495.98920769999995</v>
      </c>
      <c r="L388" s="23">
        <f t="shared" si="60"/>
        <v>491.03843839999996</v>
      </c>
      <c r="M388" s="23">
        <f t="shared" si="62"/>
        <v>492.01782839999998</v>
      </c>
      <c r="N388" s="23">
        <f t="shared" si="61"/>
        <v>453.98104839999996</v>
      </c>
      <c r="O388" s="23">
        <f t="shared" si="63"/>
        <v>511.9625964</v>
      </c>
      <c r="P388" s="23">
        <f t="shared" si="64"/>
        <v>507.96884039999998</v>
      </c>
      <c r="Q388" t="s">
        <v>3162</v>
      </c>
      <c r="R388" s="3" t="s">
        <v>3574</v>
      </c>
      <c r="S388" t="s">
        <v>3576</v>
      </c>
      <c r="T388" s="3" t="s">
        <v>1612</v>
      </c>
      <c r="U388" s="4" t="s">
        <v>1614</v>
      </c>
      <c r="V388" s="4" t="s">
        <v>3577</v>
      </c>
      <c r="W388" s="4" t="s">
        <v>1615</v>
      </c>
      <c r="X388" s="3" t="s">
        <v>1616</v>
      </c>
      <c r="Y388" s="4" t="s">
        <v>3575</v>
      </c>
    </row>
    <row r="389" spans="1:25" x14ac:dyDescent="0.2">
      <c r="A389">
        <v>388</v>
      </c>
      <c r="B389">
        <v>5</v>
      </c>
      <c r="C389" t="s">
        <v>0</v>
      </c>
      <c r="D389" s="3">
        <v>4</v>
      </c>
      <c r="E389" t="s">
        <v>1617</v>
      </c>
      <c r="F389" s="17" t="s">
        <v>1622</v>
      </c>
      <c r="G389" t="s">
        <v>1619</v>
      </c>
      <c r="H389" s="20">
        <v>178.04774</v>
      </c>
      <c r="I389" s="23">
        <f t="shared" si="57"/>
        <v>179.05501599999999</v>
      </c>
      <c r="J389" s="23">
        <f t="shared" si="58"/>
        <v>177.04046400000001</v>
      </c>
      <c r="K389" s="23">
        <f t="shared" si="59"/>
        <v>201.03750930000001</v>
      </c>
      <c r="L389" s="23">
        <f t="shared" si="60"/>
        <v>196.08674000000002</v>
      </c>
      <c r="M389" s="23">
        <f t="shared" si="62"/>
        <v>197.06613000000002</v>
      </c>
      <c r="N389" s="23">
        <f t="shared" si="61"/>
        <v>159.02934999999999</v>
      </c>
      <c r="O389" s="23">
        <f t="shared" si="63"/>
        <v>217.010898</v>
      </c>
      <c r="P389" s="23">
        <f t="shared" si="64"/>
        <v>213.01714200000001</v>
      </c>
      <c r="Q389" t="s">
        <v>3162</v>
      </c>
      <c r="R389" t="s">
        <v>1621</v>
      </c>
      <c r="S389" t="s">
        <v>1618</v>
      </c>
      <c r="T389" t="s">
        <v>1620</v>
      </c>
      <c r="U389" s="3">
        <v>353</v>
      </c>
      <c r="V389" s="3">
        <v>7027</v>
      </c>
      <c r="W389" s="3">
        <v>24895089</v>
      </c>
      <c r="X389" s="3">
        <v>16217</v>
      </c>
      <c r="Y389" s="4" t="s">
        <v>3928</v>
      </c>
    </row>
    <row r="390" spans="1:25" x14ac:dyDescent="0.2">
      <c r="A390">
        <v>389</v>
      </c>
      <c r="B390">
        <v>5</v>
      </c>
      <c r="C390" t="s">
        <v>0</v>
      </c>
      <c r="D390" s="3">
        <v>5</v>
      </c>
      <c r="E390" t="s">
        <v>4342</v>
      </c>
      <c r="F390" t="s">
        <v>1627</v>
      </c>
      <c r="G390" t="s">
        <v>1624</v>
      </c>
      <c r="H390" s="20">
        <v>138.031694058</v>
      </c>
      <c r="I390" s="23">
        <f t="shared" si="57"/>
        <v>139.03897005799999</v>
      </c>
      <c r="J390" s="23">
        <f t="shared" si="58"/>
        <v>137.02441805800001</v>
      </c>
      <c r="K390" s="23">
        <f t="shared" si="59"/>
        <v>161.02146335800001</v>
      </c>
      <c r="L390" s="23">
        <f t="shared" si="60"/>
        <v>156.07069405800002</v>
      </c>
      <c r="M390" s="23">
        <f t="shared" si="62"/>
        <v>157.05008405800001</v>
      </c>
      <c r="N390" s="23">
        <f t="shared" si="61"/>
        <v>119.013304058</v>
      </c>
      <c r="O390" s="23">
        <f t="shared" si="63"/>
        <v>176.99485205799999</v>
      </c>
      <c r="P390" s="23">
        <f t="shared" si="64"/>
        <v>173.001096058</v>
      </c>
      <c r="Q390" t="s">
        <v>3162</v>
      </c>
      <c r="R390" t="s">
        <v>1626</v>
      </c>
      <c r="S390" t="s">
        <v>1623</v>
      </c>
      <c r="T390" t="s">
        <v>1625</v>
      </c>
      <c r="U390" s="3">
        <v>3263</v>
      </c>
      <c r="V390" s="3">
        <v>135</v>
      </c>
      <c r="W390" s="3">
        <v>3456</v>
      </c>
      <c r="X390" s="3">
        <v>30763</v>
      </c>
      <c r="Y390" s="4" t="s">
        <v>3929</v>
      </c>
    </row>
    <row r="391" spans="1:25" x14ac:dyDescent="0.2">
      <c r="A391">
        <v>390</v>
      </c>
      <c r="B391">
        <v>5</v>
      </c>
      <c r="C391" t="s">
        <v>0</v>
      </c>
      <c r="D391" s="3">
        <v>6</v>
      </c>
      <c r="E391" t="s">
        <v>1628</v>
      </c>
      <c r="F391" t="s">
        <v>1633</v>
      </c>
      <c r="G391" t="s">
        <v>1630</v>
      </c>
      <c r="H391" s="20">
        <v>137.08406397900001</v>
      </c>
      <c r="I391" s="23">
        <f t="shared" si="57"/>
        <v>138.091339979</v>
      </c>
      <c r="J391" s="23">
        <f t="shared" si="58"/>
        <v>136.07678797900002</v>
      </c>
      <c r="K391" s="23">
        <f t="shared" si="59"/>
        <v>160.07383327900001</v>
      </c>
      <c r="L391" s="23">
        <f t="shared" si="60"/>
        <v>155.12306397899999</v>
      </c>
      <c r="M391" s="23">
        <f t="shared" si="62"/>
        <v>156.10245397900002</v>
      </c>
      <c r="N391" s="23">
        <f t="shared" si="61"/>
        <v>118.06567397900001</v>
      </c>
      <c r="O391" s="23">
        <f t="shared" si="63"/>
        <v>176.047221979</v>
      </c>
      <c r="P391" s="23">
        <f t="shared" si="64"/>
        <v>172.05346597900001</v>
      </c>
      <c r="Q391" t="s">
        <v>3162</v>
      </c>
      <c r="R391" t="s">
        <v>1632</v>
      </c>
      <c r="S391" t="s">
        <v>1629</v>
      </c>
      <c r="T391" t="s">
        <v>1631</v>
      </c>
      <c r="U391" s="3">
        <v>60</v>
      </c>
      <c r="V391" s="3">
        <v>5610</v>
      </c>
      <c r="W391" s="3">
        <v>24900582</v>
      </c>
      <c r="X391" s="3">
        <v>15760</v>
      </c>
      <c r="Y391" s="4" t="s">
        <v>3930</v>
      </c>
    </row>
    <row r="392" spans="1:25" x14ac:dyDescent="0.2">
      <c r="A392">
        <v>564</v>
      </c>
      <c r="B392">
        <v>5</v>
      </c>
      <c r="C392" t="s">
        <v>0</v>
      </c>
      <c r="D392" s="3">
        <v>7</v>
      </c>
      <c r="E392" t="s">
        <v>2379</v>
      </c>
      <c r="F392" t="s">
        <v>2383</v>
      </c>
      <c r="G392" t="s">
        <v>248</v>
      </c>
      <c r="H392" s="20">
        <v>180.063388116</v>
      </c>
      <c r="I392" s="23">
        <f t="shared" si="57"/>
        <v>181.07066411599999</v>
      </c>
      <c r="J392" s="23">
        <f t="shared" si="58"/>
        <v>179.05611211600001</v>
      </c>
      <c r="K392" s="23">
        <f t="shared" si="59"/>
        <v>203.053157416</v>
      </c>
      <c r="L392" s="23">
        <f t="shared" si="60"/>
        <v>198.10238811599999</v>
      </c>
      <c r="M392" s="23">
        <f t="shared" si="62"/>
        <v>199.08177811600001</v>
      </c>
      <c r="N392" s="23">
        <f t="shared" si="61"/>
        <v>161.04499811599999</v>
      </c>
      <c r="O392" s="23">
        <f t="shared" si="63"/>
        <v>219.02654611599999</v>
      </c>
      <c r="P392" s="23">
        <f t="shared" si="64"/>
        <v>215.032790116</v>
      </c>
      <c r="Q392" t="s">
        <v>3162</v>
      </c>
      <c r="R392" t="s">
        <v>2382</v>
      </c>
      <c r="S392" t="s">
        <v>2380</v>
      </c>
      <c r="T392" t="s">
        <v>2381</v>
      </c>
      <c r="U392" s="3" t="s">
        <v>560</v>
      </c>
      <c r="V392" s="3">
        <v>102288</v>
      </c>
      <c r="W392" s="3">
        <v>4657</v>
      </c>
      <c r="X392" s="3">
        <v>4093</v>
      </c>
      <c r="Y392" t="s">
        <v>3931</v>
      </c>
    </row>
    <row r="393" spans="1:25" s="1" customFormat="1" x14ac:dyDescent="0.2">
      <c r="A393">
        <v>392</v>
      </c>
      <c r="B393">
        <v>5</v>
      </c>
      <c r="C393" t="s">
        <v>0</v>
      </c>
      <c r="D393" s="3">
        <v>8</v>
      </c>
      <c r="E393" t="s">
        <v>1640</v>
      </c>
      <c r="F393" t="s">
        <v>1645</v>
      </c>
      <c r="G393" t="s">
        <v>1642</v>
      </c>
      <c r="H393" s="20">
        <v>86.073164942000005</v>
      </c>
      <c r="I393" s="23">
        <f t="shared" si="57"/>
        <v>87.08044094200001</v>
      </c>
      <c r="J393" s="23">
        <f t="shared" si="58"/>
        <v>85.065888942000001</v>
      </c>
      <c r="K393" s="23">
        <f t="shared" si="59"/>
        <v>109.06293424200001</v>
      </c>
      <c r="L393" s="23">
        <f t="shared" si="60"/>
        <v>104.11216494200001</v>
      </c>
      <c r="M393" s="23">
        <f t="shared" si="62"/>
        <v>105.091554942</v>
      </c>
      <c r="N393" s="23">
        <f t="shared" si="61"/>
        <v>67.054774942000009</v>
      </c>
      <c r="O393" s="23">
        <f t="shared" si="63"/>
        <v>125.036322942</v>
      </c>
      <c r="P393" s="23">
        <f t="shared" si="64"/>
        <v>121.04256694200001</v>
      </c>
      <c r="Q393" t="s">
        <v>3162</v>
      </c>
      <c r="R393" t="s">
        <v>1644</v>
      </c>
      <c r="S393" t="s">
        <v>1641</v>
      </c>
      <c r="T393" t="s">
        <v>1643</v>
      </c>
      <c r="U393" s="3">
        <v>46060</v>
      </c>
      <c r="V393" s="3">
        <v>11173</v>
      </c>
      <c r="W393" s="3">
        <v>4583</v>
      </c>
      <c r="X393" s="3">
        <v>16019</v>
      </c>
      <c r="Y393" s="4" t="s">
        <v>3932</v>
      </c>
    </row>
    <row r="394" spans="1:25" x14ac:dyDescent="0.2">
      <c r="A394">
        <v>630</v>
      </c>
      <c r="B394">
        <v>5</v>
      </c>
      <c r="C394" t="s">
        <v>0</v>
      </c>
      <c r="D394" s="3">
        <v>9</v>
      </c>
      <c r="E394" t="s">
        <v>2614</v>
      </c>
      <c r="F394" t="s">
        <v>2616</v>
      </c>
      <c r="G394" t="s">
        <v>3579</v>
      </c>
      <c r="H394" s="20">
        <v>414.27460400000001</v>
      </c>
      <c r="I394" s="23">
        <f t="shared" si="57"/>
        <v>415.28188</v>
      </c>
      <c r="J394" s="23">
        <f t="shared" si="58"/>
        <v>413.26732800000002</v>
      </c>
      <c r="K394" s="23">
        <f t="shared" si="59"/>
        <v>437.26437329999999</v>
      </c>
      <c r="L394" s="23">
        <f t="shared" si="60"/>
        <v>432.313604</v>
      </c>
      <c r="M394" s="23">
        <f t="shared" si="62"/>
        <v>433.29299400000002</v>
      </c>
      <c r="N394" s="23">
        <f t="shared" si="61"/>
        <v>395.256214</v>
      </c>
      <c r="O394" s="23">
        <f t="shared" si="63"/>
        <v>453.23776200000003</v>
      </c>
      <c r="P394" s="23">
        <f t="shared" si="64"/>
        <v>449.24400600000001</v>
      </c>
      <c r="Q394" t="s">
        <v>3162</v>
      </c>
      <c r="R394" t="s">
        <v>3580</v>
      </c>
      <c r="S394" t="s">
        <v>3582</v>
      </c>
      <c r="T394" t="s">
        <v>2615</v>
      </c>
      <c r="U394" s="3" t="s">
        <v>2617</v>
      </c>
      <c r="V394" s="3">
        <v>23668196</v>
      </c>
      <c r="W394" s="3">
        <v>57648497</v>
      </c>
      <c r="X394" s="3" t="s">
        <v>2618</v>
      </c>
      <c r="Y394" s="4" t="s">
        <v>3581</v>
      </c>
    </row>
    <row r="395" spans="1:25" x14ac:dyDescent="0.2">
      <c r="A395">
        <v>572</v>
      </c>
      <c r="B395">
        <v>5</v>
      </c>
      <c r="C395" t="s">
        <v>0</v>
      </c>
      <c r="D395" s="3">
        <v>10</v>
      </c>
      <c r="E395" t="s">
        <v>2413</v>
      </c>
      <c r="F395" t="s">
        <v>2417</v>
      </c>
      <c r="G395" t="s">
        <v>2366</v>
      </c>
      <c r="H395" s="20">
        <v>342.11621154599999</v>
      </c>
      <c r="I395" s="23">
        <f t="shared" si="57"/>
        <v>343.12348754599998</v>
      </c>
      <c r="J395" s="23">
        <f t="shared" si="58"/>
        <v>341.108935546</v>
      </c>
      <c r="K395" s="23">
        <f t="shared" si="59"/>
        <v>365.10598084599997</v>
      </c>
      <c r="L395" s="23">
        <f t="shared" si="60"/>
        <v>360.15521154599998</v>
      </c>
      <c r="M395" s="23">
        <f t="shared" si="62"/>
        <v>361.134601546</v>
      </c>
      <c r="N395" s="23">
        <f t="shared" si="61"/>
        <v>323.09782154599998</v>
      </c>
      <c r="O395" s="23">
        <f t="shared" si="63"/>
        <v>381.07936954600001</v>
      </c>
      <c r="P395" s="23">
        <f t="shared" si="64"/>
        <v>377.08561354599999</v>
      </c>
      <c r="Q395" t="s">
        <v>3162</v>
      </c>
      <c r="R395" t="s">
        <v>2416</v>
      </c>
      <c r="S395" t="s">
        <v>2414</v>
      </c>
      <c r="T395" t="s">
        <v>2415</v>
      </c>
      <c r="U395" s="3">
        <v>5118</v>
      </c>
      <c r="V395" s="3">
        <v>10712</v>
      </c>
      <c r="W395" s="3">
        <v>24892946</v>
      </c>
      <c r="X395" s="3">
        <v>17057</v>
      </c>
      <c r="Y395" s="4" t="s">
        <v>3933</v>
      </c>
    </row>
    <row r="396" spans="1:25" x14ac:dyDescent="0.2">
      <c r="A396">
        <v>525</v>
      </c>
      <c r="B396">
        <v>5</v>
      </c>
      <c r="C396" t="s">
        <v>0</v>
      </c>
      <c r="D396" s="3">
        <v>11</v>
      </c>
      <c r="E396" t="s">
        <v>4343</v>
      </c>
      <c r="F396" t="s">
        <v>2202</v>
      </c>
      <c r="G396" t="s">
        <v>2199</v>
      </c>
      <c r="H396" s="20">
        <v>198.05282342999999</v>
      </c>
      <c r="I396" s="23">
        <f t="shared" si="57"/>
        <v>199.06009942999998</v>
      </c>
      <c r="J396" s="23">
        <f t="shared" si="58"/>
        <v>197.04554743</v>
      </c>
      <c r="K396" s="23">
        <f t="shared" si="59"/>
        <v>221.04259273</v>
      </c>
      <c r="L396" s="23">
        <f t="shared" si="60"/>
        <v>216.09182342999998</v>
      </c>
      <c r="M396" s="23">
        <f t="shared" si="62"/>
        <v>217.07121343</v>
      </c>
      <c r="N396" s="23">
        <f t="shared" si="61"/>
        <v>179.03443342999998</v>
      </c>
      <c r="O396" s="23">
        <f t="shared" si="63"/>
        <v>237.01598142999998</v>
      </c>
      <c r="P396" s="23">
        <f t="shared" si="64"/>
        <v>233.02222542999999</v>
      </c>
      <c r="Q396" t="s">
        <v>3162</v>
      </c>
      <c r="R396" t="s">
        <v>2201</v>
      </c>
      <c r="S396" t="s">
        <v>2198</v>
      </c>
      <c r="T396" t="s">
        <v>2200</v>
      </c>
      <c r="U396" s="3">
        <v>697</v>
      </c>
      <c r="V396" s="3">
        <v>1245</v>
      </c>
      <c r="W396" s="3">
        <v>7910</v>
      </c>
      <c r="X396" s="3">
        <v>20106</v>
      </c>
      <c r="Y396" s="4" t="s">
        <v>3934</v>
      </c>
    </row>
    <row r="397" spans="1:25" x14ac:dyDescent="0.2">
      <c r="A397">
        <v>396</v>
      </c>
      <c r="B397">
        <v>5</v>
      </c>
      <c r="C397" t="s">
        <v>0</v>
      </c>
      <c r="D397" s="3">
        <v>12</v>
      </c>
      <c r="E397" t="s">
        <v>4453</v>
      </c>
      <c r="F397" t="s">
        <v>1664</v>
      </c>
      <c r="G397" t="s">
        <v>1661</v>
      </c>
      <c r="H397" s="20">
        <v>295.10558727099999</v>
      </c>
      <c r="I397" s="23">
        <f t="shared" si="57"/>
        <v>296.11286327099998</v>
      </c>
      <c r="J397" s="23">
        <f t="shared" si="58"/>
        <v>294.098311271</v>
      </c>
      <c r="K397" s="23">
        <f t="shared" si="59"/>
        <v>318.09535657099997</v>
      </c>
      <c r="L397" s="23">
        <f t="shared" si="60"/>
        <v>313.14458727099998</v>
      </c>
      <c r="M397" s="23">
        <f t="shared" si="62"/>
        <v>314.123977271</v>
      </c>
      <c r="N397" s="23">
        <f t="shared" si="61"/>
        <v>276.08719727099998</v>
      </c>
      <c r="O397" s="23">
        <f t="shared" si="63"/>
        <v>334.06874527100001</v>
      </c>
      <c r="P397" s="23">
        <f t="shared" si="64"/>
        <v>330.07498927099999</v>
      </c>
      <c r="Q397" t="s">
        <v>3162</v>
      </c>
      <c r="R397" t="s">
        <v>1663</v>
      </c>
      <c r="S397" t="s">
        <v>1660</v>
      </c>
      <c r="T397" t="s">
        <v>1662</v>
      </c>
      <c r="U397" s="3">
        <v>524</v>
      </c>
      <c r="V397" s="3">
        <v>441564</v>
      </c>
      <c r="W397" s="3" t="s">
        <v>3075</v>
      </c>
      <c r="X397" s="3">
        <v>16700</v>
      </c>
      <c r="Y397" s="4" t="s">
        <v>3935</v>
      </c>
    </row>
    <row r="398" spans="1:25" x14ac:dyDescent="0.2">
      <c r="A398">
        <v>397</v>
      </c>
      <c r="B398">
        <v>5</v>
      </c>
      <c r="C398" t="s">
        <v>63</v>
      </c>
      <c r="D398" s="3">
        <v>1</v>
      </c>
      <c r="E398" t="s">
        <v>1665</v>
      </c>
      <c r="F398" t="s">
        <v>1667</v>
      </c>
      <c r="G398" t="s">
        <v>3583</v>
      </c>
      <c r="H398" s="20">
        <v>95.050177000000005</v>
      </c>
      <c r="I398" s="23">
        <f t="shared" si="57"/>
        <v>96.05745300000001</v>
      </c>
      <c r="J398" s="23">
        <f t="shared" si="58"/>
        <v>94.042901000000001</v>
      </c>
      <c r="K398" s="23">
        <f t="shared" si="59"/>
        <v>118.0399463</v>
      </c>
      <c r="L398" s="23">
        <f t="shared" si="60"/>
        <v>113.08917700000001</v>
      </c>
      <c r="M398" s="23">
        <f t="shared" si="62"/>
        <v>114.068567</v>
      </c>
      <c r="N398" s="23">
        <f t="shared" si="61"/>
        <v>76.031787000000008</v>
      </c>
      <c r="O398" s="23">
        <f t="shared" si="63"/>
        <v>134.01333500000001</v>
      </c>
      <c r="P398" s="23">
        <f t="shared" si="64"/>
        <v>130.01957900000002</v>
      </c>
      <c r="Q398" t="s">
        <v>3162</v>
      </c>
      <c r="R398" t="s">
        <v>3584</v>
      </c>
      <c r="S398" t="s">
        <v>3586</v>
      </c>
      <c r="T398" t="s">
        <v>1666</v>
      </c>
      <c r="U398" s="3" t="s">
        <v>1668</v>
      </c>
      <c r="V398" s="3">
        <v>10313079</v>
      </c>
      <c r="W398" s="3">
        <v>24900442</v>
      </c>
      <c r="X398" s="3" t="s">
        <v>1669</v>
      </c>
      <c r="Y398" s="4" t="s">
        <v>3585</v>
      </c>
    </row>
    <row r="399" spans="1:25" x14ac:dyDescent="0.2">
      <c r="A399">
        <v>569</v>
      </c>
      <c r="B399">
        <v>5</v>
      </c>
      <c r="C399" t="s">
        <v>63</v>
      </c>
      <c r="D399" s="3">
        <v>2</v>
      </c>
      <c r="E399" t="s">
        <v>2400</v>
      </c>
      <c r="F399" t="s">
        <v>2404</v>
      </c>
      <c r="G399" t="s">
        <v>248</v>
      </c>
      <c r="H399" s="20">
        <v>180.063388116</v>
      </c>
      <c r="I399" s="23">
        <f t="shared" si="57"/>
        <v>181.07066411599999</v>
      </c>
      <c r="J399" s="23">
        <f t="shared" si="58"/>
        <v>179.05611211600001</v>
      </c>
      <c r="K399" s="23">
        <f t="shared" si="59"/>
        <v>203.053157416</v>
      </c>
      <c r="L399" s="23">
        <f t="shared" si="60"/>
        <v>198.10238811599999</v>
      </c>
      <c r="M399" s="23">
        <f t="shared" si="62"/>
        <v>199.08177811600001</v>
      </c>
      <c r="N399" s="23">
        <f t="shared" si="61"/>
        <v>161.04499811599999</v>
      </c>
      <c r="O399" s="23">
        <f t="shared" si="63"/>
        <v>219.02654611599999</v>
      </c>
      <c r="P399" s="23">
        <f t="shared" si="64"/>
        <v>215.032790116</v>
      </c>
      <c r="Q399" t="s">
        <v>3162</v>
      </c>
      <c r="R399" t="s">
        <v>2403</v>
      </c>
      <c r="S399" t="s">
        <v>2401</v>
      </c>
      <c r="T399" t="s">
        <v>2402</v>
      </c>
      <c r="U399" s="3">
        <v>58151</v>
      </c>
      <c r="V399" s="3">
        <v>439312</v>
      </c>
      <c r="W399" s="3">
        <v>24900070</v>
      </c>
      <c r="X399" s="3">
        <v>4249</v>
      </c>
      <c r="Y399" s="4" t="s">
        <v>3936</v>
      </c>
    </row>
    <row r="400" spans="1:25" x14ac:dyDescent="0.2">
      <c r="A400">
        <v>399</v>
      </c>
      <c r="B400">
        <v>5</v>
      </c>
      <c r="C400" t="s">
        <v>63</v>
      </c>
      <c r="D400" s="3">
        <v>3</v>
      </c>
      <c r="E400" t="s">
        <v>1676</v>
      </c>
      <c r="F400" t="s">
        <v>1681</v>
      </c>
      <c r="G400" t="s">
        <v>1678</v>
      </c>
      <c r="H400" s="20">
        <v>116.010958616</v>
      </c>
      <c r="I400" s="23">
        <f t="shared" si="57"/>
        <v>117.018234616</v>
      </c>
      <c r="J400" s="23">
        <f t="shared" si="58"/>
        <v>115.00368261599999</v>
      </c>
      <c r="K400" s="23">
        <f t="shared" si="59"/>
        <v>139.00072791599999</v>
      </c>
      <c r="L400" s="23">
        <f t="shared" si="60"/>
        <v>134.049958616</v>
      </c>
      <c r="M400" s="23">
        <f t="shared" si="62"/>
        <v>135.02934861599999</v>
      </c>
      <c r="N400" s="23">
        <f t="shared" si="61"/>
        <v>96.992568616</v>
      </c>
      <c r="O400" s="23">
        <f t="shared" si="63"/>
        <v>154.974116616</v>
      </c>
      <c r="P400" s="23">
        <f t="shared" si="64"/>
        <v>150.98036061599998</v>
      </c>
      <c r="Q400" t="s">
        <v>3162</v>
      </c>
      <c r="R400" t="s">
        <v>1680</v>
      </c>
      <c r="S400" t="s">
        <v>1677</v>
      </c>
      <c r="T400" t="s">
        <v>1679</v>
      </c>
      <c r="U400" s="3">
        <v>4198</v>
      </c>
      <c r="V400" s="3">
        <v>444266</v>
      </c>
      <c r="W400" s="3">
        <v>381189496</v>
      </c>
      <c r="X400" s="3">
        <v>18300</v>
      </c>
      <c r="Y400" s="4" t="s">
        <v>3937</v>
      </c>
    </row>
    <row r="401" spans="1:25" x14ac:dyDescent="0.2">
      <c r="A401">
        <v>400</v>
      </c>
      <c r="B401">
        <v>5</v>
      </c>
      <c r="C401" t="s">
        <v>63</v>
      </c>
      <c r="D401" s="3">
        <v>4</v>
      </c>
      <c r="E401" t="s">
        <v>1682</v>
      </c>
      <c r="F401" t="s">
        <v>1686</v>
      </c>
      <c r="G401" t="s">
        <v>1241</v>
      </c>
      <c r="H401" s="20">
        <v>102.068079564</v>
      </c>
      <c r="I401" s="23">
        <f t="shared" si="57"/>
        <v>103.07535556400001</v>
      </c>
      <c r="J401" s="23">
        <f t="shared" si="58"/>
        <v>101.060803564</v>
      </c>
      <c r="K401" s="23">
        <f t="shared" si="59"/>
        <v>125.05784886399999</v>
      </c>
      <c r="L401" s="23">
        <f t="shared" si="60"/>
        <v>120.107079564</v>
      </c>
      <c r="M401" s="23">
        <f t="shared" si="62"/>
        <v>121.086469564</v>
      </c>
      <c r="N401" s="23">
        <f t="shared" si="61"/>
        <v>83.049689564000005</v>
      </c>
      <c r="O401" s="23">
        <f t="shared" si="63"/>
        <v>141.03123756400001</v>
      </c>
      <c r="P401" s="23">
        <f t="shared" si="64"/>
        <v>137.03748156400002</v>
      </c>
      <c r="Q401" t="s">
        <v>3162</v>
      </c>
      <c r="R401" t="s">
        <v>1685</v>
      </c>
      <c r="S401" t="s">
        <v>1683</v>
      </c>
      <c r="T401" t="s">
        <v>1684</v>
      </c>
      <c r="U401" s="3">
        <v>110</v>
      </c>
      <c r="V401" s="3">
        <v>7991</v>
      </c>
      <c r="W401" s="3">
        <v>374169500</v>
      </c>
      <c r="X401" s="3">
        <v>17418</v>
      </c>
      <c r="Y401" s="4" t="s">
        <v>3938</v>
      </c>
    </row>
    <row r="402" spans="1:25" x14ac:dyDescent="0.2">
      <c r="A402">
        <v>401</v>
      </c>
      <c r="B402">
        <v>5</v>
      </c>
      <c r="C402" t="s">
        <v>63</v>
      </c>
      <c r="D402" s="3">
        <v>5</v>
      </c>
      <c r="E402" t="s">
        <v>1687</v>
      </c>
      <c r="F402" t="s">
        <v>1692</v>
      </c>
      <c r="G402" t="s">
        <v>1689</v>
      </c>
      <c r="H402" s="20">
        <v>74.036779436000003</v>
      </c>
      <c r="I402" s="23">
        <f t="shared" si="57"/>
        <v>75.044055436000008</v>
      </c>
      <c r="J402" s="23">
        <f t="shared" si="58"/>
        <v>73.029503435999999</v>
      </c>
      <c r="K402" s="23">
        <f t="shared" si="59"/>
        <v>97.026548735999995</v>
      </c>
      <c r="L402" s="23">
        <f t="shared" si="60"/>
        <v>92.075779436000005</v>
      </c>
      <c r="M402" s="23">
        <f t="shared" si="62"/>
        <v>93.055169436</v>
      </c>
      <c r="N402" s="23">
        <f t="shared" si="61"/>
        <v>55.018389436000007</v>
      </c>
      <c r="O402" s="23">
        <f t="shared" si="63"/>
        <v>112.99993743600001</v>
      </c>
      <c r="P402" s="23">
        <f t="shared" si="64"/>
        <v>109.00618143600001</v>
      </c>
      <c r="Q402" t="s">
        <v>3162</v>
      </c>
      <c r="R402" t="s">
        <v>1691</v>
      </c>
      <c r="S402" t="s">
        <v>1688</v>
      </c>
      <c r="T402" t="s">
        <v>1690</v>
      </c>
      <c r="U402" s="3">
        <v>3215</v>
      </c>
      <c r="V402" s="3">
        <v>1032</v>
      </c>
      <c r="W402" s="3">
        <v>24865136</v>
      </c>
      <c r="X402" s="3">
        <v>30768</v>
      </c>
      <c r="Y402" s="4" t="s">
        <v>3939</v>
      </c>
    </row>
    <row r="403" spans="1:25" x14ac:dyDescent="0.2">
      <c r="A403">
        <v>531</v>
      </c>
      <c r="B403">
        <v>5</v>
      </c>
      <c r="C403" t="s">
        <v>63</v>
      </c>
      <c r="D403" s="3">
        <v>6</v>
      </c>
      <c r="E403" t="s">
        <v>2227</v>
      </c>
      <c r="F403" t="s">
        <v>2941</v>
      </c>
      <c r="G403" t="s">
        <v>4161</v>
      </c>
      <c r="H403" s="20">
        <v>146.02152330199999</v>
      </c>
      <c r="I403" s="23">
        <f t="shared" si="57"/>
        <v>147.02879930199998</v>
      </c>
      <c r="J403" s="23">
        <f t="shared" si="58"/>
        <v>145.014247302</v>
      </c>
      <c r="K403" s="23">
        <f t="shared" si="59"/>
        <v>169.011292602</v>
      </c>
      <c r="L403" s="23">
        <f t="shared" si="60"/>
        <v>164.06052330199998</v>
      </c>
      <c r="M403" s="23">
        <f t="shared" si="62"/>
        <v>165.039913302</v>
      </c>
      <c r="N403" s="23">
        <f t="shared" si="61"/>
        <v>127.00313330199999</v>
      </c>
      <c r="O403" s="23">
        <f t="shared" si="63"/>
        <v>184.98468130199998</v>
      </c>
      <c r="P403" s="23">
        <f t="shared" si="64"/>
        <v>180.99092530199999</v>
      </c>
      <c r="Q403" t="s">
        <v>3162</v>
      </c>
      <c r="R403" t="s">
        <v>2885</v>
      </c>
      <c r="S403" t="s">
        <v>2943</v>
      </c>
      <c r="T403" t="s">
        <v>2942</v>
      </c>
      <c r="U403" s="3">
        <v>119</v>
      </c>
      <c r="V403" s="3">
        <v>51</v>
      </c>
      <c r="W403" s="3">
        <v>3328</v>
      </c>
      <c r="X403" s="3">
        <v>30915</v>
      </c>
      <c r="Y403" s="4" t="s">
        <v>3940</v>
      </c>
    </row>
    <row r="404" spans="1:25" x14ac:dyDescent="0.2">
      <c r="A404">
        <v>403</v>
      </c>
      <c r="B404">
        <v>5</v>
      </c>
      <c r="C404" t="s">
        <v>63</v>
      </c>
      <c r="D404" s="3">
        <v>7</v>
      </c>
      <c r="E404" t="s">
        <v>1699</v>
      </c>
      <c r="F404" t="s">
        <v>1704</v>
      </c>
      <c r="G404" t="s">
        <v>1701</v>
      </c>
      <c r="H404" s="20">
        <v>162.11569800000001</v>
      </c>
      <c r="I404" s="23">
        <f t="shared" si="57"/>
        <v>163.122974</v>
      </c>
      <c r="J404" s="23">
        <f t="shared" si="58"/>
        <v>161.10842200000002</v>
      </c>
      <c r="K404" s="23">
        <f t="shared" si="59"/>
        <v>185.10546730000002</v>
      </c>
      <c r="L404" s="23">
        <f t="shared" si="60"/>
        <v>180.154698</v>
      </c>
      <c r="M404" s="23">
        <f t="shared" si="62"/>
        <v>181.13408800000002</v>
      </c>
      <c r="N404" s="23">
        <f t="shared" si="61"/>
        <v>143.097308</v>
      </c>
      <c r="O404" s="23">
        <f t="shared" si="63"/>
        <v>201.078856</v>
      </c>
      <c r="P404" s="23">
        <f t="shared" si="64"/>
        <v>197.08510000000001</v>
      </c>
      <c r="Q404" t="s">
        <v>3162</v>
      </c>
      <c r="R404" t="s">
        <v>1703</v>
      </c>
      <c r="S404" t="s">
        <v>1700</v>
      </c>
      <c r="T404" t="s">
        <v>1702</v>
      </c>
      <c r="U404" s="3">
        <v>1526</v>
      </c>
      <c r="V404" s="3">
        <v>89594</v>
      </c>
      <c r="W404" s="3">
        <v>4007</v>
      </c>
      <c r="X404" s="3">
        <v>17688</v>
      </c>
      <c r="Y404" s="4" t="s">
        <v>3941</v>
      </c>
    </row>
    <row r="405" spans="1:25" x14ac:dyDescent="0.2">
      <c r="A405">
        <v>524</v>
      </c>
      <c r="B405">
        <v>5</v>
      </c>
      <c r="C405" t="s">
        <v>63</v>
      </c>
      <c r="D405" s="3">
        <v>8</v>
      </c>
      <c r="E405" t="s">
        <v>2190</v>
      </c>
      <c r="F405" t="s">
        <v>2194</v>
      </c>
      <c r="G405" t="s">
        <v>4162</v>
      </c>
      <c r="H405" s="20">
        <v>148.07355999999999</v>
      </c>
      <c r="I405" s="23">
        <f t="shared" si="57"/>
        <v>149.08083599999998</v>
      </c>
      <c r="J405" s="23">
        <f t="shared" si="58"/>
        <v>147.066284</v>
      </c>
      <c r="K405" s="23">
        <f t="shared" si="59"/>
        <v>171.06332929999999</v>
      </c>
      <c r="L405" s="23">
        <f t="shared" si="60"/>
        <v>166.11255999999997</v>
      </c>
      <c r="M405" s="23">
        <f t="shared" si="62"/>
        <v>167.09195</v>
      </c>
      <c r="N405" s="23">
        <f t="shared" si="61"/>
        <v>129.05516999999998</v>
      </c>
      <c r="O405" s="23">
        <f t="shared" si="63"/>
        <v>187.03671799999998</v>
      </c>
      <c r="P405" s="23">
        <f t="shared" si="64"/>
        <v>183.04296199999999</v>
      </c>
      <c r="Q405" t="s">
        <v>3162</v>
      </c>
      <c r="R405" t="s">
        <v>2193</v>
      </c>
      <c r="S405" t="s">
        <v>2191</v>
      </c>
      <c r="T405" t="s">
        <v>2192</v>
      </c>
      <c r="U405" s="3" t="s">
        <v>2195</v>
      </c>
      <c r="V405" s="3">
        <v>449</v>
      </c>
      <c r="W405" s="3" t="s">
        <v>2196</v>
      </c>
      <c r="X405" s="3" t="s">
        <v>2197</v>
      </c>
      <c r="Y405" s="4" t="s">
        <v>3587</v>
      </c>
    </row>
    <row r="406" spans="1:25" x14ac:dyDescent="0.2">
      <c r="A406">
        <v>405</v>
      </c>
      <c r="B406" s="12">
        <v>5</v>
      </c>
      <c r="C406" s="12" t="s">
        <v>63</v>
      </c>
      <c r="D406" s="14">
        <v>9</v>
      </c>
      <c r="E406" s="12" t="s">
        <v>1710</v>
      </c>
      <c r="F406" s="12" t="s">
        <v>1715</v>
      </c>
      <c r="G406" s="12" t="s">
        <v>1712</v>
      </c>
      <c r="H406" s="22">
        <v>189.042593095</v>
      </c>
      <c r="I406" s="23">
        <f t="shared" si="57"/>
        <v>190.04986909499999</v>
      </c>
      <c r="J406" s="23">
        <f t="shared" si="58"/>
        <v>188.03531709500001</v>
      </c>
      <c r="K406" s="23">
        <f t="shared" si="59"/>
        <v>212.03236239500001</v>
      </c>
      <c r="L406" s="23">
        <f t="shared" si="60"/>
        <v>207.08159309500002</v>
      </c>
      <c r="M406" s="23">
        <f t="shared" si="62"/>
        <v>208.06098309500001</v>
      </c>
      <c r="N406" s="23">
        <f t="shared" si="61"/>
        <v>170.02420309499999</v>
      </c>
      <c r="O406" s="23">
        <f t="shared" si="63"/>
        <v>228.00575109499999</v>
      </c>
      <c r="P406" s="23">
        <f t="shared" si="64"/>
        <v>224.011995095</v>
      </c>
      <c r="Q406" t="s">
        <v>3162</v>
      </c>
      <c r="R406" s="12" t="s">
        <v>1714</v>
      </c>
      <c r="S406" s="12" t="s">
        <v>1711</v>
      </c>
      <c r="T406" s="12" t="s">
        <v>1713</v>
      </c>
      <c r="U406" s="14">
        <v>5683</v>
      </c>
      <c r="V406" s="14">
        <v>3845</v>
      </c>
      <c r="W406" s="14">
        <v>24277986</v>
      </c>
      <c r="X406" s="14">
        <v>18344</v>
      </c>
      <c r="Y406" s="4" t="s">
        <v>3942</v>
      </c>
    </row>
    <row r="407" spans="1:25" x14ac:dyDescent="0.2">
      <c r="A407">
        <v>406</v>
      </c>
      <c r="B407">
        <v>5</v>
      </c>
      <c r="C407" t="s">
        <v>63</v>
      </c>
      <c r="D407" s="3">
        <v>10</v>
      </c>
      <c r="E407" t="s">
        <v>1716</v>
      </c>
      <c r="F407" t="s">
        <v>1721</v>
      </c>
      <c r="G407" t="s">
        <v>1718</v>
      </c>
      <c r="H407" s="20">
        <v>88.052429500000002</v>
      </c>
      <c r="I407" s="23">
        <f t="shared" si="57"/>
        <v>89.059705500000007</v>
      </c>
      <c r="J407" s="23">
        <f t="shared" si="58"/>
        <v>87.045153499999998</v>
      </c>
      <c r="K407" s="23">
        <f t="shared" si="59"/>
        <v>111.04219879999999</v>
      </c>
      <c r="L407" s="23">
        <f t="shared" si="60"/>
        <v>106.0914295</v>
      </c>
      <c r="M407" s="23">
        <f t="shared" si="62"/>
        <v>107.0708195</v>
      </c>
      <c r="N407" s="23">
        <f t="shared" si="61"/>
        <v>69.034039500000006</v>
      </c>
      <c r="O407" s="23">
        <f t="shared" si="63"/>
        <v>127.01558750000001</v>
      </c>
      <c r="P407" s="23">
        <f t="shared" si="64"/>
        <v>123.0218315</v>
      </c>
      <c r="Q407" t="s">
        <v>3162</v>
      </c>
      <c r="R407" t="s">
        <v>1720</v>
      </c>
      <c r="S407" t="s">
        <v>1717</v>
      </c>
      <c r="T407" t="s">
        <v>1719</v>
      </c>
      <c r="U407" s="3">
        <v>106</v>
      </c>
      <c r="V407" s="3">
        <v>6590</v>
      </c>
      <c r="W407" s="3">
        <v>24895944</v>
      </c>
      <c r="X407" s="3">
        <v>16135</v>
      </c>
      <c r="Y407" s="4" t="s">
        <v>3943</v>
      </c>
    </row>
    <row r="408" spans="1:25" x14ac:dyDescent="0.2">
      <c r="A408">
        <v>407</v>
      </c>
      <c r="B408">
        <v>5</v>
      </c>
      <c r="C408" t="s">
        <v>63</v>
      </c>
      <c r="D408" s="3">
        <v>11</v>
      </c>
      <c r="E408" t="s">
        <v>4344</v>
      </c>
      <c r="F408" t="s">
        <v>1726</v>
      </c>
      <c r="G408" t="s">
        <v>1723</v>
      </c>
      <c r="H408" s="20">
        <v>124.0524295</v>
      </c>
      <c r="I408" s="23">
        <f t="shared" si="57"/>
        <v>125.05970550000001</v>
      </c>
      <c r="J408" s="23">
        <f t="shared" si="58"/>
        <v>123.0451535</v>
      </c>
      <c r="K408" s="23">
        <f t="shared" si="59"/>
        <v>147.04219879999999</v>
      </c>
      <c r="L408" s="23">
        <f t="shared" si="60"/>
        <v>142.0914295</v>
      </c>
      <c r="M408" s="23">
        <f t="shared" si="62"/>
        <v>143.0708195</v>
      </c>
      <c r="N408" s="23">
        <f t="shared" si="61"/>
        <v>105.03403950000001</v>
      </c>
      <c r="O408" s="23">
        <f t="shared" si="63"/>
        <v>163.01558750000001</v>
      </c>
      <c r="P408" s="23">
        <f t="shared" si="64"/>
        <v>159.02183150000002</v>
      </c>
      <c r="Q408" t="s">
        <v>3162</v>
      </c>
      <c r="R408" t="s">
        <v>1725</v>
      </c>
      <c r="S408" t="s">
        <v>1722</v>
      </c>
      <c r="T408" t="s">
        <v>1724</v>
      </c>
      <c r="U408" s="3">
        <v>65960</v>
      </c>
      <c r="V408" s="3">
        <v>102</v>
      </c>
      <c r="W408" s="3">
        <v>6192</v>
      </c>
      <c r="X408" s="3">
        <v>17069</v>
      </c>
      <c r="Y408" s="15" t="s">
        <v>3944</v>
      </c>
    </row>
    <row r="409" spans="1:25" s="12" customFormat="1" x14ac:dyDescent="0.2">
      <c r="A409">
        <v>408</v>
      </c>
      <c r="B409">
        <v>5</v>
      </c>
      <c r="C409" t="s">
        <v>63</v>
      </c>
      <c r="D409" s="3">
        <v>12</v>
      </c>
      <c r="E409" t="s">
        <v>1727</v>
      </c>
      <c r="F409" t="s">
        <v>1732</v>
      </c>
      <c r="G409" t="s">
        <v>1729</v>
      </c>
      <c r="H409" s="20">
        <v>93.057849228999999</v>
      </c>
      <c r="I409" s="23">
        <f t="shared" si="57"/>
        <v>94.065125229000003</v>
      </c>
      <c r="J409" s="23">
        <f t="shared" si="58"/>
        <v>92.050573228999994</v>
      </c>
      <c r="K409" s="23">
        <f t="shared" si="59"/>
        <v>116.047618529</v>
      </c>
      <c r="L409" s="23">
        <f t="shared" si="60"/>
        <v>111.096849229</v>
      </c>
      <c r="M409" s="23">
        <f t="shared" si="62"/>
        <v>112.076239229</v>
      </c>
      <c r="N409" s="23">
        <f t="shared" si="61"/>
        <v>74.039459229000002</v>
      </c>
      <c r="O409" s="23">
        <f t="shared" si="63"/>
        <v>132.02100722899999</v>
      </c>
      <c r="P409" s="23">
        <f t="shared" si="64"/>
        <v>128.027251229</v>
      </c>
      <c r="Q409" t="s">
        <v>3162</v>
      </c>
      <c r="R409" t="s">
        <v>1731</v>
      </c>
      <c r="S409" t="s">
        <v>1728</v>
      </c>
      <c r="T409" t="s">
        <v>1730</v>
      </c>
      <c r="U409" s="3">
        <v>489</v>
      </c>
      <c r="V409" s="3">
        <v>6115</v>
      </c>
      <c r="W409" s="3">
        <v>24854547</v>
      </c>
      <c r="X409" s="3">
        <v>17296</v>
      </c>
      <c r="Y409" s="4" t="s">
        <v>3945</v>
      </c>
    </row>
    <row r="410" spans="1:25" x14ac:dyDescent="0.2">
      <c r="A410">
        <v>409</v>
      </c>
      <c r="B410">
        <v>5</v>
      </c>
      <c r="C410" t="s">
        <v>131</v>
      </c>
      <c r="D410" s="3">
        <v>1</v>
      </c>
      <c r="E410" t="s">
        <v>1733</v>
      </c>
      <c r="F410" t="s">
        <v>1737</v>
      </c>
      <c r="G410" t="s">
        <v>1718</v>
      </c>
      <c r="H410" s="20">
        <v>88.052430000000001</v>
      </c>
      <c r="I410" s="23">
        <f t="shared" si="57"/>
        <v>89.059706000000006</v>
      </c>
      <c r="J410" s="23">
        <f t="shared" si="58"/>
        <v>87.045153999999997</v>
      </c>
      <c r="K410" s="23">
        <f t="shared" si="59"/>
        <v>111.04219929999999</v>
      </c>
      <c r="L410" s="23">
        <f t="shared" si="60"/>
        <v>106.09143</v>
      </c>
      <c r="M410" s="23">
        <f t="shared" si="62"/>
        <v>107.07082</v>
      </c>
      <c r="N410" s="23">
        <f t="shared" si="61"/>
        <v>69.034040000000005</v>
      </c>
      <c r="O410" s="23">
        <f t="shared" si="63"/>
        <v>127.01558800000001</v>
      </c>
      <c r="P410" s="23">
        <f t="shared" si="64"/>
        <v>123.021832</v>
      </c>
      <c r="Q410" t="s">
        <v>3162</v>
      </c>
      <c r="R410" t="s">
        <v>1736</v>
      </c>
      <c r="S410" t="s">
        <v>1734</v>
      </c>
      <c r="T410" t="s">
        <v>1735</v>
      </c>
      <c r="U410" s="3">
        <v>103</v>
      </c>
      <c r="V410" s="3">
        <v>179</v>
      </c>
      <c r="W410" s="3">
        <v>329755858</v>
      </c>
      <c r="X410" s="3">
        <v>15688</v>
      </c>
      <c r="Y410" s="4" t="s">
        <v>3946</v>
      </c>
    </row>
    <row r="411" spans="1:25" x14ac:dyDescent="0.2">
      <c r="A411">
        <v>506</v>
      </c>
      <c r="B411">
        <v>5</v>
      </c>
      <c r="C411" t="s">
        <v>131</v>
      </c>
      <c r="D411" s="3">
        <v>2</v>
      </c>
      <c r="E411" t="s">
        <v>4345</v>
      </c>
      <c r="F411" t="s">
        <v>2116</v>
      </c>
      <c r="G411" t="s">
        <v>1607</v>
      </c>
      <c r="H411" s="20">
        <v>146.05790880800001</v>
      </c>
      <c r="I411" s="23">
        <f t="shared" si="57"/>
        <v>147.065184808</v>
      </c>
      <c r="J411" s="23">
        <f t="shared" si="58"/>
        <v>145.05063280800002</v>
      </c>
      <c r="K411" s="23">
        <f t="shared" si="59"/>
        <v>169.04767810800001</v>
      </c>
      <c r="L411" s="23">
        <f t="shared" si="60"/>
        <v>164.09690880800002</v>
      </c>
      <c r="M411" s="23">
        <f t="shared" si="62"/>
        <v>165.07629880800002</v>
      </c>
      <c r="N411" s="23">
        <f t="shared" si="61"/>
        <v>127.03951880800001</v>
      </c>
      <c r="O411" s="23">
        <f t="shared" si="63"/>
        <v>185.021066808</v>
      </c>
      <c r="P411" s="23">
        <f t="shared" si="64"/>
        <v>181.02731080800001</v>
      </c>
      <c r="Q411" t="s">
        <v>3162</v>
      </c>
      <c r="R411" t="s">
        <v>2115</v>
      </c>
      <c r="S411" t="s">
        <v>2113</v>
      </c>
      <c r="T411" t="s">
        <v>2114</v>
      </c>
      <c r="U411" s="3">
        <v>5411</v>
      </c>
      <c r="V411" s="3">
        <v>12046</v>
      </c>
      <c r="W411" s="3">
        <v>24847930</v>
      </c>
      <c r="X411" s="3">
        <v>68567</v>
      </c>
      <c r="Y411" s="4" t="s">
        <v>3947</v>
      </c>
    </row>
    <row r="412" spans="1:25" x14ac:dyDescent="0.2">
      <c r="A412">
        <v>411</v>
      </c>
      <c r="B412">
        <v>5</v>
      </c>
      <c r="C412" t="s">
        <v>131</v>
      </c>
      <c r="D412" s="3">
        <v>3</v>
      </c>
      <c r="E412" t="s">
        <v>1742</v>
      </c>
      <c r="F412" t="s">
        <v>1746</v>
      </c>
      <c r="G412" t="s">
        <v>145</v>
      </c>
      <c r="H412" s="20">
        <v>152.047344122</v>
      </c>
      <c r="I412" s="23">
        <f t="shared" si="57"/>
        <v>153.05462012199999</v>
      </c>
      <c r="J412" s="23">
        <f t="shared" si="58"/>
        <v>151.04006812200001</v>
      </c>
      <c r="K412" s="23">
        <f t="shared" si="59"/>
        <v>175.037113422</v>
      </c>
      <c r="L412" s="23">
        <f t="shared" si="60"/>
        <v>170.08634412200001</v>
      </c>
      <c r="M412" s="23">
        <f t="shared" si="62"/>
        <v>171.06573412200001</v>
      </c>
      <c r="N412" s="23">
        <f t="shared" si="61"/>
        <v>133.02895412199999</v>
      </c>
      <c r="O412" s="23">
        <f t="shared" si="63"/>
        <v>191.01050212199999</v>
      </c>
      <c r="P412" s="23">
        <f t="shared" si="64"/>
        <v>187.016746122</v>
      </c>
      <c r="Q412" t="s">
        <v>3162</v>
      </c>
      <c r="R412" t="s">
        <v>1745</v>
      </c>
      <c r="S412" t="s">
        <v>1743</v>
      </c>
      <c r="T412" t="s">
        <v>1744</v>
      </c>
      <c r="U412" s="3">
        <v>5671</v>
      </c>
      <c r="V412" s="3">
        <v>439616</v>
      </c>
      <c r="W412" s="3">
        <v>5081</v>
      </c>
      <c r="X412" s="3">
        <v>32800</v>
      </c>
      <c r="Y412" s="4" t="s">
        <v>3948</v>
      </c>
    </row>
    <row r="413" spans="1:25" x14ac:dyDescent="0.2">
      <c r="A413">
        <v>510</v>
      </c>
      <c r="B413">
        <v>5</v>
      </c>
      <c r="C413" t="s">
        <v>131</v>
      </c>
      <c r="D413" s="3">
        <v>4</v>
      </c>
      <c r="E413" t="s">
        <v>2127</v>
      </c>
      <c r="F413" t="s">
        <v>2132</v>
      </c>
      <c r="G413" t="s">
        <v>2129</v>
      </c>
      <c r="H413" s="20">
        <v>86.036779436000003</v>
      </c>
      <c r="I413" s="23">
        <f t="shared" si="57"/>
        <v>87.044055436000008</v>
      </c>
      <c r="J413" s="23">
        <f t="shared" si="58"/>
        <v>85.029503435999999</v>
      </c>
      <c r="K413" s="23">
        <f t="shared" si="59"/>
        <v>109.026548736</v>
      </c>
      <c r="L413" s="23">
        <f t="shared" si="60"/>
        <v>104.075779436</v>
      </c>
      <c r="M413" s="23">
        <f t="shared" si="62"/>
        <v>105.055169436</v>
      </c>
      <c r="N413" s="23">
        <f t="shared" si="61"/>
        <v>67.018389436000007</v>
      </c>
      <c r="O413" s="23">
        <f t="shared" si="63"/>
        <v>124.99993743600001</v>
      </c>
      <c r="P413" s="23">
        <f t="shared" si="64"/>
        <v>121.00618143600001</v>
      </c>
      <c r="Q413" t="s">
        <v>3162</v>
      </c>
      <c r="R413" t="s">
        <v>2131</v>
      </c>
      <c r="S413" t="s">
        <v>2128</v>
      </c>
      <c r="T413" t="s">
        <v>2130</v>
      </c>
      <c r="U413" s="3">
        <v>6921</v>
      </c>
      <c r="V413" s="3">
        <v>650</v>
      </c>
      <c r="W413" s="3">
        <v>24892076</v>
      </c>
      <c r="X413" s="3">
        <v>16583</v>
      </c>
      <c r="Y413" s="4" t="s">
        <v>3949</v>
      </c>
    </row>
    <row r="414" spans="1:25" x14ac:dyDescent="0.2">
      <c r="A414">
        <v>503</v>
      </c>
      <c r="B414">
        <v>5</v>
      </c>
      <c r="C414" t="s">
        <v>131</v>
      </c>
      <c r="D414" s="3">
        <v>5</v>
      </c>
      <c r="E414" t="s">
        <v>2100</v>
      </c>
      <c r="F414" t="s">
        <v>2105</v>
      </c>
      <c r="G414" t="s">
        <v>2102</v>
      </c>
      <c r="H414" s="20">
        <v>130.02660868000001</v>
      </c>
      <c r="I414" s="23">
        <f t="shared" si="57"/>
        <v>131.03388468</v>
      </c>
      <c r="J414" s="23">
        <f t="shared" si="58"/>
        <v>129.01933268000002</v>
      </c>
      <c r="K414" s="23">
        <f t="shared" si="59"/>
        <v>153.01637798000002</v>
      </c>
      <c r="L414" s="23">
        <f t="shared" si="60"/>
        <v>148.06560868000003</v>
      </c>
      <c r="M414" s="23">
        <f t="shared" si="62"/>
        <v>149.04499868000002</v>
      </c>
      <c r="N414" s="23">
        <f t="shared" si="61"/>
        <v>111.00821868000001</v>
      </c>
      <c r="O414" s="23">
        <f t="shared" si="63"/>
        <v>168.98976668</v>
      </c>
      <c r="P414" s="23">
        <f t="shared" si="64"/>
        <v>164.99601068000001</v>
      </c>
      <c r="Q414" t="s">
        <v>3162</v>
      </c>
      <c r="R414" t="s">
        <v>2104</v>
      </c>
      <c r="S414" t="s">
        <v>2101</v>
      </c>
      <c r="T414" t="s">
        <v>2103</v>
      </c>
      <c r="U414" s="3">
        <v>44764</v>
      </c>
      <c r="V414" s="3">
        <v>811</v>
      </c>
      <c r="W414" s="3">
        <v>3773</v>
      </c>
      <c r="X414" s="3">
        <v>30838</v>
      </c>
      <c r="Y414" s="4" t="s">
        <v>3950</v>
      </c>
    </row>
    <row r="415" spans="1:25" x14ac:dyDescent="0.2">
      <c r="A415">
        <v>414</v>
      </c>
      <c r="B415">
        <v>5</v>
      </c>
      <c r="C415" t="s">
        <v>131</v>
      </c>
      <c r="D415" s="3">
        <v>6</v>
      </c>
      <c r="E415" t="s">
        <v>1758</v>
      </c>
      <c r="F415" t="s">
        <v>1763</v>
      </c>
      <c r="G415" t="s">
        <v>1760</v>
      </c>
      <c r="H415" s="20">
        <v>132.04225874400001</v>
      </c>
      <c r="I415" s="23">
        <f t="shared" si="57"/>
        <v>133.049534744</v>
      </c>
      <c r="J415" s="23">
        <f t="shared" si="58"/>
        <v>131.03498274400002</v>
      </c>
      <c r="K415" s="23">
        <f t="shared" si="59"/>
        <v>155.03202804400001</v>
      </c>
      <c r="L415" s="23">
        <f t="shared" si="60"/>
        <v>150.08125874400002</v>
      </c>
      <c r="M415" s="23">
        <f t="shared" si="62"/>
        <v>151.06064874400002</v>
      </c>
      <c r="N415" s="23">
        <f t="shared" si="61"/>
        <v>113.02386874400001</v>
      </c>
      <c r="O415" s="23">
        <f t="shared" si="63"/>
        <v>171.005416744</v>
      </c>
      <c r="P415" s="23">
        <f t="shared" si="64"/>
        <v>167.01166074400001</v>
      </c>
      <c r="Q415" t="s">
        <v>3162</v>
      </c>
      <c r="R415" t="s">
        <v>1762</v>
      </c>
      <c r="S415" t="s">
        <v>1759</v>
      </c>
      <c r="T415" t="s">
        <v>1761</v>
      </c>
      <c r="U415" s="3">
        <v>3254</v>
      </c>
      <c r="V415" s="3">
        <v>743</v>
      </c>
      <c r="W415" s="3">
        <v>24895125</v>
      </c>
      <c r="X415" s="3">
        <v>17859</v>
      </c>
      <c r="Y415" s="4" t="s">
        <v>3951</v>
      </c>
    </row>
    <row r="416" spans="1:25" x14ac:dyDescent="0.2">
      <c r="A416">
        <v>415</v>
      </c>
      <c r="B416">
        <v>5</v>
      </c>
      <c r="C416" t="s">
        <v>131</v>
      </c>
      <c r="D416" s="3">
        <v>7</v>
      </c>
      <c r="E416" t="s">
        <v>4346</v>
      </c>
      <c r="F416" t="s">
        <v>2841</v>
      </c>
      <c r="G416" t="s">
        <v>962</v>
      </c>
      <c r="H416" s="20">
        <v>100.05243</v>
      </c>
      <c r="I416" s="23">
        <f t="shared" si="57"/>
        <v>101.05970600000001</v>
      </c>
      <c r="J416" s="23">
        <f t="shared" si="58"/>
        <v>99.045153999999997</v>
      </c>
      <c r="K416" s="23">
        <f t="shared" si="59"/>
        <v>123.04219929999999</v>
      </c>
      <c r="L416" s="23">
        <f t="shared" si="60"/>
        <v>118.09143</v>
      </c>
      <c r="M416" s="23">
        <f t="shared" si="62"/>
        <v>119.07082</v>
      </c>
      <c r="N416" s="23">
        <f t="shared" si="61"/>
        <v>81.034040000000005</v>
      </c>
      <c r="O416" s="23">
        <f t="shared" si="63"/>
        <v>139.01558800000001</v>
      </c>
      <c r="P416" s="23">
        <f t="shared" si="64"/>
        <v>135.02183200000002</v>
      </c>
      <c r="Q416" t="s">
        <v>3162</v>
      </c>
      <c r="R416" t="s">
        <v>1766</v>
      </c>
      <c r="S416" t="s">
        <v>1764</v>
      </c>
      <c r="T416" t="s">
        <v>1765</v>
      </c>
      <c r="U416" s="3">
        <v>65736</v>
      </c>
      <c r="V416" s="3">
        <v>10953</v>
      </c>
      <c r="W416" s="3">
        <v>24864292</v>
      </c>
      <c r="X416" s="3">
        <v>16545</v>
      </c>
      <c r="Y416" s="4" t="s">
        <v>3952</v>
      </c>
    </row>
    <row r="417" spans="1:25" x14ac:dyDescent="0.2">
      <c r="A417">
        <v>573</v>
      </c>
      <c r="B417">
        <v>5</v>
      </c>
      <c r="C417" t="s">
        <v>131</v>
      </c>
      <c r="D417" s="3">
        <v>8</v>
      </c>
      <c r="E417" t="s">
        <v>2418</v>
      </c>
      <c r="F417" t="s">
        <v>474</v>
      </c>
      <c r="G417" t="s">
        <v>248</v>
      </c>
      <c r="H417" s="20">
        <v>180.06339</v>
      </c>
      <c r="I417" s="23">
        <f t="shared" si="57"/>
        <v>181.07066599999999</v>
      </c>
      <c r="J417" s="23">
        <f t="shared" si="58"/>
        <v>179.05611400000001</v>
      </c>
      <c r="K417" s="23">
        <f t="shared" si="59"/>
        <v>203.0531593</v>
      </c>
      <c r="L417" s="23">
        <f t="shared" si="60"/>
        <v>198.10239000000001</v>
      </c>
      <c r="M417" s="23">
        <f t="shared" si="62"/>
        <v>199.08178000000001</v>
      </c>
      <c r="N417" s="23">
        <f t="shared" si="61"/>
        <v>161.04499999999999</v>
      </c>
      <c r="O417" s="23">
        <f t="shared" si="63"/>
        <v>219.02654799999999</v>
      </c>
      <c r="P417" s="23">
        <f t="shared" si="64"/>
        <v>215.032792</v>
      </c>
      <c r="Q417" t="s">
        <v>3162</v>
      </c>
      <c r="R417" t="s">
        <v>2421</v>
      </c>
      <c r="S417" t="s">
        <v>2419</v>
      </c>
      <c r="T417" t="s">
        <v>2420</v>
      </c>
      <c r="U417" s="3" t="s">
        <v>560</v>
      </c>
      <c r="V417" s="3">
        <v>441036</v>
      </c>
      <c r="W417" s="3">
        <v>8700</v>
      </c>
      <c r="X417" s="3">
        <v>27605</v>
      </c>
      <c r="Y417" s="4" t="s">
        <v>3953</v>
      </c>
    </row>
    <row r="418" spans="1:25" x14ac:dyDescent="0.2">
      <c r="A418">
        <v>499</v>
      </c>
      <c r="B418">
        <v>5</v>
      </c>
      <c r="C418" t="s">
        <v>131</v>
      </c>
      <c r="D418" s="3">
        <v>9</v>
      </c>
      <c r="E418" t="s">
        <v>4347</v>
      </c>
      <c r="F418" t="s">
        <v>2085</v>
      </c>
      <c r="G418" t="s">
        <v>1624</v>
      </c>
      <c r="H418" s="20">
        <v>138.031694058</v>
      </c>
      <c r="I418" s="23">
        <f t="shared" si="57"/>
        <v>139.03897005799999</v>
      </c>
      <c r="J418" s="23">
        <f t="shared" si="58"/>
        <v>137.02441805800001</v>
      </c>
      <c r="K418" s="23">
        <f t="shared" si="59"/>
        <v>161.02146335800001</v>
      </c>
      <c r="L418" s="23">
        <f t="shared" si="60"/>
        <v>156.07069405800002</v>
      </c>
      <c r="M418" s="23">
        <f t="shared" si="62"/>
        <v>157.05008405800001</v>
      </c>
      <c r="N418" s="23">
        <f t="shared" si="61"/>
        <v>119.013304058</v>
      </c>
      <c r="O418" s="23">
        <f t="shared" si="63"/>
        <v>176.99485205799999</v>
      </c>
      <c r="P418" s="23">
        <f t="shared" si="64"/>
        <v>173.001096058</v>
      </c>
      <c r="Q418" t="s">
        <v>3162</v>
      </c>
      <c r="R418" t="s">
        <v>2084</v>
      </c>
      <c r="S418" t="s">
        <v>2082</v>
      </c>
      <c r="T418" t="s">
        <v>2083</v>
      </c>
      <c r="U418" s="3">
        <v>3262</v>
      </c>
      <c r="V418" s="3">
        <v>7420</v>
      </c>
      <c r="W418" s="3">
        <v>3866</v>
      </c>
      <c r="X418" s="3">
        <v>30764</v>
      </c>
      <c r="Y418" s="4" t="s">
        <v>3954</v>
      </c>
    </row>
    <row r="419" spans="1:25" x14ac:dyDescent="0.2">
      <c r="A419">
        <v>418</v>
      </c>
      <c r="B419">
        <v>5</v>
      </c>
      <c r="C419" t="s">
        <v>131</v>
      </c>
      <c r="D419" s="3">
        <v>10</v>
      </c>
      <c r="E419" t="s">
        <v>4348</v>
      </c>
      <c r="F419" t="s">
        <v>1781</v>
      </c>
      <c r="G419" t="s">
        <v>161</v>
      </c>
      <c r="H419" s="20">
        <v>89.047679000000002</v>
      </c>
      <c r="I419" s="23">
        <f t="shared" si="57"/>
        <v>90.054955000000007</v>
      </c>
      <c r="J419" s="23">
        <f t="shared" si="58"/>
        <v>88.040402999999998</v>
      </c>
      <c r="K419" s="23">
        <f t="shared" si="59"/>
        <v>112.03744829999999</v>
      </c>
      <c r="L419" s="23">
        <f t="shared" si="60"/>
        <v>107.086679</v>
      </c>
      <c r="M419" s="23">
        <f t="shared" si="62"/>
        <v>108.066069</v>
      </c>
      <c r="N419" s="23">
        <f t="shared" si="61"/>
        <v>70.029289000000006</v>
      </c>
      <c r="O419" s="23">
        <f t="shared" si="63"/>
        <v>128.01083700000001</v>
      </c>
      <c r="P419" s="23">
        <f t="shared" si="64"/>
        <v>124.017081</v>
      </c>
      <c r="Q419" t="s">
        <v>3162</v>
      </c>
      <c r="R419" t="s">
        <v>1780</v>
      </c>
      <c r="S419" t="s">
        <v>1778</v>
      </c>
      <c r="T419" t="s">
        <v>1779</v>
      </c>
      <c r="U419" s="3">
        <v>36</v>
      </c>
      <c r="V419" s="3">
        <v>239</v>
      </c>
      <c r="W419" s="3" t="s">
        <v>3117</v>
      </c>
      <c r="X419" s="3">
        <v>16958</v>
      </c>
      <c r="Y419" s="4" t="s">
        <v>3955</v>
      </c>
    </row>
    <row r="420" spans="1:25" x14ac:dyDescent="0.2">
      <c r="A420">
        <v>554</v>
      </c>
      <c r="B420">
        <v>5</v>
      </c>
      <c r="C420" t="s">
        <v>131</v>
      </c>
      <c r="D420" s="3">
        <v>11</v>
      </c>
      <c r="E420" t="s">
        <v>2327</v>
      </c>
      <c r="F420" t="s">
        <v>2329</v>
      </c>
      <c r="G420" t="s">
        <v>3589</v>
      </c>
      <c r="H420" s="20">
        <v>183.95152010999999</v>
      </c>
      <c r="I420" s="23">
        <f t="shared" si="57"/>
        <v>184.95879610999998</v>
      </c>
      <c r="J420" s="23">
        <f t="shared" si="58"/>
        <v>182.94424411</v>
      </c>
      <c r="K420" s="23">
        <f t="shared" si="59"/>
        <v>206.94128941</v>
      </c>
      <c r="L420" s="23">
        <f t="shared" si="60"/>
        <v>201.99052010999998</v>
      </c>
      <c r="M420" s="23">
        <f t="shared" si="62"/>
        <v>202.96991011</v>
      </c>
      <c r="N420" s="23">
        <f t="shared" si="61"/>
        <v>164.93313010999998</v>
      </c>
      <c r="O420" s="23">
        <f t="shared" si="63"/>
        <v>222.91467810999998</v>
      </c>
      <c r="P420" s="23">
        <f t="shared" si="64"/>
        <v>218.92092210999999</v>
      </c>
      <c r="Q420" t="s">
        <v>3162</v>
      </c>
      <c r="R420" t="s">
        <v>3588</v>
      </c>
      <c r="S420" t="s">
        <v>3591</v>
      </c>
      <c r="T420" t="s">
        <v>2328</v>
      </c>
      <c r="U420" s="3" t="s">
        <v>2330</v>
      </c>
      <c r="V420" s="3">
        <v>4046964</v>
      </c>
      <c r="W420" s="3">
        <v>472965432</v>
      </c>
      <c r="X420" s="3" t="s">
        <v>2331</v>
      </c>
      <c r="Y420" s="3" t="s">
        <v>3590</v>
      </c>
    </row>
    <row r="421" spans="1:25" x14ac:dyDescent="0.2">
      <c r="A421">
        <v>420</v>
      </c>
      <c r="B421">
        <v>5</v>
      </c>
      <c r="C421" t="s">
        <v>131</v>
      </c>
      <c r="D421" s="3">
        <v>12</v>
      </c>
      <c r="E421" t="s">
        <v>4349</v>
      </c>
      <c r="F421" t="s">
        <v>1791</v>
      </c>
      <c r="G421" t="s">
        <v>1788</v>
      </c>
      <c r="H421" s="20">
        <v>157.073894</v>
      </c>
      <c r="I421" s="23">
        <f t="shared" si="57"/>
        <v>158.08116999999999</v>
      </c>
      <c r="J421" s="23">
        <f t="shared" si="58"/>
        <v>156.06661800000001</v>
      </c>
      <c r="K421" s="23">
        <f t="shared" si="59"/>
        <v>180.0636633</v>
      </c>
      <c r="L421" s="23">
        <f t="shared" si="60"/>
        <v>175.11289399999998</v>
      </c>
      <c r="M421" s="23">
        <f t="shared" si="62"/>
        <v>176.09228400000001</v>
      </c>
      <c r="N421" s="23">
        <f t="shared" si="61"/>
        <v>138.05550399999998</v>
      </c>
      <c r="O421" s="23">
        <f t="shared" si="63"/>
        <v>196.03705199999999</v>
      </c>
      <c r="P421" s="23">
        <f t="shared" si="64"/>
        <v>192.043296</v>
      </c>
      <c r="Q421" t="s">
        <v>3162</v>
      </c>
      <c r="R421" t="s">
        <v>1790</v>
      </c>
      <c r="S421" t="s">
        <v>1787</v>
      </c>
      <c r="T421" t="s">
        <v>1789</v>
      </c>
      <c r="U421" s="3" t="s">
        <v>560</v>
      </c>
      <c r="V421" s="3">
        <v>66141</v>
      </c>
      <c r="W421" s="3">
        <v>348348610</v>
      </c>
      <c r="X421" s="3">
        <v>21560</v>
      </c>
      <c r="Y421" s="3" t="s">
        <v>3956</v>
      </c>
    </row>
    <row r="422" spans="1:25" x14ac:dyDescent="0.2">
      <c r="A422">
        <v>421</v>
      </c>
      <c r="B422">
        <v>5</v>
      </c>
      <c r="C422" t="s">
        <v>199</v>
      </c>
      <c r="D422" s="3">
        <v>1</v>
      </c>
      <c r="E422" t="s">
        <v>4350</v>
      </c>
      <c r="F422" t="s">
        <v>1793</v>
      </c>
      <c r="G422" t="s">
        <v>3592</v>
      </c>
      <c r="H422" s="20">
        <v>239.08253980000001</v>
      </c>
      <c r="I422" s="23">
        <f t="shared" si="57"/>
        <v>240.0898158</v>
      </c>
      <c r="J422" s="23">
        <f t="shared" si="58"/>
        <v>238.07526380000002</v>
      </c>
      <c r="K422" s="23">
        <f t="shared" si="59"/>
        <v>262.07230909999998</v>
      </c>
      <c r="L422" s="23">
        <f t="shared" si="60"/>
        <v>257.12153979999999</v>
      </c>
      <c r="M422" s="23">
        <f t="shared" si="62"/>
        <v>258.10092980000002</v>
      </c>
      <c r="N422" s="23">
        <f t="shared" si="61"/>
        <v>220.0641498</v>
      </c>
      <c r="O422" s="23">
        <f t="shared" si="63"/>
        <v>278.04569780000003</v>
      </c>
      <c r="P422" s="23">
        <f t="shared" si="64"/>
        <v>274.05194180000001</v>
      </c>
      <c r="Q422" t="s">
        <v>3162</v>
      </c>
      <c r="R422" t="s">
        <v>3593</v>
      </c>
      <c r="S422" t="s">
        <v>3595</v>
      </c>
      <c r="T422" t="s">
        <v>1792</v>
      </c>
      <c r="U422" s="3" t="s">
        <v>1794</v>
      </c>
      <c r="V422" s="3">
        <v>6452180</v>
      </c>
      <c r="W422" s="3">
        <v>24899899</v>
      </c>
      <c r="X422" s="3" t="s">
        <v>1795</v>
      </c>
      <c r="Y422" s="4" t="s">
        <v>3594</v>
      </c>
    </row>
    <row r="423" spans="1:25" x14ac:dyDescent="0.2">
      <c r="A423">
        <v>422</v>
      </c>
      <c r="B423">
        <v>5</v>
      </c>
      <c r="C423" t="s">
        <v>199</v>
      </c>
      <c r="D423" s="3">
        <v>2</v>
      </c>
      <c r="E423" t="s">
        <v>1796</v>
      </c>
      <c r="F423" t="s">
        <v>1801</v>
      </c>
      <c r="G423" t="s">
        <v>1798</v>
      </c>
      <c r="H423" s="20">
        <v>94.041864813999993</v>
      </c>
      <c r="I423" s="23">
        <f t="shared" si="57"/>
        <v>95.049140813999998</v>
      </c>
      <c r="J423" s="23">
        <f t="shared" si="58"/>
        <v>93.034588813999989</v>
      </c>
      <c r="K423" s="23">
        <f t="shared" si="59"/>
        <v>117.03163411399998</v>
      </c>
      <c r="L423" s="23">
        <f t="shared" si="60"/>
        <v>112.08086481399999</v>
      </c>
      <c r="M423" s="23">
        <f t="shared" si="62"/>
        <v>113.06025481399999</v>
      </c>
      <c r="N423" s="23">
        <f t="shared" si="61"/>
        <v>75.023474813999997</v>
      </c>
      <c r="O423" s="23">
        <f t="shared" si="63"/>
        <v>133.005022814</v>
      </c>
      <c r="P423" s="23">
        <f t="shared" si="64"/>
        <v>129.01126681400001</v>
      </c>
      <c r="Q423" t="s">
        <v>3162</v>
      </c>
      <c r="R423" t="s">
        <v>1800</v>
      </c>
      <c r="S423" t="s">
        <v>1797</v>
      </c>
      <c r="T423" t="s">
        <v>1799</v>
      </c>
      <c r="U423" s="3">
        <v>128</v>
      </c>
      <c r="V423" s="3">
        <v>996</v>
      </c>
      <c r="W423" s="3">
        <v>24859715</v>
      </c>
      <c r="X423" s="3">
        <v>15882</v>
      </c>
      <c r="Y423" s="4" t="s">
        <v>3957</v>
      </c>
    </row>
    <row r="424" spans="1:25" x14ac:dyDescent="0.2">
      <c r="A424">
        <v>423</v>
      </c>
      <c r="B424">
        <v>5</v>
      </c>
      <c r="C424" t="s">
        <v>199</v>
      </c>
      <c r="D424" s="3">
        <v>3</v>
      </c>
      <c r="E424" t="s">
        <v>3124</v>
      </c>
      <c r="F424" t="s">
        <v>3123</v>
      </c>
      <c r="G424" t="s">
        <v>2</v>
      </c>
      <c r="H424" s="20">
        <v>103.063328537</v>
      </c>
      <c r="I424" s="23">
        <f t="shared" si="57"/>
        <v>104.07060453700001</v>
      </c>
      <c r="J424" s="23">
        <f t="shared" si="58"/>
        <v>102.056052537</v>
      </c>
      <c r="K424" s="23">
        <f t="shared" si="59"/>
        <v>126.053097837</v>
      </c>
      <c r="L424" s="23">
        <f t="shared" si="60"/>
        <v>121.10232853700001</v>
      </c>
      <c r="M424" s="23">
        <f t="shared" si="62"/>
        <v>122.081718537</v>
      </c>
      <c r="N424" s="23">
        <f t="shared" si="61"/>
        <v>84.044938537000007</v>
      </c>
      <c r="O424" s="23">
        <f t="shared" si="63"/>
        <v>142.02648653700001</v>
      </c>
      <c r="P424" s="23">
        <f t="shared" si="64"/>
        <v>138.03273053700002</v>
      </c>
      <c r="Q424" t="s">
        <v>3162</v>
      </c>
      <c r="R424" t="s">
        <v>3125</v>
      </c>
      <c r="S424" t="s">
        <v>3126</v>
      </c>
      <c r="T424" t="s">
        <v>3127</v>
      </c>
      <c r="U424" s="3">
        <v>277</v>
      </c>
      <c r="V424" s="3">
        <v>673</v>
      </c>
      <c r="W424" s="3" t="s">
        <v>3128</v>
      </c>
      <c r="X424" s="3">
        <v>17724</v>
      </c>
      <c r="Y424" s="4" t="s">
        <v>3958</v>
      </c>
    </row>
    <row r="425" spans="1:25" x14ac:dyDescent="0.2">
      <c r="A425">
        <v>424</v>
      </c>
      <c r="B425">
        <v>5</v>
      </c>
      <c r="C425" t="s">
        <v>199</v>
      </c>
      <c r="D425" s="3">
        <v>4</v>
      </c>
      <c r="E425" t="s">
        <v>1802</v>
      </c>
      <c r="F425" t="s">
        <v>1807</v>
      </c>
      <c r="G425" t="s">
        <v>1804</v>
      </c>
      <c r="H425" s="20">
        <v>132.00587323799999</v>
      </c>
      <c r="I425" s="23">
        <f t="shared" si="57"/>
        <v>133.01314923799998</v>
      </c>
      <c r="J425" s="23">
        <f t="shared" si="58"/>
        <v>130.998597238</v>
      </c>
      <c r="K425" s="23">
        <f t="shared" si="59"/>
        <v>154.995642538</v>
      </c>
      <c r="L425" s="23">
        <f t="shared" si="60"/>
        <v>150.04487323799998</v>
      </c>
      <c r="M425" s="23">
        <f t="shared" si="62"/>
        <v>151.024263238</v>
      </c>
      <c r="N425" s="23">
        <f t="shared" si="61"/>
        <v>112.987483238</v>
      </c>
      <c r="O425" s="23">
        <f t="shared" si="63"/>
        <v>170.96903123799999</v>
      </c>
      <c r="P425" s="23">
        <f t="shared" si="64"/>
        <v>166.97527523799999</v>
      </c>
      <c r="Q425" t="s">
        <v>3162</v>
      </c>
      <c r="R425" t="s">
        <v>1806</v>
      </c>
      <c r="S425" t="s">
        <v>1803</v>
      </c>
      <c r="T425" t="s">
        <v>1805</v>
      </c>
      <c r="U425" s="3">
        <v>123</v>
      </c>
      <c r="V425" s="3">
        <v>970</v>
      </c>
      <c r="W425" s="3">
        <v>3338</v>
      </c>
      <c r="X425" s="3">
        <v>30744</v>
      </c>
      <c r="Y425" s="4" t="s">
        <v>3959</v>
      </c>
    </row>
    <row r="426" spans="1:25" x14ac:dyDescent="0.2">
      <c r="A426">
        <v>425</v>
      </c>
      <c r="B426">
        <v>5</v>
      </c>
      <c r="C426" t="s">
        <v>199</v>
      </c>
      <c r="D426" s="3">
        <v>5</v>
      </c>
      <c r="E426" t="s">
        <v>4351</v>
      </c>
      <c r="F426" t="s">
        <v>1811</v>
      </c>
      <c r="G426" t="s">
        <v>589</v>
      </c>
      <c r="H426" s="20">
        <v>154.02660868000001</v>
      </c>
      <c r="I426" s="23">
        <f t="shared" si="57"/>
        <v>155.03388468</v>
      </c>
      <c r="J426" s="23">
        <f t="shared" si="58"/>
        <v>153.01933268000002</v>
      </c>
      <c r="K426" s="23">
        <f t="shared" si="59"/>
        <v>177.01637798000002</v>
      </c>
      <c r="L426" s="23">
        <f t="shared" si="60"/>
        <v>172.06560868000003</v>
      </c>
      <c r="M426" s="23">
        <f t="shared" si="62"/>
        <v>173.04499868000002</v>
      </c>
      <c r="N426" s="23">
        <f t="shared" si="61"/>
        <v>135.00821868</v>
      </c>
      <c r="O426" s="23">
        <f t="shared" si="63"/>
        <v>192.98976668</v>
      </c>
      <c r="P426" s="23">
        <f t="shared" si="64"/>
        <v>188.99601068000001</v>
      </c>
      <c r="Q426" t="s">
        <v>3162</v>
      </c>
      <c r="R426" t="s">
        <v>1810</v>
      </c>
      <c r="S426" t="s">
        <v>1808</v>
      </c>
      <c r="T426" t="s">
        <v>1809</v>
      </c>
      <c r="U426" s="3">
        <v>3276</v>
      </c>
      <c r="V426" s="3">
        <v>19</v>
      </c>
      <c r="W426" s="3">
        <v>374165714</v>
      </c>
      <c r="X426" s="3">
        <v>18026</v>
      </c>
      <c r="Y426" s="4" t="s">
        <v>3960</v>
      </c>
    </row>
    <row r="427" spans="1:25" x14ac:dyDescent="0.2">
      <c r="A427">
        <v>426</v>
      </c>
      <c r="B427">
        <v>5</v>
      </c>
      <c r="C427" t="s">
        <v>199</v>
      </c>
      <c r="D427" s="3">
        <v>6</v>
      </c>
      <c r="E427" t="s">
        <v>4352</v>
      </c>
      <c r="F427" t="s">
        <v>1816</v>
      </c>
      <c r="G427" t="s">
        <v>1813</v>
      </c>
      <c r="H427" s="20">
        <v>72.021129372000004</v>
      </c>
      <c r="I427" s="23">
        <f t="shared" si="57"/>
        <v>73.028405372000009</v>
      </c>
      <c r="J427" s="23">
        <f t="shared" si="58"/>
        <v>71.013853372</v>
      </c>
      <c r="K427" s="23">
        <f t="shared" si="59"/>
        <v>95.010898671999996</v>
      </c>
      <c r="L427" s="23">
        <f t="shared" si="60"/>
        <v>90.060129372000006</v>
      </c>
      <c r="M427" s="23">
        <f t="shared" si="62"/>
        <v>91.039519372000001</v>
      </c>
      <c r="N427" s="23">
        <f t="shared" si="61"/>
        <v>53.002739372000008</v>
      </c>
      <c r="O427" s="23">
        <f t="shared" si="63"/>
        <v>110.98428737200001</v>
      </c>
      <c r="P427" s="23">
        <f t="shared" si="64"/>
        <v>106.99053137200001</v>
      </c>
      <c r="Q427" t="s">
        <v>3162</v>
      </c>
      <c r="R427" t="s">
        <v>1815</v>
      </c>
      <c r="S427" t="s">
        <v>1812</v>
      </c>
      <c r="T427" t="s">
        <v>1814</v>
      </c>
      <c r="U427" s="3" t="s">
        <v>560</v>
      </c>
      <c r="V427" s="3">
        <v>6581</v>
      </c>
      <c r="W427" s="3">
        <v>3794</v>
      </c>
      <c r="X427" s="3">
        <v>18308</v>
      </c>
      <c r="Y427" s="4" t="s">
        <v>3961</v>
      </c>
    </row>
    <row r="428" spans="1:25" x14ac:dyDescent="0.2">
      <c r="A428">
        <v>556</v>
      </c>
      <c r="B428">
        <v>5</v>
      </c>
      <c r="C428" t="s">
        <v>199</v>
      </c>
      <c r="D428" s="3">
        <v>7</v>
      </c>
      <c r="E428" t="s">
        <v>2337</v>
      </c>
      <c r="F428" t="s">
        <v>2342</v>
      </c>
      <c r="G428" t="s">
        <v>2339</v>
      </c>
      <c r="H428" s="20">
        <v>152.06847349399999</v>
      </c>
      <c r="I428" s="23">
        <f t="shared" si="57"/>
        <v>153.07574949399998</v>
      </c>
      <c r="J428" s="23">
        <f t="shared" si="58"/>
        <v>151.061197494</v>
      </c>
      <c r="K428" s="23">
        <f t="shared" si="59"/>
        <v>175.05824279399999</v>
      </c>
      <c r="L428" s="23">
        <f t="shared" si="60"/>
        <v>170.10747349399998</v>
      </c>
      <c r="M428" s="23">
        <f t="shared" si="62"/>
        <v>171.086863494</v>
      </c>
      <c r="N428" s="23">
        <f t="shared" si="61"/>
        <v>133.05008349399998</v>
      </c>
      <c r="O428" s="23">
        <f t="shared" si="63"/>
        <v>191.03163149399998</v>
      </c>
      <c r="P428" s="23">
        <f t="shared" si="64"/>
        <v>187.03787549399999</v>
      </c>
      <c r="Q428" t="s">
        <v>3162</v>
      </c>
      <c r="R428" t="s">
        <v>2341</v>
      </c>
      <c r="S428" t="s">
        <v>2338</v>
      </c>
      <c r="T428" t="s">
        <v>2340</v>
      </c>
      <c r="U428" s="3">
        <v>3274</v>
      </c>
      <c r="V428" s="3">
        <v>6912</v>
      </c>
      <c r="W428" s="3">
        <v>24902140</v>
      </c>
      <c r="X428" s="3">
        <v>17151</v>
      </c>
      <c r="Y428" s="4" t="s">
        <v>3962</v>
      </c>
    </row>
    <row r="429" spans="1:25" x14ac:dyDescent="0.2">
      <c r="A429">
        <v>505</v>
      </c>
      <c r="B429">
        <v>5</v>
      </c>
      <c r="C429" t="s">
        <v>199</v>
      </c>
      <c r="D429" s="3">
        <v>8</v>
      </c>
      <c r="E429" t="s">
        <v>2112</v>
      </c>
      <c r="F429" t="s">
        <v>944</v>
      </c>
      <c r="G429" t="s">
        <v>941</v>
      </c>
      <c r="H429" s="20">
        <v>160.03717499999999</v>
      </c>
      <c r="I429" s="23">
        <f t="shared" si="57"/>
        <v>161.04445099999998</v>
      </c>
      <c r="J429" s="23">
        <f t="shared" si="58"/>
        <v>159.029899</v>
      </c>
      <c r="K429" s="23">
        <f t="shared" si="59"/>
        <v>183.0269443</v>
      </c>
      <c r="L429" s="23">
        <f t="shared" si="60"/>
        <v>178.07617499999998</v>
      </c>
      <c r="M429" s="23">
        <f t="shared" si="62"/>
        <v>179.055565</v>
      </c>
      <c r="N429" s="23">
        <f t="shared" si="61"/>
        <v>141.01878499999998</v>
      </c>
      <c r="O429" s="23">
        <f t="shared" si="63"/>
        <v>199.00033299999998</v>
      </c>
      <c r="P429" s="23">
        <f t="shared" si="64"/>
        <v>195.00657699999999</v>
      </c>
      <c r="Q429" t="s">
        <v>3162</v>
      </c>
      <c r="R429" t="s">
        <v>943</v>
      </c>
      <c r="S429" t="s">
        <v>940</v>
      </c>
      <c r="T429" t="s">
        <v>942</v>
      </c>
      <c r="U429" s="3">
        <v>322</v>
      </c>
      <c r="V429" s="3">
        <v>71</v>
      </c>
      <c r="W429" s="3">
        <v>3616</v>
      </c>
      <c r="X429" s="3">
        <v>15753</v>
      </c>
      <c r="Y429" s="4" t="s">
        <v>3963</v>
      </c>
    </row>
    <row r="430" spans="1:25" x14ac:dyDescent="0.2">
      <c r="A430">
        <v>500</v>
      </c>
      <c r="B430">
        <v>5</v>
      </c>
      <c r="C430" t="s">
        <v>199</v>
      </c>
      <c r="D430" s="3">
        <v>9</v>
      </c>
      <c r="E430" t="s">
        <v>4353</v>
      </c>
      <c r="F430" t="s">
        <v>2089</v>
      </c>
      <c r="G430" t="s">
        <v>1642</v>
      </c>
      <c r="H430" s="20">
        <v>86.073164942000005</v>
      </c>
      <c r="I430" s="23">
        <f t="shared" si="57"/>
        <v>87.08044094200001</v>
      </c>
      <c r="J430" s="23">
        <f t="shared" si="58"/>
        <v>85.065888942000001</v>
      </c>
      <c r="K430" s="23">
        <f t="shared" si="59"/>
        <v>109.06293424200001</v>
      </c>
      <c r="L430" s="23">
        <f t="shared" si="60"/>
        <v>104.11216494200001</v>
      </c>
      <c r="M430" s="23">
        <f t="shared" si="62"/>
        <v>105.091554942</v>
      </c>
      <c r="N430" s="23">
        <f t="shared" si="61"/>
        <v>67.054774942000009</v>
      </c>
      <c r="O430" s="23">
        <f t="shared" si="63"/>
        <v>125.036322942</v>
      </c>
      <c r="P430" s="23">
        <f t="shared" si="64"/>
        <v>121.04256694200001</v>
      </c>
      <c r="Q430" t="s">
        <v>3162</v>
      </c>
      <c r="R430" t="s">
        <v>2088</v>
      </c>
      <c r="S430" t="s">
        <v>2086</v>
      </c>
      <c r="T430" t="s">
        <v>2087</v>
      </c>
      <c r="U430" s="3">
        <v>65731</v>
      </c>
      <c r="V430" s="3">
        <v>7284</v>
      </c>
      <c r="W430" s="3">
        <v>5288</v>
      </c>
      <c r="X430" s="3">
        <v>16182</v>
      </c>
      <c r="Y430" s="4" t="s">
        <v>3964</v>
      </c>
    </row>
    <row r="431" spans="1:25" x14ac:dyDescent="0.2">
      <c r="A431">
        <v>430</v>
      </c>
      <c r="B431">
        <v>5</v>
      </c>
      <c r="C431" t="s">
        <v>199</v>
      </c>
      <c r="D431" s="3">
        <v>10</v>
      </c>
      <c r="E431" t="s">
        <v>1833</v>
      </c>
      <c r="F431" t="s">
        <v>1837</v>
      </c>
      <c r="G431" t="s">
        <v>1630</v>
      </c>
      <c r="H431" s="20">
        <v>137.08406397900001</v>
      </c>
      <c r="I431" s="23">
        <f t="shared" si="57"/>
        <v>138.091339979</v>
      </c>
      <c r="J431" s="23">
        <f t="shared" si="58"/>
        <v>136.07678797900002</v>
      </c>
      <c r="K431" s="23">
        <f t="shared" si="59"/>
        <v>160.07383327900001</v>
      </c>
      <c r="L431" s="23">
        <f t="shared" si="60"/>
        <v>155.12306397899999</v>
      </c>
      <c r="M431" s="23">
        <f t="shared" si="62"/>
        <v>156.10245397900002</v>
      </c>
      <c r="N431" s="23">
        <f t="shared" si="61"/>
        <v>118.06567397900001</v>
      </c>
      <c r="O431" s="23">
        <f t="shared" si="63"/>
        <v>176.047221979</v>
      </c>
      <c r="P431" s="23">
        <f t="shared" si="64"/>
        <v>172.05346597900001</v>
      </c>
      <c r="Q431" t="s">
        <v>3162</v>
      </c>
      <c r="R431" t="s">
        <v>1836</v>
      </c>
      <c r="S431" t="s">
        <v>1834</v>
      </c>
      <c r="T431" t="s">
        <v>1835</v>
      </c>
      <c r="U431" s="3">
        <v>59</v>
      </c>
      <c r="V431" s="3">
        <v>1000</v>
      </c>
      <c r="W431" s="3">
        <v>5696</v>
      </c>
      <c r="X431" s="3">
        <v>16343</v>
      </c>
      <c r="Y431" s="4" t="s">
        <v>3965</v>
      </c>
    </row>
    <row r="432" spans="1:25" x14ac:dyDescent="0.2">
      <c r="A432">
        <v>431</v>
      </c>
      <c r="B432">
        <v>5</v>
      </c>
      <c r="C432" t="s">
        <v>199</v>
      </c>
      <c r="D432" s="3">
        <v>11</v>
      </c>
      <c r="E432" t="s">
        <v>4354</v>
      </c>
      <c r="F432" t="s">
        <v>1842</v>
      </c>
      <c r="G432" t="s">
        <v>1839</v>
      </c>
      <c r="H432" s="20">
        <v>166.031318</v>
      </c>
      <c r="I432" s="23">
        <f t="shared" si="57"/>
        <v>167.03859399999999</v>
      </c>
      <c r="J432" s="23">
        <f t="shared" si="58"/>
        <v>165.02404200000001</v>
      </c>
      <c r="K432" s="23">
        <f t="shared" si="59"/>
        <v>189.0210873</v>
      </c>
      <c r="L432" s="23">
        <f t="shared" si="60"/>
        <v>184.07031799999999</v>
      </c>
      <c r="M432" s="23">
        <f t="shared" si="62"/>
        <v>185.04970800000001</v>
      </c>
      <c r="N432" s="23">
        <f t="shared" si="61"/>
        <v>147.01292799999999</v>
      </c>
      <c r="O432" s="23">
        <f t="shared" si="63"/>
        <v>204.99447599999999</v>
      </c>
      <c r="P432" s="23">
        <f t="shared" si="64"/>
        <v>201.00072</v>
      </c>
      <c r="Q432" t="s">
        <v>3162</v>
      </c>
      <c r="R432" t="s">
        <v>1841</v>
      </c>
      <c r="S432" t="s">
        <v>1838</v>
      </c>
      <c r="T432" t="s">
        <v>1840</v>
      </c>
      <c r="U432" s="3">
        <v>504</v>
      </c>
      <c r="V432" s="3">
        <v>5778</v>
      </c>
      <c r="W432" s="3">
        <v>51090940</v>
      </c>
      <c r="X432" s="3">
        <v>28279</v>
      </c>
      <c r="Y432" s="4" t="s">
        <v>3966</v>
      </c>
    </row>
    <row r="433" spans="1:25" s="1" customFormat="1" x14ac:dyDescent="0.2">
      <c r="A433">
        <v>432</v>
      </c>
      <c r="B433">
        <v>5</v>
      </c>
      <c r="C433" t="s">
        <v>199</v>
      </c>
      <c r="D433" s="3">
        <v>12</v>
      </c>
      <c r="E433" t="s">
        <v>4355</v>
      </c>
      <c r="F433" t="s">
        <v>1844</v>
      </c>
      <c r="G433" t="s">
        <v>3596</v>
      </c>
      <c r="H433" s="20">
        <v>338.01707149999999</v>
      </c>
      <c r="I433" s="23">
        <f t="shared" si="57"/>
        <v>339.02434749999998</v>
      </c>
      <c r="J433" s="23">
        <f t="shared" si="58"/>
        <v>337.0097955</v>
      </c>
      <c r="K433" s="23">
        <f t="shared" si="59"/>
        <v>361.00684079999996</v>
      </c>
      <c r="L433" s="23">
        <f t="shared" si="60"/>
        <v>356.05607149999997</v>
      </c>
      <c r="M433" s="23">
        <f t="shared" si="62"/>
        <v>357.0354615</v>
      </c>
      <c r="N433" s="23">
        <f t="shared" si="61"/>
        <v>318.99868149999998</v>
      </c>
      <c r="O433" s="23">
        <f t="shared" si="63"/>
        <v>376.98022950000001</v>
      </c>
      <c r="P433" s="23">
        <f t="shared" si="64"/>
        <v>372.98647349999999</v>
      </c>
      <c r="Q433" t="s">
        <v>3162</v>
      </c>
      <c r="R433" t="s">
        <v>3599</v>
      </c>
      <c r="S433" t="s">
        <v>3598</v>
      </c>
      <c r="T433" t="s">
        <v>1843</v>
      </c>
      <c r="U433" s="3" t="s">
        <v>1845</v>
      </c>
      <c r="V433" s="3">
        <v>3526613</v>
      </c>
      <c r="W433" s="3">
        <v>57651558</v>
      </c>
      <c r="X433" s="3" t="s">
        <v>560</v>
      </c>
      <c r="Y433" s="4" t="s">
        <v>3597</v>
      </c>
    </row>
    <row r="434" spans="1:25" x14ac:dyDescent="0.2">
      <c r="A434">
        <v>433</v>
      </c>
      <c r="B434">
        <v>5</v>
      </c>
      <c r="C434" t="s">
        <v>269</v>
      </c>
      <c r="D434" s="3">
        <v>1</v>
      </c>
      <c r="E434" t="s">
        <v>1846</v>
      </c>
      <c r="F434" t="s">
        <v>1848</v>
      </c>
      <c r="G434" t="s">
        <v>3603</v>
      </c>
      <c r="H434" s="20">
        <v>471.29606772</v>
      </c>
      <c r="I434" s="23">
        <f t="shared" si="57"/>
        <v>472.30334371999999</v>
      </c>
      <c r="J434" s="23">
        <f t="shared" si="58"/>
        <v>470.28879172000001</v>
      </c>
      <c r="K434" s="23">
        <f t="shared" si="59"/>
        <v>494.28583701999997</v>
      </c>
      <c r="L434" s="23">
        <f t="shared" si="60"/>
        <v>489.33506771999998</v>
      </c>
      <c r="M434" s="23">
        <f t="shared" si="62"/>
        <v>490.31445772000001</v>
      </c>
      <c r="N434" s="23">
        <f t="shared" si="61"/>
        <v>452.27767771999999</v>
      </c>
      <c r="O434" s="23">
        <f t="shared" si="63"/>
        <v>510.25922572000002</v>
      </c>
      <c r="P434" s="23">
        <f t="shared" si="64"/>
        <v>506.26546972</v>
      </c>
      <c r="Q434" t="s">
        <v>3162</v>
      </c>
      <c r="R434" t="s">
        <v>3600</v>
      </c>
      <c r="S434" t="s">
        <v>3602</v>
      </c>
      <c r="T434" t="s">
        <v>1847</v>
      </c>
      <c r="U434" s="3" t="s">
        <v>1849</v>
      </c>
      <c r="V434" s="3">
        <v>23664011</v>
      </c>
      <c r="W434" s="3">
        <v>24895023</v>
      </c>
      <c r="X434" s="3" t="s">
        <v>1850</v>
      </c>
      <c r="Y434" s="4" t="s">
        <v>3601</v>
      </c>
    </row>
    <row r="435" spans="1:25" x14ac:dyDescent="0.2">
      <c r="A435">
        <v>434</v>
      </c>
      <c r="B435">
        <v>5</v>
      </c>
      <c r="C435" t="s">
        <v>269</v>
      </c>
      <c r="D435" s="3">
        <v>2</v>
      </c>
      <c r="E435" t="s">
        <v>1851</v>
      </c>
      <c r="F435" t="s">
        <v>1853</v>
      </c>
      <c r="G435" t="s">
        <v>3604</v>
      </c>
      <c r="H435" s="20">
        <v>145.02654870999999</v>
      </c>
      <c r="I435" s="23">
        <f t="shared" si="57"/>
        <v>146.03382470999998</v>
      </c>
      <c r="J435" s="23">
        <f t="shared" si="58"/>
        <v>144.01927271</v>
      </c>
      <c r="K435" s="23">
        <f t="shared" si="59"/>
        <v>168.01631800999999</v>
      </c>
      <c r="L435" s="23">
        <f t="shared" si="60"/>
        <v>163.06554870999997</v>
      </c>
      <c r="M435" s="23">
        <f t="shared" si="62"/>
        <v>164.04493871</v>
      </c>
      <c r="N435" s="23">
        <f t="shared" si="61"/>
        <v>126.00815870999999</v>
      </c>
      <c r="O435" s="23">
        <f t="shared" si="63"/>
        <v>183.98970670999998</v>
      </c>
      <c r="P435" s="23">
        <f t="shared" si="64"/>
        <v>179.99595070999999</v>
      </c>
      <c r="Q435" t="s">
        <v>3162</v>
      </c>
      <c r="R435" t="s">
        <v>3607</v>
      </c>
      <c r="S435" t="s">
        <v>3606</v>
      </c>
      <c r="T435" t="s">
        <v>1852</v>
      </c>
      <c r="U435" s="3" t="s">
        <v>1854</v>
      </c>
      <c r="V435" s="3">
        <v>10290856</v>
      </c>
      <c r="W435" s="3">
        <v>24891719</v>
      </c>
      <c r="X435" s="3" t="s">
        <v>1855</v>
      </c>
      <c r="Y435" s="4" t="s">
        <v>3605</v>
      </c>
    </row>
    <row r="436" spans="1:25" x14ac:dyDescent="0.2">
      <c r="A436">
        <v>560</v>
      </c>
      <c r="B436">
        <v>5</v>
      </c>
      <c r="C436" t="s">
        <v>269</v>
      </c>
      <c r="D436" s="3">
        <v>3</v>
      </c>
      <c r="E436" t="s">
        <v>2358</v>
      </c>
      <c r="F436" t="s">
        <v>2363</v>
      </c>
      <c r="G436" t="s">
        <v>2360</v>
      </c>
      <c r="H436" s="20">
        <v>150.05282342999999</v>
      </c>
      <c r="I436" s="23">
        <f t="shared" si="57"/>
        <v>151.06009942999998</v>
      </c>
      <c r="J436" s="23">
        <f t="shared" si="58"/>
        <v>149.04554743</v>
      </c>
      <c r="K436" s="23">
        <f t="shared" si="59"/>
        <v>173.04259273</v>
      </c>
      <c r="L436" s="23">
        <f t="shared" si="60"/>
        <v>168.09182342999998</v>
      </c>
      <c r="M436" s="23">
        <f t="shared" si="62"/>
        <v>169.07121343</v>
      </c>
      <c r="N436" s="23">
        <f t="shared" si="61"/>
        <v>131.03443342999998</v>
      </c>
      <c r="O436" s="23">
        <f t="shared" si="63"/>
        <v>189.01598142999998</v>
      </c>
      <c r="P436" s="23">
        <f t="shared" si="64"/>
        <v>185.02222542999999</v>
      </c>
      <c r="Q436" t="s">
        <v>3162</v>
      </c>
      <c r="R436" t="s">
        <v>2362</v>
      </c>
      <c r="S436" t="s">
        <v>2359</v>
      </c>
      <c r="T436" t="s">
        <v>2361</v>
      </c>
      <c r="U436" s="3">
        <v>314</v>
      </c>
      <c r="V436" s="3">
        <v>135191</v>
      </c>
      <c r="W436" s="3">
        <v>3481</v>
      </c>
      <c r="X436" s="3">
        <v>53455</v>
      </c>
      <c r="Y436" s="4" t="s">
        <v>3967</v>
      </c>
    </row>
    <row r="437" spans="1:25" x14ac:dyDescent="0.2">
      <c r="A437">
        <v>436</v>
      </c>
      <c r="B437">
        <v>5</v>
      </c>
      <c r="C437" t="s">
        <v>269</v>
      </c>
      <c r="D437" s="3">
        <v>4</v>
      </c>
      <c r="E437" t="s">
        <v>1857</v>
      </c>
      <c r="F437" t="s">
        <v>1862</v>
      </c>
      <c r="G437" t="s">
        <v>1859</v>
      </c>
      <c r="H437" s="20">
        <v>110.036779436</v>
      </c>
      <c r="I437" s="23">
        <f t="shared" si="57"/>
        <v>111.04405543600001</v>
      </c>
      <c r="J437" s="23">
        <f t="shared" si="58"/>
        <v>109.029503436</v>
      </c>
      <c r="K437" s="23">
        <f t="shared" si="59"/>
        <v>133.026548736</v>
      </c>
      <c r="L437" s="23">
        <f t="shared" si="60"/>
        <v>128.075779436</v>
      </c>
      <c r="M437" s="23">
        <f t="shared" si="62"/>
        <v>129.055169436</v>
      </c>
      <c r="N437" s="23">
        <f t="shared" si="61"/>
        <v>91.018389436000007</v>
      </c>
      <c r="O437" s="23">
        <f t="shared" si="63"/>
        <v>148.99993743600001</v>
      </c>
      <c r="P437" s="23">
        <f t="shared" si="64"/>
        <v>145.00618143600002</v>
      </c>
      <c r="Q437" t="s">
        <v>3162</v>
      </c>
      <c r="R437" t="s">
        <v>1861</v>
      </c>
      <c r="S437" t="s">
        <v>1858</v>
      </c>
      <c r="T437" t="s">
        <v>1860</v>
      </c>
      <c r="U437" s="3">
        <v>282</v>
      </c>
      <c r="V437" s="3">
        <v>289</v>
      </c>
      <c r="W437" s="3">
        <v>24278346</v>
      </c>
      <c r="X437" s="3">
        <v>18135</v>
      </c>
      <c r="Y437" s="4" t="s">
        <v>3968</v>
      </c>
    </row>
    <row r="438" spans="1:25" x14ac:dyDescent="0.2">
      <c r="A438">
        <v>437</v>
      </c>
      <c r="B438">
        <v>5</v>
      </c>
      <c r="C438" t="s">
        <v>269</v>
      </c>
      <c r="D438" s="3">
        <v>5</v>
      </c>
      <c r="E438" t="s">
        <v>4356</v>
      </c>
      <c r="F438" t="s">
        <v>1866</v>
      </c>
      <c r="G438" t="s">
        <v>589</v>
      </c>
      <c r="H438" s="20">
        <v>154.02660868000001</v>
      </c>
      <c r="I438" s="23">
        <f t="shared" si="57"/>
        <v>155.03388468</v>
      </c>
      <c r="J438" s="23">
        <f t="shared" si="58"/>
        <v>153.01933268000002</v>
      </c>
      <c r="K438" s="23">
        <f t="shared" si="59"/>
        <v>177.01637798000002</v>
      </c>
      <c r="L438" s="23">
        <f t="shared" si="60"/>
        <v>172.06560868000003</v>
      </c>
      <c r="M438" s="23">
        <f t="shared" si="62"/>
        <v>173.04499868000002</v>
      </c>
      <c r="N438" s="23">
        <f t="shared" si="61"/>
        <v>135.00821868</v>
      </c>
      <c r="O438" s="23">
        <f t="shared" si="63"/>
        <v>192.98976668</v>
      </c>
      <c r="P438" s="23">
        <f t="shared" si="64"/>
        <v>188.99601068000001</v>
      </c>
      <c r="Q438" t="s">
        <v>3162</v>
      </c>
      <c r="R438" t="s">
        <v>1865</v>
      </c>
      <c r="S438" t="s">
        <v>1863</v>
      </c>
      <c r="T438" t="s">
        <v>1864</v>
      </c>
      <c r="U438" s="3">
        <v>3277</v>
      </c>
      <c r="V438" s="3">
        <v>72</v>
      </c>
      <c r="W438" s="3">
        <v>3529</v>
      </c>
      <c r="X438" s="3">
        <v>36062</v>
      </c>
      <c r="Y438" s="15" t="s">
        <v>3969</v>
      </c>
    </row>
    <row r="439" spans="1:25" x14ac:dyDescent="0.2">
      <c r="A439">
        <v>438</v>
      </c>
      <c r="B439">
        <v>5</v>
      </c>
      <c r="C439" t="s">
        <v>269</v>
      </c>
      <c r="D439" s="3">
        <v>6</v>
      </c>
      <c r="E439" t="s">
        <v>1867</v>
      </c>
      <c r="F439" t="s">
        <v>1872</v>
      </c>
      <c r="G439" t="s">
        <v>1869</v>
      </c>
      <c r="H439" s="20">
        <v>84.057514878000006</v>
      </c>
      <c r="I439" s="23">
        <f t="shared" si="57"/>
        <v>85.064790878000011</v>
      </c>
      <c r="J439" s="23">
        <f t="shared" si="58"/>
        <v>83.050238878000002</v>
      </c>
      <c r="K439" s="23">
        <f t="shared" si="59"/>
        <v>107.04728417800001</v>
      </c>
      <c r="L439" s="23">
        <f t="shared" si="60"/>
        <v>102.09651487800001</v>
      </c>
      <c r="M439" s="23">
        <f t="shared" si="62"/>
        <v>103.075904878</v>
      </c>
      <c r="N439" s="23">
        <f t="shared" si="61"/>
        <v>65.03912487800001</v>
      </c>
      <c r="O439" s="23">
        <f t="shared" si="63"/>
        <v>123.020672878</v>
      </c>
      <c r="P439" s="23">
        <f t="shared" si="64"/>
        <v>119.02691687800001</v>
      </c>
      <c r="Q439" t="s">
        <v>3162</v>
      </c>
      <c r="R439" t="s">
        <v>1871</v>
      </c>
      <c r="S439" t="s">
        <v>1868</v>
      </c>
      <c r="T439" t="s">
        <v>1870</v>
      </c>
      <c r="U439" s="3">
        <v>65520</v>
      </c>
      <c r="V439" s="3">
        <v>8452</v>
      </c>
      <c r="W439" s="3">
        <v>24892352</v>
      </c>
      <c r="X439" s="3">
        <v>16486</v>
      </c>
      <c r="Y439" s="4" t="s">
        <v>3970</v>
      </c>
    </row>
    <row r="440" spans="1:25" x14ac:dyDescent="0.2">
      <c r="A440">
        <v>439</v>
      </c>
      <c r="B440">
        <v>5</v>
      </c>
      <c r="C440" t="s">
        <v>269</v>
      </c>
      <c r="D440" s="3">
        <v>7</v>
      </c>
      <c r="E440" t="s">
        <v>1873</v>
      </c>
      <c r="F440" t="s">
        <v>1877</v>
      </c>
      <c r="G440" t="s">
        <v>955</v>
      </c>
      <c r="H440" s="20">
        <v>130.062994186</v>
      </c>
      <c r="I440" s="23">
        <f t="shared" si="57"/>
        <v>131.07027018599999</v>
      </c>
      <c r="J440" s="23">
        <f t="shared" si="58"/>
        <v>129.05571818600001</v>
      </c>
      <c r="K440" s="23">
        <f t="shared" si="59"/>
        <v>153.052763486</v>
      </c>
      <c r="L440" s="23">
        <f t="shared" si="60"/>
        <v>148.10199418600001</v>
      </c>
      <c r="M440" s="23">
        <f t="shared" si="62"/>
        <v>149.08138418600001</v>
      </c>
      <c r="N440" s="23">
        <f t="shared" si="61"/>
        <v>111.044604186</v>
      </c>
      <c r="O440" s="23">
        <f t="shared" si="63"/>
        <v>169.02615218599999</v>
      </c>
      <c r="P440" s="23">
        <f t="shared" si="64"/>
        <v>165.032396186</v>
      </c>
      <c r="Q440" t="s">
        <v>3162</v>
      </c>
      <c r="R440" t="s">
        <v>1876</v>
      </c>
      <c r="S440" t="s">
        <v>1874</v>
      </c>
      <c r="T440" t="s">
        <v>1875</v>
      </c>
      <c r="U440" s="3">
        <v>65551</v>
      </c>
      <c r="V440" s="3">
        <v>439368</v>
      </c>
      <c r="W440" s="3">
        <v>24854272</v>
      </c>
      <c r="X440" s="3">
        <v>16719</v>
      </c>
      <c r="Y440" s="4" t="s">
        <v>3971</v>
      </c>
    </row>
    <row r="441" spans="1:25" x14ac:dyDescent="0.2">
      <c r="A441">
        <v>440</v>
      </c>
      <c r="B441">
        <v>5</v>
      </c>
      <c r="C441" t="s">
        <v>269</v>
      </c>
      <c r="D441" s="3">
        <v>8</v>
      </c>
      <c r="E441" t="s">
        <v>1878</v>
      </c>
      <c r="F441" t="s">
        <v>1882</v>
      </c>
      <c r="G441" t="s">
        <v>1723</v>
      </c>
      <c r="H441" s="20">
        <v>124.0524295</v>
      </c>
      <c r="I441" s="23">
        <f t="shared" si="57"/>
        <v>125.05970550000001</v>
      </c>
      <c r="J441" s="23">
        <f t="shared" si="58"/>
        <v>123.0451535</v>
      </c>
      <c r="K441" s="23">
        <f t="shared" si="59"/>
        <v>147.04219879999999</v>
      </c>
      <c r="L441" s="23">
        <f t="shared" si="60"/>
        <v>142.0914295</v>
      </c>
      <c r="M441" s="23">
        <f t="shared" si="62"/>
        <v>143.0708195</v>
      </c>
      <c r="N441" s="23">
        <f t="shared" si="61"/>
        <v>105.03403950000001</v>
      </c>
      <c r="O441" s="23">
        <f t="shared" si="63"/>
        <v>163.01558750000001</v>
      </c>
      <c r="P441" s="23">
        <f t="shared" si="64"/>
        <v>159.02183150000002</v>
      </c>
      <c r="Q441" t="s">
        <v>3162</v>
      </c>
      <c r="R441" t="s">
        <v>1881</v>
      </c>
      <c r="S441" t="s">
        <v>1879</v>
      </c>
      <c r="T441" t="s">
        <v>1880</v>
      </c>
      <c r="U441" s="3">
        <v>6217</v>
      </c>
      <c r="V441" s="3">
        <v>460</v>
      </c>
      <c r="W441" s="3">
        <v>4671</v>
      </c>
      <c r="X441" s="3">
        <v>28591</v>
      </c>
      <c r="Y441" s="4" t="s">
        <v>3972</v>
      </c>
    </row>
    <row r="442" spans="1:25" x14ac:dyDescent="0.2">
      <c r="A442">
        <v>441</v>
      </c>
      <c r="B442">
        <v>5</v>
      </c>
      <c r="C442" t="s">
        <v>269</v>
      </c>
      <c r="D442" s="3">
        <v>9</v>
      </c>
      <c r="E442" t="s">
        <v>4357</v>
      </c>
      <c r="F442" t="s">
        <v>1886</v>
      </c>
      <c r="G442" t="s">
        <v>145</v>
      </c>
      <c r="H442" s="20">
        <v>152.047344122</v>
      </c>
      <c r="I442" s="23">
        <f t="shared" si="57"/>
        <v>153.05462012199999</v>
      </c>
      <c r="J442" s="23">
        <f t="shared" si="58"/>
        <v>151.04006812200001</v>
      </c>
      <c r="K442" s="23">
        <f t="shared" si="59"/>
        <v>175.037113422</v>
      </c>
      <c r="L442" s="23">
        <f t="shared" si="60"/>
        <v>170.08634412200001</v>
      </c>
      <c r="M442" s="23">
        <f t="shared" si="62"/>
        <v>171.06573412200001</v>
      </c>
      <c r="N442" s="23">
        <f t="shared" si="61"/>
        <v>133.02895412199999</v>
      </c>
      <c r="O442" s="23">
        <f t="shared" si="63"/>
        <v>191.01050212199999</v>
      </c>
      <c r="P442" s="23">
        <f t="shared" si="64"/>
        <v>187.016746122</v>
      </c>
      <c r="Q442" t="s">
        <v>3162</v>
      </c>
      <c r="R442" t="s">
        <v>1885</v>
      </c>
      <c r="S442" t="s">
        <v>1883</v>
      </c>
      <c r="T442" t="s">
        <v>1884</v>
      </c>
      <c r="U442" s="3">
        <v>5671</v>
      </c>
      <c r="V442" s="3">
        <v>11914</v>
      </c>
      <c r="W442" s="3">
        <v>5080</v>
      </c>
      <c r="X442" s="3">
        <v>17656</v>
      </c>
      <c r="Y442" s="4" t="s">
        <v>3973</v>
      </c>
    </row>
    <row r="443" spans="1:25" x14ac:dyDescent="0.2">
      <c r="A443">
        <v>561</v>
      </c>
      <c r="B443">
        <v>5</v>
      </c>
      <c r="C443" t="s">
        <v>269</v>
      </c>
      <c r="D443" s="3">
        <v>10</v>
      </c>
      <c r="E443" t="s">
        <v>2364</v>
      </c>
      <c r="F443" t="s">
        <v>2369</v>
      </c>
      <c r="G443" t="s">
        <v>2366</v>
      </c>
      <c r="H443" s="20">
        <v>342.11621154599999</v>
      </c>
      <c r="I443" s="23">
        <f t="shared" si="57"/>
        <v>343.12348754599998</v>
      </c>
      <c r="J443" s="23">
        <f t="shared" si="58"/>
        <v>341.108935546</v>
      </c>
      <c r="K443" s="23">
        <f t="shared" si="59"/>
        <v>365.10598084599997</v>
      </c>
      <c r="L443" s="23">
        <f t="shared" si="60"/>
        <v>360.15521154599998</v>
      </c>
      <c r="M443" s="23">
        <f t="shared" si="62"/>
        <v>361.134601546</v>
      </c>
      <c r="N443" s="23">
        <f t="shared" si="61"/>
        <v>323.09782154599998</v>
      </c>
      <c r="O443" s="23">
        <f t="shared" si="63"/>
        <v>381.07936954600001</v>
      </c>
      <c r="P443" s="23">
        <f t="shared" si="64"/>
        <v>377.08561354599999</v>
      </c>
      <c r="Q443" t="s">
        <v>3162</v>
      </c>
      <c r="R443" t="s">
        <v>2368</v>
      </c>
      <c r="S443" t="s">
        <v>2365</v>
      </c>
      <c r="T443" t="s">
        <v>2367</v>
      </c>
      <c r="U443" s="3">
        <v>137</v>
      </c>
      <c r="V443" s="3">
        <v>5988</v>
      </c>
      <c r="W443" s="3">
        <v>24899835</v>
      </c>
      <c r="X443" s="3">
        <v>17992</v>
      </c>
      <c r="Y443" s="4" t="s">
        <v>3974</v>
      </c>
    </row>
    <row r="444" spans="1:25" x14ac:dyDescent="0.2">
      <c r="A444">
        <v>565</v>
      </c>
      <c r="B444">
        <v>5</v>
      </c>
      <c r="C444" t="s">
        <v>269</v>
      </c>
      <c r="D444" s="3">
        <v>11</v>
      </c>
      <c r="E444" t="s">
        <v>2384</v>
      </c>
      <c r="F444" t="s">
        <v>2388</v>
      </c>
      <c r="G444" t="s">
        <v>632</v>
      </c>
      <c r="H444" s="20">
        <v>182.07903818</v>
      </c>
      <c r="I444" s="23">
        <f t="shared" si="57"/>
        <v>183.08631417999999</v>
      </c>
      <c r="J444" s="23">
        <f t="shared" si="58"/>
        <v>181.07176218000001</v>
      </c>
      <c r="K444" s="23">
        <f t="shared" si="59"/>
        <v>205.06880748</v>
      </c>
      <c r="L444" s="23">
        <f t="shared" si="60"/>
        <v>200.11803817999999</v>
      </c>
      <c r="M444" s="23">
        <f t="shared" si="62"/>
        <v>201.09742818000001</v>
      </c>
      <c r="N444" s="23">
        <f t="shared" si="61"/>
        <v>163.06064817999999</v>
      </c>
      <c r="O444" s="23">
        <f t="shared" si="63"/>
        <v>221.04219617999999</v>
      </c>
      <c r="P444" s="23">
        <f t="shared" si="64"/>
        <v>217.04844018</v>
      </c>
      <c r="Q444" t="s">
        <v>3162</v>
      </c>
      <c r="R444" t="s">
        <v>2387</v>
      </c>
      <c r="S444" t="s">
        <v>2385</v>
      </c>
      <c r="T444" t="s">
        <v>2386</v>
      </c>
      <c r="U444" s="3">
        <v>142</v>
      </c>
      <c r="V444" s="3">
        <v>6251</v>
      </c>
      <c r="W444" s="3">
        <v>3682</v>
      </c>
      <c r="X444" s="3">
        <v>16899</v>
      </c>
      <c r="Y444" s="4" t="s">
        <v>3975</v>
      </c>
    </row>
    <row r="445" spans="1:25" x14ac:dyDescent="0.2">
      <c r="A445">
        <v>444</v>
      </c>
      <c r="B445">
        <v>5</v>
      </c>
      <c r="C445" t="s">
        <v>269</v>
      </c>
      <c r="D445" s="3">
        <v>12</v>
      </c>
      <c r="E445" t="s">
        <v>4358</v>
      </c>
      <c r="F445" t="s">
        <v>1899</v>
      </c>
      <c r="G445" t="s">
        <v>1896</v>
      </c>
      <c r="H445" s="20">
        <v>95.037113786999996</v>
      </c>
      <c r="I445" s="23">
        <f t="shared" si="57"/>
        <v>96.044389787</v>
      </c>
      <c r="J445" s="23">
        <f t="shared" si="58"/>
        <v>94.029837786999991</v>
      </c>
      <c r="K445" s="23">
        <f t="shared" si="59"/>
        <v>118.02688308699999</v>
      </c>
      <c r="L445" s="23">
        <f t="shared" si="60"/>
        <v>113.076113787</v>
      </c>
      <c r="M445" s="23">
        <f t="shared" si="62"/>
        <v>114.05550378699999</v>
      </c>
      <c r="N445" s="23">
        <f t="shared" si="61"/>
        <v>76.018723786999999</v>
      </c>
      <c r="O445" s="23">
        <f t="shared" si="63"/>
        <v>134.000271787</v>
      </c>
      <c r="P445" s="23">
        <f t="shared" si="64"/>
        <v>130.00651578700001</v>
      </c>
      <c r="Q445" t="s">
        <v>3162</v>
      </c>
      <c r="R445" t="s">
        <v>1898</v>
      </c>
      <c r="S445" t="s">
        <v>1895</v>
      </c>
      <c r="T445" t="s">
        <v>1897</v>
      </c>
      <c r="U445" s="3">
        <v>65779</v>
      </c>
      <c r="V445" s="3">
        <v>8871</v>
      </c>
      <c r="W445" s="3" t="s">
        <v>3096</v>
      </c>
      <c r="X445" s="3">
        <v>16540</v>
      </c>
      <c r="Y445" s="4" t="s">
        <v>3976</v>
      </c>
    </row>
    <row r="446" spans="1:25" x14ac:dyDescent="0.2">
      <c r="A446">
        <v>445</v>
      </c>
      <c r="B446">
        <v>5</v>
      </c>
      <c r="C446" t="s">
        <v>340</v>
      </c>
      <c r="D446" s="3">
        <v>1</v>
      </c>
      <c r="E446" t="s">
        <v>4359</v>
      </c>
      <c r="F446" t="s">
        <v>1904</v>
      </c>
      <c r="G446" t="s">
        <v>1901</v>
      </c>
      <c r="H446" s="20">
        <v>168.04225874400001</v>
      </c>
      <c r="I446" s="23">
        <f t="shared" si="57"/>
        <v>169.049534744</v>
      </c>
      <c r="J446" s="23">
        <f t="shared" si="58"/>
        <v>167.03498274400002</v>
      </c>
      <c r="K446" s="23">
        <f t="shared" si="59"/>
        <v>191.03202804400001</v>
      </c>
      <c r="L446" s="23">
        <f t="shared" si="60"/>
        <v>186.08125874400002</v>
      </c>
      <c r="M446" s="23">
        <f t="shared" si="62"/>
        <v>187.06064874400002</v>
      </c>
      <c r="N446" s="23">
        <f t="shared" si="61"/>
        <v>149.023868744</v>
      </c>
      <c r="O446" s="23">
        <f t="shared" si="63"/>
        <v>207.005416744</v>
      </c>
      <c r="P446" s="23">
        <f t="shared" si="64"/>
        <v>203.01166074400001</v>
      </c>
      <c r="Q446" t="s">
        <v>3162</v>
      </c>
      <c r="R446" t="s">
        <v>1903</v>
      </c>
      <c r="S446" t="s">
        <v>1900</v>
      </c>
      <c r="T446" t="s">
        <v>1902</v>
      </c>
      <c r="U446" s="3">
        <v>968</v>
      </c>
      <c r="V446" s="3">
        <v>547</v>
      </c>
      <c r="W446" s="3">
        <v>376149991</v>
      </c>
      <c r="X446" s="3">
        <v>41941</v>
      </c>
      <c r="Y446" s="4" t="s">
        <v>3977</v>
      </c>
    </row>
    <row r="447" spans="1:25" x14ac:dyDescent="0.2">
      <c r="A447">
        <v>446</v>
      </c>
      <c r="B447">
        <v>5</v>
      </c>
      <c r="C447" t="s">
        <v>340</v>
      </c>
      <c r="D447" s="3">
        <v>2</v>
      </c>
      <c r="E447" t="s">
        <v>4360</v>
      </c>
      <c r="F447" t="s">
        <v>2844</v>
      </c>
      <c r="G447" t="s">
        <v>1906</v>
      </c>
      <c r="H447" s="20">
        <v>203.11709500000001</v>
      </c>
      <c r="I447" s="23">
        <f t="shared" si="57"/>
        <v>204.124371</v>
      </c>
      <c r="J447" s="23">
        <f t="shared" si="58"/>
        <v>202.10981900000002</v>
      </c>
      <c r="K447" s="23">
        <f t="shared" si="59"/>
        <v>226.10686430000001</v>
      </c>
      <c r="L447" s="23">
        <f t="shared" si="60"/>
        <v>221.15609499999999</v>
      </c>
      <c r="M447" s="23">
        <f t="shared" si="62"/>
        <v>222.13548500000002</v>
      </c>
      <c r="N447" s="23">
        <f t="shared" si="61"/>
        <v>184.098705</v>
      </c>
      <c r="O447" s="23">
        <f t="shared" si="63"/>
        <v>242.080253</v>
      </c>
      <c r="P447" s="23">
        <f t="shared" si="64"/>
        <v>238.08649700000001</v>
      </c>
      <c r="Q447" t="s">
        <v>3162</v>
      </c>
      <c r="R447" t="s">
        <v>1908</v>
      </c>
      <c r="S447" t="s">
        <v>1905</v>
      </c>
      <c r="T447" t="s">
        <v>1907</v>
      </c>
      <c r="U447" s="3">
        <v>6612</v>
      </c>
      <c r="V447" s="3">
        <v>92180</v>
      </c>
      <c r="W447" s="3">
        <v>24894149</v>
      </c>
      <c r="X447" s="3">
        <v>17660</v>
      </c>
      <c r="Y447" s="4" t="s">
        <v>3978</v>
      </c>
    </row>
    <row r="448" spans="1:25" x14ac:dyDescent="0.2">
      <c r="A448">
        <v>447</v>
      </c>
      <c r="B448">
        <v>5</v>
      </c>
      <c r="C448" t="s">
        <v>340</v>
      </c>
      <c r="D448" s="3">
        <v>3</v>
      </c>
      <c r="E448" t="s">
        <v>4361</v>
      </c>
      <c r="F448" t="s">
        <v>1913</v>
      </c>
      <c r="G448" t="s">
        <v>1910</v>
      </c>
      <c r="H448" s="20">
        <v>182.05790880800001</v>
      </c>
      <c r="I448" s="23">
        <f t="shared" si="57"/>
        <v>183.065184808</v>
      </c>
      <c r="J448" s="23">
        <f t="shared" si="58"/>
        <v>181.05063280800002</v>
      </c>
      <c r="K448" s="23">
        <f t="shared" si="59"/>
        <v>205.04767810800001</v>
      </c>
      <c r="L448" s="23">
        <f t="shared" si="60"/>
        <v>200.09690880800002</v>
      </c>
      <c r="M448" s="23">
        <f t="shared" si="62"/>
        <v>201.07629880800002</v>
      </c>
      <c r="N448" s="23">
        <f t="shared" si="61"/>
        <v>163.039518808</v>
      </c>
      <c r="O448" s="23">
        <f t="shared" si="63"/>
        <v>221.021066808</v>
      </c>
      <c r="P448" s="23">
        <f t="shared" si="64"/>
        <v>217.02731080800001</v>
      </c>
      <c r="Q448" t="s">
        <v>3162</v>
      </c>
      <c r="R448" t="s">
        <v>1912</v>
      </c>
      <c r="S448" t="s">
        <v>1909</v>
      </c>
      <c r="T448" t="s">
        <v>1911</v>
      </c>
      <c r="U448" s="3">
        <v>265052</v>
      </c>
      <c r="V448" s="3">
        <v>19844</v>
      </c>
      <c r="W448" s="3">
        <v>312239595</v>
      </c>
      <c r="X448" s="3">
        <v>46477</v>
      </c>
      <c r="Y448" s="4" t="s">
        <v>3979</v>
      </c>
    </row>
    <row r="449" spans="1:25" x14ac:dyDescent="0.2">
      <c r="A449">
        <v>448</v>
      </c>
      <c r="B449">
        <v>5</v>
      </c>
      <c r="C449" t="s">
        <v>340</v>
      </c>
      <c r="D449" s="3">
        <v>4</v>
      </c>
      <c r="E449" t="s">
        <v>4362</v>
      </c>
      <c r="F449" t="s">
        <v>1918</v>
      </c>
      <c r="G449" t="s">
        <v>1915</v>
      </c>
      <c r="H449" s="20">
        <v>102.031694058</v>
      </c>
      <c r="I449" s="23">
        <f t="shared" si="57"/>
        <v>103.038970058</v>
      </c>
      <c r="J449" s="23">
        <f t="shared" si="58"/>
        <v>101.02441805799999</v>
      </c>
      <c r="K449" s="23">
        <f t="shared" si="59"/>
        <v>125.02146335800001</v>
      </c>
      <c r="L449" s="23">
        <f t="shared" si="60"/>
        <v>120.070694058</v>
      </c>
      <c r="M449" s="23">
        <f t="shared" si="62"/>
        <v>121.050084058</v>
      </c>
      <c r="N449" s="23">
        <f t="shared" si="61"/>
        <v>83.013304058000003</v>
      </c>
      <c r="O449" s="23">
        <f t="shared" si="63"/>
        <v>140.99485205799999</v>
      </c>
      <c r="P449" s="23">
        <f t="shared" si="64"/>
        <v>137.001096058</v>
      </c>
      <c r="Q449" t="s">
        <v>3162</v>
      </c>
      <c r="R449" t="s">
        <v>1917</v>
      </c>
      <c r="S449" t="s">
        <v>1914</v>
      </c>
      <c r="T449" t="s">
        <v>1916</v>
      </c>
      <c r="U449" s="3">
        <v>481</v>
      </c>
      <c r="V449" s="3">
        <v>58</v>
      </c>
      <c r="W449" s="3">
        <v>3409</v>
      </c>
      <c r="X449" s="3">
        <v>30831</v>
      </c>
      <c r="Y449" s="4" t="s">
        <v>3980</v>
      </c>
    </row>
    <row r="450" spans="1:25" x14ac:dyDescent="0.2">
      <c r="A450">
        <v>557</v>
      </c>
      <c r="B450">
        <v>5</v>
      </c>
      <c r="C450" t="s">
        <v>340</v>
      </c>
      <c r="D450" s="3">
        <v>5</v>
      </c>
      <c r="E450" t="s">
        <v>2343</v>
      </c>
      <c r="F450" t="s">
        <v>2347</v>
      </c>
      <c r="G450" t="s">
        <v>2339</v>
      </c>
      <c r="H450" s="20">
        <v>152.06847349399999</v>
      </c>
      <c r="I450" s="23">
        <f t="shared" ref="I450:I513" si="65">H450+1.007276</f>
        <v>153.07574949399998</v>
      </c>
      <c r="J450" s="23">
        <f t="shared" ref="J450:J513" si="66">H450-1.007276</f>
        <v>151.061197494</v>
      </c>
      <c r="K450" s="23">
        <f t="shared" ref="K450:K513" si="67">H450+22.9897693</f>
        <v>175.05824279399999</v>
      </c>
      <c r="L450" s="23">
        <f t="shared" ref="L450:L513" si="68">H450+18.039</f>
        <v>170.10747349399998</v>
      </c>
      <c r="M450" s="23">
        <f t="shared" si="62"/>
        <v>171.086863494</v>
      </c>
      <c r="N450" s="23">
        <f t="shared" ref="N450:N513" si="69">H450-19.01839</f>
        <v>133.05008349399998</v>
      </c>
      <c r="O450" s="23">
        <f t="shared" si="63"/>
        <v>191.03163149399998</v>
      </c>
      <c r="P450" s="23">
        <f t="shared" si="64"/>
        <v>187.03787549399999</v>
      </c>
      <c r="Q450" t="s">
        <v>3162</v>
      </c>
      <c r="R450" t="s">
        <v>2346</v>
      </c>
      <c r="S450" t="s">
        <v>2344</v>
      </c>
      <c r="T450" t="s">
        <v>2345</v>
      </c>
      <c r="U450" s="3">
        <v>316</v>
      </c>
      <c r="V450" s="3">
        <v>6912</v>
      </c>
      <c r="W450" s="3">
        <v>57653860</v>
      </c>
      <c r="X450" s="3">
        <v>15963</v>
      </c>
      <c r="Y450" s="4" t="s">
        <v>3962</v>
      </c>
    </row>
    <row r="451" spans="1:25" x14ac:dyDescent="0.2">
      <c r="A451">
        <v>450</v>
      </c>
      <c r="B451">
        <v>5</v>
      </c>
      <c r="C451" t="s">
        <v>340</v>
      </c>
      <c r="D451" s="3">
        <v>6</v>
      </c>
      <c r="E451" t="s">
        <v>4363</v>
      </c>
      <c r="F451" t="s">
        <v>1928</v>
      </c>
      <c r="G451" t="s">
        <v>1856</v>
      </c>
      <c r="H451" s="20">
        <v>153.042593095</v>
      </c>
      <c r="I451" s="23">
        <f t="shared" si="65"/>
        <v>154.04986909499999</v>
      </c>
      <c r="J451" s="23">
        <f t="shared" si="66"/>
        <v>152.03531709500001</v>
      </c>
      <c r="K451" s="23">
        <f t="shared" si="67"/>
        <v>176.03236239500001</v>
      </c>
      <c r="L451" s="23">
        <f t="shared" si="68"/>
        <v>171.08159309500002</v>
      </c>
      <c r="M451" s="23">
        <f t="shared" ref="M451:M514" si="70">H451+19.01839</f>
        <v>172.06098309500001</v>
      </c>
      <c r="N451" s="23">
        <f t="shared" si="69"/>
        <v>134.02420309499999</v>
      </c>
      <c r="O451" s="23">
        <f t="shared" ref="O451:O514" si="71">H451+38.963158</f>
        <v>192.00575109499999</v>
      </c>
      <c r="P451" s="23">
        <f t="shared" ref="P451:P514" si="72">H451+34.969402</f>
        <v>188.011995095</v>
      </c>
      <c r="Q451" t="s">
        <v>3162</v>
      </c>
      <c r="R451" t="s">
        <v>1927</v>
      </c>
      <c r="S451" t="s">
        <v>1925</v>
      </c>
      <c r="T451" t="s">
        <v>1926</v>
      </c>
      <c r="U451" s="3">
        <v>3275</v>
      </c>
      <c r="V451" s="3">
        <v>86</v>
      </c>
      <c r="W451" s="3">
        <v>3905</v>
      </c>
      <c r="X451" s="3">
        <v>15793</v>
      </c>
      <c r="Y451" s="4" t="s">
        <v>3981</v>
      </c>
    </row>
    <row r="452" spans="1:25" x14ac:dyDescent="0.2">
      <c r="A452">
        <v>451</v>
      </c>
      <c r="B452">
        <v>5</v>
      </c>
      <c r="C452" t="s">
        <v>340</v>
      </c>
      <c r="D452" s="3">
        <v>7</v>
      </c>
      <c r="E452" t="s">
        <v>4364</v>
      </c>
      <c r="F452" t="s">
        <v>1932</v>
      </c>
      <c r="G452" t="s">
        <v>1769</v>
      </c>
      <c r="H452" s="20">
        <v>180.04225874400001</v>
      </c>
      <c r="I452" s="23">
        <f t="shared" si="65"/>
        <v>181.049534744</v>
      </c>
      <c r="J452" s="23">
        <f t="shared" si="66"/>
        <v>179.03498274400002</v>
      </c>
      <c r="K452" s="23">
        <f t="shared" si="67"/>
        <v>203.03202804400001</v>
      </c>
      <c r="L452" s="23">
        <f t="shared" si="68"/>
        <v>198.08125874400002</v>
      </c>
      <c r="M452" s="23">
        <f t="shared" si="70"/>
        <v>199.06064874400002</v>
      </c>
      <c r="N452" s="23">
        <f t="shared" si="69"/>
        <v>161.023868744</v>
      </c>
      <c r="O452" s="23">
        <f t="shared" si="71"/>
        <v>219.005416744</v>
      </c>
      <c r="P452" s="23">
        <f t="shared" si="72"/>
        <v>215.01166074400001</v>
      </c>
      <c r="Q452" t="s">
        <v>3162</v>
      </c>
      <c r="R452" t="s">
        <v>1931</v>
      </c>
      <c r="S452" t="s">
        <v>1929</v>
      </c>
      <c r="T452" t="s">
        <v>1930</v>
      </c>
      <c r="U452" s="3">
        <v>3315</v>
      </c>
      <c r="V452" s="3">
        <v>979</v>
      </c>
      <c r="W452" s="3">
        <v>377457141</v>
      </c>
      <c r="X452" s="3">
        <v>15999</v>
      </c>
      <c r="Y452" s="4" t="s">
        <v>3982</v>
      </c>
    </row>
    <row r="453" spans="1:25" x14ac:dyDescent="0.2">
      <c r="A453">
        <v>452</v>
      </c>
      <c r="B453">
        <v>5</v>
      </c>
      <c r="C453" t="s">
        <v>340</v>
      </c>
      <c r="D453" s="3">
        <v>8</v>
      </c>
      <c r="E453" t="s">
        <v>1933</v>
      </c>
      <c r="F453" t="s">
        <v>1938</v>
      </c>
      <c r="G453" t="s">
        <v>1935</v>
      </c>
      <c r="H453" s="20">
        <v>116.083729628</v>
      </c>
      <c r="I453" s="23">
        <f t="shared" si="65"/>
        <v>117.091005628</v>
      </c>
      <c r="J453" s="23">
        <f t="shared" si="66"/>
        <v>115.076453628</v>
      </c>
      <c r="K453" s="23">
        <f t="shared" si="67"/>
        <v>139.07349892799999</v>
      </c>
      <c r="L453" s="23">
        <f t="shared" si="68"/>
        <v>134.122729628</v>
      </c>
      <c r="M453" s="23">
        <f t="shared" si="70"/>
        <v>135.102119628</v>
      </c>
      <c r="N453" s="23">
        <f t="shared" si="69"/>
        <v>97.065339628000004</v>
      </c>
      <c r="O453" s="23">
        <f t="shared" si="71"/>
        <v>155.04688762800001</v>
      </c>
      <c r="P453" s="23">
        <f t="shared" si="72"/>
        <v>151.05313162800002</v>
      </c>
      <c r="Q453" t="s">
        <v>3162</v>
      </c>
      <c r="R453" t="s">
        <v>1937</v>
      </c>
      <c r="S453" t="s">
        <v>1934</v>
      </c>
      <c r="T453" t="s">
        <v>1936</v>
      </c>
      <c r="U453" s="3">
        <v>111</v>
      </c>
      <c r="V453" s="3">
        <v>8892</v>
      </c>
      <c r="W453" s="3">
        <v>24849370</v>
      </c>
      <c r="X453" s="3">
        <v>30776</v>
      </c>
      <c r="Y453" s="4" t="s">
        <v>3983</v>
      </c>
    </row>
    <row r="454" spans="1:25" x14ac:dyDescent="0.2">
      <c r="A454">
        <v>453</v>
      </c>
      <c r="B454">
        <v>5</v>
      </c>
      <c r="C454" t="s">
        <v>340</v>
      </c>
      <c r="D454" s="3">
        <v>9</v>
      </c>
      <c r="E454" t="s">
        <v>1939</v>
      </c>
      <c r="F454" t="s">
        <v>1943</v>
      </c>
      <c r="G454" t="s">
        <v>343</v>
      </c>
      <c r="H454" s="20">
        <v>118.02660868</v>
      </c>
      <c r="I454" s="23">
        <f t="shared" si="65"/>
        <v>119.03388468</v>
      </c>
      <c r="J454" s="23">
        <f t="shared" si="66"/>
        <v>117.01933267999999</v>
      </c>
      <c r="K454" s="23">
        <f t="shared" si="67"/>
        <v>141.01637797999999</v>
      </c>
      <c r="L454" s="23">
        <f t="shared" si="68"/>
        <v>136.06560868</v>
      </c>
      <c r="M454" s="23">
        <f t="shared" si="70"/>
        <v>137.04499867999999</v>
      </c>
      <c r="N454" s="23">
        <f t="shared" si="69"/>
        <v>99.008218679999999</v>
      </c>
      <c r="O454" s="23">
        <f t="shared" si="71"/>
        <v>156.98976668</v>
      </c>
      <c r="P454" s="23">
        <f t="shared" si="72"/>
        <v>152.99601067999998</v>
      </c>
      <c r="Q454" t="s">
        <v>3162</v>
      </c>
      <c r="R454" t="s">
        <v>1942</v>
      </c>
      <c r="S454" t="s">
        <v>1940</v>
      </c>
      <c r="T454" t="s">
        <v>1941</v>
      </c>
      <c r="U454" s="3">
        <v>3712</v>
      </c>
      <c r="V454" s="3">
        <v>487</v>
      </c>
      <c r="W454" s="3">
        <v>5245</v>
      </c>
      <c r="X454" s="3">
        <v>30860</v>
      </c>
      <c r="Y454" s="4" t="s">
        <v>3984</v>
      </c>
    </row>
    <row r="455" spans="1:25" x14ac:dyDescent="0.2">
      <c r="A455">
        <v>454</v>
      </c>
      <c r="B455">
        <v>5</v>
      </c>
      <c r="C455" t="s">
        <v>340</v>
      </c>
      <c r="D455" s="3">
        <v>10</v>
      </c>
      <c r="E455" t="s">
        <v>4365</v>
      </c>
      <c r="F455" t="s">
        <v>1557</v>
      </c>
      <c r="G455" t="s">
        <v>1554</v>
      </c>
      <c r="H455" s="20">
        <v>257.10117060499999</v>
      </c>
      <c r="I455" s="23">
        <f t="shared" si="65"/>
        <v>258.10844660499998</v>
      </c>
      <c r="J455" s="23">
        <f t="shared" si="66"/>
        <v>256.093894605</v>
      </c>
      <c r="K455" s="23">
        <f t="shared" si="67"/>
        <v>280.09093990499997</v>
      </c>
      <c r="L455" s="23">
        <f t="shared" si="68"/>
        <v>275.14017060499998</v>
      </c>
      <c r="M455" s="23">
        <f t="shared" si="70"/>
        <v>276.119560605</v>
      </c>
      <c r="N455" s="23">
        <f t="shared" si="69"/>
        <v>238.08278060499998</v>
      </c>
      <c r="O455" s="23">
        <f t="shared" si="71"/>
        <v>296.06432860500001</v>
      </c>
      <c r="P455" s="23">
        <f t="shared" si="72"/>
        <v>292.070572605</v>
      </c>
      <c r="Q455" t="s">
        <v>3162</v>
      </c>
      <c r="R455" t="s">
        <v>1556</v>
      </c>
      <c r="S455" t="s">
        <v>1553</v>
      </c>
      <c r="T455" t="s">
        <v>1555</v>
      </c>
      <c r="U455" s="3">
        <v>5919</v>
      </c>
      <c r="V455" s="3">
        <v>92918</v>
      </c>
      <c r="W455" s="3">
        <v>376125548</v>
      </c>
      <c r="X455" s="3">
        <v>20607</v>
      </c>
      <c r="Y455" s="4" t="s">
        <v>3985</v>
      </c>
    </row>
    <row r="456" spans="1:25" x14ac:dyDescent="0.2">
      <c r="A456">
        <v>571</v>
      </c>
      <c r="B456">
        <v>5</v>
      </c>
      <c r="C456" t="s">
        <v>340</v>
      </c>
      <c r="D456" s="3">
        <v>11</v>
      </c>
      <c r="E456" t="s">
        <v>2408</v>
      </c>
      <c r="F456" t="s">
        <v>2412</v>
      </c>
      <c r="G456" t="s">
        <v>2360</v>
      </c>
      <c r="H456" s="20">
        <v>150.05282342999999</v>
      </c>
      <c r="I456" s="23">
        <f t="shared" si="65"/>
        <v>151.06009942999998</v>
      </c>
      <c r="J456" s="23">
        <f t="shared" si="66"/>
        <v>149.04554743</v>
      </c>
      <c r="K456" s="23">
        <f t="shared" si="67"/>
        <v>173.04259273</v>
      </c>
      <c r="L456" s="23">
        <f t="shared" si="68"/>
        <v>168.09182342999998</v>
      </c>
      <c r="M456" s="23">
        <f t="shared" si="70"/>
        <v>169.07121343</v>
      </c>
      <c r="N456" s="23">
        <f t="shared" si="69"/>
        <v>131.03443342999998</v>
      </c>
      <c r="O456" s="23">
        <f t="shared" si="71"/>
        <v>189.01598142999998</v>
      </c>
      <c r="P456" s="23">
        <f t="shared" si="72"/>
        <v>185.02222542999999</v>
      </c>
      <c r="Q456" t="s">
        <v>3162</v>
      </c>
      <c r="R456" t="s">
        <v>2411</v>
      </c>
      <c r="S456" t="s">
        <v>2409</v>
      </c>
      <c r="T456" t="s">
        <v>2410</v>
      </c>
      <c r="U456" s="3">
        <v>65497</v>
      </c>
      <c r="V456" s="3">
        <v>66308</v>
      </c>
      <c r="W456" s="3">
        <v>376138659</v>
      </c>
      <c r="X456" s="3">
        <v>17108</v>
      </c>
      <c r="Y456" s="4" t="s">
        <v>3986</v>
      </c>
    </row>
    <row r="457" spans="1:25" x14ac:dyDescent="0.2">
      <c r="A457">
        <v>456</v>
      </c>
      <c r="B457">
        <v>5</v>
      </c>
      <c r="C457" t="s">
        <v>340</v>
      </c>
      <c r="D457" s="3">
        <v>12</v>
      </c>
      <c r="E457" t="s">
        <v>4366</v>
      </c>
      <c r="F457" t="s">
        <v>1950</v>
      </c>
      <c r="G457" t="s">
        <v>1948</v>
      </c>
      <c r="H457" s="20">
        <v>197.04527278</v>
      </c>
      <c r="I457" s="23">
        <f t="shared" si="65"/>
        <v>198.05254878</v>
      </c>
      <c r="J457" s="23">
        <f t="shared" si="66"/>
        <v>196.03799678000001</v>
      </c>
      <c r="K457" s="23">
        <f t="shared" si="67"/>
        <v>220.03504208000001</v>
      </c>
      <c r="L457" s="23">
        <f t="shared" si="68"/>
        <v>215.08427277999999</v>
      </c>
      <c r="M457" s="23">
        <f t="shared" si="70"/>
        <v>216.06366278000002</v>
      </c>
      <c r="N457" s="23">
        <f t="shared" si="69"/>
        <v>178.02688277999999</v>
      </c>
      <c r="O457" s="23">
        <f t="shared" si="71"/>
        <v>236.00843078</v>
      </c>
      <c r="P457" s="23">
        <f t="shared" si="72"/>
        <v>232.01467478000001</v>
      </c>
      <c r="Q457" t="s">
        <v>3162</v>
      </c>
      <c r="R457" t="s">
        <v>3051</v>
      </c>
      <c r="S457" t="s">
        <v>3609</v>
      </c>
      <c r="T457" t="s">
        <v>1949</v>
      </c>
      <c r="U457" s="3" t="s">
        <v>1951</v>
      </c>
      <c r="V457" s="3">
        <v>23677501</v>
      </c>
      <c r="W457" s="3" t="s">
        <v>560</v>
      </c>
      <c r="X457" s="3" t="s">
        <v>1952</v>
      </c>
      <c r="Y457" s="4" t="s">
        <v>3608</v>
      </c>
    </row>
    <row r="458" spans="1:25" x14ac:dyDescent="0.2">
      <c r="A458">
        <v>575</v>
      </c>
      <c r="B458">
        <v>5</v>
      </c>
      <c r="C458" t="s">
        <v>411</v>
      </c>
      <c r="D458" s="3">
        <v>1</v>
      </c>
      <c r="E458" t="s">
        <v>2427</v>
      </c>
      <c r="F458" t="s">
        <v>474</v>
      </c>
      <c r="G458" t="s">
        <v>2360</v>
      </c>
      <c r="H458" s="20">
        <v>150.05282399999999</v>
      </c>
      <c r="I458" s="23">
        <f t="shared" si="65"/>
        <v>151.06009999999998</v>
      </c>
      <c r="J458" s="23">
        <f t="shared" si="66"/>
        <v>149.045548</v>
      </c>
      <c r="K458" s="23">
        <f t="shared" si="67"/>
        <v>173.04259329999999</v>
      </c>
      <c r="L458" s="23">
        <f t="shared" si="68"/>
        <v>168.09182399999997</v>
      </c>
      <c r="M458" s="23">
        <f t="shared" si="70"/>
        <v>169.071214</v>
      </c>
      <c r="N458" s="23">
        <f t="shared" si="69"/>
        <v>131.03443399999998</v>
      </c>
      <c r="O458" s="23">
        <f t="shared" si="71"/>
        <v>189.01598199999998</v>
      </c>
      <c r="P458" s="23">
        <f t="shared" si="72"/>
        <v>185.02222599999999</v>
      </c>
      <c r="Q458" t="s">
        <v>3162</v>
      </c>
      <c r="R458" t="s">
        <v>2430</v>
      </c>
      <c r="S458" t="s">
        <v>2428</v>
      </c>
      <c r="T458" t="s">
        <v>2429</v>
      </c>
      <c r="U458" s="3">
        <v>4177</v>
      </c>
      <c r="V458" s="3">
        <v>65550</v>
      </c>
      <c r="W458" s="3">
        <v>374218217</v>
      </c>
      <c r="X458" s="3">
        <v>16789</v>
      </c>
      <c r="Y458" s="4" t="s">
        <v>3987</v>
      </c>
    </row>
    <row r="459" spans="1:25" x14ac:dyDescent="0.2">
      <c r="A459">
        <v>458</v>
      </c>
      <c r="B459">
        <v>5</v>
      </c>
      <c r="C459" t="s">
        <v>411</v>
      </c>
      <c r="D459" s="3">
        <v>2</v>
      </c>
      <c r="E459" t="s">
        <v>1959</v>
      </c>
      <c r="F459" t="s">
        <v>1963</v>
      </c>
      <c r="G459" t="s">
        <v>1760</v>
      </c>
      <c r="H459" s="20">
        <v>132.04225874400001</v>
      </c>
      <c r="I459" s="23">
        <f t="shared" si="65"/>
        <v>133.049534744</v>
      </c>
      <c r="J459" s="23">
        <f t="shared" si="66"/>
        <v>131.03498274400002</v>
      </c>
      <c r="K459" s="23">
        <f t="shared" si="67"/>
        <v>155.03202804400001</v>
      </c>
      <c r="L459" s="23">
        <f t="shared" si="68"/>
        <v>150.08125874400002</v>
      </c>
      <c r="M459" s="23">
        <f t="shared" si="70"/>
        <v>151.06064874400002</v>
      </c>
      <c r="N459" s="23">
        <f t="shared" si="69"/>
        <v>113.02386874400001</v>
      </c>
      <c r="O459" s="23">
        <f t="shared" si="71"/>
        <v>171.005416744</v>
      </c>
      <c r="P459" s="23">
        <f t="shared" si="72"/>
        <v>167.01166074400001</v>
      </c>
      <c r="Q459" t="s">
        <v>3162</v>
      </c>
      <c r="R459" t="s">
        <v>1962</v>
      </c>
      <c r="S459" t="s">
        <v>1960</v>
      </c>
      <c r="T459" t="s">
        <v>1961</v>
      </c>
      <c r="U459" s="3">
        <v>4180</v>
      </c>
      <c r="V459" s="3">
        <v>11756</v>
      </c>
      <c r="W459" s="3">
        <v>377376939</v>
      </c>
      <c r="X459" s="3">
        <v>741548</v>
      </c>
      <c r="Y459" s="4" t="s">
        <v>3988</v>
      </c>
    </row>
    <row r="460" spans="1:25" x14ac:dyDescent="0.2">
      <c r="A460">
        <v>574</v>
      </c>
      <c r="B460">
        <v>5</v>
      </c>
      <c r="C460" t="s">
        <v>411</v>
      </c>
      <c r="D460" s="3">
        <v>3</v>
      </c>
      <c r="E460" t="s">
        <v>2422</v>
      </c>
      <c r="F460" t="s">
        <v>2426</v>
      </c>
      <c r="G460" t="s">
        <v>2339</v>
      </c>
      <c r="H460" s="20">
        <v>152.06847349399999</v>
      </c>
      <c r="I460" s="23">
        <f t="shared" si="65"/>
        <v>153.07574949399998</v>
      </c>
      <c r="J460" s="23">
        <f t="shared" si="66"/>
        <v>151.061197494</v>
      </c>
      <c r="K460" s="23">
        <f t="shared" si="67"/>
        <v>175.05824279399999</v>
      </c>
      <c r="L460" s="23">
        <f t="shared" si="68"/>
        <v>170.10747349399998</v>
      </c>
      <c r="M460" s="23">
        <f t="shared" si="70"/>
        <v>171.086863494</v>
      </c>
      <c r="N460" s="23">
        <f t="shared" si="69"/>
        <v>133.05008349399998</v>
      </c>
      <c r="O460" s="23">
        <f t="shared" si="71"/>
        <v>191.03163149399998</v>
      </c>
      <c r="P460" s="23">
        <f t="shared" si="72"/>
        <v>187.03787549399999</v>
      </c>
      <c r="Q460" t="s">
        <v>3162</v>
      </c>
      <c r="R460" t="s">
        <v>2425</v>
      </c>
      <c r="S460" t="s">
        <v>2423</v>
      </c>
      <c r="T460" t="s">
        <v>2424</v>
      </c>
      <c r="U460" s="3">
        <v>141</v>
      </c>
      <c r="V460" s="3">
        <v>439255</v>
      </c>
      <c r="W460" s="3" t="s">
        <v>3069</v>
      </c>
      <c r="X460" s="3">
        <v>18403</v>
      </c>
      <c r="Y460" s="4" t="s">
        <v>3989</v>
      </c>
    </row>
    <row r="461" spans="1:25" x14ac:dyDescent="0.2">
      <c r="A461">
        <v>566</v>
      </c>
      <c r="B461">
        <v>5</v>
      </c>
      <c r="C461" t="s">
        <v>411</v>
      </c>
      <c r="D461" s="3">
        <v>4</v>
      </c>
      <c r="E461" t="s">
        <v>2389</v>
      </c>
      <c r="F461" t="s">
        <v>2393</v>
      </c>
      <c r="G461" t="s">
        <v>2366</v>
      </c>
      <c r="H461" s="20">
        <v>342.11621154599999</v>
      </c>
      <c r="I461" s="23">
        <f t="shared" si="65"/>
        <v>343.12348754599998</v>
      </c>
      <c r="J461" s="23">
        <f t="shared" si="66"/>
        <v>341.108935546</v>
      </c>
      <c r="K461" s="23">
        <f t="shared" si="67"/>
        <v>365.10598084599997</v>
      </c>
      <c r="L461" s="23">
        <f t="shared" si="68"/>
        <v>360.15521154599998</v>
      </c>
      <c r="M461" s="23">
        <f t="shared" si="70"/>
        <v>361.134601546</v>
      </c>
      <c r="N461" s="23">
        <f t="shared" si="69"/>
        <v>323.09782154599998</v>
      </c>
      <c r="O461" s="23">
        <f t="shared" si="71"/>
        <v>381.07936954600001</v>
      </c>
      <c r="P461" s="23">
        <f t="shared" si="72"/>
        <v>377.08561354599999</v>
      </c>
      <c r="Q461" t="s">
        <v>3162</v>
      </c>
      <c r="R461" t="s">
        <v>2392</v>
      </c>
      <c r="S461" t="s">
        <v>2390</v>
      </c>
      <c r="T461" t="s">
        <v>2391</v>
      </c>
      <c r="U461" s="3">
        <v>3478</v>
      </c>
      <c r="V461" s="3">
        <v>6602503</v>
      </c>
      <c r="W461" s="3">
        <v>7769</v>
      </c>
      <c r="X461" s="3">
        <v>28053</v>
      </c>
      <c r="Y461" s="4" t="s">
        <v>3990</v>
      </c>
    </row>
    <row r="462" spans="1:25" x14ac:dyDescent="0.2">
      <c r="A462">
        <v>567</v>
      </c>
      <c r="B462">
        <v>5</v>
      </c>
      <c r="C462" t="s">
        <v>411</v>
      </c>
      <c r="D462" s="3">
        <v>5</v>
      </c>
      <c r="E462" t="s">
        <v>2394</v>
      </c>
      <c r="F462" t="s">
        <v>2398</v>
      </c>
      <c r="G462" t="s">
        <v>632</v>
      </c>
      <c r="H462" s="20">
        <v>182.07903818</v>
      </c>
      <c r="I462" s="23">
        <f t="shared" si="65"/>
        <v>183.08631417999999</v>
      </c>
      <c r="J462" s="23">
        <f t="shared" si="66"/>
        <v>181.07176218000001</v>
      </c>
      <c r="K462" s="23">
        <f t="shared" si="67"/>
        <v>205.06880748</v>
      </c>
      <c r="L462" s="23">
        <f t="shared" si="68"/>
        <v>200.11803817999999</v>
      </c>
      <c r="M462" s="23">
        <f t="shared" si="70"/>
        <v>201.09742818000001</v>
      </c>
      <c r="N462" s="23">
        <f t="shared" si="69"/>
        <v>163.06064817999999</v>
      </c>
      <c r="O462" s="23">
        <f t="shared" si="71"/>
        <v>221.04219617999999</v>
      </c>
      <c r="P462" s="23">
        <f t="shared" si="72"/>
        <v>217.04844018</v>
      </c>
      <c r="Q462" t="s">
        <v>3162</v>
      </c>
      <c r="R462" t="s">
        <v>2397</v>
      </c>
      <c r="S462" t="s">
        <v>2395</v>
      </c>
      <c r="T462" t="s">
        <v>2396</v>
      </c>
      <c r="U462" s="3">
        <v>143</v>
      </c>
      <c r="V462" s="3">
        <v>5780</v>
      </c>
      <c r="W462" s="3">
        <v>4052</v>
      </c>
      <c r="X462" s="3">
        <v>17924</v>
      </c>
      <c r="Y462" s="4" t="s">
        <v>3991</v>
      </c>
    </row>
    <row r="463" spans="1:25" x14ac:dyDescent="0.2">
      <c r="A463">
        <v>462</v>
      </c>
      <c r="B463">
        <v>5</v>
      </c>
      <c r="C463" t="s">
        <v>411</v>
      </c>
      <c r="D463" s="3">
        <v>6</v>
      </c>
      <c r="E463" t="s">
        <v>4367</v>
      </c>
      <c r="F463" t="s">
        <v>1981</v>
      </c>
      <c r="G463" t="s">
        <v>1647</v>
      </c>
      <c r="H463" s="20">
        <v>122.036779436</v>
      </c>
      <c r="I463" s="23">
        <f t="shared" si="65"/>
        <v>123.04405543600001</v>
      </c>
      <c r="J463" s="23">
        <f t="shared" si="66"/>
        <v>121.029503436</v>
      </c>
      <c r="K463" s="23">
        <f t="shared" si="67"/>
        <v>145.026548736</v>
      </c>
      <c r="L463" s="23">
        <f t="shared" si="68"/>
        <v>140.075779436</v>
      </c>
      <c r="M463" s="23">
        <f t="shared" si="70"/>
        <v>141.055169436</v>
      </c>
      <c r="N463" s="23">
        <f t="shared" si="69"/>
        <v>103.01838943600001</v>
      </c>
      <c r="O463" s="23">
        <f t="shared" si="71"/>
        <v>160.99993743600001</v>
      </c>
      <c r="P463" s="23">
        <f t="shared" si="72"/>
        <v>157.00618143600002</v>
      </c>
      <c r="Q463" t="s">
        <v>3162</v>
      </c>
      <c r="R463" t="s">
        <v>1980</v>
      </c>
      <c r="S463" t="s">
        <v>1978</v>
      </c>
      <c r="T463" t="s">
        <v>1979</v>
      </c>
      <c r="U463" s="3">
        <v>62451</v>
      </c>
      <c r="V463" s="3">
        <v>126</v>
      </c>
      <c r="W463" s="3" t="s">
        <v>3108</v>
      </c>
      <c r="X463" s="3">
        <v>17597</v>
      </c>
      <c r="Y463" s="4" t="s">
        <v>3992</v>
      </c>
    </row>
    <row r="464" spans="1:25" x14ac:dyDescent="0.2">
      <c r="A464">
        <v>463</v>
      </c>
      <c r="B464">
        <v>5</v>
      </c>
      <c r="C464" t="s">
        <v>411</v>
      </c>
      <c r="D464" s="3">
        <v>7</v>
      </c>
      <c r="E464" t="s">
        <v>4368</v>
      </c>
      <c r="F464" t="s">
        <v>1986</v>
      </c>
      <c r="G464" t="s">
        <v>1983</v>
      </c>
      <c r="H464" s="20">
        <v>166.062994186</v>
      </c>
      <c r="I464" s="23">
        <f t="shared" si="65"/>
        <v>167.07027018599999</v>
      </c>
      <c r="J464" s="23">
        <f t="shared" si="66"/>
        <v>165.05571818600001</v>
      </c>
      <c r="K464" s="23">
        <f t="shared" si="67"/>
        <v>189.052763486</v>
      </c>
      <c r="L464" s="23">
        <f t="shared" si="68"/>
        <v>184.10199418600001</v>
      </c>
      <c r="M464" s="23">
        <f t="shared" si="70"/>
        <v>185.08138418600001</v>
      </c>
      <c r="N464" s="23">
        <f t="shared" si="69"/>
        <v>147.04460418599999</v>
      </c>
      <c r="O464" s="23">
        <f t="shared" si="71"/>
        <v>205.02615218599999</v>
      </c>
      <c r="P464" s="23">
        <f t="shared" si="72"/>
        <v>201.032396186</v>
      </c>
      <c r="Q464" t="s">
        <v>3162</v>
      </c>
      <c r="R464" t="s">
        <v>1985</v>
      </c>
      <c r="S464" t="s">
        <v>1982</v>
      </c>
      <c r="T464" t="s">
        <v>1984</v>
      </c>
      <c r="U464" s="3">
        <v>63105</v>
      </c>
      <c r="V464" s="3">
        <v>873</v>
      </c>
      <c r="W464" s="3">
        <v>24864523</v>
      </c>
      <c r="X464" s="3">
        <v>16104</v>
      </c>
      <c r="Y464" s="4" t="s">
        <v>3993</v>
      </c>
    </row>
    <row r="465" spans="1:25" x14ac:dyDescent="0.2">
      <c r="A465">
        <v>464</v>
      </c>
      <c r="B465">
        <v>5</v>
      </c>
      <c r="C465" t="s">
        <v>411</v>
      </c>
      <c r="D465" s="3">
        <v>8</v>
      </c>
      <c r="E465" t="s">
        <v>4369</v>
      </c>
      <c r="F465" t="s">
        <v>1988</v>
      </c>
      <c r="G465" t="s">
        <v>3610</v>
      </c>
      <c r="H465" s="20">
        <v>203.0713064</v>
      </c>
      <c r="I465" s="23">
        <f t="shared" si="65"/>
        <v>204.07858239999999</v>
      </c>
      <c r="J465" s="23">
        <f t="shared" si="66"/>
        <v>202.06403040000001</v>
      </c>
      <c r="K465" s="23">
        <f t="shared" si="67"/>
        <v>226.0610757</v>
      </c>
      <c r="L465" s="23">
        <f t="shared" si="68"/>
        <v>221.11030640000001</v>
      </c>
      <c r="M465" s="23">
        <f t="shared" si="70"/>
        <v>222.08969640000001</v>
      </c>
      <c r="N465" s="23">
        <f t="shared" si="69"/>
        <v>184.05291639999999</v>
      </c>
      <c r="O465" s="23">
        <f t="shared" si="71"/>
        <v>242.03446439999999</v>
      </c>
      <c r="P465" s="23">
        <f t="shared" si="72"/>
        <v>238.0407084</v>
      </c>
      <c r="Q465" t="s">
        <v>3162</v>
      </c>
      <c r="R465" t="s">
        <v>3611</v>
      </c>
      <c r="S465" t="s">
        <v>3613</v>
      </c>
      <c r="T465" t="s">
        <v>1987</v>
      </c>
      <c r="U465" s="3" t="s">
        <v>1989</v>
      </c>
      <c r="V465" s="3">
        <v>11957621</v>
      </c>
      <c r="W465" s="3">
        <v>24277898</v>
      </c>
      <c r="X465" s="3" t="s">
        <v>1990</v>
      </c>
      <c r="Y465" s="4" t="s">
        <v>3612</v>
      </c>
    </row>
    <row r="466" spans="1:25" x14ac:dyDescent="0.2">
      <c r="A466">
        <v>465</v>
      </c>
      <c r="B466">
        <v>5</v>
      </c>
      <c r="C466" t="s">
        <v>411</v>
      </c>
      <c r="D466" s="3">
        <v>9</v>
      </c>
      <c r="E466" t="s">
        <v>1991</v>
      </c>
      <c r="F466" t="s">
        <v>1996</v>
      </c>
      <c r="G466" t="s">
        <v>1993</v>
      </c>
      <c r="H466" s="20">
        <v>107.073499293</v>
      </c>
      <c r="I466" s="23">
        <f t="shared" si="65"/>
        <v>108.080775293</v>
      </c>
      <c r="J466" s="23">
        <f t="shared" si="66"/>
        <v>106.06622329299999</v>
      </c>
      <c r="K466" s="23">
        <f t="shared" si="67"/>
        <v>130.063268593</v>
      </c>
      <c r="L466" s="23">
        <f t="shared" si="68"/>
        <v>125.112499293</v>
      </c>
      <c r="M466" s="23">
        <f t="shared" si="70"/>
        <v>126.09188929299999</v>
      </c>
      <c r="N466" s="23">
        <f t="shared" si="69"/>
        <v>88.055109293000001</v>
      </c>
      <c r="O466" s="23">
        <f t="shared" si="71"/>
        <v>146.03665729299999</v>
      </c>
      <c r="P466" s="23">
        <f t="shared" si="72"/>
        <v>142.042901293</v>
      </c>
      <c r="Q466" t="s">
        <v>3162</v>
      </c>
      <c r="R466" t="s">
        <v>1995</v>
      </c>
      <c r="S466" t="s">
        <v>1992</v>
      </c>
      <c r="T466" t="s">
        <v>1994</v>
      </c>
      <c r="U466" s="3">
        <v>24056</v>
      </c>
      <c r="V466" s="3">
        <v>7504</v>
      </c>
      <c r="W466" s="3">
        <v>24851174</v>
      </c>
      <c r="X466" s="3">
        <v>40538</v>
      </c>
      <c r="Y466" s="4" t="s">
        <v>3994</v>
      </c>
    </row>
    <row r="467" spans="1:25" x14ac:dyDescent="0.2">
      <c r="A467">
        <v>570</v>
      </c>
      <c r="B467">
        <v>5</v>
      </c>
      <c r="C467" t="s">
        <v>411</v>
      </c>
      <c r="D467" s="3">
        <v>10</v>
      </c>
      <c r="E467" t="s">
        <v>4370</v>
      </c>
      <c r="F467" t="s">
        <v>474</v>
      </c>
      <c r="G467" t="s">
        <v>1619</v>
      </c>
      <c r="H467" s="20">
        <v>178.047738052</v>
      </c>
      <c r="I467" s="23">
        <f t="shared" si="65"/>
        <v>179.05501405199999</v>
      </c>
      <c r="J467" s="23">
        <f t="shared" si="66"/>
        <v>177.04046205200001</v>
      </c>
      <c r="K467" s="23">
        <f t="shared" si="67"/>
        <v>201.03750735200001</v>
      </c>
      <c r="L467" s="23">
        <f t="shared" si="68"/>
        <v>196.08673805199999</v>
      </c>
      <c r="M467" s="23">
        <f t="shared" si="70"/>
        <v>197.06612805200001</v>
      </c>
      <c r="N467" s="23">
        <f t="shared" si="69"/>
        <v>159.02934805199999</v>
      </c>
      <c r="O467" s="23">
        <f t="shared" si="71"/>
        <v>217.01089605199999</v>
      </c>
      <c r="P467" s="23">
        <f t="shared" si="72"/>
        <v>213.017140052</v>
      </c>
      <c r="Q467" t="s">
        <v>3162</v>
      </c>
      <c r="R467" t="s">
        <v>2407</v>
      </c>
      <c r="S467" t="s">
        <v>2405</v>
      </c>
      <c r="T467" t="s">
        <v>2406</v>
      </c>
      <c r="U467" s="3">
        <v>64612</v>
      </c>
      <c r="V467" s="3">
        <v>165105</v>
      </c>
      <c r="W467" s="3">
        <v>24853122</v>
      </c>
      <c r="X467" s="3">
        <v>5571</v>
      </c>
      <c r="Y467" s="4" t="s">
        <v>3995</v>
      </c>
    </row>
    <row r="468" spans="1:25" x14ac:dyDescent="0.2">
      <c r="A468">
        <v>467</v>
      </c>
      <c r="B468">
        <v>5</v>
      </c>
      <c r="C468" t="s">
        <v>411</v>
      </c>
      <c r="D468" s="3">
        <v>11</v>
      </c>
      <c r="E468" t="s">
        <v>2002</v>
      </c>
      <c r="F468" t="s">
        <v>2966</v>
      </c>
      <c r="G468" t="s">
        <v>2968</v>
      </c>
      <c r="H468" s="20">
        <v>176.09496301600001</v>
      </c>
      <c r="I468" s="23">
        <f t="shared" si="65"/>
        <v>177.102239016</v>
      </c>
      <c r="J468" s="23">
        <f t="shared" si="66"/>
        <v>175.08768701600002</v>
      </c>
      <c r="K468" s="23">
        <f t="shared" si="67"/>
        <v>199.08473231600001</v>
      </c>
      <c r="L468" s="23">
        <f t="shared" si="68"/>
        <v>194.133963016</v>
      </c>
      <c r="M468" s="23">
        <f t="shared" si="70"/>
        <v>195.11335301600002</v>
      </c>
      <c r="N468" s="23">
        <f t="shared" si="69"/>
        <v>157.076573016</v>
      </c>
      <c r="O468" s="23">
        <f t="shared" si="71"/>
        <v>215.058121016</v>
      </c>
      <c r="P468" s="23">
        <f t="shared" si="72"/>
        <v>211.06436501600001</v>
      </c>
      <c r="Q468" t="s">
        <v>3162</v>
      </c>
      <c r="R468" t="s">
        <v>2890</v>
      </c>
      <c r="S468" t="s">
        <v>2969</v>
      </c>
      <c r="T468" t="s">
        <v>2967</v>
      </c>
      <c r="U468" s="3">
        <v>74</v>
      </c>
      <c r="V468" s="3">
        <v>5202</v>
      </c>
      <c r="W468" s="3">
        <v>4041</v>
      </c>
      <c r="X468" s="3">
        <v>28790</v>
      </c>
      <c r="Y468" s="4" t="s">
        <v>3996</v>
      </c>
    </row>
    <row r="469" spans="1:25" x14ac:dyDescent="0.2">
      <c r="A469">
        <v>468</v>
      </c>
      <c r="B469">
        <v>5</v>
      </c>
      <c r="C469" t="s">
        <v>411</v>
      </c>
      <c r="D469" s="3">
        <v>12</v>
      </c>
      <c r="E469" t="s">
        <v>2003</v>
      </c>
      <c r="F469" t="s">
        <v>2008</v>
      </c>
      <c r="G469" t="s">
        <v>2005</v>
      </c>
      <c r="H469" s="20">
        <v>163.04940980699999</v>
      </c>
      <c r="I469" s="23">
        <f t="shared" si="65"/>
        <v>164.05668580699998</v>
      </c>
      <c r="J469" s="23">
        <f t="shared" si="66"/>
        <v>162.042133807</v>
      </c>
      <c r="K469" s="23">
        <f t="shared" si="67"/>
        <v>186.039179107</v>
      </c>
      <c r="L469" s="23">
        <f t="shared" si="68"/>
        <v>181.08840980700001</v>
      </c>
      <c r="M469" s="23">
        <f t="shared" si="70"/>
        <v>182.067799807</v>
      </c>
      <c r="N469" s="23">
        <f t="shared" si="69"/>
        <v>144.03101980699998</v>
      </c>
      <c r="O469" s="23">
        <f t="shared" si="71"/>
        <v>202.01256780699998</v>
      </c>
      <c r="P469" s="23">
        <f t="shared" si="72"/>
        <v>198.01881180699999</v>
      </c>
      <c r="Q469" t="s">
        <v>3162</v>
      </c>
      <c r="R469" t="s">
        <v>2007</v>
      </c>
      <c r="S469" t="s">
        <v>2004</v>
      </c>
      <c r="T469" t="s">
        <v>2006</v>
      </c>
      <c r="U469" s="3">
        <v>5766</v>
      </c>
      <c r="V469" s="3" t="s">
        <v>3089</v>
      </c>
      <c r="W469" s="3" t="s">
        <v>3090</v>
      </c>
      <c r="X469" s="3">
        <v>18265</v>
      </c>
      <c r="Y469" s="4" t="s">
        <v>3997</v>
      </c>
    </row>
    <row r="470" spans="1:25" x14ac:dyDescent="0.2">
      <c r="A470">
        <v>469</v>
      </c>
      <c r="B470">
        <v>5</v>
      </c>
      <c r="C470" t="s">
        <v>480</v>
      </c>
      <c r="D470" s="3">
        <v>1</v>
      </c>
      <c r="E470" t="s">
        <v>4371</v>
      </c>
      <c r="F470" t="s">
        <v>2013</v>
      </c>
      <c r="G470" t="s">
        <v>2010</v>
      </c>
      <c r="H470" s="20">
        <v>268.11715501999998</v>
      </c>
      <c r="I470" s="23">
        <f t="shared" si="65"/>
        <v>269.12443101999997</v>
      </c>
      <c r="J470" s="23">
        <f t="shared" si="66"/>
        <v>267.10987901999999</v>
      </c>
      <c r="K470" s="23">
        <f t="shared" si="67"/>
        <v>291.10692431999996</v>
      </c>
      <c r="L470" s="23">
        <f t="shared" si="68"/>
        <v>286.15615501999997</v>
      </c>
      <c r="M470" s="23">
        <f t="shared" si="70"/>
        <v>287.13554502</v>
      </c>
      <c r="N470" s="23">
        <f t="shared" si="69"/>
        <v>249.09876501999997</v>
      </c>
      <c r="O470" s="23">
        <f t="shared" si="71"/>
        <v>307.08031302000001</v>
      </c>
      <c r="P470" s="23">
        <f t="shared" si="72"/>
        <v>303.08655701999999</v>
      </c>
      <c r="Q470" t="s">
        <v>3162</v>
      </c>
      <c r="R470" t="s">
        <v>2012</v>
      </c>
      <c r="S470" t="s">
        <v>2009</v>
      </c>
      <c r="T470" t="s">
        <v>2011</v>
      </c>
      <c r="U470" s="3" t="s">
        <v>560</v>
      </c>
      <c r="V470" s="3">
        <v>10221026</v>
      </c>
      <c r="W470" s="3">
        <v>160645388</v>
      </c>
      <c r="X470" s="3">
        <v>67249</v>
      </c>
      <c r="Y470" s="4" t="s">
        <v>3998</v>
      </c>
    </row>
    <row r="471" spans="1:25" x14ac:dyDescent="0.2">
      <c r="A471">
        <v>470</v>
      </c>
      <c r="B471">
        <v>5</v>
      </c>
      <c r="C471" t="s">
        <v>480</v>
      </c>
      <c r="D471" s="3">
        <v>2</v>
      </c>
      <c r="E471" t="s">
        <v>4372</v>
      </c>
      <c r="F471" t="s">
        <v>474</v>
      </c>
      <c r="G471" t="s">
        <v>2015</v>
      </c>
      <c r="H471" s="20">
        <v>109.052764</v>
      </c>
      <c r="I471" s="23">
        <f t="shared" si="65"/>
        <v>110.06004</v>
      </c>
      <c r="J471" s="23">
        <f t="shared" si="66"/>
        <v>108.04548799999999</v>
      </c>
      <c r="K471" s="23">
        <f t="shared" si="67"/>
        <v>132.0425333</v>
      </c>
      <c r="L471" s="23">
        <f t="shared" si="68"/>
        <v>127.091764</v>
      </c>
      <c r="M471" s="23">
        <f t="shared" si="70"/>
        <v>128.07115400000001</v>
      </c>
      <c r="N471" s="23">
        <f t="shared" si="69"/>
        <v>90.034374</v>
      </c>
      <c r="O471" s="23">
        <f t="shared" si="71"/>
        <v>148.01592199999999</v>
      </c>
      <c r="P471" s="23">
        <f t="shared" si="72"/>
        <v>144.022166</v>
      </c>
      <c r="Q471" t="s">
        <v>3162</v>
      </c>
      <c r="R471" t="s">
        <v>2017</v>
      </c>
      <c r="S471" t="s">
        <v>2014</v>
      </c>
      <c r="T471" t="s">
        <v>2016</v>
      </c>
      <c r="U471" s="3">
        <v>491</v>
      </c>
      <c r="V471" s="3">
        <v>5801</v>
      </c>
      <c r="W471" s="3">
        <v>24891176</v>
      </c>
      <c r="X471" s="3">
        <v>18112</v>
      </c>
      <c r="Y471" s="4" t="s">
        <v>3999</v>
      </c>
    </row>
    <row r="472" spans="1:25" x14ac:dyDescent="0.2">
      <c r="A472">
        <v>471</v>
      </c>
      <c r="B472">
        <v>5</v>
      </c>
      <c r="C472" t="s">
        <v>480</v>
      </c>
      <c r="D472" s="3">
        <v>3</v>
      </c>
      <c r="E472" t="s">
        <v>4373</v>
      </c>
      <c r="F472" t="s">
        <v>2022</v>
      </c>
      <c r="G472" t="s">
        <v>2019</v>
      </c>
      <c r="H472" s="20">
        <v>160.07355999999999</v>
      </c>
      <c r="I472" s="23">
        <f t="shared" si="65"/>
        <v>161.08083599999998</v>
      </c>
      <c r="J472" s="23">
        <f t="shared" si="66"/>
        <v>159.066284</v>
      </c>
      <c r="K472" s="23">
        <f t="shared" si="67"/>
        <v>183.06332929999999</v>
      </c>
      <c r="L472" s="23">
        <f t="shared" si="68"/>
        <v>178.11255999999997</v>
      </c>
      <c r="M472" s="23">
        <f t="shared" si="70"/>
        <v>179.09195</v>
      </c>
      <c r="N472" s="23">
        <f t="shared" si="69"/>
        <v>141.05516999999998</v>
      </c>
      <c r="O472" s="23">
        <f t="shared" si="71"/>
        <v>199.03671799999998</v>
      </c>
      <c r="P472" s="23">
        <f t="shared" si="72"/>
        <v>195.04296199999999</v>
      </c>
      <c r="Q472" t="s">
        <v>3162</v>
      </c>
      <c r="R472" t="s">
        <v>2021</v>
      </c>
      <c r="S472" t="s">
        <v>2018</v>
      </c>
      <c r="T472" t="s">
        <v>2020</v>
      </c>
      <c r="U472" s="3">
        <v>3280</v>
      </c>
      <c r="V472" s="3">
        <v>385</v>
      </c>
      <c r="W472" s="3">
        <v>24898545</v>
      </c>
      <c r="X472" s="3">
        <v>30531</v>
      </c>
      <c r="Y472" s="4" t="s">
        <v>4000</v>
      </c>
    </row>
    <row r="473" spans="1:25" x14ac:dyDescent="0.2">
      <c r="A473">
        <v>568</v>
      </c>
      <c r="B473">
        <v>5</v>
      </c>
      <c r="C473" t="s">
        <v>480</v>
      </c>
      <c r="D473" s="3">
        <v>4</v>
      </c>
      <c r="E473" t="s">
        <v>2399</v>
      </c>
      <c r="F473" t="s">
        <v>3030</v>
      </c>
      <c r="G473" t="s">
        <v>2366</v>
      </c>
      <c r="H473" s="20">
        <v>342.11621154599999</v>
      </c>
      <c r="I473" s="23">
        <f t="shared" si="65"/>
        <v>343.12348754599998</v>
      </c>
      <c r="J473" s="23">
        <f t="shared" si="66"/>
        <v>341.108935546</v>
      </c>
      <c r="K473" s="23">
        <f t="shared" si="67"/>
        <v>365.10598084599997</v>
      </c>
      <c r="L473" s="23">
        <f t="shared" si="68"/>
        <v>360.15521154599998</v>
      </c>
      <c r="M473" s="23">
        <f t="shared" si="70"/>
        <v>361.134601546</v>
      </c>
      <c r="N473" s="23">
        <f t="shared" si="69"/>
        <v>323.09782154599998</v>
      </c>
      <c r="O473" s="23">
        <f t="shared" si="71"/>
        <v>381.07936954600001</v>
      </c>
      <c r="P473" s="23">
        <f t="shared" si="72"/>
        <v>377.08561354599999</v>
      </c>
      <c r="Q473" t="s">
        <v>3162</v>
      </c>
      <c r="R473" t="s">
        <v>2903</v>
      </c>
      <c r="S473" t="s">
        <v>3032</v>
      </c>
      <c r="T473" t="s">
        <v>3031</v>
      </c>
      <c r="U473" s="3">
        <v>413</v>
      </c>
      <c r="V473" s="3">
        <v>6255</v>
      </c>
      <c r="W473" s="3">
        <v>3508</v>
      </c>
      <c r="X473" s="3">
        <v>17306</v>
      </c>
      <c r="Y473" s="4" t="s">
        <v>4001</v>
      </c>
    </row>
    <row r="474" spans="1:25" x14ac:dyDescent="0.2">
      <c r="A474">
        <v>473</v>
      </c>
      <c r="B474">
        <v>5</v>
      </c>
      <c r="C474" t="s">
        <v>480</v>
      </c>
      <c r="D474" s="3">
        <v>5</v>
      </c>
      <c r="E474" t="s">
        <v>2028</v>
      </c>
      <c r="F474" t="s">
        <v>2030</v>
      </c>
      <c r="G474" t="s">
        <v>3615</v>
      </c>
      <c r="H474" s="24">
        <v>348.03287581000001</v>
      </c>
      <c r="I474" s="23">
        <f t="shared" si="65"/>
        <v>349.04015181</v>
      </c>
      <c r="J474" s="23">
        <f t="shared" si="66"/>
        <v>347.02559981000002</v>
      </c>
      <c r="K474" s="23">
        <f t="shared" si="67"/>
        <v>371.02264510999998</v>
      </c>
      <c r="L474" s="23">
        <f t="shared" si="68"/>
        <v>366.07187580999999</v>
      </c>
      <c r="M474" s="23">
        <f t="shared" si="70"/>
        <v>367.05126581000002</v>
      </c>
      <c r="N474" s="23">
        <f t="shared" si="69"/>
        <v>329.01448581</v>
      </c>
      <c r="O474" s="23">
        <f t="shared" si="71"/>
        <v>386.99603381000003</v>
      </c>
      <c r="P474" s="23">
        <f t="shared" si="72"/>
        <v>383.00227781000001</v>
      </c>
      <c r="Q474" t="s">
        <v>3162</v>
      </c>
      <c r="R474" t="s">
        <v>3614</v>
      </c>
      <c r="S474" t="s">
        <v>3617</v>
      </c>
      <c r="T474" t="s">
        <v>2029</v>
      </c>
      <c r="U474" s="3" t="s">
        <v>2031</v>
      </c>
      <c r="V474" s="3">
        <v>4613280</v>
      </c>
      <c r="W474" s="3">
        <v>24894191</v>
      </c>
      <c r="X474" s="3" t="s">
        <v>2032</v>
      </c>
      <c r="Y474" s="4" t="s">
        <v>3616</v>
      </c>
    </row>
    <row r="475" spans="1:25" x14ac:dyDescent="0.2">
      <c r="A475">
        <v>576</v>
      </c>
      <c r="B475">
        <v>5</v>
      </c>
      <c r="C475" t="s">
        <v>480</v>
      </c>
      <c r="D475" s="3">
        <v>6</v>
      </c>
      <c r="E475" t="s">
        <v>2431</v>
      </c>
      <c r="F475" t="s">
        <v>474</v>
      </c>
      <c r="G475" t="s">
        <v>2360</v>
      </c>
      <c r="H475" s="20">
        <v>150.05282342999999</v>
      </c>
      <c r="I475" s="23">
        <f t="shared" si="65"/>
        <v>151.06009942999998</v>
      </c>
      <c r="J475" s="23">
        <f t="shared" si="66"/>
        <v>149.04554743</v>
      </c>
      <c r="K475" s="23">
        <f t="shared" si="67"/>
        <v>173.04259273</v>
      </c>
      <c r="L475" s="23">
        <f t="shared" si="68"/>
        <v>168.09182342999998</v>
      </c>
      <c r="M475" s="23">
        <f t="shared" si="70"/>
        <v>169.07121343</v>
      </c>
      <c r="N475" s="23">
        <f t="shared" si="69"/>
        <v>131.03443342999998</v>
      </c>
      <c r="O475" s="23">
        <f t="shared" si="71"/>
        <v>189.01598142999998</v>
      </c>
      <c r="P475" s="23">
        <f t="shared" si="72"/>
        <v>185.02222542999999</v>
      </c>
      <c r="Q475" t="s">
        <v>3162</v>
      </c>
      <c r="R475" t="s">
        <v>2433</v>
      </c>
      <c r="S475" t="s">
        <v>2851</v>
      </c>
      <c r="T475" t="s">
        <v>2432</v>
      </c>
      <c r="U475" s="3">
        <v>313</v>
      </c>
      <c r="V475" s="3">
        <v>5311110</v>
      </c>
      <c r="W475" s="3">
        <v>24899392</v>
      </c>
      <c r="X475" s="3">
        <v>47014</v>
      </c>
      <c r="Y475" s="4" t="s">
        <v>4002</v>
      </c>
    </row>
    <row r="476" spans="1:25" x14ac:dyDescent="0.2">
      <c r="A476">
        <v>475</v>
      </c>
      <c r="B476">
        <v>5</v>
      </c>
      <c r="C476" t="s">
        <v>480</v>
      </c>
      <c r="D476" s="3">
        <v>7</v>
      </c>
      <c r="E476" t="s">
        <v>4374</v>
      </c>
      <c r="F476" t="s">
        <v>2040</v>
      </c>
      <c r="G476" t="s">
        <v>2037</v>
      </c>
      <c r="H476" s="20">
        <v>184.03717336599999</v>
      </c>
      <c r="I476" s="23">
        <f t="shared" si="65"/>
        <v>185.04444936599998</v>
      </c>
      <c r="J476" s="23">
        <f t="shared" si="66"/>
        <v>183.029897366</v>
      </c>
      <c r="K476" s="23">
        <f t="shared" si="67"/>
        <v>207.026942666</v>
      </c>
      <c r="L476" s="23">
        <f t="shared" si="68"/>
        <v>202.07617336599998</v>
      </c>
      <c r="M476" s="23">
        <f t="shared" si="70"/>
        <v>203.055563366</v>
      </c>
      <c r="N476" s="23">
        <f t="shared" si="69"/>
        <v>165.01878336599998</v>
      </c>
      <c r="O476" s="23">
        <f t="shared" si="71"/>
        <v>223.00033136599998</v>
      </c>
      <c r="P476" s="23">
        <f t="shared" si="72"/>
        <v>219.00657536599999</v>
      </c>
      <c r="Q476" t="s">
        <v>3162</v>
      </c>
      <c r="R476" t="s">
        <v>2039</v>
      </c>
      <c r="S476" t="s">
        <v>2036</v>
      </c>
      <c r="T476" t="s">
        <v>2038</v>
      </c>
      <c r="U476" s="3">
        <v>696</v>
      </c>
      <c r="V476" s="3">
        <v>85782</v>
      </c>
      <c r="W476" s="3">
        <v>7906</v>
      </c>
      <c r="X476" s="3">
        <v>27637</v>
      </c>
      <c r="Y476" s="4" t="s">
        <v>4003</v>
      </c>
    </row>
    <row r="477" spans="1:25" x14ac:dyDescent="0.2">
      <c r="A477">
        <v>476</v>
      </c>
      <c r="B477">
        <v>5</v>
      </c>
      <c r="C477" t="s">
        <v>480</v>
      </c>
      <c r="D477" s="3">
        <v>8</v>
      </c>
      <c r="E477" t="s">
        <v>4375</v>
      </c>
      <c r="F477" t="s">
        <v>2042</v>
      </c>
      <c r="G477" t="s">
        <v>3618</v>
      </c>
      <c r="H477" s="20">
        <v>271.9884854</v>
      </c>
      <c r="I477" s="23">
        <f t="shared" si="65"/>
        <v>272.99576139999999</v>
      </c>
      <c r="J477" s="23">
        <f t="shared" si="66"/>
        <v>270.98120940000001</v>
      </c>
      <c r="K477" s="23">
        <f t="shared" si="67"/>
        <v>294.97825469999998</v>
      </c>
      <c r="L477" s="23">
        <f t="shared" si="68"/>
        <v>290.02748539999999</v>
      </c>
      <c r="M477" s="23">
        <f t="shared" si="70"/>
        <v>291.00687540000001</v>
      </c>
      <c r="N477" s="23">
        <f t="shared" si="69"/>
        <v>252.97009539999999</v>
      </c>
      <c r="O477" s="23">
        <f t="shared" si="71"/>
        <v>310.95164340000002</v>
      </c>
      <c r="P477" s="23">
        <f t="shared" si="72"/>
        <v>306.9578874</v>
      </c>
      <c r="Q477" t="s">
        <v>3162</v>
      </c>
      <c r="R477" t="s">
        <v>3619</v>
      </c>
      <c r="S477" t="s">
        <v>3621</v>
      </c>
      <c r="T477" t="s">
        <v>2041</v>
      </c>
      <c r="U477" s="3" t="s">
        <v>2043</v>
      </c>
      <c r="V477" s="3">
        <v>71311617</v>
      </c>
      <c r="W477" s="3">
        <v>329758670</v>
      </c>
      <c r="X477" s="3" t="s">
        <v>2044</v>
      </c>
      <c r="Y477" s="4" t="s">
        <v>3620</v>
      </c>
    </row>
    <row r="478" spans="1:25" x14ac:dyDescent="0.2">
      <c r="A478">
        <v>578</v>
      </c>
      <c r="B478">
        <v>5</v>
      </c>
      <c r="C478" t="s">
        <v>480</v>
      </c>
      <c r="D478" s="3">
        <v>9</v>
      </c>
      <c r="E478" t="s">
        <v>4376</v>
      </c>
      <c r="F478" t="s">
        <v>2438</v>
      </c>
      <c r="G478" t="s">
        <v>1022</v>
      </c>
      <c r="H478" s="20">
        <v>194.07903999999999</v>
      </c>
      <c r="I478" s="23">
        <f t="shared" si="65"/>
        <v>195.08631599999998</v>
      </c>
      <c r="J478" s="23">
        <f t="shared" si="66"/>
        <v>193.071764</v>
      </c>
      <c r="K478" s="23">
        <f t="shared" si="67"/>
        <v>217.0688093</v>
      </c>
      <c r="L478" s="23">
        <f t="shared" si="68"/>
        <v>212.11804000000001</v>
      </c>
      <c r="M478" s="23">
        <f t="shared" si="70"/>
        <v>213.09743</v>
      </c>
      <c r="N478" s="23">
        <f t="shared" si="69"/>
        <v>175.06064999999998</v>
      </c>
      <c r="O478" s="23">
        <f t="shared" si="71"/>
        <v>233.04219799999998</v>
      </c>
      <c r="P478" s="23">
        <f t="shared" si="72"/>
        <v>229.04844199999999</v>
      </c>
      <c r="Q478" t="s">
        <v>3162</v>
      </c>
      <c r="R478" t="s">
        <v>2437</v>
      </c>
      <c r="S478" t="s">
        <v>2435</v>
      </c>
      <c r="T478" t="s">
        <v>2436</v>
      </c>
      <c r="U478" s="3">
        <v>89783</v>
      </c>
      <c r="V478" s="3">
        <v>164619</v>
      </c>
      <c r="W478" s="3" t="s">
        <v>3118</v>
      </c>
      <c r="X478" s="3">
        <v>28548</v>
      </c>
      <c r="Y478" s="4" t="s">
        <v>4004</v>
      </c>
    </row>
    <row r="479" spans="1:25" x14ac:dyDescent="0.2">
      <c r="A479">
        <v>478</v>
      </c>
      <c r="B479">
        <v>5</v>
      </c>
      <c r="C479" t="s">
        <v>480</v>
      </c>
      <c r="D479" s="3">
        <v>10</v>
      </c>
      <c r="E479" t="s">
        <v>4377</v>
      </c>
      <c r="F479" t="s">
        <v>2052</v>
      </c>
      <c r="G479" t="s">
        <v>3622</v>
      </c>
      <c r="H479" s="20">
        <v>233.98812817999999</v>
      </c>
      <c r="I479" s="23">
        <f t="shared" si="65"/>
        <v>234.99540417999998</v>
      </c>
      <c r="J479" s="23">
        <f t="shared" si="66"/>
        <v>232.98085218</v>
      </c>
      <c r="K479" s="23">
        <f t="shared" si="67"/>
        <v>256.97789747999997</v>
      </c>
      <c r="L479" s="23">
        <f t="shared" si="68"/>
        <v>252.02712817999998</v>
      </c>
      <c r="M479" s="23">
        <f t="shared" si="70"/>
        <v>253.00651818</v>
      </c>
      <c r="N479" s="23">
        <f t="shared" si="69"/>
        <v>214.96973817999998</v>
      </c>
      <c r="O479" s="23">
        <f t="shared" si="71"/>
        <v>272.95128618000001</v>
      </c>
      <c r="P479" s="23">
        <f t="shared" si="72"/>
        <v>268.95753017999999</v>
      </c>
      <c r="Q479" t="s">
        <v>3162</v>
      </c>
      <c r="R479" t="s">
        <v>3623</v>
      </c>
      <c r="S479" t="s">
        <v>3625</v>
      </c>
      <c r="T479" t="s">
        <v>2051</v>
      </c>
      <c r="U479" s="3" t="s">
        <v>2053</v>
      </c>
      <c r="V479" s="3">
        <v>16219387</v>
      </c>
      <c r="W479" s="3">
        <v>329799988</v>
      </c>
      <c r="X479" s="3" t="s">
        <v>2054</v>
      </c>
      <c r="Y479" s="4" t="s">
        <v>3624</v>
      </c>
    </row>
    <row r="480" spans="1:25" x14ac:dyDescent="0.2">
      <c r="A480">
        <v>479</v>
      </c>
      <c r="B480">
        <v>5</v>
      </c>
      <c r="C480" t="s">
        <v>480</v>
      </c>
      <c r="D480" s="3">
        <v>11</v>
      </c>
      <c r="E480" t="s">
        <v>4378</v>
      </c>
      <c r="F480" t="s">
        <v>2056</v>
      </c>
      <c r="G480" t="s">
        <v>3342</v>
      </c>
      <c r="H480" s="24">
        <v>322.00417217</v>
      </c>
      <c r="I480" s="23">
        <f t="shared" si="65"/>
        <v>323.01144816999999</v>
      </c>
      <c r="J480" s="23">
        <f t="shared" si="66"/>
        <v>320.99689617000001</v>
      </c>
      <c r="K480" s="23">
        <f t="shared" si="67"/>
        <v>344.99394146999998</v>
      </c>
      <c r="L480" s="23">
        <f t="shared" si="68"/>
        <v>340.04317216999999</v>
      </c>
      <c r="M480" s="23">
        <f t="shared" si="70"/>
        <v>341.02256217000001</v>
      </c>
      <c r="N480" s="23">
        <f t="shared" si="69"/>
        <v>302.98578216999999</v>
      </c>
      <c r="O480" s="23">
        <f t="shared" si="71"/>
        <v>360.96733017000003</v>
      </c>
      <c r="P480" s="23">
        <f t="shared" si="72"/>
        <v>356.97357417000001</v>
      </c>
      <c r="Q480" t="s">
        <v>3162</v>
      </c>
      <c r="R480" t="s">
        <v>3626</v>
      </c>
      <c r="S480" t="s">
        <v>3628</v>
      </c>
      <c r="T480" t="s">
        <v>2055</v>
      </c>
      <c r="U480" s="3" t="s">
        <v>2057</v>
      </c>
      <c r="V480" s="3">
        <v>16219389</v>
      </c>
      <c r="W480" s="3">
        <v>24895281</v>
      </c>
      <c r="X480" s="3" t="s">
        <v>2058</v>
      </c>
      <c r="Y480" s="4" t="s">
        <v>3627</v>
      </c>
    </row>
    <row r="481" spans="1:25" x14ac:dyDescent="0.2">
      <c r="A481">
        <v>480</v>
      </c>
      <c r="B481">
        <v>5</v>
      </c>
      <c r="C481" t="s">
        <v>480</v>
      </c>
      <c r="D481" s="3">
        <v>12</v>
      </c>
      <c r="E481" t="s">
        <v>4379</v>
      </c>
      <c r="F481" t="s">
        <v>2060</v>
      </c>
      <c r="G481" t="s">
        <v>3629</v>
      </c>
      <c r="H481" s="20">
        <v>140.03525519999999</v>
      </c>
      <c r="I481" s="23">
        <f t="shared" si="65"/>
        <v>141.04253119999998</v>
      </c>
      <c r="J481" s="23">
        <f t="shared" si="66"/>
        <v>139.0279792</v>
      </c>
      <c r="K481" s="23">
        <f t="shared" si="67"/>
        <v>163.0250245</v>
      </c>
      <c r="L481" s="23">
        <f t="shared" si="68"/>
        <v>158.07425519999998</v>
      </c>
      <c r="M481" s="23">
        <f t="shared" si="70"/>
        <v>159.05364520000001</v>
      </c>
      <c r="N481" s="23">
        <f t="shared" si="69"/>
        <v>121.0168652</v>
      </c>
      <c r="O481" s="23">
        <f t="shared" si="71"/>
        <v>178.99841319999999</v>
      </c>
      <c r="P481" s="23">
        <f t="shared" si="72"/>
        <v>175.0046572</v>
      </c>
      <c r="Q481" t="s">
        <v>3162</v>
      </c>
      <c r="R481" t="s">
        <v>3630</v>
      </c>
      <c r="S481" t="s">
        <v>3632</v>
      </c>
      <c r="T481" t="s">
        <v>2059</v>
      </c>
      <c r="U481" s="3" t="s">
        <v>2061</v>
      </c>
      <c r="V481" s="3">
        <v>108638</v>
      </c>
      <c r="W481" s="3">
        <v>24853139</v>
      </c>
      <c r="X481" s="3" t="s">
        <v>2062</v>
      </c>
      <c r="Y481" s="4" t="s">
        <v>3631</v>
      </c>
    </row>
    <row r="482" spans="1:25" x14ac:dyDescent="0.2">
      <c r="A482">
        <v>466</v>
      </c>
      <c r="B482">
        <v>6</v>
      </c>
      <c r="C482" t="s">
        <v>0</v>
      </c>
      <c r="D482" s="3">
        <v>1</v>
      </c>
      <c r="E482" t="s">
        <v>4380</v>
      </c>
      <c r="F482" t="s">
        <v>2001</v>
      </c>
      <c r="G482" t="s">
        <v>1998</v>
      </c>
      <c r="H482" s="20">
        <v>173.04767847299999</v>
      </c>
      <c r="I482" s="23">
        <f t="shared" si="65"/>
        <v>174.05495447299998</v>
      </c>
      <c r="J482" s="23">
        <f t="shared" si="66"/>
        <v>172.040402473</v>
      </c>
      <c r="K482" s="23">
        <f t="shared" si="67"/>
        <v>196.037447773</v>
      </c>
      <c r="L482" s="23">
        <f t="shared" si="68"/>
        <v>191.08667847300001</v>
      </c>
      <c r="M482" s="23">
        <f t="shared" si="70"/>
        <v>192.066068473</v>
      </c>
      <c r="N482" s="23">
        <f t="shared" si="69"/>
        <v>154.02928847299998</v>
      </c>
      <c r="O482" s="23">
        <f t="shared" si="71"/>
        <v>212.01083647299998</v>
      </c>
      <c r="P482" s="23">
        <f t="shared" si="72"/>
        <v>208.01708047299999</v>
      </c>
      <c r="Q482" t="s">
        <v>3157</v>
      </c>
      <c r="R482" t="s">
        <v>2000</v>
      </c>
      <c r="S482" t="s">
        <v>1997</v>
      </c>
      <c r="T482" t="s">
        <v>1999</v>
      </c>
      <c r="U482" s="3">
        <v>5805</v>
      </c>
      <c r="V482" s="3">
        <v>7124</v>
      </c>
      <c r="W482" s="3">
        <v>8561</v>
      </c>
      <c r="X482" s="3">
        <v>18386</v>
      </c>
      <c r="Y482" s="4" t="s">
        <v>4005</v>
      </c>
    </row>
    <row r="483" spans="1:25" x14ac:dyDescent="0.2">
      <c r="A483">
        <v>460</v>
      </c>
      <c r="B483">
        <v>6</v>
      </c>
      <c r="C483" t="s">
        <v>0</v>
      </c>
      <c r="D483" s="3">
        <v>2</v>
      </c>
      <c r="E483" t="s">
        <v>1969</v>
      </c>
      <c r="F483" t="s">
        <v>1973</v>
      </c>
      <c r="G483" t="s">
        <v>1678</v>
      </c>
      <c r="H483" s="20">
        <v>116.010958616</v>
      </c>
      <c r="I483" s="23">
        <f t="shared" si="65"/>
        <v>117.018234616</v>
      </c>
      <c r="J483" s="23">
        <f t="shared" si="66"/>
        <v>115.00368261599999</v>
      </c>
      <c r="K483" s="23">
        <f t="shared" si="67"/>
        <v>139.00072791599999</v>
      </c>
      <c r="L483" s="23">
        <f t="shared" si="68"/>
        <v>134.049958616</v>
      </c>
      <c r="M483" s="23">
        <f t="shared" si="70"/>
        <v>135.02934861599999</v>
      </c>
      <c r="N483" s="23">
        <f t="shared" si="69"/>
        <v>96.992568616</v>
      </c>
      <c r="O483" s="23">
        <f t="shared" si="71"/>
        <v>154.974116616</v>
      </c>
      <c r="P483" s="23">
        <f t="shared" si="72"/>
        <v>150.98036061599998</v>
      </c>
      <c r="Q483" t="s">
        <v>3157</v>
      </c>
      <c r="R483" t="s">
        <v>1972</v>
      </c>
      <c r="S483" t="s">
        <v>1970</v>
      </c>
      <c r="T483" t="s">
        <v>1971</v>
      </c>
      <c r="U483" s="3">
        <v>3242</v>
      </c>
      <c r="V483" s="3">
        <v>444972</v>
      </c>
      <c r="W483" s="3">
        <v>459165770</v>
      </c>
      <c r="X483" s="3">
        <v>18012</v>
      </c>
      <c r="Y483" s="4" t="s">
        <v>4006</v>
      </c>
    </row>
    <row r="484" spans="1:25" x14ac:dyDescent="0.2">
      <c r="A484">
        <v>497</v>
      </c>
      <c r="B484">
        <v>6</v>
      </c>
      <c r="C484" t="s">
        <v>0</v>
      </c>
      <c r="D484" s="3">
        <v>3</v>
      </c>
      <c r="E484" t="s">
        <v>2071</v>
      </c>
      <c r="F484" t="s">
        <v>2075</v>
      </c>
      <c r="G484" t="s">
        <v>1859</v>
      </c>
      <c r="H484" s="20">
        <v>110.036779436</v>
      </c>
      <c r="I484" s="23">
        <f t="shared" si="65"/>
        <v>111.04405543600001</v>
      </c>
      <c r="J484" s="23">
        <f t="shared" si="66"/>
        <v>109.029503436</v>
      </c>
      <c r="K484" s="23">
        <f t="shared" si="67"/>
        <v>133.026548736</v>
      </c>
      <c r="L484" s="23">
        <f t="shared" si="68"/>
        <v>128.075779436</v>
      </c>
      <c r="M484" s="23">
        <f t="shared" si="70"/>
        <v>129.055169436</v>
      </c>
      <c r="N484" s="23">
        <f t="shared" si="69"/>
        <v>91.018389436000007</v>
      </c>
      <c r="O484" s="23">
        <f t="shared" si="71"/>
        <v>148.99993743600001</v>
      </c>
      <c r="P484" s="23">
        <f t="shared" si="72"/>
        <v>145.00618143600002</v>
      </c>
      <c r="Q484" t="s">
        <v>3157</v>
      </c>
      <c r="R484" t="s">
        <v>2074</v>
      </c>
      <c r="S484" t="s">
        <v>2072</v>
      </c>
      <c r="T484" t="s">
        <v>2073</v>
      </c>
      <c r="U484" s="3">
        <v>505</v>
      </c>
      <c r="V484" s="3" t="s">
        <v>3107</v>
      </c>
      <c r="W484" s="3">
        <v>374181758</v>
      </c>
      <c r="X484" s="3">
        <v>17594</v>
      </c>
      <c r="Y484" s="4" t="s">
        <v>4007</v>
      </c>
    </row>
    <row r="485" spans="1:25" x14ac:dyDescent="0.2">
      <c r="A485">
        <v>449</v>
      </c>
      <c r="B485">
        <v>6</v>
      </c>
      <c r="C485" t="s">
        <v>0</v>
      </c>
      <c r="D485" s="3">
        <v>4</v>
      </c>
      <c r="E485" t="s">
        <v>1919</v>
      </c>
      <c r="F485" t="s">
        <v>1924</v>
      </c>
      <c r="G485" t="s">
        <v>1921</v>
      </c>
      <c r="H485" s="20">
        <v>205.059505487</v>
      </c>
      <c r="I485" s="23">
        <f t="shared" si="65"/>
        <v>206.06678148699999</v>
      </c>
      <c r="J485" s="23">
        <f t="shared" si="66"/>
        <v>204.05222948700001</v>
      </c>
      <c r="K485" s="23">
        <f t="shared" si="67"/>
        <v>228.049274787</v>
      </c>
      <c r="L485" s="23">
        <f t="shared" si="68"/>
        <v>223.09850548700001</v>
      </c>
      <c r="M485" s="23">
        <f t="shared" si="70"/>
        <v>224.07789548700001</v>
      </c>
      <c r="N485" s="23">
        <f t="shared" si="69"/>
        <v>186.04111548699998</v>
      </c>
      <c r="O485" s="23">
        <f t="shared" si="71"/>
        <v>244.02266348699999</v>
      </c>
      <c r="P485" s="23">
        <f t="shared" si="72"/>
        <v>240.028907487</v>
      </c>
      <c r="Q485" t="s">
        <v>3157</v>
      </c>
      <c r="R485" t="s">
        <v>1923</v>
      </c>
      <c r="S485" t="s">
        <v>1920</v>
      </c>
      <c r="T485" t="s">
        <v>1922</v>
      </c>
      <c r="U485" s="3">
        <v>3372</v>
      </c>
      <c r="V485" s="3">
        <v>863</v>
      </c>
      <c r="W485" s="3">
        <v>3547</v>
      </c>
      <c r="X485" s="3">
        <v>17460</v>
      </c>
      <c r="Y485" s="4" t="s">
        <v>4008</v>
      </c>
    </row>
    <row r="486" spans="1:25" x14ac:dyDescent="0.2">
      <c r="A486">
        <v>443</v>
      </c>
      <c r="B486">
        <v>6</v>
      </c>
      <c r="C486" t="s">
        <v>0</v>
      </c>
      <c r="D486" s="3">
        <v>5</v>
      </c>
      <c r="E486" t="s">
        <v>4381</v>
      </c>
      <c r="F486" t="s">
        <v>474</v>
      </c>
      <c r="G486" t="s">
        <v>1892</v>
      </c>
      <c r="H486" s="20">
        <v>565.37435700000003</v>
      </c>
      <c r="I486" s="23">
        <f t="shared" si="65"/>
        <v>566.38163300000008</v>
      </c>
      <c r="J486" s="23">
        <f t="shared" si="66"/>
        <v>564.36708099999998</v>
      </c>
      <c r="K486" s="23">
        <f t="shared" si="67"/>
        <v>588.36412630000007</v>
      </c>
      <c r="L486" s="23">
        <f t="shared" si="68"/>
        <v>583.41335700000002</v>
      </c>
      <c r="M486" s="23">
        <f t="shared" si="70"/>
        <v>584.39274699999999</v>
      </c>
      <c r="N486" s="23">
        <f t="shared" si="69"/>
        <v>546.35596700000008</v>
      </c>
      <c r="O486" s="23">
        <f t="shared" si="71"/>
        <v>604.33751500000005</v>
      </c>
      <c r="P486" s="23">
        <f t="shared" si="72"/>
        <v>600.34375900000009</v>
      </c>
      <c r="Q486" t="s">
        <v>3157</v>
      </c>
      <c r="R486" t="s">
        <v>1894</v>
      </c>
      <c r="S486" t="s">
        <v>1891</v>
      </c>
      <c r="T486" t="s">
        <v>1893</v>
      </c>
      <c r="U486" s="3">
        <v>45204</v>
      </c>
      <c r="V486" s="3">
        <v>16219892</v>
      </c>
      <c r="W486" s="3">
        <v>442920714</v>
      </c>
      <c r="X486" s="3">
        <v>78226</v>
      </c>
      <c r="Y486" s="4" t="s">
        <v>4009</v>
      </c>
    </row>
    <row r="487" spans="1:25" x14ac:dyDescent="0.2">
      <c r="A487">
        <v>427</v>
      </c>
      <c r="B487">
        <v>6</v>
      </c>
      <c r="C487" t="s">
        <v>0</v>
      </c>
      <c r="D487" s="3">
        <v>6</v>
      </c>
      <c r="E487" t="s">
        <v>4382</v>
      </c>
      <c r="F487" t="s">
        <v>1821</v>
      </c>
      <c r="G487" t="s">
        <v>1818</v>
      </c>
      <c r="H487" s="20">
        <v>161.08406397900001</v>
      </c>
      <c r="I487" s="23">
        <f t="shared" si="65"/>
        <v>162.091339979</v>
      </c>
      <c r="J487" s="23">
        <f t="shared" si="66"/>
        <v>160.07678797900002</v>
      </c>
      <c r="K487" s="23">
        <f t="shared" si="67"/>
        <v>184.07383327900001</v>
      </c>
      <c r="L487" s="23">
        <f t="shared" si="68"/>
        <v>179.12306397899999</v>
      </c>
      <c r="M487" s="23">
        <f t="shared" si="70"/>
        <v>180.10245397900002</v>
      </c>
      <c r="N487" s="23">
        <f t="shared" si="69"/>
        <v>142.065673979</v>
      </c>
      <c r="O487" s="23">
        <f t="shared" si="71"/>
        <v>200.047221979</v>
      </c>
      <c r="P487" s="23">
        <f t="shared" si="72"/>
        <v>196.05346597900001</v>
      </c>
      <c r="Q487" t="s">
        <v>3157</v>
      </c>
      <c r="R487" t="s">
        <v>1820</v>
      </c>
      <c r="S487" t="s">
        <v>1817</v>
      </c>
      <c r="T487" t="s">
        <v>1819</v>
      </c>
      <c r="U487" s="3">
        <v>6932</v>
      </c>
      <c r="V487" s="3">
        <v>10685</v>
      </c>
      <c r="W487" s="3">
        <v>4206</v>
      </c>
      <c r="X487" s="3">
        <v>17890</v>
      </c>
      <c r="Y487" s="4" t="s">
        <v>4010</v>
      </c>
    </row>
    <row r="488" spans="1:25" x14ac:dyDescent="0.2">
      <c r="A488">
        <v>501</v>
      </c>
      <c r="B488">
        <v>6</v>
      </c>
      <c r="C488" t="s">
        <v>0</v>
      </c>
      <c r="D488" s="3">
        <v>7</v>
      </c>
      <c r="E488" t="s">
        <v>4383</v>
      </c>
      <c r="F488" t="s">
        <v>2094</v>
      </c>
      <c r="G488" t="s">
        <v>2091</v>
      </c>
      <c r="H488" s="20">
        <v>218.10552770199999</v>
      </c>
      <c r="I488" s="23">
        <f t="shared" si="65"/>
        <v>219.11280370199998</v>
      </c>
      <c r="J488" s="23">
        <f t="shared" si="66"/>
        <v>217.098251702</v>
      </c>
      <c r="K488" s="23">
        <f t="shared" si="67"/>
        <v>241.095297002</v>
      </c>
      <c r="L488" s="23">
        <f t="shared" si="68"/>
        <v>236.144527702</v>
      </c>
      <c r="M488" s="23">
        <f t="shared" si="70"/>
        <v>237.123917702</v>
      </c>
      <c r="N488" s="23">
        <f t="shared" si="69"/>
        <v>199.08713770199998</v>
      </c>
      <c r="O488" s="23">
        <f t="shared" si="71"/>
        <v>257.06868570199998</v>
      </c>
      <c r="P488" s="23">
        <f t="shared" si="72"/>
        <v>253.07492970199999</v>
      </c>
      <c r="Q488" t="s">
        <v>3157</v>
      </c>
      <c r="R488" t="s">
        <v>2093</v>
      </c>
      <c r="S488" t="s">
        <v>2090</v>
      </c>
      <c r="T488" t="s">
        <v>2092</v>
      </c>
      <c r="U488" s="3">
        <v>366</v>
      </c>
      <c r="V488" s="3">
        <v>903</v>
      </c>
      <c r="W488" s="3">
        <v>4227</v>
      </c>
      <c r="X488" s="3">
        <v>17697</v>
      </c>
      <c r="Y488" s="4" t="s">
        <v>4011</v>
      </c>
    </row>
    <row r="489" spans="1:25" x14ac:dyDescent="0.2">
      <c r="A489">
        <v>502</v>
      </c>
      <c r="B489">
        <v>6</v>
      </c>
      <c r="C489" t="s">
        <v>0</v>
      </c>
      <c r="D489" s="3">
        <v>8</v>
      </c>
      <c r="E489" t="s">
        <v>4384</v>
      </c>
      <c r="F489" t="s">
        <v>2099</v>
      </c>
      <c r="G489" t="s">
        <v>2096</v>
      </c>
      <c r="H489" s="20">
        <v>211.193614427</v>
      </c>
      <c r="I489" s="23">
        <f t="shared" si="65"/>
        <v>212.20089042699999</v>
      </c>
      <c r="J489" s="23">
        <f t="shared" si="66"/>
        <v>210.18633842700001</v>
      </c>
      <c r="K489" s="23">
        <f t="shared" si="67"/>
        <v>234.18338372700001</v>
      </c>
      <c r="L489" s="23">
        <f t="shared" si="68"/>
        <v>229.23261442699999</v>
      </c>
      <c r="M489" s="23">
        <f t="shared" si="70"/>
        <v>230.21200442700001</v>
      </c>
      <c r="N489" s="23">
        <f t="shared" si="69"/>
        <v>192.17522442699999</v>
      </c>
      <c r="O489" s="23">
        <f t="shared" si="71"/>
        <v>250.15677242699999</v>
      </c>
      <c r="P489" s="23">
        <f t="shared" si="72"/>
        <v>246.163016427</v>
      </c>
      <c r="Q489" t="s">
        <v>3157</v>
      </c>
      <c r="R489" t="s">
        <v>2098</v>
      </c>
      <c r="S489" t="s">
        <v>2095</v>
      </c>
      <c r="T489" t="s">
        <v>2097</v>
      </c>
      <c r="U489" s="3">
        <v>92642</v>
      </c>
      <c r="V489" s="3">
        <v>62907</v>
      </c>
      <c r="W489" s="3">
        <v>24901712</v>
      </c>
      <c r="X489" s="3">
        <v>168845</v>
      </c>
      <c r="Y489" s="4" t="s">
        <v>4012</v>
      </c>
    </row>
    <row r="490" spans="1:25" x14ac:dyDescent="0.2">
      <c r="A490">
        <v>428</v>
      </c>
      <c r="B490">
        <v>6</v>
      </c>
      <c r="C490" t="s">
        <v>0</v>
      </c>
      <c r="D490" s="3">
        <v>9</v>
      </c>
      <c r="E490" t="s">
        <v>1822</v>
      </c>
      <c r="F490" t="s">
        <v>1827</v>
      </c>
      <c r="G490" t="s">
        <v>1824</v>
      </c>
      <c r="H490" s="20">
        <v>194.05790880800001</v>
      </c>
      <c r="I490" s="23">
        <f t="shared" si="65"/>
        <v>195.065184808</v>
      </c>
      <c r="J490" s="23">
        <f t="shared" si="66"/>
        <v>193.05063280800002</v>
      </c>
      <c r="K490" s="23">
        <f t="shared" si="67"/>
        <v>217.04767810800001</v>
      </c>
      <c r="L490" s="23">
        <f t="shared" si="68"/>
        <v>212.09690880800002</v>
      </c>
      <c r="M490" s="23">
        <f t="shared" si="70"/>
        <v>213.07629880800002</v>
      </c>
      <c r="N490" s="23">
        <f t="shared" si="69"/>
        <v>175.039518808</v>
      </c>
      <c r="O490" s="23">
        <f t="shared" si="71"/>
        <v>233.021066808</v>
      </c>
      <c r="P490" s="23">
        <f t="shared" si="72"/>
        <v>229.02731080800001</v>
      </c>
      <c r="Q490" t="s">
        <v>3157</v>
      </c>
      <c r="R490" t="s">
        <v>1826</v>
      </c>
      <c r="S490" t="s">
        <v>1823</v>
      </c>
      <c r="T490" t="s">
        <v>1825</v>
      </c>
      <c r="U490" s="3">
        <v>4156</v>
      </c>
      <c r="V490" s="3">
        <v>445858</v>
      </c>
      <c r="W490" s="3" t="s">
        <v>3113</v>
      </c>
      <c r="X490" s="3">
        <v>17620</v>
      </c>
      <c r="Y490" s="4" t="s">
        <v>4013</v>
      </c>
    </row>
    <row r="491" spans="1:25" x14ac:dyDescent="0.2">
      <c r="A491">
        <v>504</v>
      </c>
      <c r="B491">
        <v>6</v>
      </c>
      <c r="C491" t="s">
        <v>0</v>
      </c>
      <c r="D491" s="3">
        <v>10</v>
      </c>
      <c r="E491" t="s">
        <v>2106</v>
      </c>
      <c r="F491" t="s">
        <v>2111</v>
      </c>
      <c r="G491" t="s">
        <v>2108</v>
      </c>
      <c r="H491" s="20">
        <v>188.104859</v>
      </c>
      <c r="I491" s="23">
        <f t="shared" si="65"/>
        <v>189.11213499999999</v>
      </c>
      <c r="J491" s="23">
        <f t="shared" si="66"/>
        <v>187.09758300000001</v>
      </c>
      <c r="K491" s="23">
        <f t="shared" si="67"/>
        <v>211.09462830000001</v>
      </c>
      <c r="L491" s="23">
        <f t="shared" si="68"/>
        <v>206.14385900000002</v>
      </c>
      <c r="M491" s="23">
        <f t="shared" si="70"/>
        <v>207.12324900000002</v>
      </c>
      <c r="N491" s="23">
        <f t="shared" si="69"/>
        <v>169.08646899999999</v>
      </c>
      <c r="O491" s="23">
        <f t="shared" si="71"/>
        <v>227.068017</v>
      </c>
      <c r="P491" s="23">
        <f t="shared" si="72"/>
        <v>223.07426100000001</v>
      </c>
      <c r="Q491" t="s">
        <v>3157</v>
      </c>
      <c r="R491" t="s">
        <v>2110</v>
      </c>
      <c r="S491" t="s">
        <v>2107</v>
      </c>
      <c r="T491" t="s">
        <v>2109</v>
      </c>
      <c r="U491" s="3">
        <v>5750</v>
      </c>
      <c r="V491" s="3">
        <v>2266</v>
      </c>
      <c r="W491" s="3">
        <v>377369597</v>
      </c>
      <c r="X491" s="3">
        <v>48131</v>
      </c>
      <c r="Y491" s="4" t="s">
        <v>4014</v>
      </c>
    </row>
    <row r="492" spans="1:25" x14ac:dyDescent="0.2">
      <c r="A492">
        <v>429</v>
      </c>
      <c r="B492">
        <v>6</v>
      </c>
      <c r="C492" t="s">
        <v>0</v>
      </c>
      <c r="D492" s="3">
        <v>11</v>
      </c>
      <c r="E492" t="s">
        <v>1828</v>
      </c>
      <c r="F492" t="s">
        <v>1830</v>
      </c>
      <c r="G492" t="s">
        <v>3634</v>
      </c>
      <c r="H492" s="20">
        <v>483.31960277000002</v>
      </c>
      <c r="I492" s="23">
        <f t="shared" si="65"/>
        <v>484.32687877000001</v>
      </c>
      <c r="J492" s="23">
        <f t="shared" si="66"/>
        <v>482.31232677000003</v>
      </c>
      <c r="K492" s="23">
        <f t="shared" si="67"/>
        <v>506.30937206999999</v>
      </c>
      <c r="L492" s="23">
        <f t="shared" si="68"/>
        <v>501.35860277</v>
      </c>
      <c r="M492" s="23">
        <f t="shared" si="70"/>
        <v>502.33799277000003</v>
      </c>
      <c r="N492" s="23">
        <f t="shared" si="69"/>
        <v>464.30121277000001</v>
      </c>
      <c r="O492" s="23">
        <f t="shared" si="71"/>
        <v>522.28276076999998</v>
      </c>
      <c r="P492" s="23">
        <f t="shared" si="72"/>
        <v>518.28900477000002</v>
      </c>
      <c r="Q492" t="s">
        <v>3157</v>
      </c>
      <c r="R492" t="s">
        <v>3633</v>
      </c>
      <c r="S492" t="s">
        <v>3636</v>
      </c>
      <c r="T492" t="s">
        <v>1829</v>
      </c>
      <c r="U492" s="3" t="s">
        <v>1831</v>
      </c>
      <c r="V492" s="3">
        <v>24856164</v>
      </c>
      <c r="W492" s="3">
        <v>24895107</v>
      </c>
      <c r="X492" s="3" t="s">
        <v>1832</v>
      </c>
      <c r="Y492" s="4" t="s">
        <v>3635</v>
      </c>
    </row>
    <row r="493" spans="1:25" x14ac:dyDescent="0.2">
      <c r="A493">
        <v>413</v>
      </c>
      <c r="B493">
        <v>6</v>
      </c>
      <c r="C493" t="s">
        <v>0</v>
      </c>
      <c r="D493" s="3">
        <v>12</v>
      </c>
      <c r="E493" t="s">
        <v>4385</v>
      </c>
      <c r="F493" t="s">
        <v>1757</v>
      </c>
      <c r="G493" t="s">
        <v>1754</v>
      </c>
      <c r="H493" s="20">
        <v>137.04767847299999</v>
      </c>
      <c r="I493" s="23">
        <f t="shared" si="65"/>
        <v>138.05495447299998</v>
      </c>
      <c r="J493" s="23">
        <f t="shared" si="66"/>
        <v>136.040402473</v>
      </c>
      <c r="K493" s="23">
        <f t="shared" si="67"/>
        <v>160.037447773</v>
      </c>
      <c r="L493" s="23">
        <f t="shared" si="68"/>
        <v>155.08667847300001</v>
      </c>
      <c r="M493" s="23">
        <f t="shared" si="70"/>
        <v>156.066068473</v>
      </c>
      <c r="N493" s="23">
        <f t="shared" si="69"/>
        <v>118.02928847299999</v>
      </c>
      <c r="O493" s="23">
        <f t="shared" si="71"/>
        <v>176.01083647299998</v>
      </c>
      <c r="P493" s="23">
        <f t="shared" si="72"/>
        <v>172.01708047299999</v>
      </c>
      <c r="Q493" t="s">
        <v>3157</v>
      </c>
      <c r="R493" t="s">
        <v>1756</v>
      </c>
      <c r="S493" t="s">
        <v>1753</v>
      </c>
      <c r="T493" t="s">
        <v>1755</v>
      </c>
      <c r="U493" s="3">
        <v>3261</v>
      </c>
      <c r="V493" s="3">
        <v>978</v>
      </c>
      <c r="W493" s="3">
        <v>24891403</v>
      </c>
      <c r="X493" s="3">
        <v>30753</v>
      </c>
      <c r="Y493" s="4" t="s">
        <v>4015</v>
      </c>
    </row>
    <row r="494" spans="1:25" x14ac:dyDescent="0.2">
      <c r="A494">
        <v>507</v>
      </c>
      <c r="B494">
        <v>6</v>
      </c>
      <c r="C494" t="s">
        <v>63</v>
      </c>
      <c r="D494" s="3">
        <v>1</v>
      </c>
      <c r="E494" t="s">
        <v>2117</v>
      </c>
      <c r="F494" t="s">
        <v>2122</v>
      </c>
      <c r="G494" t="s">
        <v>2119</v>
      </c>
      <c r="H494" s="20">
        <v>120.05751487800001</v>
      </c>
      <c r="I494" s="23">
        <f t="shared" si="65"/>
        <v>121.06479087800001</v>
      </c>
      <c r="J494" s="23">
        <f t="shared" si="66"/>
        <v>119.050238878</v>
      </c>
      <c r="K494" s="23">
        <f t="shared" si="67"/>
        <v>143.04728417800001</v>
      </c>
      <c r="L494" s="23">
        <f t="shared" si="68"/>
        <v>138.09651487799999</v>
      </c>
      <c r="M494" s="23">
        <f t="shared" si="70"/>
        <v>139.07590487800002</v>
      </c>
      <c r="N494" s="23">
        <f t="shared" si="69"/>
        <v>101.03912487800001</v>
      </c>
      <c r="O494" s="23">
        <f t="shared" si="71"/>
        <v>159.020672878</v>
      </c>
      <c r="P494" s="23">
        <f t="shared" si="72"/>
        <v>155.02691687800001</v>
      </c>
      <c r="Q494" t="s">
        <v>3157</v>
      </c>
      <c r="R494" t="s">
        <v>2121</v>
      </c>
      <c r="S494" t="s">
        <v>2118</v>
      </c>
      <c r="T494" t="s">
        <v>2120</v>
      </c>
      <c r="U494" s="3">
        <v>58372</v>
      </c>
      <c r="V494" s="3">
        <v>998</v>
      </c>
      <c r="W494" s="3">
        <v>24846766</v>
      </c>
      <c r="X494" s="3">
        <v>16424</v>
      </c>
      <c r="Y494" s="4" t="s">
        <v>4016</v>
      </c>
    </row>
    <row r="495" spans="1:25" x14ac:dyDescent="0.2">
      <c r="A495">
        <v>508</v>
      </c>
      <c r="B495">
        <v>6</v>
      </c>
      <c r="C495" t="s">
        <v>63</v>
      </c>
      <c r="D495" s="3">
        <v>2</v>
      </c>
      <c r="E495" t="s">
        <v>4386</v>
      </c>
      <c r="F495" t="s">
        <v>3638</v>
      </c>
      <c r="G495" t="s">
        <v>955</v>
      </c>
      <c r="H495" s="20">
        <v>130.062994186</v>
      </c>
      <c r="I495" s="23">
        <f t="shared" si="65"/>
        <v>131.07027018599999</v>
      </c>
      <c r="J495" s="23">
        <f t="shared" si="66"/>
        <v>129.05571818600001</v>
      </c>
      <c r="K495" s="23">
        <f t="shared" si="67"/>
        <v>153.052763486</v>
      </c>
      <c r="L495" s="23">
        <f t="shared" si="68"/>
        <v>148.10199418600001</v>
      </c>
      <c r="M495" s="23">
        <f t="shared" si="70"/>
        <v>149.08138418600001</v>
      </c>
      <c r="N495" s="23">
        <f t="shared" si="69"/>
        <v>111.044604186</v>
      </c>
      <c r="O495" s="23">
        <f t="shared" si="71"/>
        <v>169.02615218599999</v>
      </c>
      <c r="P495" s="23">
        <f t="shared" si="72"/>
        <v>165.032396186</v>
      </c>
      <c r="Q495" t="s">
        <v>3157</v>
      </c>
      <c r="R495" t="s">
        <v>3637</v>
      </c>
      <c r="S495" t="s">
        <v>3639</v>
      </c>
      <c r="T495" t="s">
        <v>3640</v>
      </c>
      <c r="U495" s="3">
        <v>122</v>
      </c>
      <c r="V495" s="3">
        <v>47</v>
      </c>
      <c r="W495" s="3">
        <v>81058795</v>
      </c>
      <c r="X495" s="3">
        <v>35932</v>
      </c>
      <c r="Y495" s="4" t="s">
        <v>4017</v>
      </c>
    </row>
    <row r="496" spans="1:25" x14ac:dyDescent="0.2">
      <c r="A496">
        <v>509</v>
      </c>
      <c r="B496">
        <v>6</v>
      </c>
      <c r="C496" t="s">
        <v>63</v>
      </c>
      <c r="D496" s="3">
        <v>3</v>
      </c>
      <c r="E496" t="s">
        <v>4387</v>
      </c>
      <c r="F496" t="s">
        <v>2126</v>
      </c>
      <c r="G496" t="s">
        <v>1983</v>
      </c>
      <c r="H496" s="20">
        <v>166.062994186</v>
      </c>
      <c r="I496" s="23">
        <f t="shared" si="65"/>
        <v>167.07027018599999</v>
      </c>
      <c r="J496" s="23">
        <f t="shared" si="66"/>
        <v>165.05571818600001</v>
      </c>
      <c r="K496" s="23">
        <f t="shared" si="67"/>
        <v>189.052763486</v>
      </c>
      <c r="L496" s="23">
        <f t="shared" si="68"/>
        <v>184.10199418600001</v>
      </c>
      <c r="M496" s="23">
        <f t="shared" si="70"/>
        <v>185.08138418600001</v>
      </c>
      <c r="N496" s="23">
        <f t="shared" si="69"/>
        <v>147.04460418599999</v>
      </c>
      <c r="O496" s="23">
        <f t="shared" si="71"/>
        <v>205.02615218599999</v>
      </c>
      <c r="P496" s="23">
        <f t="shared" si="72"/>
        <v>201.032396186</v>
      </c>
      <c r="Q496" t="s">
        <v>3157</v>
      </c>
      <c r="R496" t="s">
        <v>2125</v>
      </c>
      <c r="S496" t="s">
        <v>2123</v>
      </c>
      <c r="T496" t="s">
        <v>2124</v>
      </c>
      <c r="U496" s="3">
        <v>6472</v>
      </c>
      <c r="V496" s="3">
        <v>7690</v>
      </c>
      <c r="W496" s="3">
        <v>376130874</v>
      </c>
      <c r="X496" s="3">
        <v>55501</v>
      </c>
      <c r="Y496" s="4" t="s">
        <v>4018</v>
      </c>
    </row>
    <row r="497" spans="1:25" x14ac:dyDescent="0.2">
      <c r="A497">
        <v>442</v>
      </c>
      <c r="B497">
        <v>6</v>
      </c>
      <c r="C497" t="s">
        <v>63</v>
      </c>
      <c r="D497" s="3">
        <v>4</v>
      </c>
      <c r="E497" t="s">
        <v>4388</v>
      </c>
      <c r="F497" t="s">
        <v>2843</v>
      </c>
      <c r="G497" t="s">
        <v>1888</v>
      </c>
      <c r="H497" s="20">
        <v>188.141245</v>
      </c>
      <c r="I497" s="23">
        <f t="shared" si="65"/>
        <v>189.14852099999999</v>
      </c>
      <c r="J497" s="23">
        <f t="shared" si="66"/>
        <v>187.13396900000001</v>
      </c>
      <c r="K497" s="23">
        <f t="shared" si="67"/>
        <v>211.1310143</v>
      </c>
      <c r="L497" s="23">
        <f t="shared" si="68"/>
        <v>206.18024500000001</v>
      </c>
      <c r="M497" s="23">
        <f t="shared" si="70"/>
        <v>207.15963500000001</v>
      </c>
      <c r="N497" s="23">
        <f t="shared" si="69"/>
        <v>169.12285499999999</v>
      </c>
      <c r="O497" s="23">
        <f t="shared" si="71"/>
        <v>227.10440299999999</v>
      </c>
      <c r="P497" s="23">
        <f t="shared" si="72"/>
        <v>223.110647</v>
      </c>
      <c r="Q497" t="s">
        <v>3157</v>
      </c>
      <c r="R497" t="s">
        <v>1890</v>
      </c>
      <c r="S497" t="s">
        <v>1887</v>
      </c>
      <c r="T497" t="s">
        <v>1889</v>
      </c>
      <c r="U497" s="3">
        <v>35414</v>
      </c>
      <c r="V497" s="3">
        <v>74300</v>
      </c>
      <c r="W497" s="3">
        <v>376148523</v>
      </c>
      <c r="X497" s="3">
        <v>17409</v>
      </c>
      <c r="Y497" s="4" t="s">
        <v>4019</v>
      </c>
    </row>
    <row r="498" spans="1:25" x14ac:dyDescent="0.2">
      <c r="A498">
        <v>511</v>
      </c>
      <c r="B498">
        <v>6</v>
      </c>
      <c r="C498" t="s">
        <v>63</v>
      </c>
      <c r="D498" s="3">
        <v>5</v>
      </c>
      <c r="E498" t="s">
        <v>2133</v>
      </c>
      <c r="F498" t="s">
        <v>2138</v>
      </c>
      <c r="G498" t="s">
        <v>2135</v>
      </c>
      <c r="H498" s="20">
        <v>88.016043994</v>
      </c>
      <c r="I498" s="23">
        <f t="shared" si="65"/>
        <v>89.023319994000005</v>
      </c>
      <c r="J498" s="23">
        <f t="shared" si="66"/>
        <v>87.008767993999996</v>
      </c>
      <c r="K498" s="23">
        <f t="shared" si="67"/>
        <v>111.00581329400001</v>
      </c>
      <c r="L498" s="23">
        <f t="shared" si="68"/>
        <v>106.055043994</v>
      </c>
      <c r="M498" s="23">
        <f t="shared" si="70"/>
        <v>107.034433994</v>
      </c>
      <c r="N498" s="23">
        <f t="shared" si="69"/>
        <v>68.997653994000004</v>
      </c>
      <c r="O498" s="23">
        <f t="shared" si="71"/>
        <v>126.97920199399999</v>
      </c>
      <c r="P498" s="23">
        <f t="shared" si="72"/>
        <v>122.985445994</v>
      </c>
      <c r="Q498" t="s">
        <v>3157</v>
      </c>
      <c r="R498" t="s">
        <v>2137</v>
      </c>
      <c r="S498" t="s">
        <v>2134</v>
      </c>
      <c r="T498" t="s">
        <v>2136</v>
      </c>
      <c r="U498" s="3">
        <v>117</v>
      </c>
      <c r="V498" s="3">
        <v>1060</v>
      </c>
      <c r="W498" s="3" t="s">
        <v>3105</v>
      </c>
      <c r="X498" s="3">
        <v>32816</v>
      </c>
      <c r="Y498" s="4" t="s">
        <v>4020</v>
      </c>
    </row>
    <row r="499" spans="1:25" x14ac:dyDescent="0.2">
      <c r="A499">
        <v>398</v>
      </c>
      <c r="B499">
        <v>6</v>
      </c>
      <c r="C499" t="s">
        <v>63</v>
      </c>
      <c r="D499" s="3">
        <v>6</v>
      </c>
      <c r="E499" t="s">
        <v>1670</v>
      </c>
      <c r="F499" t="s">
        <v>1675</v>
      </c>
      <c r="G499" t="s">
        <v>1672</v>
      </c>
      <c r="H499" s="20">
        <v>232.12117776599999</v>
      </c>
      <c r="I499" s="23">
        <f t="shared" si="65"/>
        <v>233.12845376599998</v>
      </c>
      <c r="J499" s="23">
        <f t="shared" si="66"/>
        <v>231.113901766</v>
      </c>
      <c r="K499" s="23">
        <f t="shared" si="67"/>
        <v>255.11094706599999</v>
      </c>
      <c r="L499" s="23">
        <f t="shared" si="68"/>
        <v>250.160177766</v>
      </c>
      <c r="M499" s="23">
        <f t="shared" si="70"/>
        <v>251.139567766</v>
      </c>
      <c r="N499" s="23">
        <f t="shared" si="69"/>
        <v>213.10278776599998</v>
      </c>
      <c r="O499" s="23">
        <f t="shared" si="71"/>
        <v>271.08433576599998</v>
      </c>
      <c r="P499" s="23">
        <f t="shared" si="72"/>
        <v>267.09057976600002</v>
      </c>
      <c r="Q499" t="s">
        <v>3157</v>
      </c>
      <c r="R499" t="s">
        <v>1674</v>
      </c>
      <c r="S499" t="s">
        <v>1671</v>
      </c>
      <c r="T499" t="s">
        <v>1673</v>
      </c>
      <c r="U499" s="3">
        <v>73</v>
      </c>
      <c r="V499" s="3">
        <v>896</v>
      </c>
      <c r="W499" s="3">
        <v>4752</v>
      </c>
      <c r="X499" s="3">
        <v>16796</v>
      </c>
      <c r="Y499" s="4" t="s">
        <v>4021</v>
      </c>
    </row>
    <row r="500" spans="1:25" x14ac:dyDescent="0.2">
      <c r="A500">
        <v>393</v>
      </c>
      <c r="B500">
        <v>6</v>
      </c>
      <c r="C500" t="s">
        <v>63</v>
      </c>
      <c r="D500" s="3">
        <v>7</v>
      </c>
      <c r="E500" t="s">
        <v>4389</v>
      </c>
      <c r="F500" t="s">
        <v>474</v>
      </c>
      <c r="G500" t="s">
        <v>1647</v>
      </c>
      <c r="H500" s="20">
        <v>122.03677999999999</v>
      </c>
      <c r="I500" s="23">
        <f t="shared" si="65"/>
        <v>123.044056</v>
      </c>
      <c r="J500" s="23">
        <f t="shared" si="66"/>
        <v>121.02950399999999</v>
      </c>
      <c r="K500" s="23">
        <f t="shared" si="67"/>
        <v>145.0265493</v>
      </c>
      <c r="L500" s="23">
        <f t="shared" si="68"/>
        <v>140.07578000000001</v>
      </c>
      <c r="M500" s="23">
        <f t="shared" si="70"/>
        <v>141.05517</v>
      </c>
      <c r="N500" s="23">
        <f t="shared" si="69"/>
        <v>103.01839</v>
      </c>
      <c r="O500" s="23">
        <f t="shared" si="71"/>
        <v>160.99993799999999</v>
      </c>
      <c r="P500" s="23">
        <f t="shared" si="72"/>
        <v>157.006182</v>
      </c>
      <c r="Q500" t="s">
        <v>3157</v>
      </c>
      <c r="R500" t="s">
        <v>1649</v>
      </c>
      <c r="S500" t="s">
        <v>1646</v>
      </c>
      <c r="T500" t="s">
        <v>1648</v>
      </c>
      <c r="U500" s="3">
        <v>65898</v>
      </c>
      <c r="V500" s="3">
        <v>101</v>
      </c>
      <c r="W500" s="3">
        <v>24895491</v>
      </c>
      <c r="X500" s="3">
        <v>16207</v>
      </c>
      <c r="Y500" s="4" t="s">
        <v>4022</v>
      </c>
    </row>
    <row r="501" spans="1:25" x14ac:dyDescent="0.2">
      <c r="A501">
        <v>514</v>
      </c>
      <c r="B501">
        <v>6</v>
      </c>
      <c r="C501" t="s">
        <v>63</v>
      </c>
      <c r="D501" s="3">
        <v>8</v>
      </c>
      <c r="E501" t="s">
        <v>2144</v>
      </c>
      <c r="F501" t="s">
        <v>2148</v>
      </c>
      <c r="G501" t="s">
        <v>145</v>
      </c>
      <c r="H501" s="20">
        <v>152.047344122</v>
      </c>
      <c r="I501" s="23">
        <f t="shared" si="65"/>
        <v>153.05462012199999</v>
      </c>
      <c r="J501" s="23">
        <f t="shared" si="66"/>
        <v>151.04006812200001</v>
      </c>
      <c r="K501" s="23">
        <f t="shared" si="67"/>
        <v>175.037113422</v>
      </c>
      <c r="L501" s="23">
        <f t="shared" si="68"/>
        <v>170.08634412200001</v>
      </c>
      <c r="M501" s="23">
        <f t="shared" si="70"/>
        <v>171.06573412200001</v>
      </c>
      <c r="N501" s="23">
        <f t="shared" si="69"/>
        <v>133.02895412199999</v>
      </c>
      <c r="O501" s="23">
        <f t="shared" si="71"/>
        <v>191.01050212199999</v>
      </c>
      <c r="P501" s="23">
        <f t="shared" si="72"/>
        <v>187.016746122</v>
      </c>
      <c r="Q501" t="s">
        <v>3157</v>
      </c>
      <c r="R501" t="s">
        <v>2147</v>
      </c>
      <c r="S501" t="s">
        <v>2145</v>
      </c>
      <c r="T501" t="s">
        <v>2146</v>
      </c>
      <c r="U501" s="3">
        <v>62927</v>
      </c>
      <c r="V501" s="3">
        <v>1183</v>
      </c>
      <c r="W501" s="3" t="s">
        <v>3109</v>
      </c>
      <c r="X501" s="3">
        <v>18346</v>
      </c>
      <c r="Y501" s="4" t="s">
        <v>4023</v>
      </c>
    </row>
    <row r="502" spans="1:25" x14ac:dyDescent="0.2">
      <c r="A502">
        <v>515</v>
      </c>
      <c r="B502">
        <v>6</v>
      </c>
      <c r="C502" t="s">
        <v>63</v>
      </c>
      <c r="D502" s="3">
        <v>9</v>
      </c>
      <c r="E502" t="s">
        <v>4390</v>
      </c>
      <c r="F502" t="s">
        <v>2153</v>
      </c>
      <c r="G502" t="s">
        <v>2150</v>
      </c>
      <c r="H502" s="20">
        <v>116.047344122</v>
      </c>
      <c r="I502" s="23">
        <f t="shared" si="65"/>
        <v>117.054620122</v>
      </c>
      <c r="J502" s="23">
        <f t="shared" si="66"/>
        <v>115.04006812199999</v>
      </c>
      <c r="K502" s="23">
        <f t="shared" si="67"/>
        <v>139.037113422</v>
      </c>
      <c r="L502" s="23">
        <f t="shared" si="68"/>
        <v>134.08634412200001</v>
      </c>
      <c r="M502" s="23">
        <f t="shared" si="70"/>
        <v>135.06573412200001</v>
      </c>
      <c r="N502" s="23">
        <f t="shared" si="69"/>
        <v>97.028954122000002</v>
      </c>
      <c r="O502" s="23">
        <f t="shared" si="71"/>
        <v>155.01050212199999</v>
      </c>
      <c r="P502" s="23">
        <f t="shared" si="72"/>
        <v>151.016746122</v>
      </c>
      <c r="Q502" t="s">
        <v>3157</v>
      </c>
      <c r="R502" t="s">
        <v>2152</v>
      </c>
      <c r="S502" t="s">
        <v>2149</v>
      </c>
      <c r="T502" t="s">
        <v>2151</v>
      </c>
      <c r="U502" s="3">
        <v>4202</v>
      </c>
      <c r="V502" s="3">
        <v>7757</v>
      </c>
      <c r="W502" s="3">
        <v>24878214</v>
      </c>
      <c r="X502" s="3">
        <v>166454</v>
      </c>
      <c r="Y502" s="4" t="s">
        <v>4024</v>
      </c>
    </row>
    <row r="503" spans="1:25" x14ac:dyDescent="0.2">
      <c r="A503">
        <v>516</v>
      </c>
      <c r="B503">
        <v>6</v>
      </c>
      <c r="C503" t="s">
        <v>63</v>
      </c>
      <c r="D503" s="3">
        <v>10</v>
      </c>
      <c r="E503" t="s">
        <v>2154</v>
      </c>
      <c r="F503" t="s">
        <v>2159</v>
      </c>
      <c r="G503" t="s">
        <v>2156</v>
      </c>
      <c r="H503" s="20">
        <v>174.08920893600001</v>
      </c>
      <c r="I503" s="23">
        <f t="shared" si="65"/>
        <v>175.096484936</v>
      </c>
      <c r="J503" s="23">
        <f t="shared" si="66"/>
        <v>173.08193293600002</v>
      </c>
      <c r="K503" s="23">
        <f t="shared" si="67"/>
        <v>197.07897823600001</v>
      </c>
      <c r="L503" s="23">
        <f t="shared" si="68"/>
        <v>192.12820893600002</v>
      </c>
      <c r="M503" s="23">
        <f t="shared" si="70"/>
        <v>193.10759893600002</v>
      </c>
      <c r="N503" s="23">
        <f t="shared" si="69"/>
        <v>155.07081893599999</v>
      </c>
      <c r="O503" s="23">
        <f t="shared" si="71"/>
        <v>213.052366936</v>
      </c>
      <c r="P503" s="23">
        <f t="shared" si="72"/>
        <v>209.05861093600001</v>
      </c>
      <c r="Q503" t="s">
        <v>3157</v>
      </c>
      <c r="R503" t="s">
        <v>2158</v>
      </c>
      <c r="S503" t="s">
        <v>2155</v>
      </c>
      <c r="T503" t="s">
        <v>2157</v>
      </c>
      <c r="U503" s="3">
        <v>4243</v>
      </c>
      <c r="V503" s="3">
        <v>10457</v>
      </c>
      <c r="W503" s="3">
        <v>376127705</v>
      </c>
      <c r="X503" s="3">
        <v>9300</v>
      </c>
      <c r="Y503" s="4" t="s">
        <v>4025</v>
      </c>
    </row>
    <row r="504" spans="1:25" x14ac:dyDescent="0.2">
      <c r="A504">
        <v>517</v>
      </c>
      <c r="B504">
        <v>6</v>
      </c>
      <c r="C504" t="s">
        <v>63</v>
      </c>
      <c r="D504" s="3">
        <v>11</v>
      </c>
      <c r="E504" t="s">
        <v>2160</v>
      </c>
      <c r="F504" t="s">
        <v>2164</v>
      </c>
      <c r="G504" t="s">
        <v>1607</v>
      </c>
      <c r="H504" s="20">
        <v>146.05790880800001</v>
      </c>
      <c r="I504" s="23">
        <f t="shared" si="65"/>
        <v>147.065184808</v>
      </c>
      <c r="J504" s="23">
        <f t="shared" si="66"/>
        <v>145.05063280800002</v>
      </c>
      <c r="K504" s="23">
        <f t="shared" si="67"/>
        <v>169.04767810800001</v>
      </c>
      <c r="L504" s="23">
        <f t="shared" si="68"/>
        <v>164.09690880800002</v>
      </c>
      <c r="M504" s="23">
        <f t="shared" si="70"/>
        <v>165.07629880800002</v>
      </c>
      <c r="N504" s="23">
        <f t="shared" si="69"/>
        <v>127.03951880800001</v>
      </c>
      <c r="O504" s="23">
        <f t="shared" si="71"/>
        <v>185.021066808</v>
      </c>
      <c r="P504" s="23">
        <f t="shared" si="72"/>
        <v>181.02731080800001</v>
      </c>
      <c r="Q504" t="s">
        <v>3157</v>
      </c>
      <c r="R504" t="s">
        <v>2163</v>
      </c>
      <c r="S504" t="s">
        <v>2161</v>
      </c>
      <c r="T504" t="s">
        <v>2162</v>
      </c>
      <c r="U504" s="3">
        <v>115</v>
      </c>
      <c r="V504" s="3">
        <v>196</v>
      </c>
      <c r="W504" s="3">
        <v>329748777</v>
      </c>
      <c r="X504" s="3">
        <v>30832</v>
      </c>
      <c r="Y504" s="4" t="s">
        <v>4026</v>
      </c>
    </row>
    <row r="505" spans="1:25" x14ac:dyDescent="0.2">
      <c r="A505">
        <v>668</v>
      </c>
      <c r="B505">
        <v>6</v>
      </c>
      <c r="C505" t="s">
        <v>63</v>
      </c>
      <c r="D505" s="3">
        <v>12</v>
      </c>
      <c r="E505" t="s">
        <v>4391</v>
      </c>
      <c r="F505" t="s">
        <v>2806</v>
      </c>
      <c r="G505" t="s">
        <v>2803</v>
      </c>
      <c r="H505" s="20">
        <v>430.381080844</v>
      </c>
      <c r="I505" s="23">
        <f t="shared" si="65"/>
        <v>431.38835684399999</v>
      </c>
      <c r="J505" s="23">
        <f t="shared" si="66"/>
        <v>429.37380484400001</v>
      </c>
      <c r="K505" s="23">
        <f t="shared" si="67"/>
        <v>453.37085014399997</v>
      </c>
      <c r="L505" s="23">
        <f t="shared" si="68"/>
        <v>448.42008084399998</v>
      </c>
      <c r="M505" s="23">
        <f t="shared" si="70"/>
        <v>449.39947084400001</v>
      </c>
      <c r="N505" s="23">
        <f t="shared" si="69"/>
        <v>411.36269084399999</v>
      </c>
      <c r="O505" s="23">
        <f t="shared" si="71"/>
        <v>469.34423884400002</v>
      </c>
      <c r="P505" s="23">
        <f t="shared" si="72"/>
        <v>465.350482844</v>
      </c>
      <c r="Q505" t="s">
        <v>3157</v>
      </c>
      <c r="R505" t="s">
        <v>2805</v>
      </c>
      <c r="S505" t="s">
        <v>2802</v>
      </c>
      <c r="T505" t="s">
        <v>2804</v>
      </c>
      <c r="U505" s="3">
        <v>225</v>
      </c>
      <c r="V505" s="3">
        <v>14985</v>
      </c>
      <c r="W505" s="3">
        <v>24900154</v>
      </c>
      <c r="X505" s="3">
        <v>18145</v>
      </c>
      <c r="Y505" s="4" t="s">
        <v>4027</v>
      </c>
    </row>
    <row r="506" spans="1:25" x14ac:dyDescent="0.2">
      <c r="A506">
        <v>519</v>
      </c>
      <c r="B506">
        <v>6</v>
      </c>
      <c r="C506" t="s">
        <v>131</v>
      </c>
      <c r="D506" s="3">
        <v>1</v>
      </c>
      <c r="E506" t="s">
        <v>4392</v>
      </c>
      <c r="F506" t="s">
        <v>2170</v>
      </c>
      <c r="G506" t="s">
        <v>2167</v>
      </c>
      <c r="H506" s="20">
        <v>173.105193351</v>
      </c>
      <c r="I506" s="23">
        <f t="shared" si="65"/>
        <v>174.11246935099999</v>
      </c>
      <c r="J506" s="23">
        <f t="shared" si="66"/>
        <v>172.09791735100001</v>
      </c>
      <c r="K506" s="23">
        <f t="shared" si="67"/>
        <v>196.094962651</v>
      </c>
      <c r="L506" s="23">
        <f t="shared" si="68"/>
        <v>191.14419335100001</v>
      </c>
      <c r="M506" s="23">
        <f t="shared" si="70"/>
        <v>192.12358335100001</v>
      </c>
      <c r="N506" s="23">
        <f t="shared" si="69"/>
        <v>154.08680335099999</v>
      </c>
      <c r="O506" s="23">
        <f t="shared" si="71"/>
        <v>212.06835135099999</v>
      </c>
      <c r="P506" s="23">
        <f t="shared" si="72"/>
        <v>208.074595351</v>
      </c>
      <c r="Q506" t="s">
        <v>3157</v>
      </c>
      <c r="R506" t="s">
        <v>2169</v>
      </c>
      <c r="S506" t="s">
        <v>2166</v>
      </c>
      <c r="T506" t="s">
        <v>2168</v>
      </c>
      <c r="U506" s="3">
        <v>43866</v>
      </c>
      <c r="V506" s="3">
        <v>70912</v>
      </c>
      <c r="W506" s="3" t="s">
        <v>3112</v>
      </c>
      <c r="X506" s="3">
        <v>17786</v>
      </c>
      <c r="Y506" s="4" t="s">
        <v>4028</v>
      </c>
    </row>
    <row r="507" spans="1:25" x14ac:dyDescent="0.2">
      <c r="A507">
        <v>520</v>
      </c>
      <c r="B507">
        <v>6</v>
      </c>
      <c r="C507" t="s">
        <v>131</v>
      </c>
      <c r="D507" s="3">
        <v>2</v>
      </c>
      <c r="E507" t="s">
        <v>4393</v>
      </c>
      <c r="F507" t="s">
        <v>2174</v>
      </c>
      <c r="G507" t="s">
        <v>145</v>
      </c>
      <c r="H507" s="20">
        <v>152.047344122</v>
      </c>
      <c r="I507" s="23">
        <f t="shared" si="65"/>
        <v>153.05462012199999</v>
      </c>
      <c r="J507" s="23">
        <f t="shared" si="66"/>
        <v>151.04006812200001</v>
      </c>
      <c r="K507" s="23">
        <f t="shared" si="67"/>
        <v>175.037113422</v>
      </c>
      <c r="L507" s="23">
        <f t="shared" si="68"/>
        <v>170.08634412200001</v>
      </c>
      <c r="M507" s="23">
        <f t="shared" si="70"/>
        <v>171.06573412200001</v>
      </c>
      <c r="N507" s="23">
        <f t="shared" si="69"/>
        <v>133.02895412199999</v>
      </c>
      <c r="O507" s="23">
        <f t="shared" si="71"/>
        <v>191.01050212199999</v>
      </c>
      <c r="P507" s="23">
        <f t="shared" si="72"/>
        <v>187.016746122</v>
      </c>
      <c r="Q507" t="s">
        <v>3157</v>
      </c>
      <c r="R507" t="s">
        <v>2173</v>
      </c>
      <c r="S507" t="s">
        <v>2171</v>
      </c>
      <c r="T507" t="s">
        <v>2172</v>
      </c>
      <c r="U507" s="3">
        <v>66018</v>
      </c>
      <c r="V507" s="3">
        <v>6990</v>
      </c>
      <c r="W507" s="3">
        <v>24893343</v>
      </c>
      <c r="X507" s="3">
        <v>18414</v>
      </c>
      <c r="Y507" s="4" t="s">
        <v>4029</v>
      </c>
    </row>
    <row r="508" spans="1:25" x14ac:dyDescent="0.2">
      <c r="A508">
        <v>521</v>
      </c>
      <c r="B508">
        <v>6</v>
      </c>
      <c r="C508" t="s">
        <v>131</v>
      </c>
      <c r="D508" s="3">
        <v>3</v>
      </c>
      <c r="E508" t="s">
        <v>4394</v>
      </c>
      <c r="F508" t="s">
        <v>2179</v>
      </c>
      <c r="G508" t="s">
        <v>2176</v>
      </c>
      <c r="H508" s="20">
        <v>108.05751487800001</v>
      </c>
      <c r="I508" s="23">
        <f t="shared" si="65"/>
        <v>109.06479087800001</v>
      </c>
      <c r="J508" s="23">
        <f t="shared" si="66"/>
        <v>107.050238878</v>
      </c>
      <c r="K508" s="23">
        <f t="shared" si="67"/>
        <v>131.04728417800001</v>
      </c>
      <c r="L508" s="23">
        <f t="shared" si="68"/>
        <v>126.09651487800001</v>
      </c>
      <c r="M508" s="23">
        <f t="shared" si="70"/>
        <v>127.075904878</v>
      </c>
      <c r="N508" s="23">
        <f t="shared" si="69"/>
        <v>89.03912487800001</v>
      </c>
      <c r="O508" s="23">
        <f t="shared" si="71"/>
        <v>147.020672878</v>
      </c>
      <c r="P508" s="23">
        <f t="shared" si="72"/>
        <v>143.02691687800001</v>
      </c>
      <c r="Q508" t="s">
        <v>3157</v>
      </c>
      <c r="R508" t="s">
        <v>2178</v>
      </c>
      <c r="S508" t="s">
        <v>2175</v>
      </c>
      <c r="T508" t="s">
        <v>2177</v>
      </c>
      <c r="U508" s="3">
        <v>1299</v>
      </c>
      <c r="V508" s="3">
        <v>244</v>
      </c>
      <c r="W508" s="3">
        <v>6297</v>
      </c>
      <c r="X508" s="3">
        <v>17987</v>
      </c>
      <c r="Y508" s="4" t="s">
        <v>4030</v>
      </c>
    </row>
    <row r="509" spans="1:25" x14ac:dyDescent="0.2">
      <c r="A509">
        <v>395</v>
      </c>
      <c r="B509">
        <v>6</v>
      </c>
      <c r="C509" t="s">
        <v>131</v>
      </c>
      <c r="D509" s="3">
        <v>4</v>
      </c>
      <c r="E509" t="s">
        <v>4395</v>
      </c>
      <c r="F509" t="s">
        <v>474</v>
      </c>
      <c r="G509" t="s">
        <v>1657</v>
      </c>
      <c r="H509" s="20">
        <v>87.068414000000004</v>
      </c>
      <c r="I509" s="23">
        <f t="shared" si="65"/>
        <v>88.075690000000009</v>
      </c>
      <c r="J509" s="23">
        <f t="shared" si="66"/>
        <v>86.061138</v>
      </c>
      <c r="K509" s="23">
        <f t="shared" si="67"/>
        <v>110.0581833</v>
      </c>
      <c r="L509" s="23">
        <f t="shared" si="68"/>
        <v>105.10741400000001</v>
      </c>
      <c r="M509" s="23">
        <f t="shared" si="70"/>
        <v>106.086804</v>
      </c>
      <c r="N509" s="23">
        <f t="shared" si="69"/>
        <v>68.050024000000008</v>
      </c>
      <c r="O509" s="23">
        <f t="shared" si="71"/>
        <v>126.03157200000001</v>
      </c>
      <c r="P509" s="23">
        <f t="shared" si="72"/>
        <v>122.03781600000001</v>
      </c>
      <c r="Q509" t="s">
        <v>3157</v>
      </c>
      <c r="R509" t="s">
        <v>1659</v>
      </c>
      <c r="S509" t="s">
        <v>1656</v>
      </c>
      <c r="T509" t="s">
        <v>1658</v>
      </c>
      <c r="U509" s="3">
        <v>64530</v>
      </c>
      <c r="V509" s="3">
        <v>5324282</v>
      </c>
      <c r="W509" s="3">
        <v>6092</v>
      </c>
      <c r="X509" s="3">
        <v>17502</v>
      </c>
      <c r="Y509" s="4" t="s">
        <v>4031</v>
      </c>
    </row>
    <row r="510" spans="1:25" x14ac:dyDescent="0.2">
      <c r="A510">
        <v>391</v>
      </c>
      <c r="B510">
        <v>6</v>
      </c>
      <c r="C510" t="s">
        <v>131</v>
      </c>
      <c r="D510" s="3">
        <v>5</v>
      </c>
      <c r="E510" t="s">
        <v>1634</v>
      </c>
      <c r="F510" t="s">
        <v>1639</v>
      </c>
      <c r="G510" t="s">
        <v>1636</v>
      </c>
      <c r="H510" s="20">
        <v>362.20932406999998</v>
      </c>
      <c r="I510" s="23">
        <f t="shared" si="65"/>
        <v>363.21660006999997</v>
      </c>
      <c r="J510" s="23">
        <f t="shared" si="66"/>
        <v>361.20204806999999</v>
      </c>
      <c r="K510" s="23">
        <f t="shared" si="67"/>
        <v>385.19909336999996</v>
      </c>
      <c r="L510" s="23">
        <f t="shared" si="68"/>
        <v>380.24832406999997</v>
      </c>
      <c r="M510" s="23">
        <f t="shared" si="70"/>
        <v>381.22771406999999</v>
      </c>
      <c r="N510" s="23">
        <f t="shared" si="69"/>
        <v>343.19093406999997</v>
      </c>
      <c r="O510" s="23">
        <f t="shared" si="71"/>
        <v>401.17248207</v>
      </c>
      <c r="P510" s="23">
        <f t="shared" si="72"/>
        <v>397.17872606999998</v>
      </c>
      <c r="Q510" t="s">
        <v>3157</v>
      </c>
      <c r="R510" t="s">
        <v>1638</v>
      </c>
      <c r="S510" t="s">
        <v>1635</v>
      </c>
      <c r="T510" t="s">
        <v>1637</v>
      </c>
      <c r="U510" s="3">
        <v>272</v>
      </c>
      <c r="V510" s="3">
        <v>5754</v>
      </c>
      <c r="W510" s="3">
        <v>24278466</v>
      </c>
      <c r="X510" s="3">
        <v>17650</v>
      </c>
      <c r="Y510" s="4" t="s">
        <v>4032</v>
      </c>
    </row>
    <row r="511" spans="1:25" x14ac:dyDescent="0.2">
      <c r="A511">
        <v>350</v>
      </c>
      <c r="B511">
        <v>6</v>
      </c>
      <c r="C511" t="s">
        <v>131</v>
      </c>
      <c r="D511" s="3">
        <v>6</v>
      </c>
      <c r="E511" t="s">
        <v>1512</v>
      </c>
      <c r="F511" t="s">
        <v>1517</v>
      </c>
      <c r="G511" t="s">
        <v>1514</v>
      </c>
      <c r="H511" s="20">
        <v>289.127385355</v>
      </c>
      <c r="I511" s="23">
        <f t="shared" si="65"/>
        <v>290.13466135499999</v>
      </c>
      <c r="J511" s="23">
        <f t="shared" si="66"/>
        <v>288.12010935500001</v>
      </c>
      <c r="K511" s="23">
        <f t="shared" si="67"/>
        <v>312.11715465499998</v>
      </c>
      <c r="L511" s="23">
        <f t="shared" si="68"/>
        <v>307.16638535499999</v>
      </c>
      <c r="M511" s="23">
        <f t="shared" si="70"/>
        <v>308.14577535500001</v>
      </c>
      <c r="N511" s="23">
        <f t="shared" si="69"/>
        <v>270.10899535499999</v>
      </c>
      <c r="O511" s="23">
        <f t="shared" si="71"/>
        <v>328.09054335500002</v>
      </c>
      <c r="P511" s="23">
        <f t="shared" si="72"/>
        <v>324.096787355</v>
      </c>
      <c r="Q511" t="s">
        <v>3157</v>
      </c>
      <c r="R511" t="s">
        <v>1516</v>
      </c>
      <c r="S511" t="s">
        <v>1513</v>
      </c>
      <c r="T511" t="s">
        <v>1515</v>
      </c>
      <c r="U511" s="3">
        <v>58300</v>
      </c>
      <c r="V511" s="3">
        <v>7018721</v>
      </c>
      <c r="W511" s="3">
        <v>223736346</v>
      </c>
      <c r="X511" s="3">
        <v>84057</v>
      </c>
      <c r="Y511" s="4" t="s">
        <v>4033</v>
      </c>
    </row>
    <row r="512" spans="1:25" x14ac:dyDescent="0.2">
      <c r="A512">
        <v>230</v>
      </c>
      <c r="B512">
        <v>6</v>
      </c>
      <c r="C512" t="s">
        <v>131</v>
      </c>
      <c r="D512" s="3">
        <v>7</v>
      </c>
      <c r="E512" t="s">
        <v>1086</v>
      </c>
      <c r="F512" t="s">
        <v>1088</v>
      </c>
      <c r="G512" t="s">
        <v>3641</v>
      </c>
      <c r="H512" s="20">
        <v>166.01135253000001</v>
      </c>
      <c r="I512" s="23">
        <f t="shared" si="65"/>
        <v>167.01862853</v>
      </c>
      <c r="J512" s="23">
        <f t="shared" si="66"/>
        <v>165.00407653000002</v>
      </c>
      <c r="K512" s="23">
        <f t="shared" si="67"/>
        <v>189.00112183000002</v>
      </c>
      <c r="L512" s="23">
        <f t="shared" si="68"/>
        <v>184.05035253</v>
      </c>
      <c r="M512" s="23">
        <f t="shared" si="70"/>
        <v>185.02974253000002</v>
      </c>
      <c r="N512" s="23">
        <f t="shared" si="69"/>
        <v>146.99296253</v>
      </c>
      <c r="O512" s="23">
        <f t="shared" si="71"/>
        <v>204.97451053</v>
      </c>
      <c r="P512" s="23">
        <f t="shared" si="72"/>
        <v>200.98075453000001</v>
      </c>
      <c r="Q512" t="s">
        <v>3157</v>
      </c>
      <c r="R512" t="s">
        <v>3100</v>
      </c>
      <c r="S512" t="s">
        <v>3643</v>
      </c>
      <c r="T512" t="s">
        <v>1087</v>
      </c>
      <c r="U512" s="3" t="s">
        <v>1089</v>
      </c>
      <c r="V512" s="3">
        <v>71311348</v>
      </c>
      <c r="W512" s="3" t="s">
        <v>3101</v>
      </c>
      <c r="X512" s="3" t="s">
        <v>1090</v>
      </c>
      <c r="Y512" s="4" t="s">
        <v>3642</v>
      </c>
    </row>
    <row r="513" spans="1:25" x14ac:dyDescent="0.2">
      <c r="A513">
        <v>526</v>
      </c>
      <c r="B513">
        <v>6</v>
      </c>
      <c r="C513" t="s">
        <v>131</v>
      </c>
      <c r="D513" s="3">
        <v>8</v>
      </c>
      <c r="E513" t="s">
        <v>2203</v>
      </c>
      <c r="F513" t="s">
        <v>2207</v>
      </c>
      <c r="G513" t="s">
        <v>1910</v>
      </c>
      <c r="H513" s="20">
        <v>182.05790880800001</v>
      </c>
      <c r="I513" s="23">
        <f t="shared" si="65"/>
        <v>183.065184808</v>
      </c>
      <c r="J513" s="23">
        <f t="shared" si="66"/>
        <v>181.05063280800002</v>
      </c>
      <c r="K513" s="23">
        <f t="shared" si="67"/>
        <v>205.04767810800001</v>
      </c>
      <c r="L513" s="23">
        <f t="shared" si="68"/>
        <v>200.09690880800002</v>
      </c>
      <c r="M513" s="23">
        <f t="shared" si="70"/>
        <v>201.07629880800002</v>
      </c>
      <c r="N513" s="23">
        <f t="shared" si="69"/>
        <v>163.039518808</v>
      </c>
      <c r="O513" s="23">
        <f t="shared" si="71"/>
        <v>221.021066808</v>
      </c>
      <c r="P513" s="23">
        <f t="shared" si="72"/>
        <v>217.02731080800001</v>
      </c>
      <c r="Q513" t="s">
        <v>3157</v>
      </c>
      <c r="R513" t="s">
        <v>2206</v>
      </c>
      <c r="S513" t="s">
        <v>2204</v>
      </c>
      <c r="T513" t="s">
        <v>2205</v>
      </c>
      <c r="U513" s="3">
        <v>971</v>
      </c>
      <c r="V513" s="3">
        <v>1738</v>
      </c>
      <c r="W513" s="3">
        <v>24277895</v>
      </c>
      <c r="X513" s="3">
        <v>545959</v>
      </c>
      <c r="Y513" s="4" t="s">
        <v>4034</v>
      </c>
    </row>
    <row r="514" spans="1:25" x14ac:dyDescent="0.2">
      <c r="A514">
        <v>669</v>
      </c>
      <c r="B514">
        <v>6</v>
      </c>
      <c r="C514" t="s">
        <v>131</v>
      </c>
      <c r="D514" s="3">
        <v>9</v>
      </c>
      <c r="E514" t="s">
        <v>4396</v>
      </c>
      <c r="F514" t="s">
        <v>2856</v>
      </c>
      <c r="G514" t="s">
        <v>2808</v>
      </c>
      <c r="H514" s="20">
        <v>302.24570999999997</v>
      </c>
      <c r="I514" s="23">
        <f t="shared" ref="I514:I577" si="73">H514+1.007276</f>
        <v>303.25298599999996</v>
      </c>
      <c r="J514" s="23">
        <f t="shared" ref="J514:J577" si="74">H514-1.007276</f>
        <v>301.23843399999998</v>
      </c>
      <c r="K514" s="23">
        <f t="shared" ref="K514:K577" si="75">H514+22.9897693</f>
        <v>325.23547929999995</v>
      </c>
      <c r="L514" s="23">
        <f t="shared" ref="L514:L577" si="76">H514+18.039</f>
        <v>320.28470999999996</v>
      </c>
      <c r="M514" s="23">
        <f t="shared" si="70"/>
        <v>321.26409999999998</v>
      </c>
      <c r="N514" s="23">
        <f t="shared" ref="N514:N577" si="77">H514-19.01839</f>
        <v>283.22731999999996</v>
      </c>
      <c r="O514" s="23">
        <f t="shared" si="71"/>
        <v>341.208868</v>
      </c>
      <c r="P514" s="23">
        <f t="shared" si="72"/>
        <v>337.21511199999998</v>
      </c>
      <c r="Q514" t="s">
        <v>3157</v>
      </c>
      <c r="R514" t="s">
        <v>2810</v>
      </c>
      <c r="S514" t="s">
        <v>2807</v>
      </c>
      <c r="T514" t="s">
        <v>2809</v>
      </c>
      <c r="U514" s="3" t="s">
        <v>560</v>
      </c>
      <c r="V514" s="3">
        <v>79050</v>
      </c>
      <c r="W514" s="3">
        <v>377560782</v>
      </c>
      <c r="X514" s="3">
        <v>75567</v>
      </c>
      <c r="Y514" s="4" t="s">
        <v>4035</v>
      </c>
    </row>
    <row r="515" spans="1:25" x14ac:dyDescent="0.2">
      <c r="A515">
        <v>672</v>
      </c>
      <c r="B515">
        <v>6</v>
      </c>
      <c r="C515" t="s">
        <v>131</v>
      </c>
      <c r="D515" s="3">
        <v>10</v>
      </c>
      <c r="E515" t="s">
        <v>2822</v>
      </c>
      <c r="F515" t="s">
        <v>2827</v>
      </c>
      <c r="G515" t="s">
        <v>2824</v>
      </c>
      <c r="H515" s="20">
        <v>360.19367400599998</v>
      </c>
      <c r="I515" s="23">
        <f t="shared" si="73"/>
        <v>361.20095000599997</v>
      </c>
      <c r="J515" s="23">
        <f t="shared" si="74"/>
        <v>359.18639800599999</v>
      </c>
      <c r="K515" s="23">
        <f t="shared" si="75"/>
        <v>383.18344330599996</v>
      </c>
      <c r="L515" s="23">
        <f t="shared" si="76"/>
        <v>378.23267400599997</v>
      </c>
      <c r="M515" s="23">
        <f t="shared" ref="M515:M578" si="78">H515+19.01839</f>
        <v>379.21206400599999</v>
      </c>
      <c r="N515" s="23">
        <f t="shared" si="77"/>
        <v>341.17528400599997</v>
      </c>
      <c r="O515" s="23">
        <f t="shared" ref="O515:O578" si="79">H515+38.963158</f>
        <v>399.156832006</v>
      </c>
      <c r="P515" s="23">
        <f t="shared" ref="P515:P578" si="80">H515+34.969402</f>
        <v>395.16307600599998</v>
      </c>
      <c r="Q515" t="s">
        <v>3157</v>
      </c>
      <c r="R515" t="s">
        <v>2826</v>
      </c>
      <c r="S515" t="s">
        <v>2823</v>
      </c>
      <c r="T515" t="s">
        <v>2825</v>
      </c>
      <c r="U515" s="3">
        <v>271</v>
      </c>
      <c r="V515" s="3">
        <v>222786</v>
      </c>
      <c r="W515" s="3">
        <v>24278304</v>
      </c>
      <c r="X515" s="3">
        <v>16962</v>
      </c>
      <c r="Y515" s="4" t="s">
        <v>4036</v>
      </c>
    </row>
    <row r="516" spans="1:25" x14ac:dyDescent="0.2">
      <c r="A516">
        <v>599</v>
      </c>
      <c r="B516">
        <v>6</v>
      </c>
      <c r="C516" t="s">
        <v>131</v>
      </c>
      <c r="D516" s="3">
        <v>11</v>
      </c>
      <c r="E516" t="s">
        <v>4397</v>
      </c>
      <c r="F516" t="s">
        <v>2443</v>
      </c>
      <c r="G516" t="s">
        <v>2440</v>
      </c>
      <c r="H516" s="20">
        <v>396.33921602999999</v>
      </c>
      <c r="I516" s="23">
        <f t="shared" si="73"/>
        <v>397.34649202999998</v>
      </c>
      <c r="J516" s="23">
        <f t="shared" si="74"/>
        <v>395.33194003</v>
      </c>
      <c r="K516" s="23">
        <f t="shared" si="75"/>
        <v>419.32898532999997</v>
      </c>
      <c r="L516" s="23">
        <f t="shared" si="76"/>
        <v>414.37821602999998</v>
      </c>
      <c r="M516" s="23">
        <f t="shared" si="78"/>
        <v>415.35760603</v>
      </c>
      <c r="N516" s="23">
        <f t="shared" si="77"/>
        <v>377.32082602999998</v>
      </c>
      <c r="O516" s="23">
        <f t="shared" si="79"/>
        <v>435.30237403000001</v>
      </c>
      <c r="P516" s="23">
        <f t="shared" si="80"/>
        <v>431.30861802999999</v>
      </c>
      <c r="Q516" t="s">
        <v>3157</v>
      </c>
      <c r="R516" t="s">
        <v>2442</v>
      </c>
      <c r="S516" t="s">
        <v>2439</v>
      </c>
      <c r="T516" t="s">
        <v>2441</v>
      </c>
      <c r="U516" s="3">
        <v>216</v>
      </c>
      <c r="V516" s="3">
        <v>5280793</v>
      </c>
      <c r="W516" s="3">
        <v>7803</v>
      </c>
      <c r="X516" s="3">
        <v>28934</v>
      </c>
      <c r="Y516" s="4" t="s">
        <v>4037</v>
      </c>
    </row>
    <row r="517" spans="1:25" x14ac:dyDescent="0.2">
      <c r="A517">
        <v>601</v>
      </c>
      <c r="B517">
        <v>6</v>
      </c>
      <c r="C517" t="s">
        <v>131</v>
      </c>
      <c r="D517" s="3">
        <v>12</v>
      </c>
      <c r="E517" t="s">
        <v>4398</v>
      </c>
      <c r="F517" t="s">
        <v>2454</v>
      </c>
      <c r="G517" t="s">
        <v>2451</v>
      </c>
      <c r="H517" s="20">
        <v>164.047344122</v>
      </c>
      <c r="I517" s="23">
        <f t="shared" si="73"/>
        <v>165.05462012199999</v>
      </c>
      <c r="J517" s="23">
        <f t="shared" si="74"/>
        <v>163.04006812200001</v>
      </c>
      <c r="K517" s="23">
        <f t="shared" si="75"/>
        <v>187.037113422</v>
      </c>
      <c r="L517" s="23">
        <f t="shared" si="76"/>
        <v>182.08634412200001</v>
      </c>
      <c r="M517" s="23">
        <f t="shared" si="78"/>
        <v>183.06573412200001</v>
      </c>
      <c r="N517" s="23">
        <f t="shared" si="77"/>
        <v>145.02895412199999</v>
      </c>
      <c r="O517" s="23">
        <f t="shared" si="79"/>
        <v>203.01050212199999</v>
      </c>
      <c r="P517" s="23">
        <f t="shared" si="80"/>
        <v>199.016746122</v>
      </c>
      <c r="Q517" t="s">
        <v>3157</v>
      </c>
      <c r="R517" t="s">
        <v>2453</v>
      </c>
      <c r="S517" t="s">
        <v>2450</v>
      </c>
      <c r="T517" t="s">
        <v>2452</v>
      </c>
      <c r="U517" s="3">
        <v>6450</v>
      </c>
      <c r="V517" s="3">
        <v>637542</v>
      </c>
      <c r="W517" s="3">
        <v>24893127</v>
      </c>
      <c r="X517" s="3">
        <v>32374</v>
      </c>
      <c r="Y517" s="4" t="s">
        <v>4038</v>
      </c>
    </row>
    <row r="518" spans="1:25" x14ac:dyDescent="0.2">
      <c r="A518">
        <v>602</v>
      </c>
      <c r="B518">
        <v>6</v>
      </c>
      <c r="C518" t="s">
        <v>199</v>
      </c>
      <c r="D518" s="3">
        <v>1</v>
      </c>
      <c r="E518" t="s">
        <v>2455</v>
      </c>
      <c r="F518" t="s">
        <v>2460</v>
      </c>
      <c r="G518" t="s">
        <v>2457</v>
      </c>
      <c r="H518" s="20">
        <v>158.13067982000001</v>
      </c>
      <c r="I518" s="23">
        <f t="shared" si="73"/>
        <v>159.13795582</v>
      </c>
      <c r="J518" s="23">
        <f t="shared" si="74"/>
        <v>157.12340382000002</v>
      </c>
      <c r="K518" s="23">
        <f t="shared" si="75"/>
        <v>181.12044912000002</v>
      </c>
      <c r="L518" s="23">
        <f t="shared" si="76"/>
        <v>176.16967982</v>
      </c>
      <c r="M518" s="23">
        <f t="shared" si="78"/>
        <v>177.14906982000002</v>
      </c>
      <c r="N518" s="23">
        <f t="shared" si="77"/>
        <v>139.11228982</v>
      </c>
      <c r="O518" s="23">
        <f t="shared" si="79"/>
        <v>197.09383782</v>
      </c>
      <c r="P518" s="23">
        <f t="shared" si="80"/>
        <v>193.10008182000001</v>
      </c>
      <c r="Q518" t="s">
        <v>3157</v>
      </c>
      <c r="R518" t="s">
        <v>2459</v>
      </c>
      <c r="S518" t="s">
        <v>2456</v>
      </c>
      <c r="T518" t="s">
        <v>2458</v>
      </c>
      <c r="U518" s="3">
        <v>5810</v>
      </c>
      <c r="V518" s="3">
        <v>8158</v>
      </c>
      <c r="W518" s="3">
        <v>377566134</v>
      </c>
      <c r="X518" s="3">
        <v>29019</v>
      </c>
      <c r="Y518" s="4" t="s">
        <v>4039</v>
      </c>
    </row>
    <row r="519" spans="1:25" x14ac:dyDescent="0.2">
      <c r="A519">
        <v>532</v>
      </c>
      <c r="B519">
        <v>6</v>
      </c>
      <c r="C519" t="s">
        <v>199</v>
      </c>
      <c r="D519" s="3">
        <v>2</v>
      </c>
      <c r="E519" t="s">
        <v>4399</v>
      </c>
      <c r="F519" t="s">
        <v>2847</v>
      </c>
      <c r="G519" t="s">
        <v>2229</v>
      </c>
      <c r="H519" s="20">
        <v>203.094629</v>
      </c>
      <c r="I519" s="23">
        <f t="shared" si="73"/>
        <v>204.10190499999999</v>
      </c>
      <c r="J519" s="23">
        <f t="shared" si="74"/>
        <v>202.08735300000001</v>
      </c>
      <c r="K519" s="23">
        <f t="shared" si="75"/>
        <v>226.0843983</v>
      </c>
      <c r="L519" s="23">
        <f t="shared" si="76"/>
        <v>221.13362899999998</v>
      </c>
      <c r="M519" s="23">
        <f t="shared" si="78"/>
        <v>222.11301900000001</v>
      </c>
      <c r="N519" s="23">
        <f t="shared" si="77"/>
        <v>184.07623899999999</v>
      </c>
      <c r="O519" s="23">
        <f t="shared" si="79"/>
        <v>242.05778699999999</v>
      </c>
      <c r="P519" s="23">
        <f t="shared" si="80"/>
        <v>238.064031</v>
      </c>
      <c r="Q519" t="s">
        <v>3157</v>
      </c>
      <c r="R519" t="s">
        <v>2231</v>
      </c>
      <c r="S519" t="s">
        <v>2228</v>
      </c>
      <c r="T519" t="s">
        <v>2230</v>
      </c>
      <c r="U519" s="3" t="s">
        <v>560</v>
      </c>
      <c r="V519" s="3">
        <v>13067</v>
      </c>
      <c r="W519" s="3">
        <v>24856586</v>
      </c>
      <c r="X519" s="3">
        <v>166543</v>
      </c>
      <c r="Y519" s="4" t="s">
        <v>4040</v>
      </c>
    </row>
    <row r="520" spans="1:25" x14ac:dyDescent="0.2">
      <c r="A520">
        <v>603</v>
      </c>
      <c r="B520">
        <v>6</v>
      </c>
      <c r="C520" t="s">
        <v>199</v>
      </c>
      <c r="D520" s="3">
        <v>3</v>
      </c>
      <c r="E520" t="s">
        <v>4400</v>
      </c>
      <c r="F520" t="s">
        <v>2465</v>
      </c>
      <c r="G520" t="s">
        <v>2462</v>
      </c>
      <c r="H520" s="20">
        <v>272.17763000000002</v>
      </c>
      <c r="I520" s="23">
        <f t="shared" si="73"/>
        <v>273.18490600000001</v>
      </c>
      <c r="J520" s="23">
        <f t="shared" si="74"/>
        <v>271.17035400000003</v>
      </c>
      <c r="K520" s="23">
        <f t="shared" si="75"/>
        <v>295.1673993</v>
      </c>
      <c r="L520" s="23">
        <f t="shared" si="76"/>
        <v>290.21663000000001</v>
      </c>
      <c r="M520" s="23">
        <f t="shared" si="78"/>
        <v>291.19602000000003</v>
      </c>
      <c r="N520" s="23">
        <f t="shared" si="77"/>
        <v>253.15924000000001</v>
      </c>
      <c r="O520" s="23">
        <f t="shared" si="79"/>
        <v>311.14078800000004</v>
      </c>
      <c r="P520" s="23">
        <f t="shared" si="80"/>
        <v>307.14703200000002</v>
      </c>
      <c r="Q520" t="s">
        <v>3157</v>
      </c>
      <c r="R520" t="s">
        <v>2464</v>
      </c>
      <c r="S520" t="s">
        <v>2461</v>
      </c>
      <c r="T520" t="s">
        <v>2463</v>
      </c>
      <c r="U520" s="3">
        <v>41826</v>
      </c>
      <c r="V520" s="3">
        <v>68570</v>
      </c>
      <c r="W520" s="3">
        <v>5544</v>
      </c>
      <c r="X520" s="3">
        <v>17160</v>
      </c>
      <c r="Y520" s="4" t="s">
        <v>4041</v>
      </c>
    </row>
    <row r="521" spans="1:25" x14ac:dyDescent="0.2">
      <c r="A521">
        <v>534</v>
      </c>
      <c r="B521">
        <v>6</v>
      </c>
      <c r="C521" t="s">
        <v>199</v>
      </c>
      <c r="D521" s="3">
        <v>4</v>
      </c>
      <c r="E521" t="s">
        <v>4401</v>
      </c>
      <c r="F521" t="s">
        <v>2848</v>
      </c>
      <c r="G521" t="s">
        <v>2238</v>
      </c>
      <c r="H521" s="20">
        <v>136.10004799999999</v>
      </c>
      <c r="I521" s="23">
        <f t="shared" si="73"/>
        <v>137.10732399999998</v>
      </c>
      <c r="J521" s="23">
        <f t="shared" si="74"/>
        <v>135.092772</v>
      </c>
      <c r="K521" s="23">
        <f t="shared" si="75"/>
        <v>159.08981729999999</v>
      </c>
      <c r="L521" s="23">
        <f t="shared" si="76"/>
        <v>154.139048</v>
      </c>
      <c r="M521" s="23">
        <f t="shared" si="78"/>
        <v>155.118438</v>
      </c>
      <c r="N521" s="23">
        <f t="shared" si="77"/>
        <v>117.08165799999999</v>
      </c>
      <c r="O521" s="23">
        <f t="shared" si="79"/>
        <v>175.06320599999998</v>
      </c>
      <c r="P521" s="23">
        <f t="shared" si="80"/>
        <v>171.06944999999999</v>
      </c>
      <c r="Q521" t="s">
        <v>3157</v>
      </c>
      <c r="R521" t="s">
        <v>2240</v>
      </c>
      <c r="S521" t="s">
        <v>2237</v>
      </c>
      <c r="T521" t="s">
        <v>2239</v>
      </c>
      <c r="U521" s="3">
        <v>66134</v>
      </c>
      <c r="V521" s="3">
        <v>7472</v>
      </c>
      <c r="W521" s="3">
        <v>6876</v>
      </c>
      <c r="X521" s="3">
        <v>15783</v>
      </c>
      <c r="Y521" s="4" t="s">
        <v>4042</v>
      </c>
    </row>
    <row r="522" spans="1:25" x14ac:dyDescent="0.2">
      <c r="A522">
        <v>535</v>
      </c>
      <c r="B522">
        <v>6</v>
      </c>
      <c r="C522" t="s">
        <v>199</v>
      </c>
      <c r="D522" s="3">
        <v>5</v>
      </c>
      <c r="E522" t="s">
        <v>2241</v>
      </c>
      <c r="F522" t="s">
        <v>2245</v>
      </c>
      <c r="G522" t="s">
        <v>1901</v>
      </c>
      <c r="H522" s="20">
        <v>168.04225874400001</v>
      </c>
      <c r="I522" s="23">
        <f t="shared" si="73"/>
        <v>169.049534744</v>
      </c>
      <c r="J522" s="23">
        <f t="shared" si="74"/>
        <v>167.03498274400002</v>
      </c>
      <c r="K522" s="23">
        <f t="shared" si="75"/>
        <v>191.03202804400001</v>
      </c>
      <c r="L522" s="23">
        <f t="shared" si="76"/>
        <v>186.08125874400002</v>
      </c>
      <c r="M522" s="23">
        <f t="shared" si="78"/>
        <v>187.06064874400002</v>
      </c>
      <c r="N522" s="23">
        <f t="shared" si="77"/>
        <v>149.023868744</v>
      </c>
      <c r="O522" s="23">
        <f t="shared" si="79"/>
        <v>207.005416744</v>
      </c>
      <c r="P522" s="23">
        <f t="shared" si="80"/>
        <v>203.01166074400001</v>
      </c>
      <c r="Q522" t="s">
        <v>3157</v>
      </c>
      <c r="R522" t="s">
        <v>2244</v>
      </c>
      <c r="S522" t="s">
        <v>2242</v>
      </c>
      <c r="T522" t="s">
        <v>2243</v>
      </c>
      <c r="U522" s="3">
        <v>331</v>
      </c>
      <c r="V522" s="3">
        <v>780</v>
      </c>
      <c r="W522" s="3">
        <v>3825</v>
      </c>
      <c r="X522" s="3">
        <v>44747</v>
      </c>
      <c r="Y522" s="4" t="s">
        <v>4043</v>
      </c>
    </row>
    <row r="523" spans="1:25" x14ac:dyDescent="0.2">
      <c r="A523">
        <v>604</v>
      </c>
      <c r="B523">
        <v>6</v>
      </c>
      <c r="C523" t="s">
        <v>199</v>
      </c>
      <c r="D523" s="3">
        <v>6</v>
      </c>
      <c r="E523" t="s">
        <v>2466</v>
      </c>
      <c r="F523" t="s">
        <v>2471</v>
      </c>
      <c r="G523" t="s">
        <v>2468</v>
      </c>
      <c r="H523" s="20">
        <v>144.11502975600001</v>
      </c>
      <c r="I523" s="23">
        <f t="shared" si="73"/>
        <v>145.122305756</v>
      </c>
      <c r="J523" s="23">
        <f t="shared" si="74"/>
        <v>143.10775375600002</v>
      </c>
      <c r="K523" s="23">
        <f t="shared" si="75"/>
        <v>167.10479905600002</v>
      </c>
      <c r="L523" s="23">
        <f t="shared" si="76"/>
        <v>162.154029756</v>
      </c>
      <c r="M523" s="23">
        <f t="shared" si="78"/>
        <v>163.13341975600002</v>
      </c>
      <c r="N523" s="23">
        <f t="shared" si="77"/>
        <v>125.09663975600002</v>
      </c>
      <c r="O523" s="23">
        <f t="shared" si="79"/>
        <v>183.07818775600001</v>
      </c>
      <c r="P523" s="23">
        <f t="shared" si="80"/>
        <v>179.08443175600001</v>
      </c>
      <c r="Q523" t="s">
        <v>3157</v>
      </c>
      <c r="R523" t="s">
        <v>2470</v>
      </c>
      <c r="S523" t="s">
        <v>2467</v>
      </c>
      <c r="T523" t="s">
        <v>2469</v>
      </c>
      <c r="U523" s="3">
        <v>112</v>
      </c>
      <c r="V523" s="3">
        <v>379</v>
      </c>
      <c r="W523" s="3">
        <v>377598409</v>
      </c>
      <c r="X523" s="3">
        <v>28837</v>
      </c>
      <c r="Y523" s="4" t="s">
        <v>4044</v>
      </c>
    </row>
    <row r="524" spans="1:25" x14ac:dyDescent="0.2">
      <c r="A524">
        <v>537</v>
      </c>
      <c r="B524">
        <v>6</v>
      </c>
      <c r="C524" t="s">
        <v>199</v>
      </c>
      <c r="D524" s="3">
        <v>7</v>
      </c>
      <c r="E524" t="s">
        <v>4402</v>
      </c>
      <c r="F524" t="s">
        <v>2978</v>
      </c>
      <c r="G524" t="s">
        <v>2980</v>
      </c>
      <c r="H524" s="20">
        <v>184.07355999999999</v>
      </c>
      <c r="I524" s="23">
        <f t="shared" si="73"/>
        <v>185.08083599999998</v>
      </c>
      <c r="J524" s="23">
        <f t="shared" si="74"/>
        <v>183.066284</v>
      </c>
      <c r="K524" s="23">
        <f t="shared" si="75"/>
        <v>207.06332929999999</v>
      </c>
      <c r="L524" s="23">
        <f t="shared" si="76"/>
        <v>202.11255999999997</v>
      </c>
      <c r="M524" s="23">
        <f t="shared" si="78"/>
        <v>203.09195</v>
      </c>
      <c r="N524" s="23">
        <f t="shared" si="77"/>
        <v>165.05516999999998</v>
      </c>
      <c r="O524" s="23">
        <f t="shared" si="79"/>
        <v>223.03671799999998</v>
      </c>
      <c r="P524" s="23">
        <f t="shared" si="80"/>
        <v>219.04296199999999</v>
      </c>
      <c r="Q524" t="s">
        <v>3157</v>
      </c>
      <c r="R524" t="s">
        <v>2892</v>
      </c>
      <c r="S524" t="s">
        <v>2981</v>
      </c>
      <c r="T524" t="s">
        <v>2979</v>
      </c>
      <c r="U524" s="3">
        <v>698</v>
      </c>
      <c r="V524" s="3">
        <v>10805</v>
      </c>
      <c r="W524" s="3">
        <v>7918</v>
      </c>
      <c r="X524" s="3">
        <v>1576</v>
      </c>
      <c r="Y524" s="4" t="s">
        <v>4045</v>
      </c>
    </row>
    <row r="525" spans="1:25" x14ac:dyDescent="0.2">
      <c r="A525">
        <v>538</v>
      </c>
      <c r="B525">
        <v>6</v>
      </c>
      <c r="C525" t="s">
        <v>199</v>
      </c>
      <c r="D525" s="3">
        <v>8</v>
      </c>
      <c r="E525" t="s">
        <v>4403</v>
      </c>
      <c r="F525" t="s">
        <v>2254</v>
      </c>
      <c r="G525" t="s">
        <v>145</v>
      </c>
      <c r="H525" s="20">
        <v>152.047344122</v>
      </c>
      <c r="I525" s="23">
        <f t="shared" si="73"/>
        <v>153.05462012199999</v>
      </c>
      <c r="J525" s="23">
        <f t="shared" si="74"/>
        <v>151.04006812200001</v>
      </c>
      <c r="K525" s="23">
        <f t="shared" si="75"/>
        <v>175.037113422</v>
      </c>
      <c r="L525" s="23">
        <f t="shared" si="76"/>
        <v>170.08634412200001</v>
      </c>
      <c r="M525" s="23">
        <f t="shared" si="78"/>
        <v>171.06573412200001</v>
      </c>
      <c r="N525" s="23">
        <f t="shared" si="77"/>
        <v>133.02895412199999</v>
      </c>
      <c r="O525" s="23">
        <f t="shared" si="79"/>
        <v>191.01050212199999</v>
      </c>
      <c r="P525" s="23">
        <f t="shared" si="80"/>
        <v>187.016746122</v>
      </c>
      <c r="Q525" t="s">
        <v>3157</v>
      </c>
      <c r="R525" t="s">
        <v>2253</v>
      </c>
      <c r="S525" t="s">
        <v>2251</v>
      </c>
      <c r="T525" t="s">
        <v>2252</v>
      </c>
      <c r="U525" s="3">
        <v>4150</v>
      </c>
      <c r="V525" s="3">
        <v>12122</v>
      </c>
      <c r="W525" s="3">
        <v>7917</v>
      </c>
      <c r="X525" s="3">
        <v>17445</v>
      </c>
      <c r="Y525" s="4" t="s">
        <v>4046</v>
      </c>
    </row>
    <row r="526" spans="1:25" x14ac:dyDescent="0.2">
      <c r="A526">
        <v>539</v>
      </c>
      <c r="B526">
        <v>6</v>
      </c>
      <c r="C526" t="s">
        <v>199</v>
      </c>
      <c r="D526" s="3">
        <v>9</v>
      </c>
      <c r="E526" t="s">
        <v>4404</v>
      </c>
      <c r="F526" t="s">
        <v>2258</v>
      </c>
      <c r="G526" t="s">
        <v>1723</v>
      </c>
      <c r="H526" s="20">
        <v>124.0524295</v>
      </c>
      <c r="I526" s="23">
        <f t="shared" si="73"/>
        <v>125.05970550000001</v>
      </c>
      <c r="J526" s="23">
        <f t="shared" si="74"/>
        <v>123.0451535</v>
      </c>
      <c r="K526" s="23">
        <f t="shared" si="75"/>
        <v>147.04219879999999</v>
      </c>
      <c r="L526" s="23">
        <f t="shared" si="76"/>
        <v>142.0914295</v>
      </c>
      <c r="M526" s="23">
        <f t="shared" si="78"/>
        <v>143.0708195</v>
      </c>
      <c r="N526" s="23">
        <f t="shared" si="77"/>
        <v>105.03403950000001</v>
      </c>
      <c r="O526" s="23">
        <f t="shared" si="79"/>
        <v>163.01558750000001</v>
      </c>
      <c r="P526" s="23">
        <f t="shared" si="80"/>
        <v>159.02183150000002</v>
      </c>
      <c r="Q526" t="s">
        <v>3157</v>
      </c>
      <c r="R526" t="s">
        <v>2257</v>
      </c>
      <c r="S526" t="s">
        <v>2255</v>
      </c>
      <c r="T526" t="s">
        <v>2256</v>
      </c>
      <c r="U526" s="3">
        <v>64945</v>
      </c>
      <c r="V526" s="3">
        <v>9958</v>
      </c>
      <c r="W526" s="3">
        <v>376132761</v>
      </c>
      <c r="X526" s="3">
        <v>17254</v>
      </c>
      <c r="Y526" s="4" t="s">
        <v>4047</v>
      </c>
    </row>
    <row r="527" spans="1:25" x14ac:dyDescent="0.2">
      <c r="A527">
        <v>540</v>
      </c>
      <c r="B527">
        <v>6</v>
      </c>
      <c r="C527" t="s">
        <v>199</v>
      </c>
      <c r="D527" s="3">
        <v>10</v>
      </c>
      <c r="E527" t="s">
        <v>2259</v>
      </c>
      <c r="F527" t="s">
        <v>2261</v>
      </c>
      <c r="G527" t="s">
        <v>3644</v>
      </c>
      <c r="H527" s="20">
        <v>203.0349209</v>
      </c>
      <c r="I527" s="23">
        <f t="shared" si="73"/>
        <v>204.04219689999999</v>
      </c>
      <c r="J527" s="23">
        <f t="shared" si="74"/>
        <v>202.02764490000001</v>
      </c>
      <c r="K527" s="23">
        <f t="shared" si="75"/>
        <v>226.02469020000001</v>
      </c>
      <c r="L527" s="23">
        <f t="shared" si="76"/>
        <v>221.07392090000002</v>
      </c>
      <c r="M527" s="23">
        <f t="shared" si="78"/>
        <v>222.05331090000001</v>
      </c>
      <c r="N527" s="23">
        <f t="shared" si="77"/>
        <v>184.01653089999999</v>
      </c>
      <c r="O527" s="23">
        <f t="shared" si="79"/>
        <v>241.9980789</v>
      </c>
      <c r="P527" s="23">
        <f t="shared" si="80"/>
        <v>238.00432290000001</v>
      </c>
      <c r="Q527" t="s">
        <v>3157</v>
      </c>
      <c r="R527" t="s">
        <v>3645</v>
      </c>
      <c r="S527" t="s">
        <v>3647</v>
      </c>
      <c r="T527" t="s">
        <v>2260</v>
      </c>
      <c r="U527" s="3" t="s">
        <v>2262</v>
      </c>
      <c r="V527" s="3">
        <v>6171</v>
      </c>
      <c r="W527" s="3">
        <v>24899009</v>
      </c>
      <c r="X527" s="3" t="s">
        <v>2263</v>
      </c>
      <c r="Y527" s="4" t="s">
        <v>3646</v>
      </c>
    </row>
    <row r="528" spans="1:25" x14ac:dyDescent="0.2">
      <c r="A528">
        <v>541</v>
      </c>
      <c r="B528">
        <v>6</v>
      </c>
      <c r="C528" t="s">
        <v>199</v>
      </c>
      <c r="D528" s="3">
        <v>11</v>
      </c>
      <c r="E528" t="s">
        <v>2264</v>
      </c>
      <c r="F528" t="s">
        <v>2268</v>
      </c>
      <c r="G528" t="s">
        <v>1624</v>
      </c>
      <c r="H528" s="20">
        <v>138.031694058</v>
      </c>
      <c r="I528" s="23">
        <f t="shared" si="73"/>
        <v>139.03897005799999</v>
      </c>
      <c r="J528" s="23">
        <f t="shared" si="74"/>
        <v>137.02441805800001</v>
      </c>
      <c r="K528" s="23">
        <f t="shared" si="75"/>
        <v>161.02146335800001</v>
      </c>
      <c r="L528" s="23">
        <f t="shared" si="76"/>
        <v>156.07069405800002</v>
      </c>
      <c r="M528" s="23">
        <f t="shared" si="78"/>
        <v>157.05008405800001</v>
      </c>
      <c r="N528" s="23">
        <f t="shared" si="77"/>
        <v>119.013304058</v>
      </c>
      <c r="O528" s="23">
        <f t="shared" si="79"/>
        <v>176.99485205799999</v>
      </c>
      <c r="P528" s="23">
        <f t="shared" si="80"/>
        <v>173.001096058</v>
      </c>
      <c r="Q528" t="s">
        <v>3157</v>
      </c>
      <c r="R528" t="s">
        <v>2267</v>
      </c>
      <c r="S528" t="s">
        <v>2265</v>
      </c>
      <c r="T528" t="s">
        <v>2266</v>
      </c>
      <c r="U528" s="3">
        <v>616</v>
      </c>
      <c r="V528" s="3">
        <v>338</v>
      </c>
      <c r="W528" s="3">
        <v>24854876</v>
      </c>
      <c r="X528" s="3">
        <v>16914</v>
      </c>
      <c r="Y528" s="4" t="s">
        <v>4048</v>
      </c>
    </row>
    <row r="529" spans="1:25" x14ac:dyDescent="0.2">
      <c r="A529">
        <v>542</v>
      </c>
      <c r="B529">
        <v>6</v>
      </c>
      <c r="C529" t="s">
        <v>199</v>
      </c>
      <c r="D529" s="3">
        <v>12</v>
      </c>
      <c r="E529" t="s">
        <v>2269</v>
      </c>
      <c r="F529" t="s">
        <v>2274</v>
      </c>
      <c r="G529" t="s">
        <v>2271</v>
      </c>
      <c r="H529" s="20">
        <v>202.12051</v>
      </c>
      <c r="I529" s="23">
        <f t="shared" si="73"/>
        <v>203.12778599999999</v>
      </c>
      <c r="J529" s="23">
        <f t="shared" si="74"/>
        <v>201.11323400000001</v>
      </c>
      <c r="K529" s="23">
        <f t="shared" si="75"/>
        <v>225.1102793</v>
      </c>
      <c r="L529" s="23">
        <f t="shared" si="76"/>
        <v>220.15951000000001</v>
      </c>
      <c r="M529" s="23">
        <f t="shared" si="78"/>
        <v>221.13890000000001</v>
      </c>
      <c r="N529" s="23">
        <f t="shared" si="77"/>
        <v>183.10211999999999</v>
      </c>
      <c r="O529" s="23">
        <f t="shared" si="79"/>
        <v>241.08366799999999</v>
      </c>
      <c r="P529" s="23">
        <f t="shared" si="80"/>
        <v>237.089912</v>
      </c>
      <c r="Q529" t="s">
        <v>3157</v>
      </c>
      <c r="R529" t="s">
        <v>2273</v>
      </c>
      <c r="S529" t="s">
        <v>2270</v>
      </c>
      <c r="T529" t="s">
        <v>2272</v>
      </c>
      <c r="U529" s="3">
        <v>4240</v>
      </c>
      <c r="V529" s="3">
        <v>5192</v>
      </c>
      <c r="W529" s="3">
        <v>377365637</v>
      </c>
      <c r="X529" s="3">
        <v>41865</v>
      </c>
      <c r="Y529" s="4" t="s">
        <v>4049</v>
      </c>
    </row>
    <row r="530" spans="1:25" x14ac:dyDescent="0.2">
      <c r="A530">
        <v>543</v>
      </c>
      <c r="B530">
        <v>6</v>
      </c>
      <c r="C530" t="s">
        <v>269</v>
      </c>
      <c r="D530" s="3">
        <v>1</v>
      </c>
      <c r="E530" t="s">
        <v>4405</v>
      </c>
      <c r="F530" t="s">
        <v>2849</v>
      </c>
      <c r="G530" t="s">
        <v>2276</v>
      </c>
      <c r="H530" s="20">
        <v>147.06841399999999</v>
      </c>
      <c r="I530" s="23">
        <f t="shared" si="73"/>
        <v>148.07568999999998</v>
      </c>
      <c r="J530" s="23">
        <f t="shared" si="74"/>
        <v>146.061138</v>
      </c>
      <c r="K530" s="23">
        <f t="shared" si="75"/>
        <v>170.0581833</v>
      </c>
      <c r="L530" s="23">
        <f t="shared" si="76"/>
        <v>165.10741400000001</v>
      </c>
      <c r="M530" s="23">
        <f t="shared" si="78"/>
        <v>166.086804</v>
      </c>
      <c r="N530" s="23">
        <f t="shared" si="77"/>
        <v>128.05002399999998</v>
      </c>
      <c r="O530" s="23">
        <f t="shared" si="79"/>
        <v>186.03157199999998</v>
      </c>
      <c r="P530" s="23">
        <f t="shared" si="80"/>
        <v>182.03781599999999</v>
      </c>
      <c r="Q530" t="s">
        <v>3157</v>
      </c>
      <c r="R530" t="s">
        <v>2278</v>
      </c>
      <c r="S530" t="s">
        <v>2275</v>
      </c>
      <c r="T530" t="s">
        <v>2277</v>
      </c>
      <c r="U530" s="3">
        <v>65756</v>
      </c>
      <c r="V530" s="3">
        <v>150923</v>
      </c>
      <c r="W530" s="3" t="s">
        <v>3094</v>
      </c>
      <c r="X530" s="3">
        <v>17397</v>
      </c>
      <c r="Y530" s="4" t="s">
        <v>4050</v>
      </c>
    </row>
    <row r="531" spans="1:25" x14ac:dyDescent="0.2">
      <c r="A531">
        <v>606</v>
      </c>
      <c r="B531">
        <v>6</v>
      </c>
      <c r="C531" t="s">
        <v>269</v>
      </c>
      <c r="D531" s="3">
        <v>2</v>
      </c>
      <c r="E531" t="s">
        <v>2478</v>
      </c>
      <c r="F531" t="s">
        <v>2483</v>
      </c>
      <c r="G531" t="s">
        <v>2480</v>
      </c>
      <c r="H531" s="20">
        <v>282.25588033499997</v>
      </c>
      <c r="I531" s="23">
        <f t="shared" si="73"/>
        <v>283.26315633499996</v>
      </c>
      <c r="J531" s="23">
        <f t="shared" si="74"/>
        <v>281.24860433499998</v>
      </c>
      <c r="K531" s="23">
        <f t="shared" si="75"/>
        <v>305.24564963499995</v>
      </c>
      <c r="L531" s="23">
        <f t="shared" si="76"/>
        <v>300.29488033499996</v>
      </c>
      <c r="M531" s="23">
        <f t="shared" si="78"/>
        <v>301.27427033499998</v>
      </c>
      <c r="N531" s="23">
        <f t="shared" si="77"/>
        <v>263.23749033499996</v>
      </c>
      <c r="O531" s="23">
        <f t="shared" si="79"/>
        <v>321.21903833499999</v>
      </c>
      <c r="P531" s="23">
        <f t="shared" si="80"/>
        <v>317.22528233499997</v>
      </c>
      <c r="Q531" t="s">
        <v>3157</v>
      </c>
      <c r="R531" t="s">
        <v>2482</v>
      </c>
      <c r="S531" t="s">
        <v>2479</v>
      </c>
      <c r="T531" t="s">
        <v>2481</v>
      </c>
      <c r="U531" s="3">
        <v>3553</v>
      </c>
      <c r="V531" s="3">
        <v>5281125</v>
      </c>
      <c r="W531" s="3">
        <v>24898972</v>
      </c>
      <c r="X531" s="3">
        <v>28194</v>
      </c>
      <c r="Y531" s="4" t="s">
        <v>4051</v>
      </c>
    </row>
    <row r="532" spans="1:25" x14ac:dyDescent="0.2">
      <c r="A532">
        <v>607</v>
      </c>
      <c r="B532">
        <v>6</v>
      </c>
      <c r="C532" t="s">
        <v>269</v>
      </c>
      <c r="D532" s="3">
        <v>3</v>
      </c>
      <c r="E532" t="s">
        <v>2484</v>
      </c>
      <c r="F532" t="s">
        <v>2489</v>
      </c>
      <c r="G532" t="s">
        <v>2486</v>
      </c>
      <c r="H532" s="20">
        <v>568.50667499999997</v>
      </c>
      <c r="I532" s="23">
        <f t="shared" si="73"/>
        <v>569.51395100000002</v>
      </c>
      <c r="J532" s="23">
        <f t="shared" si="74"/>
        <v>567.49939899999993</v>
      </c>
      <c r="K532" s="23">
        <f t="shared" si="75"/>
        <v>591.49644430000001</v>
      </c>
      <c r="L532" s="23">
        <f t="shared" si="76"/>
        <v>586.54567499999996</v>
      </c>
      <c r="M532" s="23">
        <f t="shared" si="78"/>
        <v>587.52506499999993</v>
      </c>
      <c r="N532" s="23">
        <f t="shared" si="77"/>
        <v>549.48828500000002</v>
      </c>
      <c r="O532" s="23">
        <f t="shared" si="79"/>
        <v>607.46983299999999</v>
      </c>
      <c r="P532" s="23">
        <f t="shared" si="80"/>
        <v>603.47607700000003</v>
      </c>
      <c r="Q532" t="s">
        <v>3157</v>
      </c>
      <c r="R532" t="s">
        <v>2488</v>
      </c>
      <c r="S532" t="s">
        <v>2485</v>
      </c>
      <c r="T532" t="s">
        <v>2487</v>
      </c>
      <c r="U532" s="3">
        <v>4255</v>
      </c>
      <c r="V532" s="3">
        <v>644078</v>
      </c>
      <c r="W532" s="3">
        <v>377592651</v>
      </c>
      <c r="X532" s="3">
        <v>82929</v>
      </c>
      <c r="Y532" s="4" t="s">
        <v>4052</v>
      </c>
    </row>
    <row r="533" spans="1:25" x14ac:dyDescent="0.2">
      <c r="A533">
        <v>608</v>
      </c>
      <c r="B533">
        <v>6</v>
      </c>
      <c r="C533" t="s">
        <v>269</v>
      </c>
      <c r="D533" s="3">
        <v>4</v>
      </c>
      <c r="E533" t="s">
        <v>2490</v>
      </c>
      <c r="F533" t="s">
        <v>2495</v>
      </c>
      <c r="G533" t="s">
        <v>2492</v>
      </c>
      <c r="H533" s="20">
        <v>346.21440944800003</v>
      </c>
      <c r="I533" s="23">
        <f t="shared" si="73"/>
        <v>347.22168544800002</v>
      </c>
      <c r="J533" s="23">
        <f t="shared" si="74"/>
        <v>345.20713344800004</v>
      </c>
      <c r="K533" s="23">
        <f t="shared" si="75"/>
        <v>369.204178748</v>
      </c>
      <c r="L533" s="23">
        <f t="shared" si="76"/>
        <v>364.25340944800001</v>
      </c>
      <c r="M533" s="23">
        <f t="shared" si="78"/>
        <v>365.23279944800004</v>
      </c>
      <c r="N533" s="23">
        <f t="shared" si="77"/>
        <v>327.19601944800002</v>
      </c>
      <c r="O533" s="23">
        <f t="shared" si="79"/>
        <v>385.17756744800005</v>
      </c>
      <c r="P533" s="23">
        <f t="shared" si="80"/>
        <v>381.18381144800003</v>
      </c>
      <c r="Q533" t="s">
        <v>3157</v>
      </c>
      <c r="R533" t="s">
        <v>2494</v>
      </c>
      <c r="S533" t="s">
        <v>2491</v>
      </c>
      <c r="T533" t="s">
        <v>2493</v>
      </c>
      <c r="U533" s="3">
        <v>6314</v>
      </c>
      <c r="V533" s="3">
        <v>5753</v>
      </c>
      <c r="W533" s="3">
        <v>57648276</v>
      </c>
      <c r="X533" s="3">
        <v>16827</v>
      </c>
      <c r="Y533" s="4" t="s">
        <v>4053</v>
      </c>
    </row>
    <row r="534" spans="1:25" x14ac:dyDescent="0.2">
      <c r="A534">
        <v>547</v>
      </c>
      <c r="B534">
        <v>6</v>
      </c>
      <c r="C534" t="s">
        <v>269</v>
      </c>
      <c r="D534" s="3">
        <v>5</v>
      </c>
      <c r="E534" t="s">
        <v>4406</v>
      </c>
      <c r="F534" t="s">
        <v>2299</v>
      </c>
      <c r="G534" t="s">
        <v>2296</v>
      </c>
      <c r="H534" s="20">
        <v>205.073893223</v>
      </c>
      <c r="I534" s="23">
        <f t="shared" si="73"/>
        <v>206.08116922299999</v>
      </c>
      <c r="J534" s="23">
        <f t="shared" si="74"/>
        <v>204.06661722300001</v>
      </c>
      <c r="K534" s="23">
        <f t="shared" si="75"/>
        <v>228.063662523</v>
      </c>
      <c r="L534" s="23">
        <f t="shared" si="76"/>
        <v>223.11289322300001</v>
      </c>
      <c r="M534" s="23">
        <f t="shared" si="78"/>
        <v>224.09228322300001</v>
      </c>
      <c r="N534" s="23">
        <f t="shared" si="77"/>
        <v>186.05550322299999</v>
      </c>
      <c r="O534" s="23">
        <f t="shared" si="79"/>
        <v>244.03705122299999</v>
      </c>
      <c r="P534" s="23">
        <f t="shared" si="80"/>
        <v>240.043295223</v>
      </c>
      <c r="Q534" t="s">
        <v>3157</v>
      </c>
      <c r="R534" t="s">
        <v>2298</v>
      </c>
      <c r="S534" t="s">
        <v>2295</v>
      </c>
      <c r="T534" t="s">
        <v>2297</v>
      </c>
      <c r="U534" s="3">
        <v>7016</v>
      </c>
      <c r="V534" s="3">
        <v>18986</v>
      </c>
      <c r="W534" s="3">
        <v>7971</v>
      </c>
      <c r="X534" s="3">
        <v>28281</v>
      </c>
      <c r="Y534" s="4" t="s">
        <v>4054</v>
      </c>
    </row>
    <row r="535" spans="1:25" x14ac:dyDescent="0.2">
      <c r="A535">
        <v>548</v>
      </c>
      <c r="B535">
        <v>6</v>
      </c>
      <c r="C535" t="s">
        <v>269</v>
      </c>
      <c r="D535" s="3">
        <v>6</v>
      </c>
      <c r="E535" t="s">
        <v>4407</v>
      </c>
      <c r="F535" t="s">
        <v>2303</v>
      </c>
      <c r="G535" t="s">
        <v>1813</v>
      </c>
      <c r="H535" s="20">
        <v>72.021129372000004</v>
      </c>
      <c r="I535" s="23">
        <f t="shared" si="73"/>
        <v>73.028405372000009</v>
      </c>
      <c r="J535" s="23">
        <f t="shared" si="74"/>
        <v>71.013853372</v>
      </c>
      <c r="K535" s="23">
        <f t="shared" si="75"/>
        <v>95.010898671999996</v>
      </c>
      <c r="L535" s="23">
        <f t="shared" si="76"/>
        <v>90.060129372000006</v>
      </c>
      <c r="M535" s="23">
        <f t="shared" si="78"/>
        <v>91.039519372000001</v>
      </c>
      <c r="N535" s="23">
        <f t="shared" si="77"/>
        <v>53.002739372000008</v>
      </c>
      <c r="O535" s="23">
        <f t="shared" si="79"/>
        <v>110.98428737200001</v>
      </c>
      <c r="P535" s="23">
        <f t="shared" si="80"/>
        <v>106.99053137200001</v>
      </c>
      <c r="Q535" t="s">
        <v>3157</v>
      </c>
      <c r="R535" t="s">
        <v>2302</v>
      </c>
      <c r="S535" t="s">
        <v>2300</v>
      </c>
      <c r="T535" t="s">
        <v>2301</v>
      </c>
      <c r="U535" s="3">
        <v>3211</v>
      </c>
      <c r="V535" s="3">
        <v>880</v>
      </c>
      <c r="W535" s="3">
        <v>24896540</v>
      </c>
      <c r="X535" s="3">
        <v>17158</v>
      </c>
      <c r="Y535" s="4" t="s">
        <v>4055</v>
      </c>
    </row>
    <row r="536" spans="1:25" x14ac:dyDescent="0.2">
      <c r="A536">
        <v>549</v>
      </c>
      <c r="B536">
        <v>6</v>
      </c>
      <c r="C536" t="s">
        <v>269</v>
      </c>
      <c r="D536" s="3">
        <v>7</v>
      </c>
      <c r="E536" t="s">
        <v>4408</v>
      </c>
      <c r="F536" t="s">
        <v>2308</v>
      </c>
      <c r="G536" t="s">
        <v>2305</v>
      </c>
      <c r="H536" s="20">
        <v>111.03202840900001</v>
      </c>
      <c r="I536" s="23">
        <f t="shared" si="73"/>
        <v>112.03930440900001</v>
      </c>
      <c r="J536" s="23">
        <f t="shared" si="74"/>
        <v>110.024752409</v>
      </c>
      <c r="K536" s="23">
        <f t="shared" si="75"/>
        <v>134.021797709</v>
      </c>
      <c r="L536" s="23">
        <f t="shared" si="76"/>
        <v>129.07102840900001</v>
      </c>
      <c r="M536" s="23">
        <f t="shared" si="78"/>
        <v>130.050418409</v>
      </c>
      <c r="N536" s="23">
        <f t="shared" si="77"/>
        <v>92.013638409000009</v>
      </c>
      <c r="O536" s="23">
        <f t="shared" si="79"/>
        <v>149.99518640900001</v>
      </c>
      <c r="P536" s="23">
        <f t="shared" si="80"/>
        <v>146.00143040900002</v>
      </c>
      <c r="Q536" t="s">
        <v>3157</v>
      </c>
      <c r="R536" t="s">
        <v>2307</v>
      </c>
      <c r="S536" t="s">
        <v>2304</v>
      </c>
      <c r="T536" t="s">
        <v>2306</v>
      </c>
      <c r="U536" s="3">
        <v>3787</v>
      </c>
      <c r="V536" s="3">
        <v>12473</v>
      </c>
      <c r="W536" s="3">
        <v>24898843</v>
      </c>
      <c r="X536" s="3">
        <v>36751</v>
      </c>
      <c r="Y536" s="4" t="s">
        <v>4056</v>
      </c>
    </row>
    <row r="537" spans="1:25" x14ac:dyDescent="0.2">
      <c r="A537">
        <v>550</v>
      </c>
      <c r="B537">
        <v>6</v>
      </c>
      <c r="C537" t="s">
        <v>269</v>
      </c>
      <c r="D537" s="3">
        <v>8</v>
      </c>
      <c r="E537" t="s">
        <v>4409</v>
      </c>
      <c r="F537" t="s">
        <v>2313</v>
      </c>
      <c r="G537" t="s">
        <v>2310</v>
      </c>
      <c r="H537" s="20">
        <v>191.058243159</v>
      </c>
      <c r="I537" s="23">
        <f t="shared" si="73"/>
        <v>192.06551915899999</v>
      </c>
      <c r="J537" s="23">
        <f t="shared" si="74"/>
        <v>190.05096715900001</v>
      </c>
      <c r="K537" s="23">
        <f t="shared" si="75"/>
        <v>214.04801245900001</v>
      </c>
      <c r="L537" s="23">
        <f t="shared" si="76"/>
        <v>209.09724315900002</v>
      </c>
      <c r="M537" s="23">
        <f t="shared" si="78"/>
        <v>210.07663315900001</v>
      </c>
      <c r="N537" s="23">
        <f t="shared" si="77"/>
        <v>172.03985315899999</v>
      </c>
      <c r="O537" s="23">
        <f t="shared" si="79"/>
        <v>230.02140115899999</v>
      </c>
      <c r="P537" s="23">
        <f t="shared" si="80"/>
        <v>226.027645159</v>
      </c>
      <c r="Q537" t="s">
        <v>3157</v>
      </c>
      <c r="R537" t="s">
        <v>2312</v>
      </c>
      <c r="S537" t="s">
        <v>2309</v>
      </c>
      <c r="T537" t="s">
        <v>2311</v>
      </c>
      <c r="U537" s="3">
        <v>2975</v>
      </c>
      <c r="V537" s="3">
        <v>1826</v>
      </c>
      <c r="W537" s="3">
        <v>381970181</v>
      </c>
      <c r="X537" s="3">
        <v>27823</v>
      </c>
      <c r="Y537" s="4" t="s">
        <v>4057</v>
      </c>
    </row>
    <row r="538" spans="1:25" x14ac:dyDescent="0.2">
      <c r="A538">
        <v>551</v>
      </c>
      <c r="B538">
        <v>6</v>
      </c>
      <c r="C538" t="s">
        <v>269</v>
      </c>
      <c r="D538" s="3">
        <v>9</v>
      </c>
      <c r="E538" t="s">
        <v>4410</v>
      </c>
      <c r="F538" t="s">
        <v>2318</v>
      </c>
      <c r="G538" t="s">
        <v>2315</v>
      </c>
      <c r="H538" s="20">
        <v>144.04226</v>
      </c>
      <c r="I538" s="23">
        <f t="shared" si="73"/>
        <v>145.04953599999999</v>
      </c>
      <c r="J538" s="23">
        <f t="shared" si="74"/>
        <v>143.03498400000001</v>
      </c>
      <c r="K538" s="23">
        <f t="shared" si="75"/>
        <v>167.0320293</v>
      </c>
      <c r="L538" s="23">
        <f t="shared" si="76"/>
        <v>162.08125999999999</v>
      </c>
      <c r="M538" s="23">
        <f t="shared" si="78"/>
        <v>163.06065000000001</v>
      </c>
      <c r="N538" s="23">
        <f t="shared" si="77"/>
        <v>125.02387</v>
      </c>
      <c r="O538" s="23">
        <f t="shared" si="79"/>
        <v>183.00541799999999</v>
      </c>
      <c r="P538" s="23">
        <f t="shared" si="80"/>
        <v>179.011662</v>
      </c>
      <c r="Q538" t="s">
        <v>3157</v>
      </c>
      <c r="R538" t="s">
        <v>2317</v>
      </c>
      <c r="S538" t="s">
        <v>2314</v>
      </c>
      <c r="T538" t="s">
        <v>2316</v>
      </c>
      <c r="U538" s="3" t="s">
        <v>560</v>
      </c>
      <c r="V538" s="3">
        <v>1551553</v>
      </c>
      <c r="W538" s="3" t="s">
        <v>3073</v>
      </c>
      <c r="X538" s="3">
        <v>37245</v>
      </c>
      <c r="Y538" s="4" t="s">
        <v>4058</v>
      </c>
    </row>
    <row r="539" spans="1:25" x14ac:dyDescent="0.2">
      <c r="A539">
        <v>552</v>
      </c>
      <c r="B539">
        <v>6</v>
      </c>
      <c r="C539" t="s">
        <v>269</v>
      </c>
      <c r="D539" s="3">
        <v>10</v>
      </c>
      <c r="E539" t="s">
        <v>4411</v>
      </c>
      <c r="F539" t="s">
        <v>2850</v>
      </c>
      <c r="G539" t="s">
        <v>145</v>
      </c>
      <c r="H539" s="20">
        <v>152.04734500000001</v>
      </c>
      <c r="I539" s="23">
        <f t="shared" si="73"/>
        <v>153.054621</v>
      </c>
      <c r="J539" s="23">
        <f t="shared" si="74"/>
        <v>151.04006900000002</v>
      </c>
      <c r="K539" s="23">
        <f t="shared" si="75"/>
        <v>175.03711430000001</v>
      </c>
      <c r="L539" s="23">
        <f t="shared" si="76"/>
        <v>170.08634499999999</v>
      </c>
      <c r="M539" s="23">
        <f t="shared" si="78"/>
        <v>171.06573500000002</v>
      </c>
      <c r="N539" s="23">
        <f t="shared" si="77"/>
        <v>133.028955</v>
      </c>
      <c r="O539" s="23">
        <f t="shared" si="79"/>
        <v>191.010503</v>
      </c>
      <c r="P539" s="23">
        <f t="shared" si="80"/>
        <v>187.01674700000001</v>
      </c>
      <c r="Q539" t="s">
        <v>3157</v>
      </c>
      <c r="R539" t="s">
        <v>2321</v>
      </c>
      <c r="S539" t="s">
        <v>2319</v>
      </c>
      <c r="T539" t="s">
        <v>2320</v>
      </c>
      <c r="U539" s="3">
        <v>69284</v>
      </c>
      <c r="V539" s="3">
        <v>5055</v>
      </c>
      <c r="W539" s="3">
        <v>24899408</v>
      </c>
      <c r="X539" s="3">
        <v>29672</v>
      </c>
      <c r="Y539" s="4" t="s">
        <v>4059</v>
      </c>
    </row>
    <row r="540" spans="1:25" x14ac:dyDescent="0.2">
      <c r="A540">
        <v>673</v>
      </c>
      <c r="B540">
        <v>6</v>
      </c>
      <c r="C540" t="s">
        <v>269</v>
      </c>
      <c r="D540" s="3">
        <v>11</v>
      </c>
      <c r="E540" t="s">
        <v>2828</v>
      </c>
      <c r="F540" t="s">
        <v>2833</v>
      </c>
      <c r="G540" t="s">
        <v>2830</v>
      </c>
      <c r="H540" s="20">
        <v>172.14632988400001</v>
      </c>
      <c r="I540" s="23">
        <f t="shared" si="73"/>
        <v>173.153605884</v>
      </c>
      <c r="J540" s="23">
        <f t="shared" si="74"/>
        <v>171.13905388400002</v>
      </c>
      <c r="K540" s="23">
        <f t="shared" si="75"/>
        <v>195.13609918400002</v>
      </c>
      <c r="L540" s="23">
        <f t="shared" si="76"/>
        <v>190.185329884</v>
      </c>
      <c r="M540" s="23">
        <f t="shared" si="78"/>
        <v>191.16471988400002</v>
      </c>
      <c r="N540" s="23">
        <f t="shared" si="77"/>
        <v>153.127939884</v>
      </c>
      <c r="O540" s="23">
        <f t="shared" si="79"/>
        <v>211.109487884</v>
      </c>
      <c r="P540" s="23">
        <f t="shared" si="80"/>
        <v>207.11573188400001</v>
      </c>
      <c r="Q540" t="s">
        <v>3157</v>
      </c>
      <c r="R540" t="s">
        <v>2832</v>
      </c>
      <c r="S540" t="s">
        <v>2829</v>
      </c>
      <c r="T540" t="s">
        <v>2831</v>
      </c>
      <c r="U540" s="3">
        <v>336</v>
      </c>
      <c r="V540" s="3">
        <v>2969</v>
      </c>
      <c r="W540" s="3">
        <v>376260354</v>
      </c>
      <c r="X540" s="3">
        <v>30813</v>
      </c>
      <c r="Y540" s="4" t="s">
        <v>4060</v>
      </c>
    </row>
    <row r="541" spans="1:25" x14ac:dyDescent="0.2">
      <c r="A541">
        <v>609</v>
      </c>
      <c r="B541">
        <v>6</v>
      </c>
      <c r="C541" t="s">
        <v>269</v>
      </c>
      <c r="D541" s="3">
        <v>12</v>
      </c>
      <c r="E541" t="s">
        <v>2496</v>
      </c>
      <c r="F541" t="s">
        <v>2501</v>
      </c>
      <c r="G541" t="s">
        <v>2498</v>
      </c>
      <c r="H541" s="20">
        <v>376.29774514600001</v>
      </c>
      <c r="I541" s="23">
        <f t="shared" si="73"/>
        <v>377.305021146</v>
      </c>
      <c r="J541" s="23">
        <f t="shared" si="74"/>
        <v>375.29046914600002</v>
      </c>
      <c r="K541" s="23">
        <f t="shared" si="75"/>
        <v>399.28751444599999</v>
      </c>
      <c r="L541" s="23">
        <f t="shared" si="76"/>
        <v>394.336745146</v>
      </c>
      <c r="M541" s="23">
        <f t="shared" si="78"/>
        <v>395.31613514600002</v>
      </c>
      <c r="N541" s="23">
        <f t="shared" si="77"/>
        <v>357.279355146</v>
      </c>
      <c r="O541" s="23">
        <f t="shared" si="79"/>
        <v>415.26090314600003</v>
      </c>
      <c r="P541" s="23">
        <f t="shared" si="80"/>
        <v>411.26714714600001</v>
      </c>
      <c r="Q541" t="s">
        <v>3157</v>
      </c>
      <c r="R541" t="s">
        <v>2500</v>
      </c>
      <c r="S541" t="s">
        <v>2497</v>
      </c>
      <c r="T541" t="s">
        <v>2499</v>
      </c>
      <c r="U541" s="3">
        <v>209</v>
      </c>
      <c r="V541" s="3">
        <v>9903</v>
      </c>
      <c r="W541" s="3" t="s">
        <v>3079</v>
      </c>
      <c r="X541" s="3">
        <v>16325</v>
      </c>
      <c r="Y541" s="4" t="s">
        <v>4061</v>
      </c>
    </row>
    <row r="542" spans="1:25" x14ac:dyDescent="0.2">
      <c r="A542">
        <v>610</v>
      </c>
      <c r="B542">
        <v>6</v>
      </c>
      <c r="C542" t="s">
        <v>340</v>
      </c>
      <c r="D542" s="3">
        <v>1</v>
      </c>
      <c r="E542" t="s">
        <v>2502</v>
      </c>
      <c r="F542" t="s">
        <v>2507</v>
      </c>
      <c r="G542" t="s">
        <v>2504</v>
      </c>
      <c r="H542" s="20">
        <v>562.25800559599998</v>
      </c>
      <c r="I542" s="23">
        <f t="shared" si="73"/>
        <v>563.26528159600002</v>
      </c>
      <c r="J542" s="23">
        <f t="shared" si="74"/>
        <v>561.25072959599993</v>
      </c>
      <c r="K542" s="23">
        <f t="shared" si="75"/>
        <v>585.24777489600001</v>
      </c>
      <c r="L542" s="23">
        <f t="shared" si="76"/>
        <v>580.29700559599996</v>
      </c>
      <c r="M542" s="23">
        <f t="shared" si="78"/>
        <v>581.27639559599993</v>
      </c>
      <c r="N542" s="23">
        <f t="shared" si="77"/>
        <v>543.23961559600002</v>
      </c>
      <c r="O542" s="23">
        <f t="shared" si="79"/>
        <v>601.221163596</v>
      </c>
      <c r="P542" s="23">
        <f t="shared" si="80"/>
        <v>597.22740759599992</v>
      </c>
      <c r="Q542" t="s">
        <v>3157</v>
      </c>
      <c r="R542" t="s">
        <v>2506</v>
      </c>
      <c r="S542" t="s">
        <v>2503</v>
      </c>
      <c r="T542" t="s">
        <v>2505</v>
      </c>
      <c r="U542" s="3">
        <v>78</v>
      </c>
      <c r="V542" s="3">
        <v>4971</v>
      </c>
      <c r="W542" s="3">
        <v>5261</v>
      </c>
      <c r="X542" s="3">
        <v>15430</v>
      </c>
      <c r="Y542" s="4" t="s">
        <v>4062</v>
      </c>
    </row>
    <row r="543" spans="1:25" x14ac:dyDescent="0.2">
      <c r="A543">
        <v>611</v>
      </c>
      <c r="B543">
        <v>6</v>
      </c>
      <c r="C543" t="s">
        <v>340</v>
      </c>
      <c r="D543" s="3">
        <v>2</v>
      </c>
      <c r="E543" t="s">
        <v>2508</v>
      </c>
      <c r="F543" t="s">
        <v>2513</v>
      </c>
      <c r="G543" t="s">
        <v>2510</v>
      </c>
      <c r="H543" s="20">
        <v>130.09937969200001</v>
      </c>
      <c r="I543" s="23">
        <f t="shared" si="73"/>
        <v>131.106655692</v>
      </c>
      <c r="J543" s="23">
        <f t="shared" si="74"/>
        <v>129.09210369200002</v>
      </c>
      <c r="K543" s="23">
        <f t="shared" si="75"/>
        <v>153.08914899200002</v>
      </c>
      <c r="L543" s="23">
        <f t="shared" si="76"/>
        <v>148.138379692</v>
      </c>
      <c r="M543" s="23">
        <f t="shared" si="78"/>
        <v>149.11776969200002</v>
      </c>
      <c r="N543" s="23">
        <f t="shared" si="77"/>
        <v>111.08098969200002</v>
      </c>
      <c r="O543" s="23">
        <f t="shared" si="79"/>
        <v>169.06253769200001</v>
      </c>
      <c r="P543" s="23">
        <f t="shared" si="80"/>
        <v>165.06878169200002</v>
      </c>
      <c r="Q543" t="s">
        <v>3157</v>
      </c>
      <c r="R543" t="s">
        <v>2512</v>
      </c>
      <c r="S543" t="s">
        <v>2509</v>
      </c>
      <c r="T543" t="s">
        <v>2511</v>
      </c>
      <c r="U543" s="3">
        <v>5636</v>
      </c>
      <c r="V543" s="3">
        <v>8094</v>
      </c>
      <c r="W543" s="3">
        <v>57652556</v>
      </c>
      <c r="X543" s="3">
        <v>45571</v>
      </c>
      <c r="Y543" s="4" t="s">
        <v>4063</v>
      </c>
    </row>
    <row r="544" spans="1:25" x14ac:dyDescent="0.2">
      <c r="A544">
        <v>612</v>
      </c>
      <c r="B544">
        <v>6</v>
      </c>
      <c r="C544" t="s">
        <v>340</v>
      </c>
      <c r="D544" s="3">
        <v>3</v>
      </c>
      <c r="E544" t="s">
        <v>2514</v>
      </c>
      <c r="F544" t="s">
        <v>2519</v>
      </c>
      <c r="G544" t="s">
        <v>2516</v>
      </c>
      <c r="H544" s="20">
        <v>286.229665582</v>
      </c>
      <c r="I544" s="23">
        <f t="shared" si="73"/>
        <v>287.23694158199999</v>
      </c>
      <c r="J544" s="23">
        <f t="shared" si="74"/>
        <v>285.22238958200001</v>
      </c>
      <c r="K544" s="23">
        <f t="shared" si="75"/>
        <v>309.21943488199997</v>
      </c>
      <c r="L544" s="23">
        <f t="shared" si="76"/>
        <v>304.26866558199998</v>
      </c>
      <c r="M544" s="23">
        <f t="shared" si="78"/>
        <v>305.24805558200001</v>
      </c>
      <c r="N544" s="23">
        <f t="shared" si="77"/>
        <v>267.21127558199998</v>
      </c>
      <c r="O544" s="23">
        <f t="shared" si="79"/>
        <v>325.19282358200002</v>
      </c>
      <c r="P544" s="23">
        <f t="shared" si="80"/>
        <v>321.199067582</v>
      </c>
      <c r="Q544" t="s">
        <v>3157</v>
      </c>
      <c r="R544" t="s">
        <v>2518</v>
      </c>
      <c r="S544" t="s">
        <v>2515</v>
      </c>
      <c r="T544" t="s">
        <v>2517</v>
      </c>
      <c r="U544" s="3">
        <v>215</v>
      </c>
      <c r="V544" s="3">
        <v>445354</v>
      </c>
      <c r="W544" s="3">
        <v>24899395</v>
      </c>
      <c r="X544" s="3">
        <v>17336</v>
      </c>
      <c r="Y544" s="4" t="s">
        <v>4064</v>
      </c>
    </row>
    <row r="545" spans="1:25" x14ac:dyDescent="0.2">
      <c r="A545">
        <v>614</v>
      </c>
      <c r="B545">
        <v>6</v>
      </c>
      <c r="C545" t="s">
        <v>340</v>
      </c>
      <c r="D545" s="3">
        <v>4</v>
      </c>
      <c r="E545" t="s">
        <v>2525</v>
      </c>
      <c r="F545" t="s">
        <v>2529</v>
      </c>
      <c r="G545" t="s">
        <v>2480</v>
      </c>
      <c r="H545" s="20">
        <v>282.255880332</v>
      </c>
      <c r="I545" s="23">
        <f t="shared" si="73"/>
        <v>283.26315633199999</v>
      </c>
      <c r="J545" s="23">
        <f t="shared" si="74"/>
        <v>281.24860433200001</v>
      </c>
      <c r="K545" s="23">
        <f t="shared" si="75"/>
        <v>305.24564963199998</v>
      </c>
      <c r="L545" s="23">
        <f t="shared" si="76"/>
        <v>300.29488033199999</v>
      </c>
      <c r="M545" s="23">
        <f t="shared" si="78"/>
        <v>301.27427033200001</v>
      </c>
      <c r="N545" s="23">
        <f t="shared" si="77"/>
        <v>263.23749033199999</v>
      </c>
      <c r="O545" s="23">
        <f t="shared" si="79"/>
        <v>321.21903833200003</v>
      </c>
      <c r="P545" s="23">
        <f t="shared" si="80"/>
        <v>317.22528233200001</v>
      </c>
      <c r="Q545" t="s">
        <v>3157</v>
      </c>
      <c r="R545" t="s">
        <v>2528</v>
      </c>
      <c r="S545" t="s">
        <v>2526</v>
      </c>
      <c r="T545" t="s">
        <v>2527</v>
      </c>
      <c r="U545" s="3">
        <v>3406</v>
      </c>
      <c r="V545" s="3" t="s">
        <v>3115</v>
      </c>
      <c r="W545" s="3">
        <v>377486893</v>
      </c>
      <c r="X545" s="3">
        <v>27997</v>
      </c>
      <c r="Y545" s="4" t="s">
        <v>4065</v>
      </c>
    </row>
    <row r="546" spans="1:25" x14ac:dyDescent="0.2">
      <c r="A546">
        <v>616</v>
      </c>
      <c r="B546">
        <v>6</v>
      </c>
      <c r="C546" t="s">
        <v>340</v>
      </c>
      <c r="D546" s="3">
        <v>5</v>
      </c>
      <c r="E546" t="s">
        <v>2535</v>
      </c>
      <c r="F546" t="s">
        <v>2540</v>
      </c>
      <c r="G546" t="s">
        <v>2537</v>
      </c>
      <c r="H546" s="20">
        <v>228.20893014000001</v>
      </c>
      <c r="I546" s="23">
        <f t="shared" si="73"/>
        <v>229.21620614</v>
      </c>
      <c r="J546" s="23">
        <f t="shared" si="74"/>
        <v>227.20165414000002</v>
      </c>
      <c r="K546" s="23">
        <f t="shared" si="75"/>
        <v>251.19869944000001</v>
      </c>
      <c r="L546" s="23">
        <f t="shared" si="76"/>
        <v>246.24793013999999</v>
      </c>
      <c r="M546" s="23">
        <f t="shared" si="78"/>
        <v>247.22732014000002</v>
      </c>
      <c r="N546" s="23">
        <f t="shared" si="77"/>
        <v>209.19054014</v>
      </c>
      <c r="O546" s="23">
        <f t="shared" si="79"/>
        <v>267.17208814000003</v>
      </c>
      <c r="P546" s="23">
        <f t="shared" si="80"/>
        <v>263.17833214000001</v>
      </c>
      <c r="Q546" t="s">
        <v>3157</v>
      </c>
      <c r="R546" t="s">
        <v>2539</v>
      </c>
      <c r="S546" t="s">
        <v>2536</v>
      </c>
      <c r="T546" t="s">
        <v>2538</v>
      </c>
      <c r="U546" s="3">
        <v>196</v>
      </c>
      <c r="V546" s="3">
        <v>11005</v>
      </c>
      <c r="W546" s="3">
        <v>24896795</v>
      </c>
      <c r="X546" s="3">
        <v>28875</v>
      </c>
      <c r="Y546" s="4" t="s">
        <v>4066</v>
      </c>
    </row>
    <row r="547" spans="1:25" x14ac:dyDescent="0.2">
      <c r="A547">
        <v>618</v>
      </c>
      <c r="B547">
        <v>6</v>
      </c>
      <c r="C547" t="s">
        <v>340</v>
      </c>
      <c r="D547" s="3">
        <v>6</v>
      </c>
      <c r="E547" t="s">
        <v>2546</v>
      </c>
      <c r="F547" t="s">
        <v>2551</v>
      </c>
      <c r="G547" t="s">
        <v>2548</v>
      </c>
      <c r="H547" s="20">
        <v>360.08451748800002</v>
      </c>
      <c r="I547" s="23">
        <f t="shared" si="73"/>
        <v>361.09179348800001</v>
      </c>
      <c r="J547" s="23">
        <f t="shared" si="74"/>
        <v>359.07724148800003</v>
      </c>
      <c r="K547" s="23">
        <f t="shared" si="75"/>
        <v>383.07428678799999</v>
      </c>
      <c r="L547" s="23">
        <f t="shared" si="76"/>
        <v>378.123517488</v>
      </c>
      <c r="M547" s="23">
        <f t="shared" si="78"/>
        <v>379.10290748800003</v>
      </c>
      <c r="N547" s="23">
        <f t="shared" si="77"/>
        <v>341.06612748800001</v>
      </c>
      <c r="O547" s="23">
        <f t="shared" si="79"/>
        <v>399.04767548800004</v>
      </c>
      <c r="P547" s="23">
        <f t="shared" si="80"/>
        <v>395.05391948800002</v>
      </c>
      <c r="Q547" t="s">
        <v>3157</v>
      </c>
      <c r="R547" t="s">
        <v>2550</v>
      </c>
      <c r="S547" t="s">
        <v>2547</v>
      </c>
      <c r="T547" t="s">
        <v>2549</v>
      </c>
      <c r="U547" s="3">
        <v>3504</v>
      </c>
      <c r="V547" s="3">
        <v>5281792</v>
      </c>
      <c r="W547" s="3" t="s">
        <v>3091</v>
      </c>
      <c r="X547" s="3">
        <v>50371</v>
      </c>
      <c r="Y547" s="4" t="s">
        <v>4067</v>
      </c>
    </row>
    <row r="548" spans="1:25" x14ac:dyDescent="0.2">
      <c r="A548">
        <v>620</v>
      </c>
      <c r="B548">
        <v>6</v>
      </c>
      <c r="C548" t="s">
        <v>340</v>
      </c>
      <c r="D548" s="3">
        <v>7</v>
      </c>
      <c r="E548" t="s">
        <v>2557</v>
      </c>
      <c r="F548" t="s">
        <v>2561</v>
      </c>
      <c r="G548" t="s">
        <v>2492</v>
      </c>
      <c r="H548" s="20">
        <v>346.21440944800003</v>
      </c>
      <c r="I548" s="23">
        <f t="shared" si="73"/>
        <v>347.22168544800002</v>
      </c>
      <c r="J548" s="23">
        <f t="shared" si="74"/>
        <v>345.20713344800004</v>
      </c>
      <c r="K548" s="23">
        <f t="shared" si="75"/>
        <v>369.204178748</v>
      </c>
      <c r="L548" s="23">
        <f t="shared" si="76"/>
        <v>364.25340944800001</v>
      </c>
      <c r="M548" s="23">
        <f t="shared" si="78"/>
        <v>365.23279944800004</v>
      </c>
      <c r="N548" s="23">
        <f t="shared" si="77"/>
        <v>327.19601944800002</v>
      </c>
      <c r="O548" s="23">
        <f t="shared" si="79"/>
        <v>385.17756744800005</v>
      </c>
      <c r="P548" s="23">
        <f t="shared" si="80"/>
        <v>381.18381144800003</v>
      </c>
      <c r="Q548" t="s">
        <v>3157</v>
      </c>
      <c r="R548" t="s">
        <v>2560</v>
      </c>
      <c r="S548" t="s">
        <v>2558</v>
      </c>
      <c r="T548" t="s">
        <v>2559</v>
      </c>
      <c r="U548" s="3">
        <v>5088</v>
      </c>
      <c r="V548" s="3">
        <v>440707</v>
      </c>
      <c r="W548" s="3">
        <v>24278671</v>
      </c>
      <c r="X548" s="3">
        <v>28324</v>
      </c>
      <c r="Y548" s="4" t="s">
        <v>4068</v>
      </c>
    </row>
    <row r="549" spans="1:25" x14ac:dyDescent="0.2">
      <c r="A549">
        <v>622</v>
      </c>
      <c r="B549">
        <v>6</v>
      </c>
      <c r="C549" t="s">
        <v>340</v>
      </c>
      <c r="D549" s="3">
        <v>8</v>
      </c>
      <c r="E549" t="s">
        <v>2567</v>
      </c>
      <c r="F549" t="s">
        <v>2572</v>
      </c>
      <c r="G549" t="s">
        <v>2569</v>
      </c>
      <c r="H549" s="20">
        <v>254.22458020400001</v>
      </c>
      <c r="I549" s="23">
        <f t="shared" si="73"/>
        <v>255.231856204</v>
      </c>
      <c r="J549" s="23">
        <f t="shared" si="74"/>
        <v>253.21730420400002</v>
      </c>
      <c r="K549" s="23">
        <f t="shared" si="75"/>
        <v>277.21434950399998</v>
      </c>
      <c r="L549" s="23">
        <f t="shared" si="76"/>
        <v>272.26358020399999</v>
      </c>
      <c r="M549" s="23">
        <f t="shared" si="78"/>
        <v>273.24297020400002</v>
      </c>
      <c r="N549" s="23">
        <f t="shared" si="77"/>
        <v>235.20619020399999</v>
      </c>
      <c r="O549" s="23">
        <f t="shared" si="79"/>
        <v>293.18773820400003</v>
      </c>
      <c r="P549" s="23">
        <f t="shared" si="80"/>
        <v>289.19398220400001</v>
      </c>
      <c r="Q549" t="s">
        <v>3157</v>
      </c>
      <c r="R549" t="s">
        <v>2571</v>
      </c>
      <c r="S549" t="s">
        <v>2568</v>
      </c>
      <c r="T549" t="s">
        <v>2570</v>
      </c>
      <c r="U549" s="3">
        <v>188</v>
      </c>
      <c r="V549" s="3">
        <v>445638</v>
      </c>
      <c r="W549" s="3">
        <v>10558</v>
      </c>
      <c r="X549" s="3">
        <v>28716</v>
      </c>
      <c r="Y549" s="4" t="s">
        <v>4069</v>
      </c>
    </row>
    <row r="550" spans="1:25" x14ac:dyDescent="0.2">
      <c r="A550">
        <v>623</v>
      </c>
      <c r="B550">
        <v>6</v>
      </c>
      <c r="C550" t="s">
        <v>340</v>
      </c>
      <c r="D550" s="3">
        <v>9</v>
      </c>
      <c r="E550" t="s">
        <v>2573</v>
      </c>
      <c r="F550" t="s">
        <v>2578</v>
      </c>
      <c r="G550" t="s">
        <v>2575</v>
      </c>
      <c r="H550" s="20">
        <v>256.240230268</v>
      </c>
      <c r="I550" s="23">
        <f t="shared" si="73"/>
        <v>257.247506268</v>
      </c>
      <c r="J550" s="23">
        <f t="shared" si="74"/>
        <v>255.23295426800001</v>
      </c>
      <c r="K550" s="23">
        <f t="shared" si="75"/>
        <v>279.22999956799998</v>
      </c>
      <c r="L550" s="23">
        <f t="shared" si="76"/>
        <v>274.27923026799999</v>
      </c>
      <c r="M550" s="23">
        <f t="shared" si="78"/>
        <v>275.25862026800002</v>
      </c>
      <c r="N550" s="23">
        <f t="shared" si="77"/>
        <v>237.22184026799999</v>
      </c>
      <c r="O550" s="23">
        <f t="shared" si="79"/>
        <v>295.20338826800003</v>
      </c>
      <c r="P550" s="23">
        <f t="shared" si="80"/>
        <v>291.20963226800001</v>
      </c>
      <c r="Q550" t="s">
        <v>3157</v>
      </c>
      <c r="R550" t="s">
        <v>2577</v>
      </c>
      <c r="S550" t="s">
        <v>2574</v>
      </c>
      <c r="T550" t="s">
        <v>2576</v>
      </c>
      <c r="U550" s="3">
        <v>187</v>
      </c>
      <c r="V550" s="3">
        <v>985</v>
      </c>
      <c r="W550" s="3">
        <v>3548</v>
      </c>
      <c r="X550" s="3">
        <v>15756</v>
      </c>
      <c r="Y550" s="4" t="s">
        <v>4070</v>
      </c>
    </row>
    <row r="551" spans="1:25" x14ac:dyDescent="0.2">
      <c r="A551">
        <v>639</v>
      </c>
      <c r="B551" s="12">
        <v>6</v>
      </c>
      <c r="C551" s="12" t="s">
        <v>340</v>
      </c>
      <c r="D551" s="14">
        <v>10</v>
      </c>
      <c r="E551" s="12" t="s">
        <v>4412</v>
      </c>
      <c r="F551" s="12" t="s">
        <v>2852</v>
      </c>
      <c r="G551" s="12" t="s">
        <v>2665</v>
      </c>
      <c r="H551" s="22">
        <v>390.27701000000002</v>
      </c>
      <c r="I551" s="23">
        <f t="shared" si="73"/>
        <v>391.28428600000001</v>
      </c>
      <c r="J551" s="23">
        <f t="shared" si="74"/>
        <v>389.26973400000003</v>
      </c>
      <c r="K551" s="23">
        <f t="shared" si="75"/>
        <v>413.2667793</v>
      </c>
      <c r="L551" s="23">
        <f t="shared" si="76"/>
        <v>408.31601000000001</v>
      </c>
      <c r="M551" s="23">
        <f t="shared" si="78"/>
        <v>409.29540000000003</v>
      </c>
      <c r="N551" s="23">
        <f t="shared" si="77"/>
        <v>371.25862000000001</v>
      </c>
      <c r="O551" s="23">
        <f t="shared" si="79"/>
        <v>429.24016800000004</v>
      </c>
      <c r="P551" s="23">
        <f t="shared" si="80"/>
        <v>425.24641200000002</v>
      </c>
      <c r="Q551" t="s">
        <v>3157</v>
      </c>
      <c r="R551" s="12" t="s">
        <v>2667</v>
      </c>
      <c r="S551" s="12" t="s">
        <v>2664</v>
      </c>
      <c r="T551" s="12" t="s">
        <v>2666</v>
      </c>
      <c r="U551" s="14">
        <v>44750</v>
      </c>
      <c r="V551" s="14">
        <v>8343</v>
      </c>
      <c r="W551" s="14">
        <v>329755483</v>
      </c>
      <c r="X551" s="14">
        <v>17747</v>
      </c>
      <c r="Y551" s="4" t="s">
        <v>4071</v>
      </c>
    </row>
    <row r="552" spans="1:25" x14ac:dyDescent="0.2">
      <c r="A552">
        <v>625</v>
      </c>
      <c r="B552">
        <v>6</v>
      </c>
      <c r="C552" t="s">
        <v>340</v>
      </c>
      <c r="D552" s="3">
        <v>11</v>
      </c>
      <c r="E552" t="s">
        <v>2584</v>
      </c>
      <c r="F552" t="s">
        <v>2589</v>
      </c>
      <c r="G552" t="s">
        <v>2586</v>
      </c>
      <c r="H552" s="20">
        <v>301.298079497</v>
      </c>
      <c r="I552" s="23">
        <f t="shared" si="73"/>
        <v>302.30535549699999</v>
      </c>
      <c r="J552" s="23">
        <f t="shared" si="74"/>
        <v>300.29080349700001</v>
      </c>
      <c r="K552" s="23">
        <f t="shared" si="75"/>
        <v>324.28784879699998</v>
      </c>
      <c r="L552" s="23">
        <f t="shared" si="76"/>
        <v>319.33707949699999</v>
      </c>
      <c r="M552" s="23">
        <f t="shared" si="78"/>
        <v>320.31646949700001</v>
      </c>
      <c r="N552" s="23">
        <f t="shared" si="77"/>
        <v>282.27968949699999</v>
      </c>
      <c r="O552" s="23">
        <f t="shared" si="79"/>
        <v>340.26123749700002</v>
      </c>
      <c r="P552" s="23">
        <f t="shared" si="80"/>
        <v>336.26748149700001</v>
      </c>
      <c r="Q552" t="s">
        <v>3157</v>
      </c>
      <c r="R552" t="s">
        <v>2588</v>
      </c>
      <c r="S552" t="s">
        <v>2585</v>
      </c>
      <c r="T552" t="s">
        <v>2587</v>
      </c>
      <c r="U552" s="3">
        <v>395</v>
      </c>
      <c r="V552" s="3">
        <v>91486</v>
      </c>
      <c r="W552" s="3">
        <v>4094</v>
      </c>
      <c r="X552" s="3">
        <v>16566</v>
      </c>
      <c r="Y552" s="4" t="s">
        <v>4072</v>
      </c>
    </row>
    <row r="553" spans="1:25" x14ac:dyDescent="0.2">
      <c r="A553">
        <v>627</v>
      </c>
      <c r="B553">
        <v>6</v>
      </c>
      <c r="C553" t="s">
        <v>340</v>
      </c>
      <c r="D553" s="3">
        <v>12</v>
      </c>
      <c r="E553" t="s">
        <v>2596</v>
      </c>
      <c r="F553" t="s">
        <v>2601</v>
      </c>
      <c r="G553" t="s">
        <v>2598</v>
      </c>
      <c r="H553" s="20">
        <v>200.17763001200001</v>
      </c>
      <c r="I553" s="23">
        <f t="shared" si="73"/>
        <v>201.184906012</v>
      </c>
      <c r="J553" s="23">
        <f t="shared" si="74"/>
        <v>199.17035401200002</v>
      </c>
      <c r="K553" s="23">
        <f t="shared" si="75"/>
        <v>223.16739931200001</v>
      </c>
      <c r="L553" s="23">
        <f t="shared" si="76"/>
        <v>218.216630012</v>
      </c>
      <c r="M553" s="23">
        <f t="shared" si="78"/>
        <v>219.19602001200002</v>
      </c>
      <c r="N553" s="23">
        <f t="shared" si="77"/>
        <v>181.159240012</v>
      </c>
      <c r="O553" s="23">
        <f t="shared" si="79"/>
        <v>239.140788012</v>
      </c>
      <c r="P553" s="23">
        <f t="shared" si="80"/>
        <v>235.14703201200001</v>
      </c>
      <c r="Q553" t="s">
        <v>3157</v>
      </c>
      <c r="R553" t="s">
        <v>2600</v>
      </c>
      <c r="S553" t="s">
        <v>2597</v>
      </c>
      <c r="T553" t="s">
        <v>2599</v>
      </c>
      <c r="U553" s="3">
        <v>357</v>
      </c>
      <c r="V553" s="3">
        <v>3893</v>
      </c>
      <c r="W553" s="3">
        <v>377392064</v>
      </c>
      <c r="X553" s="3">
        <v>30805</v>
      </c>
      <c r="Y553" s="4" t="s">
        <v>4073</v>
      </c>
    </row>
    <row r="554" spans="1:25" x14ac:dyDescent="0.2">
      <c r="A554">
        <v>629</v>
      </c>
      <c r="B554">
        <v>6</v>
      </c>
      <c r="C554" t="s">
        <v>411</v>
      </c>
      <c r="D554" s="3">
        <v>1</v>
      </c>
      <c r="E554" t="s">
        <v>2608</v>
      </c>
      <c r="F554" t="s">
        <v>2613</v>
      </c>
      <c r="G554" t="s">
        <v>2610</v>
      </c>
      <c r="H554" s="20">
        <v>338.318480588</v>
      </c>
      <c r="I554" s="23">
        <f t="shared" si="73"/>
        <v>339.32575658799999</v>
      </c>
      <c r="J554" s="23">
        <f t="shared" si="74"/>
        <v>337.31120458800001</v>
      </c>
      <c r="K554" s="23">
        <f t="shared" si="75"/>
        <v>361.30824988799998</v>
      </c>
      <c r="L554" s="23">
        <f t="shared" si="76"/>
        <v>356.35748058799999</v>
      </c>
      <c r="M554" s="23">
        <f t="shared" si="78"/>
        <v>357.33687058800001</v>
      </c>
      <c r="N554" s="23">
        <f t="shared" si="77"/>
        <v>319.30009058799999</v>
      </c>
      <c r="O554" s="23">
        <f t="shared" si="79"/>
        <v>377.28163858800002</v>
      </c>
      <c r="P554" s="23">
        <f t="shared" si="80"/>
        <v>373.287882588</v>
      </c>
      <c r="Q554" t="s">
        <v>3157</v>
      </c>
      <c r="R554" t="s">
        <v>2612</v>
      </c>
      <c r="S554" t="s">
        <v>2609</v>
      </c>
      <c r="T554" t="s">
        <v>2611</v>
      </c>
      <c r="U554" s="3">
        <v>3555</v>
      </c>
      <c r="V554" s="3">
        <v>5281116</v>
      </c>
      <c r="W554" s="3" t="s">
        <v>3114</v>
      </c>
      <c r="X554" s="3">
        <v>28792</v>
      </c>
      <c r="Y554" s="4" t="s">
        <v>4074</v>
      </c>
    </row>
    <row r="555" spans="1:25" s="12" customFormat="1" x14ac:dyDescent="0.2">
      <c r="A555">
        <v>632</v>
      </c>
      <c r="B555">
        <v>6</v>
      </c>
      <c r="C555" t="s">
        <v>411</v>
      </c>
      <c r="D555" s="3">
        <v>2</v>
      </c>
      <c r="E555" t="s">
        <v>2624</v>
      </c>
      <c r="F555" t="s">
        <v>2629</v>
      </c>
      <c r="G555" t="s">
        <v>2626</v>
      </c>
      <c r="H555" s="20">
        <v>302.22458</v>
      </c>
      <c r="I555" s="23">
        <f t="shared" si="73"/>
        <v>303.23185599999999</v>
      </c>
      <c r="J555" s="23">
        <f t="shared" si="74"/>
        <v>301.21730400000001</v>
      </c>
      <c r="K555" s="23">
        <f t="shared" si="75"/>
        <v>325.21434929999998</v>
      </c>
      <c r="L555" s="23">
        <f t="shared" si="76"/>
        <v>320.26357999999999</v>
      </c>
      <c r="M555" s="23">
        <f t="shared" si="78"/>
        <v>321.24297000000001</v>
      </c>
      <c r="N555" s="23">
        <f t="shared" si="77"/>
        <v>283.20618999999999</v>
      </c>
      <c r="O555" s="23">
        <f t="shared" si="79"/>
        <v>341.18773800000002</v>
      </c>
      <c r="P555" s="23">
        <f t="shared" si="80"/>
        <v>337.19398200000001</v>
      </c>
      <c r="Q555" t="s">
        <v>3157</v>
      </c>
      <c r="R555" t="s">
        <v>2628</v>
      </c>
      <c r="S555" t="s">
        <v>2625</v>
      </c>
      <c r="T555" t="s">
        <v>2627</v>
      </c>
      <c r="U555" s="3">
        <v>6423</v>
      </c>
      <c r="V555" s="3">
        <v>446284</v>
      </c>
      <c r="W555" s="3">
        <v>8663</v>
      </c>
      <c r="X555" s="3">
        <v>28364</v>
      </c>
      <c r="Y555" s="4" t="s">
        <v>4075</v>
      </c>
    </row>
    <row r="556" spans="1:25" x14ac:dyDescent="0.2">
      <c r="A556">
        <v>633</v>
      </c>
      <c r="B556">
        <v>6</v>
      </c>
      <c r="C556" t="s">
        <v>411</v>
      </c>
      <c r="D556" s="3">
        <v>3</v>
      </c>
      <c r="E556" t="s">
        <v>2630</v>
      </c>
      <c r="F556" t="s">
        <v>2635</v>
      </c>
      <c r="G556" t="s">
        <v>2632</v>
      </c>
      <c r="H556" s="20">
        <v>270.255880332</v>
      </c>
      <c r="I556" s="23">
        <f t="shared" si="73"/>
        <v>271.26315633199999</v>
      </c>
      <c r="J556" s="23">
        <f t="shared" si="74"/>
        <v>269.24860433200001</v>
      </c>
      <c r="K556" s="23">
        <f t="shared" si="75"/>
        <v>293.24564963199998</v>
      </c>
      <c r="L556" s="23">
        <f t="shared" si="76"/>
        <v>288.29488033199999</v>
      </c>
      <c r="M556" s="23">
        <f t="shared" si="78"/>
        <v>289.27427033200001</v>
      </c>
      <c r="N556" s="23">
        <f t="shared" si="77"/>
        <v>251.23749033199999</v>
      </c>
      <c r="O556" s="23">
        <f t="shared" si="79"/>
        <v>309.21903833200003</v>
      </c>
      <c r="P556" s="23">
        <f t="shared" si="80"/>
        <v>305.22528233200001</v>
      </c>
      <c r="Q556" t="s">
        <v>3157</v>
      </c>
      <c r="R556" t="s">
        <v>2634</v>
      </c>
      <c r="S556" t="s">
        <v>2631</v>
      </c>
      <c r="T556" t="s">
        <v>2633</v>
      </c>
      <c r="U556" s="3" t="s">
        <v>560</v>
      </c>
      <c r="V556" s="3">
        <v>10465</v>
      </c>
      <c r="W556" s="3">
        <v>377473151</v>
      </c>
      <c r="X556" s="3">
        <v>32365</v>
      </c>
      <c r="Y556" s="4" t="s">
        <v>4076</v>
      </c>
    </row>
    <row r="557" spans="1:25" x14ac:dyDescent="0.2">
      <c r="A557">
        <v>635</v>
      </c>
      <c r="B557">
        <v>6</v>
      </c>
      <c r="C557" t="s">
        <v>411</v>
      </c>
      <c r="D557" s="3">
        <v>4</v>
      </c>
      <c r="E557" t="s">
        <v>2641</v>
      </c>
      <c r="F557" t="s">
        <v>2646</v>
      </c>
      <c r="G557" t="s">
        <v>2643</v>
      </c>
      <c r="H557" s="20">
        <v>280.240230268</v>
      </c>
      <c r="I557" s="23">
        <f t="shared" si="73"/>
        <v>281.247506268</v>
      </c>
      <c r="J557" s="23">
        <f t="shared" si="74"/>
        <v>279.23295426800001</v>
      </c>
      <c r="K557" s="23">
        <f t="shared" si="75"/>
        <v>303.22999956799998</v>
      </c>
      <c r="L557" s="23">
        <f t="shared" si="76"/>
        <v>298.27923026799999</v>
      </c>
      <c r="M557" s="23">
        <f t="shared" si="78"/>
        <v>299.25862026800002</v>
      </c>
      <c r="N557" s="23">
        <f t="shared" si="77"/>
        <v>261.22184026799999</v>
      </c>
      <c r="O557" s="23">
        <f t="shared" si="79"/>
        <v>319.20338826800003</v>
      </c>
      <c r="P557" s="23">
        <f t="shared" si="80"/>
        <v>315.20963226800001</v>
      </c>
      <c r="Q557" t="s">
        <v>3157</v>
      </c>
      <c r="R557" t="s">
        <v>2645</v>
      </c>
      <c r="S557" t="s">
        <v>2642</v>
      </c>
      <c r="T557" t="s">
        <v>2644</v>
      </c>
      <c r="U557" s="3">
        <v>191</v>
      </c>
      <c r="V557" s="3">
        <v>5280450</v>
      </c>
      <c r="W557" s="3">
        <v>24896279</v>
      </c>
      <c r="X557" s="3">
        <v>17351</v>
      </c>
      <c r="Y557" s="4" t="s">
        <v>4077</v>
      </c>
    </row>
    <row r="558" spans="1:25" x14ac:dyDescent="0.2">
      <c r="A558">
        <v>636</v>
      </c>
      <c r="B558">
        <v>6</v>
      </c>
      <c r="C558" t="s">
        <v>411</v>
      </c>
      <c r="D558" s="3">
        <v>5</v>
      </c>
      <c r="E558" t="s">
        <v>2647</v>
      </c>
      <c r="F558" t="s">
        <v>2652</v>
      </c>
      <c r="G558" t="s">
        <v>2649</v>
      </c>
      <c r="H558" s="20">
        <v>299.282429433</v>
      </c>
      <c r="I558" s="23">
        <f t="shared" si="73"/>
        <v>300.28970543299999</v>
      </c>
      <c r="J558" s="23">
        <f t="shared" si="74"/>
        <v>298.27515343300001</v>
      </c>
      <c r="K558" s="23">
        <f t="shared" si="75"/>
        <v>322.27219873299998</v>
      </c>
      <c r="L558" s="23">
        <f t="shared" si="76"/>
        <v>317.32142943299999</v>
      </c>
      <c r="M558" s="23">
        <f t="shared" si="78"/>
        <v>318.30081943300002</v>
      </c>
      <c r="N558" s="23">
        <f t="shared" si="77"/>
        <v>280.26403943299999</v>
      </c>
      <c r="O558" s="23">
        <f t="shared" si="79"/>
        <v>338.24558743300003</v>
      </c>
      <c r="P558" s="23">
        <f t="shared" si="80"/>
        <v>334.25183143300001</v>
      </c>
      <c r="Q558" t="s">
        <v>3157</v>
      </c>
      <c r="R558" t="s">
        <v>2651</v>
      </c>
      <c r="S558" t="s">
        <v>2648</v>
      </c>
      <c r="T558" t="s">
        <v>2650</v>
      </c>
      <c r="U558" s="3">
        <v>392</v>
      </c>
      <c r="V558" s="3">
        <v>5280335</v>
      </c>
      <c r="W558" s="3">
        <v>3613</v>
      </c>
      <c r="X558" s="3">
        <v>16393</v>
      </c>
      <c r="Y558" s="4" t="s">
        <v>4078</v>
      </c>
    </row>
    <row r="559" spans="1:25" x14ac:dyDescent="0.2">
      <c r="A559">
        <v>637</v>
      </c>
      <c r="B559">
        <v>6</v>
      </c>
      <c r="C559" t="s">
        <v>411</v>
      </c>
      <c r="D559" s="3">
        <v>6</v>
      </c>
      <c r="E559" t="s">
        <v>4413</v>
      </c>
      <c r="F559" t="s">
        <v>2657</v>
      </c>
      <c r="G559" t="s">
        <v>2654</v>
      </c>
      <c r="H559" s="20">
        <v>384.33921602999999</v>
      </c>
      <c r="I559" s="23">
        <f t="shared" si="73"/>
        <v>385.34649202999998</v>
      </c>
      <c r="J559" s="23">
        <f t="shared" si="74"/>
        <v>383.33194003</v>
      </c>
      <c r="K559" s="23">
        <f t="shared" si="75"/>
        <v>407.32898532999997</v>
      </c>
      <c r="L559" s="23">
        <f t="shared" si="76"/>
        <v>402.37821602999998</v>
      </c>
      <c r="M559" s="23">
        <f t="shared" si="78"/>
        <v>403.35760603</v>
      </c>
      <c r="N559" s="23">
        <f t="shared" si="77"/>
        <v>365.32082602999998</v>
      </c>
      <c r="O559" s="23">
        <f t="shared" si="79"/>
        <v>423.30237403000001</v>
      </c>
      <c r="P559" s="23">
        <f t="shared" si="80"/>
        <v>419.30861802999999</v>
      </c>
      <c r="Q559" t="s">
        <v>3157</v>
      </c>
      <c r="R559" t="s">
        <v>2656</v>
      </c>
      <c r="S559" t="s">
        <v>2653</v>
      </c>
      <c r="T559" t="s">
        <v>2655</v>
      </c>
      <c r="U559" s="3">
        <v>3902</v>
      </c>
      <c r="V559" s="3">
        <v>439423</v>
      </c>
      <c r="W559" s="3">
        <v>4391</v>
      </c>
      <c r="X559" s="3">
        <v>17759</v>
      </c>
      <c r="Y559" s="4" t="s">
        <v>4079</v>
      </c>
    </row>
    <row r="560" spans="1:25" x14ac:dyDescent="0.2">
      <c r="A560">
        <v>640</v>
      </c>
      <c r="B560">
        <v>6</v>
      </c>
      <c r="C560" t="s">
        <v>411</v>
      </c>
      <c r="D560" s="3">
        <v>7</v>
      </c>
      <c r="E560" t="s">
        <v>4414</v>
      </c>
      <c r="F560" t="s">
        <v>2672</v>
      </c>
      <c r="G560" t="s">
        <v>2669</v>
      </c>
      <c r="H560" s="20">
        <v>278.22458020400001</v>
      </c>
      <c r="I560" s="23">
        <f t="shared" si="73"/>
        <v>279.231856204</v>
      </c>
      <c r="J560" s="23">
        <f t="shared" si="74"/>
        <v>277.21730420400002</v>
      </c>
      <c r="K560" s="23">
        <f t="shared" si="75"/>
        <v>301.21434950399998</v>
      </c>
      <c r="L560" s="23">
        <f t="shared" si="76"/>
        <v>296.26358020399999</v>
      </c>
      <c r="M560" s="23">
        <f t="shared" si="78"/>
        <v>297.24297020400002</v>
      </c>
      <c r="N560" s="23">
        <f t="shared" si="77"/>
        <v>259.20619020399999</v>
      </c>
      <c r="O560" s="23">
        <f t="shared" si="79"/>
        <v>317.18773820400003</v>
      </c>
      <c r="P560" s="23">
        <f t="shared" si="80"/>
        <v>313.19398220400001</v>
      </c>
      <c r="Q560" t="s">
        <v>3157</v>
      </c>
      <c r="R560" t="s">
        <v>2671</v>
      </c>
      <c r="S560" t="s">
        <v>2668</v>
      </c>
      <c r="T560" t="s">
        <v>2670</v>
      </c>
      <c r="U560" s="3">
        <v>386</v>
      </c>
      <c r="V560" s="3">
        <v>5280933</v>
      </c>
      <c r="W560" s="3">
        <v>8661</v>
      </c>
      <c r="X560" s="3">
        <v>28661</v>
      </c>
      <c r="Y560" s="4" t="s">
        <v>4080</v>
      </c>
    </row>
    <row r="561" spans="1:25" x14ac:dyDescent="0.2">
      <c r="A561">
        <v>641</v>
      </c>
      <c r="B561">
        <v>6</v>
      </c>
      <c r="C561" t="s">
        <v>411</v>
      </c>
      <c r="D561" s="3">
        <v>8</v>
      </c>
      <c r="E561" t="s">
        <v>4415</v>
      </c>
      <c r="F561" t="s">
        <v>2677</v>
      </c>
      <c r="G561" t="s">
        <v>2674</v>
      </c>
      <c r="H561" s="20">
        <v>216.17254463399999</v>
      </c>
      <c r="I561" s="23">
        <f t="shared" si="73"/>
        <v>217.17982063399998</v>
      </c>
      <c r="J561" s="23">
        <f t="shared" si="74"/>
        <v>215.165268634</v>
      </c>
      <c r="K561" s="23">
        <f t="shared" si="75"/>
        <v>239.162313934</v>
      </c>
      <c r="L561" s="23">
        <f t="shared" si="76"/>
        <v>234.21154463400001</v>
      </c>
      <c r="M561" s="23">
        <f t="shared" si="78"/>
        <v>235.190934634</v>
      </c>
      <c r="N561" s="23">
        <f t="shared" si="77"/>
        <v>197.15415463399998</v>
      </c>
      <c r="O561" s="23">
        <f t="shared" si="79"/>
        <v>255.13570263399998</v>
      </c>
      <c r="P561" s="23">
        <f t="shared" si="80"/>
        <v>251.14194663399999</v>
      </c>
      <c r="Q561" t="s">
        <v>3157</v>
      </c>
      <c r="R561" t="s">
        <v>2676</v>
      </c>
      <c r="S561" t="s">
        <v>2673</v>
      </c>
      <c r="T561" t="s">
        <v>2675</v>
      </c>
      <c r="U561" s="3">
        <v>6465</v>
      </c>
      <c r="V561" s="3">
        <v>79034</v>
      </c>
      <c r="W561" s="3">
        <v>376148535</v>
      </c>
      <c r="X561" s="3">
        <v>39567</v>
      </c>
      <c r="Y561" s="4" t="s">
        <v>4081</v>
      </c>
    </row>
    <row r="562" spans="1:25" x14ac:dyDescent="0.2">
      <c r="A562">
        <v>642</v>
      </c>
      <c r="B562">
        <v>6</v>
      </c>
      <c r="C562" t="s">
        <v>411</v>
      </c>
      <c r="D562" s="3">
        <v>9</v>
      </c>
      <c r="E562" t="s">
        <v>4416</v>
      </c>
      <c r="F562" t="s">
        <v>2682</v>
      </c>
      <c r="G562" t="s">
        <v>2679</v>
      </c>
      <c r="H562" s="20">
        <v>224.14124450599999</v>
      </c>
      <c r="I562" s="23">
        <f t="shared" si="73"/>
        <v>225.14852050599998</v>
      </c>
      <c r="J562" s="23">
        <f t="shared" si="74"/>
        <v>223.133968506</v>
      </c>
      <c r="K562" s="23">
        <f t="shared" si="75"/>
        <v>247.131013806</v>
      </c>
      <c r="L562" s="23">
        <f t="shared" si="76"/>
        <v>242.18024450600001</v>
      </c>
      <c r="M562" s="23">
        <f t="shared" si="78"/>
        <v>243.159634506</v>
      </c>
      <c r="N562" s="23">
        <f t="shared" si="77"/>
        <v>205.12285450599998</v>
      </c>
      <c r="O562" s="23">
        <f t="shared" si="79"/>
        <v>263.10440250599999</v>
      </c>
      <c r="P562" s="23">
        <f t="shared" si="80"/>
        <v>259.11064650599997</v>
      </c>
      <c r="Q562" t="s">
        <v>3157</v>
      </c>
      <c r="R562" t="s">
        <v>2681</v>
      </c>
      <c r="S562" t="s">
        <v>2678</v>
      </c>
      <c r="T562" t="s">
        <v>2680</v>
      </c>
      <c r="U562" s="3">
        <v>3361</v>
      </c>
      <c r="V562" s="3">
        <v>5367719</v>
      </c>
      <c r="W562" s="3">
        <v>13682</v>
      </c>
      <c r="X562" s="3">
        <v>15929</v>
      </c>
      <c r="Y562" s="4" t="s">
        <v>4082</v>
      </c>
    </row>
    <row r="563" spans="1:25" x14ac:dyDescent="0.2">
      <c r="A563">
        <v>643</v>
      </c>
      <c r="B563">
        <v>6</v>
      </c>
      <c r="C563" t="s">
        <v>411</v>
      </c>
      <c r="D563" s="3">
        <v>10</v>
      </c>
      <c r="E563" t="s">
        <v>4417</v>
      </c>
      <c r="F563" t="s">
        <v>2687</v>
      </c>
      <c r="G563" t="s">
        <v>2684</v>
      </c>
      <c r="H563" s="20">
        <v>733.56215699999996</v>
      </c>
      <c r="I563" s="23">
        <f t="shared" si="73"/>
        <v>734.569433</v>
      </c>
      <c r="J563" s="23">
        <f t="shared" si="74"/>
        <v>732.55488099999991</v>
      </c>
      <c r="K563" s="23">
        <f t="shared" si="75"/>
        <v>756.55192629999999</v>
      </c>
      <c r="L563" s="23">
        <f t="shared" si="76"/>
        <v>751.60115699999994</v>
      </c>
      <c r="M563" s="23">
        <f t="shared" si="78"/>
        <v>752.58054699999991</v>
      </c>
      <c r="N563" s="23">
        <f t="shared" si="77"/>
        <v>714.543767</v>
      </c>
      <c r="O563" s="23">
        <f t="shared" si="79"/>
        <v>772.52531499999998</v>
      </c>
      <c r="P563" s="23">
        <f t="shared" si="80"/>
        <v>768.53155900000002</v>
      </c>
      <c r="Q563" t="s">
        <v>3157</v>
      </c>
      <c r="R563" t="s">
        <v>2686</v>
      </c>
      <c r="S563" t="s">
        <v>2683</v>
      </c>
      <c r="T563" t="s">
        <v>2685</v>
      </c>
      <c r="U563" s="3" t="s">
        <v>560</v>
      </c>
      <c r="V563" s="3">
        <v>452110</v>
      </c>
      <c r="W563" s="3">
        <v>3457</v>
      </c>
      <c r="X563" s="3">
        <v>86658</v>
      </c>
      <c r="Y563" s="4" t="s">
        <v>4083</v>
      </c>
    </row>
    <row r="564" spans="1:25" x14ac:dyDescent="0.2">
      <c r="A564">
        <v>644</v>
      </c>
      <c r="B564">
        <v>6</v>
      </c>
      <c r="C564" t="s">
        <v>411</v>
      </c>
      <c r="D564" s="3">
        <v>11</v>
      </c>
      <c r="E564" t="s">
        <v>2688</v>
      </c>
      <c r="F564" t="s">
        <v>2693</v>
      </c>
      <c r="G564" t="s">
        <v>2690</v>
      </c>
      <c r="H564" s="20">
        <v>242.26096570999999</v>
      </c>
      <c r="I564" s="23">
        <f t="shared" si="73"/>
        <v>243.26824170999998</v>
      </c>
      <c r="J564" s="23">
        <f t="shared" si="74"/>
        <v>241.25368971</v>
      </c>
      <c r="K564" s="23">
        <f t="shared" si="75"/>
        <v>265.25073500999997</v>
      </c>
      <c r="L564" s="23">
        <f t="shared" si="76"/>
        <v>260.29996570999998</v>
      </c>
      <c r="M564" s="23">
        <f t="shared" si="78"/>
        <v>261.27935571</v>
      </c>
      <c r="N564" s="23">
        <f t="shared" si="77"/>
        <v>223.24257570999998</v>
      </c>
      <c r="O564" s="23">
        <f t="shared" si="79"/>
        <v>281.22412371000001</v>
      </c>
      <c r="P564" s="23">
        <f t="shared" si="80"/>
        <v>277.23036771</v>
      </c>
      <c r="Q564" t="s">
        <v>3157</v>
      </c>
      <c r="R564" t="s">
        <v>2692</v>
      </c>
      <c r="S564" t="s">
        <v>2689</v>
      </c>
      <c r="T564" t="s">
        <v>2691</v>
      </c>
      <c r="U564" s="3">
        <v>6927</v>
      </c>
      <c r="V564" s="3">
        <v>2682</v>
      </c>
      <c r="W564" s="3">
        <v>24855657</v>
      </c>
      <c r="X564" s="3">
        <v>16125</v>
      </c>
      <c r="Y564" s="4" t="s">
        <v>4084</v>
      </c>
    </row>
    <row r="565" spans="1:25" x14ac:dyDescent="0.2">
      <c r="A565">
        <v>645</v>
      </c>
      <c r="B565">
        <v>6</v>
      </c>
      <c r="C565" t="s">
        <v>411</v>
      </c>
      <c r="D565" s="3">
        <v>12</v>
      </c>
      <c r="E565" t="s">
        <v>4418</v>
      </c>
      <c r="F565" t="s">
        <v>2698</v>
      </c>
      <c r="G565" t="s">
        <v>2695</v>
      </c>
      <c r="H565" s="20">
        <v>146.08439833</v>
      </c>
      <c r="I565" s="23">
        <f t="shared" si="73"/>
        <v>147.09167432999999</v>
      </c>
      <c r="J565" s="23">
        <f t="shared" si="74"/>
        <v>145.07712233000001</v>
      </c>
      <c r="K565" s="23">
        <f t="shared" si="75"/>
        <v>169.07416763000001</v>
      </c>
      <c r="L565" s="23">
        <f t="shared" si="76"/>
        <v>164.12339832999999</v>
      </c>
      <c r="M565" s="23">
        <f t="shared" si="78"/>
        <v>165.10278833000001</v>
      </c>
      <c r="N565" s="23">
        <f t="shared" si="77"/>
        <v>127.06600833</v>
      </c>
      <c r="O565" s="23">
        <f t="shared" si="79"/>
        <v>185.04755632999999</v>
      </c>
      <c r="P565" s="23">
        <f t="shared" si="80"/>
        <v>181.05380033</v>
      </c>
      <c r="Q565" t="s">
        <v>3157</v>
      </c>
      <c r="R565" t="s">
        <v>2697</v>
      </c>
      <c r="S565" t="s">
        <v>2694</v>
      </c>
      <c r="T565" t="s">
        <v>2696</v>
      </c>
      <c r="U565" s="3">
        <v>4161</v>
      </c>
      <c r="V565" s="3">
        <v>675</v>
      </c>
      <c r="W565" s="3">
        <v>6009</v>
      </c>
      <c r="X565" s="3">
        <v>15890</v>
      </c>
      <c r="Y565" s="4" t="s">
        <v>4085</v>
      </c>
    </row>
    <row r="566" spans="1:25" x14ac:dyDescent="0.2">
      <c r="A566">
        <v>646</v>
      </c>
      <c r="B566">
        <v>6</v>
      </c>
      <c r="C566" t="s">
        <v>480</v>
      </c>
      <c r="D566" s="3">
        <v>1</v>
      </c>
      <c r="E566" t="s">
        <v>2699</v>
      </c>
      <c r="F566" t="s">
        <v>2704</v>
      </c>
      <c r="G566" t="s">
        <v>2701</v>
      </c>
      <c r="H566" s="20">
        <v>300.20893014000001</v>
      </c>
      <c r="I566" s="23">
        <f t="shared" si="73"/>
        <v>301.21620614</v>
      </c>
      <c r="J566" s="23">
        <f t="shared" si="74"/>
        <v>299.20165414000002</v>
      </c>
      <c r="K566" s="23">
        <f t="shared" si="75"/>
        <v>323.19869943999998</v>
      </c>
      <c r="L566" s="23">
        <f t="shared" si="76"/>
        <v>318.24793013999999</v>
      </c>
      <c r="M566" s="23">
        <f t="shared" si="78"/>
        <v>319.22732014000002</v>
      </c>
      <c r="N566" s="23">
        <f t="shared" si="77"/>
        <v>281.19054014</v>
      </c>
      <c r="O566" s="23">
        <f t="shared" si="79"/>
        <v>339.17208814000003</v>
      </c>
      <c r="P566" s="23">
        <f t="shared" si="80"/>
        <v>335.17833214000001</v>
      </c>
      <c r="Q566" t="s">
        <v>3157</v>
      </c>
      <c r="R566" t="s">
        <v>2703</v>
      </c>
      <c r="S566" t="s">
        <v>2700</v>
      </c>
      <c r="T566" t="s">
        <v>2702</v>
      </c>
      <c r="U566" s="3">
        <v>2277</v>
      </c>
      <c r="V566" s="3">
        <v>444795</v>
      </c>
      <c r="W566" s="3">
        <v>376153197</v>
      </c>
      <c r="X566" s="3">
        <v>15367</v>
      </c>
      <c r="Y566" s="4" t="s">
        <v>4086</v>
      </c>
    </row>
    <row r="567" spans="1:25" x14ac:dyDescent="0.2">
      <c r="A567">
        <v>648</v>
      </c>
      <c r="B567">
        <v>6</v>
      </c>
      <c r="C567" t="s">
        <v>480</v>
      </c>
      <c r="D567" s="3">
        <v>2</v>
      </c>
      <c r="E567" t="s">
        <v>2711</v>
      </c>
      <c r="F567" t="s">
        <v>2716</v>
      </c>
      <c r="G567" t="s">
        <v>2713</v>
      </c>
      <c r="H567" s="20">
        <v>408.28757438999997</v>
      </c>
      <c r="I567" s="23">
        <f t="shared" si="73"/>
        <v>409.29485038999997</v>
      </c>
      <c r="J567" s="23">
        <f t="shared" si="74"/>
        <v>407.28029838999998</v>
      </c>
      <c r="K567" s="23">
        <f t="shared" si="75"/>
        <v>431.27734368999995</v>
      </c>
      <c r="L567" s="23">
        <f t="shared" si="76"/>
        <v>426.32657438999996</v>
      </c>
      <c r="M567" s="23">
        <f t="shared" si="78"/>
        <v>427.30596438999999</v>
      </c>
      <c r="N567" s="23">
        <f t="shared" si="77"/>
        <v>389.26918438999996</v>
      </c>
      <c r="O567" s="23">
        <f t="shared" si="79"/>
        <v>447.25073239</v>
      </c>
      <c r="P567" s="23">
        <f t="shared" si="80"/>
        <v>443.25697638999998</v>
      </c>
      <c r="Q567" t="s">
        <v>3157</v>
      </c>
      <c r="R567" t="s">
        <v>2715</v>
      </c>
      <c r="S567" t="s">
        <v>2712</v>
      </c>
      <c r="T567" t="s">
        <v>2714</v>
      </c>
      <c r="U567" s="3">
        <v>206</v>
      </c>
      <c r="V567" s="3">
        <v>221493</v>
      </c>
      <c r="W567" s="3">
        <v>3963</v>
      </c>
      <c r="X567" s="3">
        <v>16359</v>
      </c>
      <c r="Y567" s="4" t="s">
        <v>4087</v>
      </c>
    </row>
    <row r="568" spans="1:25" x14ac:dyDescent="0.2">
      <c r="A568">
        <v>649</v>
      </c>
      <c r="B568">
        <v>6</v>
      </c>
      <c r="C568" t="s">
        <v>480</v>
      </c>
      <c r="D568" s="3">
        <v>3</v>
      </c>
      <c r="E568" t="s">
        <v>2717</v>
      </c>
      <c r="F568" t="s">
        <v>2722</v>
      </c>
      <c r="G568" t="s">
        <v>2719</v>
      </c>
      <c r="H568" s="20">
        <v>450.349780716</v>
      </c>
      <c r="I568" s="23">
        <f t="shared" si="73"/>
        <v>451.35705671599999</v>
      </c>
      <c r="J568" s="23">
        <f t="shared" si="74"/>
        <v>449.34250471600001</v>
      </c>
      <c r="K568" s="23">
        <f t="shared" si="75"/>
        <v>473.33955001599998</v>
      </c>
      <c r="L568" s="23">
        <f t="shared" si="76"/>
        <v>468.38878071599999</v>
      </c>
      <c r="M568" s="23">
        <f t="shared" si="78"/>
        <v>469.36817071600001</v>
      </c>
      <c r="N568" s="23">
        <f t="shared" si="77"/>
        <v>431.33139071599999</v>
      </c>
      <c r="O568" s="23">
        <f t="shared" si="79"/>
        <v>489.31293871600002</v>
      </c>
      <c r="P568" s="23">
        <f t="shared" si="80"/>
        <v>485.319182716</v>
      </c>
      <c r="Q568" t="s">
        <v>3157</v>
      </c>
      <c r="R568" t="s">
        <v>2721</v>
      </c>
      <c r="S568" t="s">
        <v>2718</v>
      </c>
      <c r="T568" t="s">
        <v>2720</v>
      </c>
      <c r="U568" s="3">
        <v>228</v>
      </c>
      <c r="V568" s="3">
        <v>5280483</v>
      </c>
      <c r="W568" s="3">
        <v>5148</v>
      </c>
      <c r="X568" s="3">
        <v>18067</v>
      </c>
      <c r="Y568" s="4" t="s">
        <v>4088</v>
      </c>
    </row>
    <row r="569" spans="1:25" x14ac:dyDescent="0.2">
      <c r="A569">
        <v>651</v>
      </c>
      <c r="B569">
        <v>6</v>
      </c>
      <c r="C569" t="s">
        <v>480</v>
      </c>
      <c r="D569" s="3">
        <v>4</v>
      </c>
      <c r="E569" t="s">
        <v>2728</v>
      </c>
      <c r="F569" t="s">
        <v>2733</v>
      </c>
      <c r="G569" t="s">
        <v>2730</v>
      </c>
      <c r="H569" s="20">
        <v>129.057849229</v>
      </c>
      <c r="I569" s="23">
        <f t="shared" si="73"/>
        <v>130.06512522899999</v>
      </c>
      <c r="J569" s="23">
        <f t="shared" si="74"/>
        <v>128.05057322900001</v>
      </c>
      <c r="K569" s="23">
        <f t="shared" si="75"/>
        <v>152.047618529</v>
      </c>
      <c r="L569" s="23">
        <f t="shared" si="76"/>
        <v>147.09684922899999</v>
      </c>
      <c r="M569" s="23">
        <f t="shared" si="78"/>
        <v>148.07623922900001</v>
      </c>
      <c r="N569" s="23">
        <f t="shared" si="77"/>
        <v>110.039459229</v>
      </c>
      <c r="O569" s="23">
        <f t="shared" si="79"/>
        <v>168.02100722899999</v>
      </c>
      <c r="P569" s="23">
        <f t="shared" si="80"/>
        <v>164.027251229</v>
      </c>
      <c r="Q569" t="s">
        <v>3157</v>
      </c>
      <c r="R569" t="s">
        <v>2732</v>
      </c>
      <c r="S569" t="s">
        <v>2729</v>
      </c>
      <c r="T569" t="s">
        <v>2731</v>
      </c>
      <c r="U569" s="3">
        <v>66396</v>
      </c>
      <c r="V569" s="3">
        <v>7047</v>
      </c>
      <c r="W569" s="3">
        <v>8648</v>
      </c>
      <c r="X569" s="3">
        <v>17362</v>
      </c>
      <c r="Y569" s="4" t="s">
        <v>4089</v>
      </c>
    </row>
    <row r="570" spans="1:25" x14ac:dyDescent="0.2">
      <c r="A570">
        <v>654</v>
      </c>
      <c r="B570">
        <v>6</v>
      </c>
      <c r="C570" t="s">
        <v>480</v>
      </c>
      <c r="D570" s="3">
        <v>5</v>
      </c>
      <c r="E570" t="s">
        <v>4419</v>
      </c>
      <c r="F570" t="s">
        <v>2749</v>
      </c>
      <c r="G570" t="s">
        <v>2746</v>
      </c>
      <c r="H570" s="20">
        <v>524.45933116399999</v>
      </c>
      <c r="I570" s="23">
        <f t="shared" si="73"/>
        <v>525.46660716400004</v>
      </c>
      <c r="J570" s="23">
        <f t="shared" si="74"/>
        <v>523.45205516399994</v>
      </c>
      <c r="K570" s="23">
        <f t="shared" si="75"/>
        <v>547.44910046400003</v>
      </c>
      <c r="L570" s="23">
        <f t="shared" si="76"/>
        <v>542.49833116399998</v>
      </c>
      <c r="M570" s="23">
        <f t="shared" si="78"/>
        <v>543.47772116399995</v>
      </c>
      <c r="N570" s="23">
        <f t="shared" si="77"/>
        <v>505.44094116399998</v>
      </c>
      <c r="O570" s="23">
        <f t="shared" si="79"/>
        <v>563.42248916400001</v>
      </c>
      <c r="P570" s="23">
        <f t="shared" si="80"/>
        <v>559.42873316400005</v>
      </c>
      <c r="Q570" t="s">
        <v>3157</v>
      </c>
      <c r="R570" t="s">
        <v>2748</v>
      </c>
      <c r="S570" t="s">
        <v>2745</v>
      </c>
      <c r="T570" t="s">
        <v>2747</v>
      </c>
      <c r="U570" s="3">
        <v>6970</v>
      </c>
      <c r="V570" s="3">
        <v>5280531</v>
      </c>
      <c r="W570" s="3">
        <v>5580</v>
      </c>
      <c r="X570" s="3">
        <v>17616</v>
      </c>
      <c r="Y570" s="4" t="s">
        <v>4090</v>
      </c>
    </row>
    <row r="571" spans="1:25" x14ac:dyDescent="0.2">
      <c r="A571">
        <v>655</v>
      </c>
      <c r="B571">
        <v>6</v>
      </c>
      <c r="C571" t="s">
        <v>480</v>
      </c>
      <c r="D571" s="3">
        <v>6</v>
      </c>
      <c r="E571" t="s">
        <v>4420</v>
      </c>
      <c r="F571" t="s">
        <v>2753</v>
      </c>
      <c r="G571" t="s">
        <v>2751</v>
      </c>
      <c r="H571" s="20">
        <v>170.16706500000001</v>
      </c>
      <c r="I571" s="23">
        <f t="shared" si="73"/>
        <v>171.174341</v>
      </c>
      <c r="J571" s="23">
        <f t="shared" si="74"/>
        <v>169.15978900000002</v>
      </c>
      <c r="K571" s="23">
        <f t="shared" si="75"/>
        <v>193.15683430000001</v>
      </c>
      <c r="L571" s="23">
        <f t="shared" si="76"/>
        <v>188.20606500000002</v>
      </c>
      <c r="M571" s="23">
        <f t="shared" si="78"/>
        <v>189.18545500000002</v>
      </c>
      <c r="N571" s="23">
        <f t="shared" si="77"/>
        <v>151.148675</v>
      </c>
      <c r="O571" s="23">
        <f t="shared" si="79"/>
        <v>209.130223</v>
      </c>
      <c r="P571" s="23">
        <f t="shared" si="80"/>
        <v>205.13646700000001</v>
      </c>
      <c r="Q571" t="s">
        <v>3157</v>
      </c>
      <c r="R571" t="s">
        <v>4154</v>
      </c>
      <c r="S571" t="s">
        <v>2750</v>
      </c>
      <c r="T571" t="s">
        <v>2752</v>
      </c>
      <c r="U571" s="3">
        <v>36778</v>
      </c>
      <c r="V571" s="3">
        <v>8163</v>
      </c>
      <c r="W571" s="3">
        <v>24900625</v>
      </c>
      <c r="X571" s="3">
        <v>17700</v>
      </c>
      <c r="Y571" s="4" t="s">
        <v>4091</v>
      </c>
    </row>
    <row r="572" spans="1:25" x14ac:dyDescent="0.2">
      <c r="A572">
        <v>656</v>
      </c>
      <c r="B572">
        <v>6</v>
      </c>
      <c r="C572" t="s">
        <v>480</v>
      </c>
      <c r="D572" s="3">
        <v>7</v>
      </c>
      <c r="E572" t="s">
        <v>4421</v>
      </c>
      <c r="F572" t="s">
        <v>2853</v>
      </c>
      <c r="G572" t="s">
        <v>2754</v>
      </c>
      <c r="H572" s="20">
        <v>188.04734500000001</v>
      </c>
      <c r="I572" s="23">
        <f t="shared" si="73"/>
        <v>189.054621</v>
      </c>
      <c r="J572" s="23">
        <f t="shared" si="74"/>
        <v>187.04006900000002</v>
      </c>
      <c r="K572" s="23">
        <f t="shared" si="75"/>
        <v>211.03711430000001</v>
      </c>
      <c r="L572" s="23">
        <f t="shared" si="76"/>
        <v>206.08634499999999</v>
      </c>
      <c r="M572" s="23">
        <f t="shared" si="78"/>
        <v>207.06573500000002</v>
      </c>
      <c r="N572" s="23">
        <f t="shared" si="77"/>
        <v>169.028955</v>
      </c>
      <c r="O572" s="23">
        <f t="shared" si="79"/>
        <v>227.010503</v>
      </c>
      <c r="P572" s="23">
        <f t="shared" si="80"/>
        <v>223.01674700000001</v>
      </c>
      <c r="Q572" t="s">
        <v>3157</v>
      </c>
      <c r="R572" t="s">
        <v>2756</v>
      </c>
      <c r="S572" t="s">
        <v>2854</v>
      </c>
      <c r="T572" t="s">
        <v>2755</v>
      </c>
      <c r="U572" s="3">
        <v>2389</v>
      </c>
      <c r="V572" s="3">
        <v>6844</v>
      </c>
      <c r="W572" s="3">
        <v>24846929</v>
      </c>
      <c r="X572" s="3">
        <v>36108</v>
      </c>
      <c r="Y572" s="4" t="s">
        <v>4092</v>
      </c>
    </row>
    <row r="573" spans="1:25" x14ac:dyDescent="0.2">
      <c r="A573">
        <v>659</v>
      </c>
      <c r="B573">
        <v>6</v>
      </c>
      <c r="C573" t="s">
        <v>480</v>
      </c>
      <c r="D573" s="3">
        <v>8</v>
      </c>
      <c r="E573" t="s">
        <v>4422</v>
      </c>
      <c r="F573" t="s">
        <v>2770</v>
      </c>
      <c r="G573" t="s">
        <v>2767</v>
      </c>
      <c r="H573" s="20">
        <v>148.05242949999999</v>
      </c>
      <c r="I573" s="23">
        <f t="shared" si="73"/>
        <v>149.05970549999998</v>
      </c>
      <c r="J573" s="23">
        <f t="shared" si="74"/>
        <v>147.0451535</v>
      </c>
      <c r="K573" s="23">
        <f t="shared" si="75"/>
        <v>171.04219879999999</v>
      </c>
      <c r="L573" s="23">
        <f t="shared" si="76"/>
        <v>166.0914295</v>
      </c>
      <c r="M573" s="23">
        <f t="shared" si="78"/>
        <v>167.0708195</v>
      </c>
      <c r="N573" s="23">
        <f t="shared" si="77"/>
        <v>129.03403949999998</v>
      </c>
      <c r="O573" s="23">
        <f t="shared" si="79"/>
        <v>187.01558749999998</v>
      </c>
      <c r="P573" s="23">
        <f t="shared" si="80"/>
        <v>183.02183149999999</v>
      </c>
      <c r="Q573" t="s">
        <v>3157</v>
      </c>
      <c r="R573" t="s">
        <v>2769</v>
      </c>
      <c r="S573" t="s">
        <v>2766</v>
      </c>
      <c r="T573" t="s">
        <v>2768</v>
      </c>
      <c r="U573" s="3">
        <v>63104</v>
      </c>
      <c r="V573" s="3">
        <v>444539</v>
      </c>
      <c r="W573" s="3">
        <v>377493296</v>
      </c>
      <c r="X573" s="3">
        <v>35697</v>
      </c>
      <c r="Y573" s="4" t="s">
        <v>4093</v>
      </c>
    </row>
    <row r="574" spans="1:25" x14ac:dyDescent="0.2">
      <c r="A574">
        <v>660</v>
      </c>
      <c r="B574">
        <v>6</v>
      </c>
      <c r="C574" t="s">
        <v>480</v>
      </c>
      <c r="D574" s="3">
        <v>9</v>
      </c>
      <c r="E574" t="s">
        <v>2771</v>
      </c>
      <c r="F574" t="s">
        <v>2775</v>
      </c>
      <c r="G574" t="s">
        <v>2480</v>
      </c>
      <c r="H574" s="20">
        <v>282.255880332</v>
      </c>
      <c r="I574" s="23">
        <f t="shared" si="73"/>
        <v>283.26315633199999</v>
      </c>
      <c r="J574" s="23">
        <f t="shared" si="74"/>
        <v>281.24860433200001</v>
      </c>
      <c r="K574" s="23">
        <f t="shared" si="75"/>
        <v>305.24564963199998</v>
      </c>
      <c r="L574" s="23">
        <f t="shared" si="76"/>
        <v>300.29488033199999</v>
      </c>
      <c r="M574" s="23">
        <f t="shared" si="78"/>
        <v>301.27427033200001</v>
      </c>
      <c r="N574" s="23">
        <f t="shared" si="77"/>
        <v>263.23749033199999</v>
      </c>
      <c r="O574" s="23">
        <f t="shared" si="79"/>
        <v>321.21903833200003</v>
      </c>
      <c r="P574" s="23">
        <f t="shared" si="80"/>
        <v>317.22528233200001</v>
      </c>
      <c r="Q574" t="s">
        <v>3157</v>
      </c>
      <c r="R574" t="s">
        <v>2774</v>
      </c>
      <c r="S574" t="s">
        <v>2772</v>
      </c>
      <c r="T574" t="s">
        <v>2773</v>
      </c>
      <c r="U574" s="3">
        <v>190</v>
      </c>
      <c r="V574" s="3">
        <v>445639</v>
      </c>
      <c r="W574" s="3">
        <v>377443112</v>
      </c>
      <c r="X574" s="3">
        <v>16196</v>
      </c>
      <c r="Y574" s="4" t="s">
        <v>4094</v>
      </c>
    </row>
    <row r="575" spans="1:25" x14ac:dyDescent="0.2">
      <c r="A575">
        <v>661</v>
      </c>
      <c r="B575">
        <v>6</v>
      </c>
      <c r="C575" t="s">
        <v>480</v>
      </c>
      <c r="D575" s="3">
        <v>10</v>
      </c>
      <c r="E575" t="s">
        <v>2776</v>
      </c>
      <c r="F575" t="s">
        <v>2781</v>
      </c>
      <c r="G575" t="s">
        <v>2778</v>
      </c>
      <c r="H575" s="20">
        <v>284.271530396</v>
      </c>
      <c r="I575" s="23">
        <f t="shared" si="73"/>
        <v>285.27880639599999</v>
      </c>
      <c r="J575" s="23">
        <f t="shared" si="74"/>
        <v>283.26425439600001</v>
      </c>
      <c r="K575" s="23">
        <f t="shared" si="75"/>
        <v>307.26129969599998</v>
      </c>
      <c r="L575" s="23">
        <f t="shared" si="76"/>
        <v>302.31053039599999</v>
      </c>
      <c r="M575" s="23">
        <f t="shared" si="78"/>
        <v>303.28992039600001</v>
      </c>
      <c r="N575" s="23">
        <f t="shared" si="77"/>
        <v>265.25314039599999</v>
      </c>
      <c r="O575" s="23">
        <f t="shared" si="79"/>
        <v>323.23468839600002</v>
      </c>
      <c r="P575" s="23">
        <f t="shared" si="80"/>
        <v>319.24093239600001</v>
      </c>
      <c r="Q575" t="s">
        <v>3157</v>
      </c>
      <c r="R575" t="s">
        <v>2780</v>
      </c>
      <c r="S575" t="s">
        <v>2777</v>
      </c>
      <c r="T575" t="s">
        <v>2779</v>
      </c>
      <c r="U575" s="3">
        <v>189</v>
      </c>
      <c r="V575" s="3">
        <v>5281</v>
      </c>
      <c r="W575" s="3">
        <v>377544115</v>
      </c>
      <c r="X575" s="3">
        <v>28842</v>
      </c>
      <c r="Y575" s="4" t="s">
        <v>4095</v>
      </c>
    </row>
    <row r="576" spans="1:25" x14ac:dyDescent="0.2">
      <c r="A576">
        <v>663</v>
      </c>
      <c r="B576">
        <v>6</v>
      </c>
      <c r="C576" t="s">
        <v>480</v>
      </c>
      <c r="D576" s="3">
        <v>11</v>
      </c>
      <c r="E576" t="s">
        <v>4423</v>
      </c>
      <c r="F576" t="s">
        <v>2786</v>
      </c>
      <c r="G576" t="s">
        <v>2783</v>
      </c>
      <c r="H576" s="20">
        <v>402.349780716</v>
      </c>
      <c r="I576" s="23">
        <f t="shared" si="73"/>
        <v>403.35705671599999</v>
      </c>
      <c r="J576" s="23">
        <f t="shared" si="74"/>
        <v>401.34250471600001</v>
      </c>
      <c r="K576" s="23">
        <f t="shared" si="75"/>
        <v>425.33955001599998</v>
      </c>
      <c r="L576" s="23">
        <f t="shared" si="76"/>
        <v>420.38878071599999</v>
      </c>
      <c r="M576" s="23">
        <f t="shared" si="78"/>
        <v>421.36817071600001</v>
      </c>
      <c r="N576" s="23">
        <f t="shared" si="77"/>
        <v>383.33139071599999</v>
      </c>
      <c r="O576" s="23">
        <f t="shared" si="79"/>
        <v>441.31293871600002</v>
      </c>
      <c r="P576" s="23">
        <f t="shared" si="80"/>
        <v>437.319182716</v>
      </c>
      <c r="Q576" t="s">
        <v>3157</v>
      </c>
      <c r="R576" t="s">
        <v>2785</v>
      </c>
      <c r="S576" t="s">
        <v>2782</v>
      </c>
      <c r="T576" t="s">
        <v>2784</v>
      </c>
      <c r="U576" s="3">
        <v>3899</v>
      </c>
      <c r="V576" s="3">
        <v>65094</v>
      </c>
      <c r="W576" s="3">
        <v>375229755</v>
      </c>
      <c r="X576" s="3">
        <v>42977</v>
      </c>
      <c r="Y576" s="4" t="s">
        <v>4096</v>
      </c>
    </row>
    <row r="577" spans="1:25" x14ac:dyDescent="0.2">
      <c r="A577">
        <v>664</v>
      </c>
      <c r="B577">
        <v>6</v>
      </c>
      <c r="C577" t="s">
        <v>480</v>
      </c>
      <c r="D577" s="3">
        <v>12</v>
      </c>
      <c r="E577" t="s">
        <v>2787</v>
      </c>
      <c r="F577" t="s">
        <v>2792</v>
      </c>
      <c r="G577" t="s">
        <v>2789</v>
      </c>
      <c r="H577" s="20">
        <v>366.349780716</v>
      </c>
      <c r="I577" s="23">
        <f t="shared" si="73"/>
        <v>367.35705671599999</v>
      </c>
      <c r="J577" s="23">
        <f t="shared" si="74"/>
        <v>365.34250471600001</v>
      </c>
      <c r="K577" s="23">
        <f t="shared" si="75"/>
        <v>389.33955001599998</v>
      </c>
      <c r="L577" s="23">
        <f t="shared" si="76"/>
        <v>384.38878071599999</v>
      </c>
      <c r="M577" s="23">
        <f t="shared" si="78"/>
        <v>385.36817071600001</v>
      </c>
      <c r="N577" s="23">
        <f t="shared" si="77"/>
        <v>347.33139071599999</v>
      </c>
      <c r="O577" s="23">
        <f t="shared" si="79"/>
        <v>405.31293871600002</v>
      </c>
      <c r="P577" s="23">
        <f t="shared" si="80"/>
        <v>401.319182716</v>
      </c>
      <c r="Q577" t="s">
        <v>3157</v>
      </c>
      <c r="R577" t="s">
        <v>2791</v>
      </c>
      <c r="S577" t="s">
        <v>2788</v>
      </c>
      <c r="T577" t="s">
        <v>2790</v>
      </c>
      <c r="U577" s="3">
        <v>262</v>
      </c>
      <c r="V577" s="3">
        <v>5281120</v>
      </c>
      <c r="W577" s="3">
        <v>10521</v>
      </c>
      <c r="X577" s="3">
        <v>44247</v>
      </c>
      <c r="Y577" s="4" t="s">
        <v>4097</v>
      </c>
    </row>
    <row r="578" spans="1:25" x14ac:dyDescent="0.2">
      <c r="A578">
        <v>617</v>
      </c>
      <c r="B578">
        <v>7</v>
      </c>
      <c r="C578" t="s">
        <v>0</v>
      </c>
      <c r="D578" s="3">
        <v>1</v>
      </c>
      <c r="E578" t="s">
        <v>4424</v>
      </c>
      <c r="F578" t="s">
        <v>2545</v>
      </c>
      <c r="G578" t="s">
        <v>2542</v>
      </c>
      <c r="H578" s="20">
        <v>650.60018174000004</v>
      </c>
      <c r="I578" s="23">
        <f t="shared" ref="I578:I631" si="81">H578+1.007276</f>
        <v>651.60745774000009</v>
      </c>
      <c r="J578" s="23">
        <f t="shared" ref="J578:J631" si="82">H578-1.007276</f>
        <v>649.59290573999999</v>
      </c>
      <c r="K578" s="23">
        <f t="shared" ref="K578:K631" si="83">H578+22.9897693</f>
        <v>673.58995104000007</v>
      </c>
      <c r="L578" s="23">
        <f t="shared" ref="L578:L631" si="84">H578+18.039</f>
        <v>668.63918174000003</v>
      </c>
      <c r="M578" s="23">
        <f t="shared" si="78"/>
        <v>669.61857173999999</v>
      </c>
      <c r="N578" s="23">
        <f t="shared" ref="N578:N631" si="85">H578-19.01839</f>
        <v>631.58179174000009</v>
      </c>
      <c r="O578" s="23">
        <f t="shared" si="79"/>
        <v>689.56333974000006</v>
      </c>
      <c r="P578" s="23">
        <f t="shared" si="80"/>
        <v>685.5695837400001</v>
      </c>
      <c r="Q578" t="s">
        <v>3160</v>
      </c>
      <c r="R578" t="s">
        <v>2544</v>
      </c>
      <c r="S578" t="s">
        <v>2541</v>
      </c>
      <c r="T578" t="s">
        <v>2543</v>
      </c>
      <c r="U578" s="3">
        <v>3907</v>
      </c>
      <c r="V578" s="3">
        <v>50938266</v>
      </c>
      <c r="W578" s="3">
        <v>17395641</v>
      </c>
      <c r="X578" s="3">
        <v>46898</v>
      </c>
      <c r="Y578" s="4" t="s">
        <v>4098</v>
      </c>
    </row>
    <row r="579" spans="1:25" x14ac:dyDescent="0.2">
      <c r="A579">
        <v>671</v>
      </c>
      <c r="B579">
        <v>7</v>
      </c>
      <c r="C579" t="s">
        <v>0</v>
      </c>
      <c r="D579" s="3">
        <v>2</v>
      </c>
      <c r="E579" t="s">
        <v>4425</v>
      </c>
      <c r="F579" t="s">
        <v>2821</v>
      </c>
      <c r="G579" t="s">
        <v>2818</v>
      </c>
      <c r="H579" s="20">
        <v>862.68390999999997</v>
      </c>
      <c r="I579" s="23">
        <f t="shared" si="81"/>
        <v>863.69118600000002</v>
      </c>
      <c r="J579" s="23">
        <f t="shared" si="82"/>
        <v>861.67663399999992</v>
      </c>
      <c r="K579" s="23">
        <f t="shared" si="83"/>
        <v>885.6736793</v>
      </c>
      <c r="L579" s="23">
        <f t="shared" si="84"/>
        <v>880.72290999999996</v>
      </c>
      <c r="M579" s="23">
        <f t="shared" ref="M579:M630" si="86">H579+19.01839</f>
        <v>881.70229999999992</v>
      </c>
      <c r="N579" s="23">
        <f t="shared" si="85"/>
        <v>843.66552000000001</v>
      </c>
      <c r="O579" s="23">
        <f t="shared" ref="O579:O631" si="87">H579+38.963158</f>
        <v>901.64706799999999</v>
      </c>
      <c r="P579" s="23">
        <f t="shared" ref="P579:P630" si="88">H579+34.969402</f>
        <v>897.65331199999991</v>
      </c>
      <c r="Q579" t="s">
        <v>3160</v>
      </c>
      <c r="R579" t="s">
        <v>2820</v>
      </c>
      <c r="S579" t="s">
        <v>2817</v>
      </c>
      <c r="T579" t="s">
        <v>2819</v>
      </c>
      <c r="U579" s="3">
        <v>227</v>
      </c>
      <c r="V579" s="3">
        <v>5281915</v>
      </c>
      <c r="W579" s="3">
        <v>374172073</v>
      </c>
      <c r="X579" s="3">
        <v>46245</v>
      </c>
      <c r="Y579" s="4" t="s">
        <v>4099</v>
      </c>
    </row>
    <row r="580" spans="1:25" x14ac:dyDescent="0.2">
      <c r="A580">
        <v>667</v>
      </c>
      <c r="B580">
        <v>7</v>
      </c>
      <c r="C580" t="s">
        <v>0</v>
      </c>
      <c r="D580" s="3">
        <v>3</v>
      </c>
      <c r="E580" t="s">
        <v>4426</v>
      </c>
      <c r="F580" t="s">
        <v>2801</v>
      </c>
      <c r="G580" t="s">
        <v>2798</v>
      </c>
      <c r="H580" s="20">
        <v>356.29266000000001</v>
      </c>
      <c r="I580" s="23">
        <f t="shared" si="81"/>
        <v>357.299936</v>
      </c>
      <c r="J580" s="23">
        <f t="shared" si="82"/>
        <v>355.28538400000002</v>
      </c>
      <c r="K580" s="23">
        <f t="shared" si="83"/>
        <v>379.28242929999999</v>
      </c>
      <c r="L580" s="23">
        <f t="shared" si="84"/>
        <v>374.33166</v>
      </c>
      <c r="M580" s="23">
        <f t="shared" si="86"/>
        <v>375.31105000000002</v>
      </c>
      <c r="N580" s="23">
        <f t="shared" si="85"/>
        <v>337.27427</v>
      </c>
      <c r="O580" s="23">
        <f t="shared" si="87"/>
        <v>395.25581800000003</v>
      </c>
      <c r="P580" s="23">
        <f t="shared" si="88"/>
        <v>391.26206200000001</v>
      </c>
      <c r="Q580" t="s">
        <v>3160</v>
      </c>
      <c r="R580" t="s">
        <v>2800</v>
      </c>
      <c r="S580" t="s">
        <v>2797</v>
      </c>
      <c r="T580" t="s">
        <v>2799</v>
      </c>
      <c r="U580" s="3">
        <v>4251</v>
      </c>
      <c r="V580" s="3">
        <v>5283468</v>
      </c>
      <c r="W580" s="3">
        <v>24897178</v>
      </c>
      <c r="X580" s="3">
        <v>75342</v>
      </c>
      <c r="Y580" s="4" t="s">
        <v>4100</v>
      </c>
    </row>
    <row r="581" spans="1:25" x14ac:dyDescent="0.2">
      <c r="A581">
        <v>657</v>
      </c>
      <c r="B581">
        <v>7</v>
      </c>
      <c r="C581" t="s">
        <v>0</v>
      </c>
      <c r="D581" s="3">
        <v>4</v>
      </c>
      <c r="E581" t="s">
        <v>4427</v>
      </c>
      <c r="F581" t="s">
        <v>2855</v>
      </c>
      <c r="G581" t="s">
        <v>2758</v>
      </c>
      <c r="H581" s="20">
        <v>691.51520486100003</v>
      </c>
      <c r="I581" s="23">
        <f t="shared" si="81"/>
        <v>692.52248086100008</v>
      </c>
      <c r="J581" s="23">
        <f t="shared" si="82"/>
        <v>690.50792886099998</v>
      </c>
      <c r="K581" s="23">
        <f t="shared" si="83"/>
        <v>714.50497416100006</v>
      </c>
      <c r="L581" s="23">
        <f t="shared" si="84"/>
        <v>709.55420486100002</v>
      </c>
      <c r="M581" s="23">
        <f t="shared" si="86"/>
        <v>710.53359486099998</v>
      </c>
      <c r="N581" s="23">
        <f t="shared" si="85"/>
        <v>672.49681486100008</v>
      </c>
      <c r="O581" s="23">
        <f t="shared" si="87"/>
        <v>730.47836286100005</v>
      </c>
      <c r="P581" s="23">
        <f t="shared" si="88"/>
        <v>726.48460686099997</v>
      </c>
      <c r="Q581" t="s">
        <v>3160</v>
      </c>
      <c r="R581" t="s">
        <v>2760</v>
      </c>
      <c r="S581" t="s">
        <v>2757</v>
      </c>
      <c r="T581" t="s">
        <v>2759</v>
      </c>
      <c r="U581" s="3" t="s">
        <v>560</v>
      </c>
      <c r="V581" s="3">
        <v>445468</v>
      </c>
      <c r="W581" s="3">
        <v>377545685</v>
      </c>
      <c r="X581" s="3" t="s">
        <v>560</v>
      </c>
      <c r="Y581" s="4" t="s">
        <v>4101</v>
      </c>
    </row>
    <row r="582" spans="1:25" x14ac:dyDescent="0.2">
      <c r="A582">
        <v>652</v>
      </c>
      <c r="B582">
        <v>7</v>
      </c>
      <c r="C582" t="s">
        <v>0</v>
      </c>
      <c r="D582" s="3">
        <v>5</v>
      </c>
      <c r="E582" t="s">
        <v>2734</v>
      </c>
      <c r="F582" t="s">
        <v>2739</v>
      </c>
      <c r="G582" t="s">
        <v>2736</v>
      </c>
      <c r="H582" s="20">
        <v>328.240230268</v>
      </c>
      <c r="I582" s="23">
        <f t="shared" si="81"/>
        <v>329.247506268</v>
      </c>
      <c r="J582" s="23">
        <f t="shared" si="82"/>
        <v>327.23295426800001</v>
      </c>
      <c r="K582" s="23">
        <f t="shared" si="83"/>
        <v>351.22999956799998</v>
      </c>
      <c r="L582" s="23">
        <f t="shared" si="84"/>
        <v>346.27923026799999</v>
      </c>
      <c r="M582" s="23">
        <f t="shared" si="86"/>
        <v>347.25862026800002</v>
      </c>
      <c r="N582" s="23">
        <f t="shared" si="85"/>
        <v>309.22184026799999</v>
      </c>
      <c r="O582" s="23">
        <f t="shared" si="87"/>
        <v>367.20338826800003</v>
      </c>
      <c r="P582" s="23">
        <f t="shared" si="88"/>
        <v>363.20963226800001</v>
      </c>
      <c r="Q582" t="s">
        <v>3160</v>
      </c>
      <c r="R582" t="s">
        <v>2738</v>
      </c>
      <c r="S582" t="s">
        <v>2735</v>
      </c>
      <c r="T582" t="s">
        <v>2737</v>
      </c>
      <c r="U582" s="3">
        <v>3457</v>
      </c>
      <c r="V582" s="3">
        <v>445580</v>
      </c>
      <c r="W582" s="3">
        <v>24893696</v>
      </c>
      <c r="X582" s="3">
        <v>28125</v>
      </c>
      <c r="Y582" s="4" t="s">
        <v>4102</v>
      </c>
    </row>
    <row r="583" spans="1:25" x14ac:dyDescent="0.2">
      <c r="A583">
        <v>650</v>
      </c>
      <c r="B583">
        <v>7</v>
      </c>
      <c r="C583" t="s">
        <v>0</v>
      </c>
      <c r="D583" s="3">
        <v>6</v>
      </c>
      <c r="E583" t="s">
        <v>4428</v>
      </c>
      <c r="F583" t="s">
        <v>2727</v>
      </c>
      <c r="G583" t="s">
        <v>2724</v>
      </c>
      <c r="H583" s="20">
        <v>624.58453167599998</v>
      </c>
      <c r="I583" s="23">
        <f t="shared" si="81"/>
        <v>625.59180767600003</v>
      </c>
      <c r="J583" s="23">
        <f t="shared" si="82"/>
        <v>623.57725567599994</v>
      </c>
      <c r="K583" s="23">
        <f t="shared" si="83"/>
        <v>647.57430097600002</v>
      </c>
      <c r="L583" s="23">
        <f t="shared" si="84"/>
        <v>642.62353167599997</v>
      </c>
      <c r="M583" s="23">
        <f t="shared" si="86"/>
        <v>643.60292167599994</v>
      </c>
      <c r="N583" s="23">
        <f t="shared" si="85"/>
        <v>605.56614167600003</v>
      </c>
      <c r="O583" s="23">
        <f t="shared" si="87"/>
        <v>663.547689676</v>
      </c>
      <c r="P583" s="23">
        <f t="shared" si="88"/>
        <v>659.55393367600004</v>
      </c>
      <c r="Q583" t="s">
        <v>3160</v>
      </c>
      <c r="R583" t="s">
        <v>2726</v>
      </c>
      <c r="S583" t="s">
        <v>2723</v>
      </c>
      <c r="T583" t="s">
        <v>2725</v>
      </c>
      <c r="U583" s="3">
        <v>5844</v>
      </c>
      <c r="V583" s="3">
        <v>246520</v>
      </c>
      <c r="W583" s="3">
        <v>381985530</v>
      </c>
      <c r="X583" s="3">
        <v>3663</v>
      </c>
      <c r="Y583" s="15" t="s">
        <v>4103</v>
      </c>
    </row>
    <row r="584" spans="1:25" x14ac:dyDescent="0.2">
      <c r="A584">
        <v>634</v>
      </c>
      <c r="B584">
        <v>7</v>
      </c>
      <c r="C584" t="s">
        <v>0</v>
      </c>
      <c r="D584" s="3">
        <v>7</v>
      </c>
      <c r="E584" t="s">
        <v>4429</v>
      </c>
      <c r="F584" t="s">
        <v>2640</v>
      </c>
      <c r="G584" t="s">
        <v>2637</v>
      </c>
      <c r="H584" s="20">
        <v>722.64244048399996</v>
      </c>
      <c r="I584" s="23">
        <f t="shared" si="81"/>
        <v>723.64971648400001</v>
      </c>
      <c r="J584" s="23">
        <f t="shared" si="82"/>
        <v>721.63516448399992</v>
      </c>
      <c r="K584" s="23">
        <f t="shared" si="83"/>
        <v>745.632209784</v>
      </c>
      <c r="L584" s="23">
        <f t="shared" si="84"/>
        <v>740.68144048399995</v>
      </c>
      <c r="M584" s="23">
        <f t="shared" si="86"/>
        <v>741.66083048399992</v>
      </c>
      <c r="N584" s="23">
        <f t="shared" si="85"/>
        <v>703.62405048400001</v>
      </c>
      <c r="O584" s="23">
        <f t="shared" si="87"/>
        <v>761.60559848399998</v>
      </c>
      <c r="P584" s="23">
        <f t="shared" si="88"/>
        <v>757.61184248399991</v>
      </c>
      <c r="Q584" t="s">
        <v>3160</v>
      </c>
      <c r="R584" t="s">
        <v>2639</v>
      </c>
      <c r="S584" t="s">
        <v>2636</v>
      </c>
      <c r="T584" t="s">
        <v>2638</v>
      </c>
      <c r="U584" s="3">
        <v>34484</v>
      </c>
      <c r="V584" s="3">
        <v>11148</v>
      </c>
      <c r="W584" s="3">
        <v>377392176</v>
      </c>
      <c r="X584" s="3">
        <v>77391</v>
      </c>
      <c r="Y584" s="4" t="s">
        <v>4104</v>
      </c>
    </row>
    <row r="585" spans="1:25" x14ac:dyDescent="0.2">
      <c r="A585">
        <v>628</v>
      </c>
      <c r="B585">
        <v>7</v>
      </c>
      <c r="C585" t="s">
        <v>0</v>
      </c>
      <c r="D585" s="3">
        <v>8</v>
      </c>
      <c r="E585" t="s">
        <v>2602</v>
      </c>
      <c r="F585" t="s">
        <v>2607</v>
      </c>
      <c r="G585" t="s">
        <v>2604</v>
      </c>
      <c r="H585" s="20">
        <v>312.302830524</v>
      </c>
      <c r="I585" s="23">
        <f t="shared" si="81"/>
        <v>313.31010652399999</v>
      </c>
      <c r="J585" s="23">
        <f t="shared" si="82"/>
        <v>311.29555452400001</v>
      </c>
      <c r="K585" s="23">
        <f t="shared" si="83"/>
        <v>335.29259982399998</v>
      </c>
      <c r="L585" s="23">
        <f t="shared" si="84"/>
        <v>330.34183052399999</v>
      </c>
      <c r="M585" s="23">
        <f t="shared" si="86"/>
        <v>331.32122052400001</v>
      </c>
      <c r="N585" s="23">
        <f t="shared" si="85"/>
        <v>293.28444052399999</v>
      </c>
      <c r="O585" s="23">
        <f t="shared" si="87"/>
        <v>351.26598852400002</v>
      </c>
      <c r="P585" s="23">
        <f t="shared" si="88"/>
        <v>347.272232524</v>
      </c>
      <c r="Q585" t="s">
        <v>3160</v>
      </c>
      <c r="R585" t="s">
        <v>2606</v>
      </c>
      <c r="S585" t="s">
        <v>2603</v>
      </c>
      <c r="T585" t="s">
        <v>2605</v>
      </c>
      <c r="U585" s="3">
        <v>401</v>
      </c>
      <c r="V585" s="3">
        <v>10467</v>
      </c>
      <c r="W585" s="3">
        <v>376153210</v>
      </c>
      <c r="X585" s="3">
        <v>28822</v>
      </c>
      <c r="Y585" s="4" t="s">
        <v>4105</v>
      </c>
    </row>
    <row r="586" spans="1:25" x14ac:dyDescent="0.2">
      <c r="A586">
        <v>626</v>
      </c>
      <c r="B586">
        <v>7</v>
      </c>
      <c r="C586" t="s">
        <v>0</v>
      </c>
      <c r="D586" s="3">
        <v>9</v>
      </c>
      <c r="E586" t="s">
        <v>2590</v>
      </c>
      <c r="F586" t="s">
        <v>2595</v>
      </c>
      <c r="G586" t="s">
        <v>2592</v>
      </c>
      <c r="H586" s="20">
        <v>426.38616622199999</v>
      </c>
      <c r="I586" s="23">
        <f t="shared" si="81"/>
        <v>427.39344222199998</v>
      </c>
      <c r="J586" s="23">
        <f t="shared" si="82"/>
        <v>425.378890222</v>
      </c>
      <c r="K586" s="23">
        <f t="shared" si="83"/>
        <v>449.37593552199996</v>
      </c>
      <c r="L586" s="23">
        <f t="shared" si="84"/>
        <v>444.42516622199997</v>
      </c>
      <c r="M586" s="23">
        <f t="shared" si="86"/>
        <v>445.404556222</v>
      </c>
      <c r="N586" s="23">
        <f t="shared" si="85"/>
        <v>407.36777622199997</v>
      </c>
      <c r="O586" s="23">
        <f t="shared" si="87"/>
        <v>465.34932422200001</v>
      </c>
      <c r="P586" s="23">
        <f t="shared" si="88"/>
        <v>461.35556822199999</v>
      </c>
      <c r="Q586" t="s">
        <v>3160</v>
      </c>
      <c r="R586" t="s">
        <v>2594</v>
      </c>
      <c r="S586" t="s">
        <v>2591</v>
      </c>
      <c r="T586" t="s">
        <v>2593</v>
      </c>
      <c r="U586" s="3">
        <v>426</v>
      </c>
      <c r="V586" s="3">
        <v>246983</v>
      </c>
      <c r="W586" s="3">
        <v>381188313</v>
      </c>
      <c r="X586" s="3">
        <v>16521</v>
      </c>
      <c r="Y586" s="4" t="s">
        <v>4106</v>
      </c>
    </row>
    <row r="587" spans="1:25" x14ac:dyDescent="0.2">
      <c r="A587">
        <v>619</v>
      </c>
      <c r="B587">
        <v>7</v>
      </c>
      <c r="C587" t="s">
        <v>0</v>
      </c>
      <c r="D587" s="3">
        <v>10</v>
      </c>
      <c r="E587" t="s">
        <v>4430</v>
      </c>
      <c r="F587" t="s">
        <v>2556</v>
      </c>
      <c r="G587" t="s">
        <v>2553</v>
      </c>
      <c r="H587" s="20">
        <v>806.73634086799996</v>
      </c>
      <c r="I587" s="23">
        <f t="shared" si="81"/>
        <v>807.743616868</v>
      </c>
      <c r="J587" s="23">
        <f t="shared" si="82"/>
        <v>805.72906486799991</v>
      </c>
      <c r="K587" s="23">
        <f t="shared" si="83"/>
        <v>829.72611016799999</v>
      </c>
      <c r="L587" s="23">
        <f t="shared" si="84"/>
        <v>824.77534086799994</v>
      </c>
      <c r="M587" s="23">
        <f t="shared" si="86"/>
        <v>825.75473086799991</v>
      </c>
      <c r="N587" s="23">
        <f t="shared" si="85"/>
        <v>787.717950868</v>
      </c>
      <c r="O587" s="23">
        <f t="shared" si="87"/>
        <v>845.69949886799998</v>
      </c>
      <c r="P587" s="23">
        <f t="shared" si="88"/>
        <v>841.70574286800002</v>
      </c>
      <c r="Q587" t="s">
        <v>3160</v>
      </c>
      <c r="R587" t="s">
        <v>2555</v>
      </c>
      <c r="S587" t="s">
        <v>2552</v>
      </c>
      <c r="T587" t="s">
        <v>2554</v>
      </c>
      <c r="U587" s="3">
        <v>3857</v>
      </c>
      <c r="V587" s="3">
        <v>11147</v>
      </c>
      <c r="W587" s="3">
        <v>381985565</v>
      </c>
      <c r="X587" s="3">
        <v>77393</v>
      </c>
      <c r="Y587" s="4" t="s">
        <v>4107</v>
      </c>
    </row>
    <row r="588" spans="1:25" x14ac:dyDescent="0.2">
      <c r="A588">
        <v>613</v>
      </c>
      <c r="B588">
        <v>7</v>
      </c>
      <c r="C588" t="s">
        <v>0</v>
      </c>
      <c r="D588" s="3">
        <v>11</v>
      </c>
      <c r="E588" t="s">
        <v>2520</v>
      </c>
      <c r="F588" t="s">
        <v>2524</v>
      </c>
      <c r="G588" t="s">
        <v>2521</v>
      </c>
      <c r="H588" s="20">
        <v>444.30283052800002</v>
      </c>
      <c r="I588" s="23">
        <f t="shared" si="81"/>
        <v>445.31010652800001</v>
      </c>
      <c r="J588" s="23">
        <f t="shared" si="82"/>
        <v>443.29555452800003</v>
      </c>
      <c r="K588" s="23">
        <f t="shared" si="83"/>
        <v>467.29259982799999</v>
      </c>
      <c r="L588" s="23">
        <f t="shared" si="84"/>
        <v>462.341830528</v>
      </c>
      <c r="M588" s="23">
        <f t="shared" si="86"/>
        <v>463.32122052800003</v>
      </c>
      <c r="N588" s="23">
        <f t="shared" si="85"/>
        <v>425.284440528</v>
      </c>
      <c r="O588" s="23">
        <f t="shared" si="87"/>
        <v>483.26598852800004</v>
      </c>
      <c r="P588" s="23">
        <f t="shared" si="88"/>
        <v>479.27223252800002</v>
      </c>
      <c r="Q588" t="s">
        <v>3160</v>
      </c>
      <c r="R588" t="s">
        <v>2523</v>
      </c>
      <c r="S588" t="s">
        <v>2858</v>
      </c>
      <c r="T588" t="s">
        <v>2522</v>
      </c>
      <c r="U588" s="3">
        <v>3910</v>
      </c>
      <c r="V588" s="3">
        <v>5282367</v>
      </c>
      <c r="W588" s="3">
        <v>4086</v>
      </c>
      <c r="X588" s="3">
        <v>78277</v>
      </c>
      <c r="Y588" s="4" t="s">
        <v>4108</v>
      </c>
    </row>
    <row r="589" spans="1:25" x14ac:dyDescent="0.2">
      <c r="A589">
        <v>474</v>
      </c>
      <c r="B589">
        <v>7</v>
      </c>
      <c r="C589" t="s">
        <v>0</v>
      </c>
      <c r="D589" s="3">
        <v>12</v>
      </c>
      <c r="E589" t="s">
        <v>4431</v>
      </c>
      <c r="F589" t="s">
        <v>2845</v>
      </c>
      <c r="G589" t="s">
        <v>1856</v>
      </c>
      <c r="H589" s="20">
        <v>153.04259400000001</v>
      </c>
      <c r="I589" s="23">
        <f t="shared" si="81"/>
        <v>154.04987</v>
      </c>
      <c r="J589" s="23">
        <f t="shared" si="82"/>
        <v>152.03531800000002</v>
      </c>
      <c r="K589" s="23">
        <f t="shared" si="83"/>
        <v>176.03236330000001</v>
      </c>
      <c r="L589" s="23">
        <f t="shared" si="84"/>
        <v>171.081594</v>
      </c>
      <c r="M589" s="23">
        <f t="shared" si="86"/>
        <v>172.06098400000002</v>
      </c>
      <c r="N589" s="23">
        <f t="shared" si="85"/>
        <v>134.024204</v>
      </c>
      <c r="O589" s="23">
        <f t="shared" si="87"/>
        <v>192.005752</v>
      </c>
      <c r="P589" s="23">
        <f t="shared" si="88"/>
        <v>188.01199600000001</v>
      </c>
      <c r="Q589" t="s">
        <v>3160</v>
      </c>
      <c r="R589" t="s">
        <v>2035</v>
      </c>
      <c r="S589" t="s">
        <v>2033</v>
      </c>
      <c r="T589" t="s">
        <v>2034</v>
      </c>
      <c r="U589" s="3">
        <v>69314</v>
      </c>
      <c r="V589" s="3">
        <v>65083</v>
      </c>
      <c r="W589" s="3" t="s">
        <v>3093</v>
      </c>
      <c r="X589" s="3">
        <v>29476</v>
      </c>
      <c r="Y589" s="4" t="s">
        <v>4109</v>
      </c>
    </row>
    <row r="590" spans="1:25" x14ac:dyDescent="0.2">
      <c r="A590">
        <v>533</v>
      </c>
      <c r="B590">
        <v>7</v>
      </c>
      <c r="C590" t="s">
        <v>63</v>
      </c>
      <c r="D590" s="3">
        <v>1</v>
      </c>
      <c r="E590" t="s">
        <v>4432</v>
      </c>
      <c r="F590" t="s">
        <v>2236</v>
      </c>
      <c r="G590" t="s">
        <v>2233</v>
      </c>
      <c r="H590" s="20">
        <v>366.24062500000002</v>
      </c>
      <c r="I590" s="23">
        <f t="shared" si="81"/>
        <v>367.24790100000001</v>
      </c>
      <c r="J590" s="23">
        <f t="shared" si="82"/>
        <v>365.23334900000003</v>
      </c>
      <c r="K590" s="23">
        <f t="shared" si="83"/>
        <v>389.2303943</v>
      </c>
      <c r="L590" s="23">
        <f t="shared" si="84"/>
        <v>384.27962500000001</v>
      </c>
      <c r="M590" s="23">
        <f t="shared" si="86"/>
        <v>385.25901500000003</v>
      </c>
      <c r="N590" s="23">
        <f t="shared" si="85"/>
        <v>347.22223500000001</v>
      </c>
      <c r="O590" s="23">
        <f t="shared" si="87"/>
        <v>405.20378300000004</v>
      </c>
      <c r="P590" s="23">
        <f t="shared" si="88"/>
        <v>401.21002700000003</v>
      </c>
      <c r="Q590" t="s">
        <v>3158</v>
      </c>
      <c r="R590" t="s">
        <v>2235</v>
      </c>
      <c r="S590" t="s">
        <v>2232</v>
      </c>
      <c r="T590" t="s">
        <v>2234</v>
      </c>
      <c r="U590" s="3">
        <v>1914</v>
      </c>
      <c r="V590" s="3">
        <v>5864</v>
      </c>
      <c r="W590" s="3">
        <v>7832</v>
      </c>
      <c r="X590" s="3">
        <v>28320</v>
      </c>
      <c r="Y590" s="4" t="s">
        <v>4110</v>
      </c>
    </row>
    <row r="591" spans="1:25" x14ac:dyDescent="0.2">
      <c r="A591">
        <v>512</v>
      </c>
      <c r="B591">
        <v>7</v>
      </c>
      <c r="C591" s="12" t="s">
        <v>63</v>
      </c>
      <c r="D591" s="14">
        <v>2</v>
      </c>
      <c r="E591" s="12" t="s">
        <v>4433</v>
      </c>
      <c r="F591" s="12" t="s">
        <v>2143</v>
      </c>
      <c r="G591" s="12" t="s">
        <v>2140</v>
      </c>
      <c r="H591" s="22">
        <v>132.05751487800001</v>
      </c>
      <c r="I591" s="23">
        <f t="shared" si="81"/>
        <v>133.064790878</v>
      </c>
      <c r="J591" s="23">
        <f t="shared" si="82"/>
        <v>131.05023887800002</v>
      </c>
      <c r="K591" s="23">
        <f t="shared" si="83"/>
        <v>155.04728417800001</v>
      </c>
      <c r="L591" s="23">
        <f t="shared" si="84"/>
        <v>150.09651487799999</v>
      </c>
      <c r="M591" s="23">
        <f t="shared" si="86"/>
        <v>151.07590487800002</v>
      </c>
      <c r="N591" s="23">
        <f t="shared" si="85"/>
        <v>113.03912487800001</v>
      </c>
      <c r="O591" s="23">
        <f t="shared" si="87"/>
        <v>171.020672878</v>
      </c>
      <c r="P591" s="23">
        <f t="shared" si="88"/>
        <v>167.02691687800001</v>
      </c>
      <c r="Q591" s="12" t="s">
        <v>3158</v>
      </c>
      <c r="R591" s="12" t="s">
        <v>2142</v>
      </c>
      <c r="S591" s="12" t="s">
        <v>2139</v>
      </c>
      <c r="T591" s="12" t="s">
        <v>2141</v>
      </c>
      <c r="U591" s="14">
        <v>6931</v>
      </c>
      <c r="V591" s="14">
        <v>637511</v>
      </c>
      <c r="W591" s="14">
        <v>376127934</v>
      </c>
      <c r="X591" s="14">
        <v>16731</v>
      </c>
      <c r="Y591" s="4" t="s">
        <v>4111</v>
      </c>
    </row>
    <row r="592" spans="1:25" x14ac:dyDescent="0.2">
      <c r="A592">
        <v>615</v>
      </c>
      <c r="B592">
        <v>7</v>
      </c>
      <c r="C592" t="s">
        <v>63</v>
      </c>
      <c r="D592" s="3">
        <v>3</v>
      </c>
      <c r="E592" t="s">
        <v>2530</v>
      </c>
      <c r="F592" t="s">
        <v>2534</v>
      </c>
      <c r="G592" t="s">
        <v>2474</v>
      </c>
      <c r="H592" s="20">
        <v>392.29265976800002</v>
      </c>
      <c r="I592" s="23">
        <f t="shared" si="81"/>
        <v>393.29993576800001</v>
      </c>
      <c r="J592" s="23">
        <f t="shared" si="82"/>
        <v>391.28538376800003</v>
      </c>
      <c r="K592" s="23">
        <f t="shared" si="83"/>
        <v>415.282429068</v>
      </c>
      <c r="L592" s="23">
        <f t="shared" si="84"/>
        <v>410.33165976800001</v>
      </c>
      <c r="M592" s="23">
        <f t="shared" si="86"/>
        <v>411.31104976800003</v>
      </c>
      <c r="N592" s="23">
        <f t="shared" si="85"/>
        <v>373.27426976800001</v>
      </c>
      <c r="O592" s="23">
        <f t="shared" si="87"/>
        <v>431.25581776800004</v>
      </c>
      <c r="P592" s="23">
        <f t="shared" si="88"/>
        <v>427.26206176800002</v>
      </c>
      <c r="Q592" t="s">
        <v>3158</v>
      </c>
      <c r="R592" t="s">
        <v>2533</v>
      </c>
      <c r="S592" t="s">
        <v>2531</v>
      </c>
      <c r="T592" t="s">
        <v>2532</v>
      </c>
      <c r="U592" s="3">
        <v>207</v>
      </c>
      <c r="V592" s="3">
        <v>10133</v>
      </c>
      <c r="W592" s="3">
        <v>374172124</v>
      </c>
      <c r="X592" s="3">
        <v>16755</v>
      </c>
      <c r="Y592" s="4" t="s">
        <v>4112</v>
      </c>
    </row>
    <row r="593" spans="1:25" x14ac:dyDescent="0.2">
      <c r="A593">
        <v>600</v>
      </c>
      <c r="B593">
        <v>7</v>
      </c>
      <c r="C593" t="s">
        <v>63</v>
      </c>
      <c r="D593" s="3">
        <v>4</v>
      </c>
      <c r="E593" t="s">
        <v>2444</v>
      </c>
      <c r="F593" t="s">
        <v>2449</v>
      </c>
      <c r="G593" t="s">
        <v>2446</v>
      </c>
      <c r="H593" s="20">
        <v>410.39125159999998</v>
      </c>
      <c r="I593" s="23">
        <f t="shared" si="81"/>
        <v>411.39852759999997</v>
      </c>
      <c r="J593" s="23">
        <f t="shared" si="82"/>
        <v>409.38397559999999</v>
      </c>
      <c r="K593" s="23">
        <f t="shared" si="83"/>
        <v>433.38102089999995</v>
      </c>
      <c r="L593" s="23">
        <f t="shared" si="84"/>
        <v>428.43025159999996</v>
      </c>
      <c r="M593" s="23">
        <f t="shared" si="86"/>
        <v>429.40964159999999</v>
      </c>
      <c r="N593" s="23">
        <f t="shared" si="85"/>
        <v>391.37286159999996</v>
      </c>
      <c r="O593" s="23">
        <f t="shared" si="87"/>
        <v>449.3544096</v>
      </c>
      <c r="P593" s="23">
        <f t="shared" si="88"/>
        <v>445.36065359999998</v>
      </c>
      <c r="Q593" t="s">
        <v>3158</v>
      </c>
      <c r="R593" t="s">
        <v>2448</v>
      </c>
      <c r="S593" t="s">
        <v>2445</v>
      </c>
      <c r="T593" t="s">
        <v>2447</v>
      </c>
      <c r="U593" s="3">
        <v>197</v>
      </c>
      <c r="V593" s="3">
        <v>638072</v>
      </c>
      <c r="W593" s="3">
        <v>24899564</v>
      </c>
      <c r="X593" s="3">
        <v>15440</v>
      </c>
      <c r="Y593" s="4" t="s">
        <v>4113</v>
      </c>
    </row>
    <row r="594" spans="1:25" s="12" customFormat="1" x14ac:dyDescent="0.2">
      <c r="A594">
        <v>605</v>
      </c>
      <c r="B594">
        <v>7</v>
      </c>
      <c r="C594" s="12" t="s">
        <v>63</v>
      </c>
      <c r="D594" s="14">
        <v>5</v>
      </c>
      <c r="E594" s="12" t="s">
        <v>2472</v>
      </c>
      <c r="F594" s="12" t="s">
        <v>2477</v>
      </c>
      <c r="G594" s="12" t="s">
        <v>2474</v>
      </c>
      <c r="H594" s="22">
        <v>392.29266000000001</v>
      </c>
      <c r="I594" s="23">
        <f t="shared" si="81"/>
        <v>393.299936</v>
      </c>
      <c r="J594" s="23">
        <f t="shared" si="82"/>
        <v>391.28538400000002</v>
      </c>
      <c r="K594" s="23">
        <f t="shared" si="83"/>
        <v>415.28242929999999</v>
      </c>
      <c r="L594" s="23">
        <f t="shared" si="84"/>
        <v>410.33166</v>
      </c>
      <c r="M594" s="23">
        <f t="shared" si="86"/>
        <v>411.31105000000002</v>
      </c>
      <c r="N594" s="23">
        <f t="shared" si="85"/>
        <v>373.27427</v>
      </c>
      <c r="O594" s="23">
        <f t="shared" si="87"/>
        <v>431.25581800000003</v>
      </c>
      <c r="P594" s="23">
        <f t="shared" si="88"/>
        <v>427.26206200000001</v>
      </c>
      <c r="Q594" s="12" t="s">
        <v>3158</v>
      </c>
      <c r="R594" s="12" t="s">
        <v>2476</v>
      </c>
      <c r="S594" s="12" t="s">
        <v>2473</v>
      </c>
      <c r="T594" s="12" t="s">
        <v>2475</v>
      </c>
      <c r="U594" s="14">
        <v>2982</v>
      </c>
      <c r="V594" s="14" t="s">
        <v>3103</v>
      </c>
      <c r="W594" s="14" t="s">
        <v>3104</v>
      </c>
      <c r="X594" s="14">
        <v>9907</v>
      </c>
      <c r="Y594" s="4" t="s">
        <v>4114</v>
      </c>
    </row>
    <row r="595" spans="1:25" x14ac:dyDescent="0.2">
      <c r="A595">
        <v>529</v>
      </c>
      <c r="B595">
        <v>7</v>
      </c>
      <c r="C595" t="s">
        <v>63</v>
      </c>
      <c r="D595" s="3">
        <v>6</v>
      </c>
      <c r="E595" t="s">
        <v>2217</v>
      </c>
      <c r="F595" t="s">
        <v>2219</v>
      </c>
      <c r="G595" t="s">
        <v>3648</v>
      </c>
      <c r="H595" s="20">
        <v>259.02078999999998</v>
      </c>
      <c r="I595" s="23">
        <f t="shared" si="81"/>
        <v>260.02806599999997</v>
      </c>
      <c r="J595" s="23">
        <f t="shared" si="82"/>
        <v>258.01351399999999</v>
      </c>
      <c r="K595" s="23">
        <f t="shared" si="83"/>
        <v>282.01055929999995</v>
      </c>
      <c r="L595" s="23">
        <f t="shared" si="84"/>
        <v>277.05978999999996</v>
      </c>
      <c r="M595" s="23">
        <f t="shared" si="86"/>
        <v>278.03917999999999</v>
      </c>
      <c r="N595" s="23">
        <f t="shared" si="85"/>
        <v>240.00239999999997</v>
      </c>
      <c r="O595" s="23">
        <f t="shared" si="87"/>
        <v>297.983948</v>
      </c>
      <c r="P595" s="23">
        <f t="shared" si="88"/>
        <v>293.99019199999998</v>
      </c>
      <c r="Q595" t="s">
        <v>3158</v>
      </c>
      <c r="R595" t="s">
        <v>3649</v>
      </c>
      <c r="S595" t="s">
        <v>3651</v>
      </c>
      <c r="T595" t="s">
        <v>2218</v>
      </c>
      <c r="U595" s="3" t="s">
        <v>2220</v>
      </c>
      <c r="V595" s="3">
        <v>2733730</v>
      </c>
      <c r="W595" s="3">
        <v>329825394</v>
      </c>
      <c r="X595" s="3" t="s">
        <v>2221</v>
      </c>
      <c r="Y595" s="4" t="s">
        <v>3650</v>
      </c>
    </row>
    <row r="596" spans="1:25" x14ac:dyDescent="0.2">
      <c r="A596">
        <v>530</v>
      </c>
      <c r="B596">
        <v>7</v>
      </c>
      <c r="C596" t="s">
        <v>63</v>
      </c>
      <c r="D596" s="3">
        <v>7</v>
      </c>
      <c r="E596" t="s">
        <v>2222</v>
      </c>
      <c r="F596" t="s">
        <v>2226</v>
      </c>
      <c r="G596" t="s">
        <v>1754</v>
      </c>
      <c r="H596" s="20">
        <v>137.04767847299999</v>
      </c>
      <c r="I596" s="23">
        <f t="shared" si="81"/>
        <v>138.05495447299998</v>
      </c>
      <c r="J596" s="23">
        <f t="shared" si="82"/>
        <v>136.040402473</v>
      </c>
      <c r="K596" s="23">
        <f t="shared" si="83"/>
        <v>160.037447773</v>
      </c>
      <c r="L596" s="23">
        <f t="shared" si="84"/>
        <v>155.08667847300001</v>
      </c>
      <c r="M596" s="23">
        <f t="shared" si="86"/>
        <v>156.066068473</v>
      </c>
      <c r="N596" s="23">
        <f t="shared" si="85"/>
        <v>118.02928847299999</v>
      </c>
      <c r="O596" s="23">
        <f t="shared" si="87"/>
        <v>176.01083647299998</v>
      </c>
      <c r="P596" s="23">
        <f t="shared" si="88"/>
        <v>172.01708047299999</v>
      </c>
      <c r="Q596" t="s">
        <v>3158</v>
      </c>
      <c r="R596" t="s">
        <v>2225</v>
      </c>
      <c r="S596" t="s">
        <v>2223</v>
      </c>
      <c r="T596" t="s">
        <v>2224</v>
      </c>
      <c r="U596" s="3">
        <v>43329</v>
      </c>
      <c r="V596" s="3">
        <v>5147</v>
      </c>
      <c r="W596" s="3">
        <v>376127620</v>
      </c>
      <c r="X596" s="3">
        <v>32114</v>
      </c>
      <c r="Y596" s="4" t="s">
        <v>4115</v>
      </c>
    </row>
    <row r="597" spans="1:25" s="16" customFormat="1" x14ac:dyDescent="0.2">
      <c r="A597">
        <v>523</v>
      </c>
      <c r="B597">
        <v>7</v>
      </c>
      <c r="C597" s="12" t="s">
        <v>63</v>
      </c>
      <c r="D597" s="3">
        <v>8</v>
      </c>
      <c r="E597" t="s">
        <v>4434</v>
      </c>
      <c r="F597" t="s">
        <v>2189</v>
      </c>
      <c r="G597" t="s">
        <v>2186</v>
      </c>
      <c r="H597" s="20">
        <v>189.07897860099999</v>
      </c>
      <c r="I597" s="23">
        <f t="shared" si="81"/>
        <v>190.08625460099998</v>
      </c>
      <c r="J597" s="23">
        <f t="shared" si="82"/>
        <v>188.071702601</v>
      </c>
      <c r="K597" s="23">
        <f t="shared" si="83"/>
        <v>212.06874790099999</v>
      </c>
      <c r="L597" s="23">
        <f t="shared" si="84"/>
        <v>207.117978601</v>
      </c>
      <c r="M597" s="23">
        <f t="shared" si="86"/>
        <v>208.097368601</v>
      </c>
      <c r="N597" s="23">
        <f t="shared" si="85"/>
        <v>170.06058860099998</v>
      </c>
      <c r="O597" s="23">
        <f t="shared" si="87"/>
        <v>228.04213660099998</v>
      </c>
      <c r="P597" s="23">
        <f t="shared" si="88"/>
        <v>224.04838060099999</v>
      </c>
      <c r="Q597" t="s">
        <v>3158</v>
      </c>
      <c r="R597" t="s">
        <v>2188</v>
      </c>
      <c r="S597" t="s">
        <v>2185</v>
      </c>
      <c r="T597" t="s">
        <v>2187</v>
      </c>
      <c r="U597" s="3">
        <v>86457</v>
      </c>
      <c r="V597" s="3">
        <v>74706</v>
      </c>
      <c r="W597" s="3">
        <v>24896162</v>
      </c>
      <c r="X597" s="3">
        <v>72782</v>
      </c>
      <c r="Y597" s="4" t="s">
        <v>4116</v>
      </c>
    </row>
    <row r="598" spans="1:25" x14ac:dyDescent="0.2">
      <c r="A598">
        <v>457</v>
      </c>
      <c r="B598">
        <v>7</v>
      </c>
      <c r="C598" t="s">
        <v>63</v>
      </c>
      <c r="D598" s="3">
        <v>9</v>
      </c>
      <c r="E598" t="s">
        <v>1953</v>
      </c>
      <c r="F598" t="s">
        <v>1958</v>
      </c>
      <c r="G598" t="s">
        <v>1955</v>
      </c>
      <c r="H598" s="20">
        <v>179.058243159</v>
      </c>
      <c r="I598" s="23">
        <f t="shared" si="81"/>
        <v>180.06551915899999</v>
      </c>
      <c r="J598" s="23">
        <f t="shared" si="82"/>
        <v>178.05096715900001</v>
      </c>
      <c r="K598" s="23">
        <f t="shared" si="83"/>
        <v>202.04801245900001</v>
      </c>
      <c r="L598" s="23">
        <f t="shared" si="84"/>
        <v>197.09724315900002</v>
      </c>
      <c r="M598" s="23">
        <f t="shared" si="86"/>
        <v>198.07663315900001</v>
      </c>
      <c r="N598" s="23">
        <f t="shared" si="85"/>
        <v>160.03985315899999</v>
      </c>
      <c r="O598" s="23">
        <f t="shared" si="87"/>
        <v>218.02140115899999</v>
      </c>
      <c r="P598" s="23">
        <f t="shared" si="88"/>
        <v>214.027645159</v>
      </c>
      <c r="Q598" t="s">
        <v>3158</v>
      </c>
      <c r="R598" t="s">
        <v>1957</v>
      </c>
      <c r="S598" t="s">
        <v>1954</v>
      </c>
      <c r="T598" t="s">
        <v>1956</v>
      </c>
      <c r="U598" s="3">
        <v>1301</v>
      </c>
      <c r="V598" s="3">
        <v>464</v>
      </c>
      <c r="W598" s="3">
        <v>376132928</v>
      </c>
      <c r="X598" s="3">
        <v>18089</v>
      </c>
      <c r="Y598" s="4" t="s">
        <v>4117</v>
      </c>
    </row>
    <row r="599" spans="1:25" x14ac:dyDescent="0.2">
      <c r="A599">
        <v>419</v>
      </c>
      <c r="B599">
        <v>7</v>
      </c>
      <c r="C599" t="s">
        <v>63</v>
      </c>
      <c r="D599" s="3">
        <v>10</v>
      </c>
      <c r="E599" t="s">
        <v>4435</v>
      </c>
      <c r="F599" t="s">
        <v>1786</v>
      </c>
      <c r="G599" t="s">
        <v>1783</v>
      </c>
      <c r="H599" s="20">
        <v>207.089543287</v>
      </c>
      <c r="I599" s="23">
        <f t="shared" si="81"/>
        <v>208.09681928699999</v>
      </c>
      <c r="J599" s="23">
        <f t="shared" si="82"/>
        <v>206.08226728700001</v>
      </c>
      <c r="K599" s="23">
        <f t="shared" si="83"/>
        <v>230.079312587</v>
      </c>
      <c r="L599" s="23">
        <f t="shared" si="84"/>
        <v>225.12854328700001</v>
      </c>
      <c r="M599" s="23">
        <f t="shared" si="86"/>
        <v>226.10793328700001</v>
      </c>
      <c r="N599" s="23">
        <f t="shared" si="85"/>
        <v>188.07115328699999</v>
      </c>
      <c r="O599" s="23">
        <f t="shared" si="87"/>
        <v>246.05270128699999</v>
      </c>
      <c r="P599" s="23">
        <f t="shared" si="88"/>
        <v>242.058945287</v>
      </c>
      <c r="Q599" t="s">
        <v>3158</v>
      </c>
      <c r="R599" t="s">
        <v>1785</v>
      </c>
      <c r="S599" t="s">
        <v>1782</v>
      </c>
      <c r="T599" t="s">
        <v>1784</v>
      </c>
      <c r="U599" s="3">
        <v>5498</v>
      </c>
      <c r="V599" s="3">
        <v>74839</v>
      </c>
      <c r="W599" s="3">
        <v>24888445</v>
      </c>
      <c r="X599" s="3">
        <v>16259</v>
      </c>
      <c r="Y599" s="4" t="s">
        <v>4118</v>
      </c>
    </row>
    <row r="600" spans="1:25" x14ac:dyDescent="0.2">
      <c r="A600">
        <v>416</v>
      </c>
      <c r="B600">
        <v>7</v>
      </c>
      <c r="C600" s="12" t="s">
        <v>63</v>
      </c>
      <c r="D600" s="3">
        <v>11</v>
      </c>
      <c r="E600" t="s">
        <v>1767</v>
      </c>
      <c r="F600" t="s">
        <v>1772</v>
      </c>
      <c r="G600" t="s">
        <v>1769</v>
      </c>
      <c r="H600" s="20">
        <v>180.04225874400001</v>
      </c>
      <c r="I600" s="23">
        <f t="shared" si="81"/>
        <v>181.049534744</v>
      </c>
      <c r="J600" s="23">
        <f t="shared" si="82"/>
        <v>179.03498274400002</v>
      </c>
      <c r="K600" s="23">
        <f t="shared" si="83"/>
        <v>203.03202804400001</v>
      </c>
      <c r="L600" s="23">
        <f t="shared" si="84"/>
        <v>198.08125874400002</v>
      </c>
      <c r="M600" s="23">
        <f t="shared" si="86"/>
        <v>199.06064874400002</v>
      </c>
      <c r="N600" s="23">
        <f t="shared" si="85"/>
        <v>161.023868744</v>
      </c>
      <c r="O600" s="23">
        <f t="shared" si="87"/>
        <v>219.005416744</v>
      </c>
      <c r="P600" s="23">
        <f t="shared" si="88"/>
        <v>215.01166074400001</v>
      </c>
      <c r="Q600" t="s">
        <v>3158</v>
      </c>
      <c r="R600" t="s">
        <v>1771</v>
      </c>
      <c r="S600" t="s">
        <v>1768</v>
      </c>
      <c r="T600" t="s">
        <v>1770</v>
      </c>
      <c r="U600" s="3">
        <v>3316</v>
      </c>
      <c r="V600" s="3">
        <v>689043</v>
      </c>
      <c r="W600" s="3">
        <v>376125113</v>
      </c>
      <c r="X600" s="3">
        <v>16433</v>
      </c>
      <c r="Y600" s="4" t="s">
        <v>4119</v>
      </c>
    </row>
    <row r="601" spans="1:25" x14ac:dyDescent="0.2">
      <c r="A601">
        <v>412</v>
      </c>
      <c r="B601">
        <v>7</v>
      </c>
      <c r="C601" t="s">
        <v>63</v>
      </c>
      <c r="D601" s="3">
        <v>12</v>
      </c>
      <c r="E601" t="s">
        <v>1747</v>
      </c>
      <c r="F601" t="s">
        <v>1752</v>
      </c>
      <c r="G601" t="s">
        <v>1749</v>
      </c>
      <c r="H601" s="20">
        <v>160.100048394</v>
      </c>
      <c r="I601" s="23">
        <f t="shared" si="81"/>
        <v>161.10732439399999</v>
      </c>
      <c r="J601" s="23">
        <f t="shared" si="82"/>
        <v>159.09277239400001</v>
      </c>
      <c r="K601" s="23">
        <f t="shared" si="83"/>
        <v>183.089817694</v>
      </c>
      <c r="L601" s="23">
        <f t="shared" si="84"/>
        <v>178.13904839399999</v>
      </c>
      <c r="M601" s="23">
        <f t="shared" si="86"/>
        <v>179.11843839400001</v>
      </c>
      <c r="N601" s="23">
        <f t="shared" si="85"/>
        <v>141.08165839399999</v>
      </c>
      <c r="O601" s="23">
        <f t="shared" si="87"/>
        <v>199.06320639399999</v>
      </c>
      <c r="P601" s="23">
        <f t="shared" si="88"/>
        <v>195.069450394</v>
      </c>
      <c r="Q601" t="s">
        <v>3158</v>
      </c>
      <c r="R601" t="s">
        <v>1751</v>
      </c>
      <c r="S601" t="s">
        <v>1748</v>
      </c>
      <c r="T601" t="s">
        <v>1750</v>
      </c>
      <c r="U601" s="3">
        <v>325</v>
      </c>
      <c r="V601" s="3">
        <v>1150</v>
      </c>
      <c r="W601" s="3">
        <v>374176665</v>
      </c>
      <c r="X601" s="3">
        <v>16765</v>
      </c>
      <c r="Y601" s="4" t="s">
        <v>4120</v>
      </c>
    </row>
    <row r="602" spans="1:25" x14ac:dyDescent="0.2">
      <c r="A602">
        <v>361</v>
      </c>
      <c r="B602">
        <v>7</v>
      </c>
      <c r="C602" t="s">
        <v>131</v>
      </c>
      <c r="D602" s="3">
        <v>1</v>
      </c>
      <c r="E602" t="s">
        <v>4436</v>
      </c>
      <c r="F602" t="s">
        <v>1562</v>
      </c>
      <c r="G602" t="s">
        <v>1559</v>
      </c>
      <c r="H602" s="20">
        <v>161.04767847299999</v>
      </c>
      <c r="I602" s="23">
        <f t="shared" si="81"/>
        <v>162.05495447299998</v>
      </c>
      <c r="J602" s="23">
        <f t="shared" si="82"/>
        <v>160.040402473</v>
      </c>
      <c r="K602" s="23">
        <f t="shared" si="83"/>
        <v>184.037447773</v>
      </c>
      <c r="L602" s="23">
        <f t="shared" si="84"/>
        <v>179.08667847300001</v>
      </c>
      <c r="M602" s="23">
        <f t="shared" si="86"/>
        <v>180.066068473</v>
      </c>
      <c r="N602" s="23">
        <f t="shared" si="85"/>
        <v>142.02928847299998</v>
      </c>
      <c r="O602" s="23">
        <f t="shared" si="87"/>
        <v>200.01083647299998</v>
      </c>
      <c r="P602" s="23">
        <f t="shared" si="88"/>
        <v>196.01708047299999</v>
      </c>
      <c r="Q602" t="s">
        <v>3159</v>
      </c>
      <c r="R602" t="s">
        <v>1561</v>
      </c>
      <c r="S602" t="s">
        <v>1558</v>
      </c>
      <c r="T602" t="s">
        <v>1560</v>
      </c>
      <c r="U602" s="3">
        <v>58204</v>
      </c>
      <c r="V602" s="3">
        <v>440738</v>
      </c>
      <c r="W602" s="3">
        <v>377378896</v>
      </c>
      <c r="X602" s="3">
        <v>28799</v>
      </c>
      <c r="Y602" s="4" t="s">
        <v>4121</v>
      </c>
    </row>
    <row r="603" spans="1:25" x14ac:dyDescent="0.2">
      <c r="A603">
        <v>546</v>
      </c>
      <c r="B603">
        <v>7</v>
      </c>
      <c r="C603" t="s">
        <v>131</v>
      </c>
      <c r="D603" s="3">
        <v>2</v>
      </c>
      <c r="E603" t="s">
        <v>2289</v>
      </c>
      <c r="F603" t="s">
        <v>2294</v>
      </c>
      <c r="G603" t="s">
        <v>2291</v>
      </c>
      <c r="H603" s="20">
        <v>244.08816307800001</v>
      </c>
      <c r="I603" s="23">
        <f t="shared" si="81"/>
        <v>245.095439078</v>
      </c>
      <c r="J603" s="23">
        <f t="shared" si="82"/>
        <v>243.08088707800002</v>
      </c>
      <c r="K603" s="23">
        <f t="shared" si="83"/>
        <v>267.07793237800001</v>
      </c>
      <c r="L603" s="23">
        <f t="shared" si="84"/>
        <v>262.12716307800002</v>
      </c>
      <c r="M603" s="23">
        <f t="shared" si="86"/>
        <v>263.10655307799999</v>
      </c>
      <c r="N603" s="23">
        <f t="shared" si="85"/>
        <v>225.069773078</v>
      </c>
      <c r="O603" s="23">
        <f t="shared" si="87"/>
        <v>283.051321078</v>
      </c>
      <c r="P603" s="23">
        <f t="shared" si="88"/>
        <v>279.05756507800004</v>
      </c>
      <c r="Q603" t="s">
        <v>3159</v>
      </c>
      <c r="R603" t="s">
        <v>2293</v>
      </c>
      <c r="S603" t="s">
        <v>2290</v>
      </c>
      <c r="T603" t="s">
        <v>2292</v>
      </c>
      <c r="U603" s="3">
        <v>243</v>
      </c>
      <c r="V603" s="3">
        <v>171548</v>
      </c>
      <c r="W603" s="3">
        <v>24891778</v>
      </c>
      <c r="X603" s="3">
        <v>15956</v>
      </c>
      <c r="Y603" s="4" t="s">
        <v>4122</v>
      </c>
    </row>
    <row r="604" spans="1:25" x14ac:dyDescent="0.2">
      <c r="A604" s="12">
        <v>410</v>
      </c>
      <c r="B604" s="12">
        <v>7</v>
      </c>
      <c r="C604" s="12" t="s">
        <v>131</v>
      </c>
      <c r="D604" s="14">
        <v>3</v>
      </c>
      <c r="E604" s="12" t="s">
        <v>4437</v>
      </c>
      <c r="F604" s="12" t="s">
        <v>1739</v>
      </c>
      <c r="G604" s="12" t="s">
        <v>3653</v>
      </c>
      <c r="H604" s="22">
        <v>468.88832000000002</v>
      </c>
      <c r="I604" s="23">
        <f t="shared" si="81"/>
        <v>469.89559600000001</v>
      </c>
      <c r="J604" s="23">
        <f t="shared" si="82"/>
        <v>467.88104400000003</v>
      </c>
      <c r="K604" s="23">
        <f t="shared" si="83"/>
        <v>491.8780893</v>
      </c>
      <c r="L604" s="23">
        <f t="shared" si="84"/>
        <v>486.92732000000001</v>
      </c>
      <c r="M604" s="23">
        <f t="shared" si="86"/>
        <v>487.90671000000003</v>
      </c>
      <c r="N604" s="23">
        <f t="shared" si="85"/>
        <v>449.86993000000001</v>
      </c>
      <c r="O604" s="23">
        <f t="shared" si="87"/>
        <v>507.85147800000004</v>
      </c>
      <c r="P604" s="23">
        <f t="shared" si="88"/>
        <v>503.85772200000002</v>
      </c>
      <c r="Q604" t="s">
        <v>3159</v>
      </c>
      <c r="R604" s="12" t="s">
        <v>3652</v>
      </c>
      <c r="S604" s="12" t="s">
        <v>3655</v>
      </c>
      <c r="T604" s="12" t="s">
        <v>1738</v>
      </c>
      <c r="U604" s="14" t="s">
        <v>1740</v>
      </c>
      <c r="V604" s="14">
        <v>2724330</v>
      </c>
      <c r="W604" s="14">
        <v>24893289</v>
      </c>
      <c r="X604" s="14" t="s">
        <v>1741</v>
      </c>
      <c r="Y604" s="4" t="s">
        <v>3654</v>
      </c>
    </row>
    <row r="605" spans="1:25" x14ac:dyDescent="0.2">
      <c r="A605" s="12">
        <v>394</v>
      </c>
      <c r="B605">
        <v>7</v>
      </c>
      <c r="C605" t="s">
        <v>131</v>
      </c>
      <c r="D605" s="14">
        <v>4</v>
      </c>
      <c r="E605" s="12" t="s">
        <v>1650</v>
      </c>
      <c r="F605" s="12" t="s">
        <v>1655</v>
      </c>
      <c r="G605" s="12" t="s">
        <v>1652</v>
      </c>
      <c r="H605" s="22">
        <v>205.03750771700001</v>
      </c>
      <c r="I605" s="23">
        <f t="shared" si="81"/>
        <v>206.044783717</v>
      </c>
      <c r="J605" s="23">
        <f t="shared" si="82"/>
        <v>204.03023171700002</v>
      </c>
      <c r="K605" s="23">
        <f t="shared" si="83"/>
        <v>228.02727701700002</v>
      </c>
      <c r="L605" s="23">
        <f t="shared" si="84"/>
        <v>223.07650771700003</v>
      </c>
      <c r="M605" s="23">
        <f t="shared" si="86"/>
        <v>224.05589771700002</v>
      </c>
      <c r="N605" s="23">
        <f t="shared" si="85"/>
        <v>186.019117717</v>
      </c>
      <c r="O605" s="23">
        <f t="shared" si="87"/>
        <v>244.000665717</v>
      </c>
      <c r="P605" s="23">
        <f t="shared" si="88"/>
        <v>240.00690971700001</v>
      </c>
      <c r="Q605" t="s">
        <v>3159</v>
      </c>
      <c r="R605" s="12" t="s">
        <v>1654</v>
      </c>
      <c r="S605" s="12" t="s">
        <v>1651</v>
      </c>
      <c r="T605" s="12" t="s">
        <v>1653</v>
      </c>
      <c r="U605" s="14">
        <v>5841</v>
      </c>
      <c r="V605" s="14">
        <v>5699</v>
      </c>
      <c r="W605" s="14">
        <v>375230421</v>
      </c>
      <c r="X605" s="14">
        <v>10072</v>
      </c>
      <c r="Y605" s="4" t="s">
        <v>4123</v>
      </c>
    </row>
    <row r="606" spans="1:25" x14ac:dyDescent="0.2">
      <c r="A606">
        <v>404</v>
      </c>
      <c r="B606">
        <v>7</v>
      </c>
      <c r="C606" t="s">
        <v>131</v>
      </c>
      <c r="D606" s="14">
        <v>5</v>
      </c>
      <c r="E606" s="12" t="s">
        <v>4438</v>
      </c>
      <c r="F606" s="12" t="s">
        <v>1707</v>
      </c>
      <c r="G606" s="12" t="s">
        <v>3656</v>
      </c>
      <c r="H606" s="22">
        <v>419.18681457000002</v>
      </c>
      <c r="I606" s="23">
        <f t="shared" si="81"/>
        <v>420.19409057000001</v>
      </c>
      <c r="J606" s="23">
        <f t="shared" si="82"/>
        <v>418.17953857000003</v>
      </c>
      <c r="K606" s="23">
        <f t="shared" si="83"/>
        <v>442.17658387</v>
      </c>
      <c r="L606" s="23">
        <f t="shared" si="84"/>
        <v>437.22581457000001</v>
      </c>
      <c r="M606" s="23">
        <f t="shared" si="86"/>
        <v>438.20520457000003</v>
      </c>
      <c r="N606" s="23">
        <f t="shared" si="85"/>
        <v>400.16842457000001</v>
      </c>
      <c r="O606" s="23">
        <f t="shared" si="87"/>
        <v>458.14997257000005</v>
      </c>
      <c r="P606" s="23">
        <f t="shared" si="88"/>
        <v>454.15621657000003</v>
      </c>
      <c r="Q606" t="s">
        <v>3159</v>
      </c>
      <c r="R606" s="12" t="s">
        <v>1706</v>
      </c>
      <c r="S606" s="12" t="s">
        <v>3658</v>
      </c>
      <c r="T606" s="12" t="s">
        <v>1705</v>
      </c>
      <c r="U606" s="14" t="s">
        <v>1708</v>
      </c>
      <c r="V606" s="14">
        <v>16219827</v>
      </c>
      <c r="W606" s="14">
        <v>24278112</v>
      </c>
      <c r="X606" s="14" t="s">
        <v>1709</v>
      </c>
      <c r="Y606" s="4" t="s">
        <v>3657</v>
      </c>
    </row>
    <row r="607" spans="1:25" s="12" customFormat="1" x14ac:dyDescent="0.2">
      <c r="A607">
        <v>402</v>
      </c>
      <c r="B607" s="12">
        <v>7</v>
      </c>
      <c r="C607" s="12" t="s">
        <v>131</v>
      </c>
      <c r="D607" s="14">
        <v>6</v>
      </c>
      <c r="E607" s="12" t="s">
        <v>1693</v>
      </c>
      <c r="F607" s="12" t="s">
        <v>1698</v>
      </c>
      <c r="G607" s="12" t="s">
        <v>1695</v>
      </c>
      <c r="H607" s="22">
        <v>584.26348490400005</v>
      </c>
      <c r="I607" s="23">
        <f t="shared" si="81"/>
        <v>585.2707609040001</v>
      </c>
      <c r="J607" s="23">
        <f t="shared" si="82"/>
        <v>583.256208904</v>
      </c>
      <c r="K607" s="23">
        <f t="shared" si="83"/>
        <v>607.25325420400009</v>
      </c>
      <c r="L607" s="23">
        <f t="shared" si="84"/>
        <v>602.30248490400004</v>
      </c>
      <c r="M607" s="23">
        <f t="shared" si="86"/>
        <v>603.28187490400001</v>
      </c>
      <c r="N607" s="23">
        <f t="shared" si="85"/>
        <v>565.2450949040001</v>
      </c>
      <c r="O607" s="23">
        <f t="shared" si="87"/>
        <v>623.22664290400007</v>
      </c>
      <c r="P607" s="23">
        <f t="shared" si="88"/>
        <v>619.232886904</v>
      </c>
      <c r="Q607" t="s">
        <v>3159</v>
      </c>
      <c r="R607" s="12" t="s">
        <v>1697</v>
      </c>
      <c r="S607" s="12" t="s">
        <v>1694</v>
      </c>
      <c r="T607" s="12" t="s">
        <v>1696</v>
      </c>
      <c r="U607" s="14">
        <v>81</v>
      </c>
      <c r="V607" s="14">
        <v>5280352</v>
      </c>
      <c r="W607" s="14">
        <v>377379757</v>
      </c>
      <c r="X607" s="14">
        <v>16990</v>
      </c>
      <c r="Y607" s="4" t="s">
        <v>4124</v>
      </c>
    </row>
    <row r="608" spans="1:25" s="12" customFormat="1" x14ac:dyDescent="0.2">
      <c r="A608">
        <v>666</v>
      </c>
      <c r="B608">
        <v>7</v>
      </c>
      <c r="C608" t="s">
        <v>131</v>
      </c>
      <c r="D608" s="3">
        <v>7</v>
      </c>
      <c r="E608" t="s">
        <v>4439</v>
      </c>
      <c r="F608" t="s">
        <v>474</v>
      </c>
      <c r="G608" t="s">
        <v>2794</v>
      </c>
      <c r="H608" s="20">
        <v>372.23005999999998</v>
      </c>
      <c r="I608" s="23">
        <f t="shared" si="81"/>
        <v>373.23733599999997</v>
      </c>
      <c r="J608" s="23">
        <f t="shared" si="82"/>
        <v>371.22278399999999</v>
      </c>
      <c r="K608" s="23">
        <f t="shared" si="83"/>
        <v>395.21982929999996</v>
      </c>
      <c r="L608" s="23">
        <f t="shared" si="84"/>
        <v>390.26905999999997</v>
      </c>
      <c r="M608" s="23">
        <f t="shared" si="86"/>
        <v>391.24844999999999</v>
      </c>
      <c r="N608" s="23">
        <f t="shared" si="85"/>
        <v>353.21166999999997</v>
      </c>
      <c r="O608" s="23">
        <f t="shared" si="87"/>
        <v>411.193218</v>
      </c>
      <c r="P608" s="23">
        <f t="shared" si="88"/>
        <v>407.19946199999998</v>
      </c>
      <c r="Q608" t="s">
        <v>3159</v>
      </c>
      <c r="R608" t="s">
        <v>2796</v>
      </c>
      <c r="S608" t="s">
        <v>2793</v>
      </c>
      <c r="T608" t="s">
        <v>2795</v>
      </c>
      <c r="U608" s="3">
        <v>3976</v>
      </c>
      <c r="V608" s="3">
        <v>5952</v>
      </c>
      <c r="W608" s="3">
        <v>381940420</v>
      </c>
      <c r="X608" s="3">
        <v>34671</v>
      </c>
      <c r="Y608" s="4" t="s">
        <v>4125</v>
      </c>
    </row>
    <row r="609" spans="1:25" s="12" customFormat="1" x14ac:dyDescent="0.2">
      <c r="A609">
        <v>653</v>
      </c>
      <c r="B609">
        <v>7</v>
      </c>
      <c r="C609" t="s">
        <v>131</v>
      </c>
      <c r="D609" s="14">
        <v>8</v>
      </c>
      <c r="E609" s="12" t="s">
        <v>4440</v>
      </c>
      <c r="F609" s="12" t="s">
        <v>2744</v>
      </c>
      <c r="G609" s="12" t="s">
        <v>2741</v>
      </c>
      <c r="H609" s="22">
        <v>202.08412355799999</v>
      </c>
      <c r="I609" s="23">
        <f t="shared" si="81"/>
        <v>203.09139955799998</v>
      </c>
      <c r="J609" s="23">
        <f t="shared" si="82"/>
        <v>201.076847558</v>
      </c>
      <c r="K609" s="23">
        <f t="shared" si="83"/>
        <v>225.07389285799999</v>
      </c>
      <c r="L609" s="23">
        <f t="shared" si="84"/>
        <v>220.12312355799997</v>
      </c>
      <c r="M609" s="23">
        <f t="shared" si="86"/>
        <v>221.102513558</v>
      </c>
      <c r="N609" s="23">
        <f t="shared" si="85"/>
        <v>183.06573355799998</v>
      </c>
      <c r="O609" s="23">
        <f t="shared" si="87"/>
        <v>241.04728155799998</v>
      </c>
      <c r="P609" s="23">
        <f t="shared" si="88"/>
        <v>237.05352555799999</v>
      </c>
      <c r="Q609" t="s">
        <v>3159</v>
      </c>
      <c r="R609" s="12" t="s">
        <v>2743</v>
      </c>
      <c r="S609" s="12" t="s">
        <v>2740</v>
      </c>
      <c r="T609" s="12" t="s">
        <v>2742</v>
      </c>
      <c r="U609" s="14">
        <v>44744</v>
      </c>
      <c r="V609" s="14">
        <v>97750</v>
      </c>
      <c r="W609" s="14">
        <v>376150680</v>
      </c>
      <c r="X609" s="14">
        <v>16879</v>
      </c>
      <c r="Y609" s="4" t="s">
        <v>4126</v>
      </c>
    </row>
    <row r="610" spans="1:25" s="12" customFormat="1" x14ac:dyDescent="0.2">
      <c r="A610">
        <v>647</v>
      </c>
      <c r="B610" s="12">
        <v>7</v>
      </c>
      <c r="C610" s="12" t="s">
        <v>131</v>
      </c>
      <c r="D610" s="3">
        <v>9</v>
      </c>
      <c r="E610" t="s">
        <v>2705</v>
      </c>
      <c r="F610" t="s">
        <v>2710</v>
      </c>
      <c r="G610" t="s">
        <v>2707</v>
      </c>
      <c r="H610" s="20">
        <v>117.057849229</v>
      </c>
      <c r="I610" s="23">
        <f t="shared" si="81"/>
        <v>118.065125229</v>
      </c>
      <c r="J610" s="23">
        <f t="shared" si="82"/>
        <v>116.05057322899999</v>
      </c>
      <c r="K610" s="23">
        <f t="shared" si="83"/>
        <v>140.047618529</v>
      </c>
      <c r="L610" s="23">
        <f t="shared" si="84"/>
        <v>135.09684922899999</v>
      </c>
      <c r="M610" s="23">
        <f t="shared" si="86"/>
        <v>136.07623922900001</v>
      </c>
      <c r="N610" s="23">
        <f t="shared" si="85"/>
        <v>98.039459229000002</v>
      </c>
      <c r="O610" s="23">
        <f t="shared" si="87"/>
        <v>156.02100722899999</v>
      </c>
      <c r="P610" s="23">
        <f t="shared" si="88"/>
        <v>152.027251229</v>
      </c>
      <c r="Q610" t="s">
        <v>3159</v>
      </c>
      <c r="R610" t="s">
        <v>2709</v>
      </c>
      <c r="S610" t="s">
        <v>2706</v>
      </c>
      <c r="T610" t="s">
        <v>2708</v>
      </c>
      <c r="U610" s="3">
        <v>286</v>
      </c>
      <c r="V610" s="3">
        <v>798</v>
      </c>
      <c r="W610" s="3">
        <v>377542424</v>
      </c>
      <c r="X610" s="3">
        <v>16881</v>
      </c>
      <c r="Y610" s="4" t="s">
        <v>4127</v>
      </c>
    </row>
    <row r="611" spans="1:25" x14ac:dyDescent="0.2">
      <c r="A611">
        <v>638</v>
      </c>
      <c r="B611">
        <v>7</v>
      </c>
      <c r="C611" t="s">
        <v>131</v>
      </c>
      <c r="D611" s="3">
        <v>10</v>
      </c>
      <c r="E611" t="s">
        <v>2658</v>
      </c>
      <c r="F611" t="s">
        <v>2663</v>
      </c>
      <c r="G611" t="s">
        <v>2660</v>
      </c>
      <c r="H611" s="20">
        <v>776.68668152500004</v>
      </c>
      <c r="I611" s="23">
        <f t="shared" si="81"/>
        <v>777.69395752500009</v>
      </c>
      <c r="J611" s="23">
        <f t="shared" si="82"/>
        <v>775.67940552499999</v>
      </c>
      <c r="K611" s="23">
        <f t="shared" si="83"/>
        <v>799.67645082500007</v>
      </c>
      <c r="L611" s="23">
        <f t="shared" si="84"/>
        <v>794.72568152500003</v>
      </c>
      <c r="M611" s="23">
        <f t="shared" si="86"/>
        <v>795.70507152499999</v>
      </c>
      <c r="N611" s="23">
        <f t="shared" si="85"/>
        <v>757.66829152500009</v>
      </c>
      <c r="O611" s="23">
        <f t="shared" si="87"/>
        <v>815.64983952500006</v>
      </c>
      <c r="P611" s="23">
        <f t="shared" si="88"/>
        <v>811.65608352499999</v>
      </c>
      <c r="Q611" t="s">
        <v>3159</v>
      </c>
      <c r="R611" t="s">
        <v>2662</v>
      </c>
      <c r="S611" t="s">
        <v>2659</v>
      </c>
      <c r="T611" t="s">
        <v>2661</v>
      </c>
      <c r="U611" s="3">
        <v>439</v>
      </c>
      <c r="V611" s="3">
        <v>5819</v>
      </c>
      <c r="W611" s="3">
        <v>24900033</v>
      </c>
      <c r="X611" s="3">
        <v>18332</v>
      </c>
      <c r="Y611" s="4" t="s">
        <v>4128</v>
      </c>
    </row>
    <row r="612" spans="1:25" s="12" customFormat="1" x14ac:dyDescent="0.2">
      <c r="A612">
        <v>624</v>
      </c>
      <c r="B612">
        <v>7</v>
      </c>
      <c r="C612" t="s">
        <v>131</v>
      </c>
      <c r="D612" s="3">
        <v>11</v>
      </c>
      <c r="E612" t="s">
        <v>2579</v>
      </c>
      <c r="F612" t="s">
        <v>2581</v>
      </c>
      <c r="G612" t="s">
        <v>3662</v>
      </c>
      <c r="H612" s="20">
        <v>690.7826</v>
      </c>
      <c r="I612" s="23">
        <f t="shared" si="81"/>
        <v>691.78987600000005</v>
      </c>
      <c r="J612" s="23">
        <f t="shared" si="82"/>
        <v>689.77532399999996</v>
      </c>
      <c r="K612" s="23">
        <f t="shared" si="83"/>
        <v>713.77236930000004</v>
      </c>
      <c r="L612" s="23">
        <f t="shared" si="84"/>
        <v>708.82159999999999</v>
      </c>
      <c r="M612" s="23">
        <f t="shared" si="86"/>
        <v>709.80098999999996</v>
      </c>
      <c r="N612" s="23">
        <f t="shared" si="85"/>
        <v>671.76421000000005</v>
      </c>
      <c r="O612" s="23">
        <f t="shared" si="87"/>
        <v>729.74575800000002</v>
      </c>
      <c r="P612" s="23">
        <f t="shared" si="88"/>
        <v>725.75200199999995</v>
      </c>
      <c r="Q612" t="s">
        <v>3159</v>
      </c>
      <c r="R612" t="s">
        <v>3659</v>
      </c>
      <c r="S612" t="s">
        <v>3660</v>
      </c>
      <c r="T612" t="s">
        <v>2580</v>
      </c>
      <c r="U612" s="3" t="s">
        <v>2582</v>
      </c>
      <c r="V612" s="3">
        <v>23687509</v>
      </c>
      <c r="W612" s="3" t="s">
        <v>560</v>
      </c>
      <c r="X612" s="3" t="s">
        <v>2583</v>
      </c>
      <c r="Y612" s="4" t="s">
        <v>3661</v>
      </c>
    </row>
    <row r="613" spans="1:25" x14ac:dyDescent="0.2">
      <c r="A613">
        <v>631</v>
      </c>
      <c r="B613" s="12">
        <v>7</v>
      </c>
      <c r="C613" s="12" t="s">
        <v>131</v>
      </c>
      <c r="D613" s="14">
        <v>12</v>
      </c>
      <c r="E613" s="12" t="s">
        <v>2619</v>
      </c>
      <c r="F613" s="12" t="s">
        <v>2621</v>
      </c>
      <c r="G613" s="12" t="s">
        <v>3663</v>
      </c>
      <c r="H613" s="22">
        <v>334.09405850000002</v>
      </c>
      <c r="I613" s="23">
        <f t="shared" si="81"/>
        <v>335.10133450000001</v>
      </c>
      <c r="J613" s="23">
        <f t="shared" si="82"/>
        <v>333.08678250000003</v>
      </c>
      <c r="K613" s="23">
        <f t="shared" si="83"/>
        <v>357.08382779999999</v>
      </c>
      <c r="L613" s="23">
        <f t="shared" si="84"/>
        <v>352.1330585</v>
      </c>
      <c r="M613" s="23">
        <f t="shared" si="86"/>
        <v>353.11244850000003</v>
      </c>
      <c r="N613" s="23">
        <f t="shared" si="85"/>
        <v>315.07566850000001</v>
      </c>
      <c r="O613" s="23">
        <f t="shared" si="87"/>
        <v>373.05721650000004</v>
      </c>
      <c r="P613" s="23">
        <f t="shared" si="88"/>
        <v>369.06346050000002</v>
      </c>
      <c r="Q613" t="s">
        <v>3159</v>
      </c>
      <c r="R613" s="12" t="s">
        <v>3664</v>
      </c>
      <c r="S613" s="12" t="s">
        <v>3666</v>
      </c>
      <c r="T613" s="12" t="s">
        <v>2620</v>
      </c>
      <c r="U613" s="14" t="s">
        <v>2622</v>
      </c>
      <c r="V613" s="14">
        <v>16218381</v>
      </c>
      <c r="W613" s="14">
        <v>336167299</v>
      </c>
      <c r="X613" s="14" t="s">
        <v>2623</v>
      </c>
      <c r="Y613" s="4" t="s">
        <v>3665</v>
      </c>
    </row>
    <row r="614" spans="1:25" x14ac:dyDescent="0.2">
      <c r="A614">
        <v>621</v>
      </c>
      <c r="B614">
        <v>7</v>
      </c>
      <c r="C614" t="s">
        <v>199</v>
      </c>
      <c r="D614" s="3">
        <v>1</v>
      </c>
      <c r="E614" t="s">
        <v>2562</v>
      </c>
      <c r="F614" t="s">
        <v>2564</v>
      </c>
      <c r="G614" t="s">
        <v>3670</v>
      </c>
      <c r="H614" s="20">
        <v>505.28378895999998</v>
      </c>
      <c r="I614" s="23">
        <f t="shared" si="81"/>
        <v>506.29106495999997</v>
      </c>
      <c r="J614" s="23">
        <f t="shared" si="82"/>
        <v>504.27651295999999</v>
      </c>
      <c r="K614" s="23">
        <f t="shared" si="83"/>
        <v>528.27355825999996</v>
      </c>
      <c r="L614" s="23">
        <f t="shared" si="84"/>
        <v>523.32278896000003</v>
      </c>
      <c r="M614" s="23">
        <f t="shared" si="86"/>
        <v>524.30217895999999</v>
      </c>
      <c r="N614" s="23">
        <f t="shared" si="85"/>
        <v>486.26539895999997</v>
      </c>
      <c r="O614" s="23">
        <f t="shared" si="87"/>
        <v>544.24694695999995</v>
      </c>
      <c r="P614" s="23">
        <f t="shared" si="88"/>
        <v>540.25319095999998</v>
      </c>
      <c r="Q614" t="s">
        <v>3159</v>
      </c>
      <c r="R614" t="s">
        <v>3667</v>
      </c>
      <c r="S614" t="s">
        <v>3668</v>
      </c>
      <c r="T614" t="s">
        <v>2563</v>
      </c>
      <c r="U614" s="3" t="s">
        <v>2565</v>
      </c>
      <c r="V614" s="3">
        <v>23662757</v>
      </c>
      <c r="W614" s="3" t="s">
        <v>560</v>
      </c>
      <c r="X614" s="3" t="s">
        <v>2566</v>
      </c>
      <c r="Y614" s="4" t="s">
        <v>3669</v>
      </c>
    </row>
    <row r="615" spans="1:25" x14ac:dyDescent="0.2">
      <c r="A615">
        <v>544</v>
      </c>
      <c r="B615">
        <v>7</v>
      </c>
      <c r="C615" t="s">
        <v>199</v>
      </c>
      <c r="D615" s="3">
        <v>2</v>
      </c>
      <c r="E615" t="s">
        <v>4456</v>
      </c>
      <c r="F615" t="s">
        <v>2283</v>
      </c>
      <c r="G615" t="s">
        <v>2280</v>
      </c>
      <c r="H615" s="20">
        <v>149.07014524900001</v>
      </c>
      <c r="I615" s="23">
        <f t="shared" si="81"/>
        <v>150.077421249</v>
      </c>
      <c r="J615" s="23">
        <f t="shared" si="82"/>
        <v>148.06286924900002</v>
      </c>
      <c r="K615" s="23">
        <f t="shared" si="83"/>
        <v>172.05991454900001</v>
      </c>
      <c r="L615" s="23">
        <f t="shared" si="84"/>
        <v>167.10914524899999</v>
      </c>
      <c r="M615" s="23">
        <f t="shared" si="86"/>
        <v>168.08853524900002</v>
      </c>
      <c r="N615" s="23">
        <f t="shared" si="85"/>
        <v>130.051755249</v>
      </c>
      <c r="O615" s="23">
        <f t="shared" si="87"/>
        <v>188.033303249</v>
      </c>
      <c r="P615" s="23">
        <f t="shared" si="88"/>
        <v>184.03954724900001</v>
      </c>
      <c r="Q615" t="s">
        <v>3159</v>
      </c>
      <c r="R615" t="s">
        <v>2282</v>
      </c>
      <c r="S615" t="s">
        <v>2279</v>
      </c>
      <c r="T615" t="s">
        <v>2281</v>
      </c>
      <c r="U615" s="3">
        <v>62375</v>
      </c>
      <c r="V615" s="3">
        <v>135398661</v>
      </c>
      <c r="W615" s="3">
        <v>376152993</v>
      </c>
      <c r="X615" s="3">
        <v>38635</v>
      </c>
      <c r="Y615" s="4" t="s">
        <v>4149</v>
      </c>
    </row>
    <row r="616" spans="1:25" s="12" customFormat="1" x14ac:dyDescent="0.2">
      <c r="A616">
        <v>498</v>
      </c>
      <c r="B616" s="12">
        <v>7</v>
      </c>
      <c r="C616" t="s">
        <v>199</v>
      </c>
      <c r="D616" s="3">
        <v>3</v>
      </c>
      <c r="E616" t="s">
        <v>2076</v>
      </c>
      <c r="F616" t="s">
        <v>2081</v>
      </c>
      <c r="G616" t="s">
        <v>2078</v>
      </c>
      <c r="H616" s="20">
        <v>214.131742452</v>
      </c>
      <c r="I616" s="23">
        <f t="shared" si="81"/>
        <v>215.13901845199999</v>
      </c>
      <c r="J616" s="23">
        <f t="shared" si="82"/>
        <v>213.12446645200001</v>
      </c>
      <c r="K616" s="23">
        <f t="shared" si="83"/>
        <v>237.121511752</v>
      </c>
      <c r="L616" s="23">
        <f t="shared" si="84"/>
        <v>232.17074245200001</v>
      </c>
      <c r="M616" s="23">
        <f t="shared" si="86"/>
        <v>233.15013245200001</v>
      </c>
      <c r="N616" s="23">
        <f t="shared" si="85"/>
        <v>195.11335245199999</v>
      </c>
      <c r="O616" s="23">
        <f t="shared" si="87"/>
        <v>253.09490045199999</v>
      </c>
      <c r="P616" s="23">
        <f t="shared" si="88"/>
        <v>249.101144452</v>
      </c>
      <c r="Q616" t="s">
        <v>3159</v>
      </c>
      <c r="R616" t="s">
        <v>2080</v>
      </c>
      <c r="S616" t="s">
        <v>2077</v>
      </c>
      <c r="T616" t="s">
        <v>2079</v>
      </c>
      <c r="U616" s="3">
        <v>3351</v>
      </c>
      <c r="V616" s="3">
        <v>643</v>
      </c>
      <c r="W616" s="3">
        <v>479839027</v>
      </c>
      <c r="X616" s="3">
        <v>42280</v>
      </c>
      <c r="Y616" s="4" t="s">
        <v>4129</v>
      </c>
    </row>
    <row r="617" spans="1:25" x14ac:dyDescent="0.2">
      <c r="A617">
        <v>687</v>
      </c>
      <c r="B617">
        <v>7</v>
      </c>
      <c r="C617" s="12" t="s">
        <v>199</v>
      </c>
      <c r="D617" s="14">
        <v>4</v>
      </c>
      <c r="E617" s="12" t="s">
        <v>4441</v>
      </c>
      <c r="F617" s="12" t="s">
        <v>2846</v>
      </c>
      <c r="G617" s="12" t="s">
        <v>1998</v>
      </c>
      <c r="H617" s="22">
        <v>173.04767899999999</v>
      </c>
      <c r="I617" s="23">
        <f t="shared" si="81"/>
        <v>174.05495499999998</v>
      </c>
      <c r="J617" s="23">
        <f t="shared" si="82"/>
        <v>172.040403</v>
      </c>
      <c r="K617" s="23">
        <f t="shared" si="83"/>
        <v>196.03744829999999</v>
      </c>
      <c r="L617" s="23">
        <f t="shared" si="84"/>
        <v>191.086679</v>
      </c>
      <c r="M617" s="23">
        <f t="shared" si="86"/>
        <v>192.066069</v>
      </c>
      <c r="N617" s="23">
        <f t="shared" si="85"/>
        <v>154.02928899999998</v>
      </c>
      <c r="O617" s="23">
        <f t="shared" si="87"/>
        <v>212.01083699999998</v>
      </c>
      <c r="P617" s="23">
        <f t="shared" si="88"/>
        <v>208.01708099999999</v>
      </c>
      <c r="Q617" t="s">
        <v>3159</v>
      </c>
      <c r="R617" s="12" t="s">
        <v>2070</v>
      </c>
      <c r="S617" s="12" t="s">
        <v>2068</v>
      </c>
      <c r="T617" s="12" t="s">
        <v>2069</v>
      </c>
      <c r="U617" s="14">
        <v>66397</v>
      </c>
      <c r="V617" s="14">
        <v>10243</v>
      </c>
      <c r="W617" s="14">
        <v>376265130</v>
      </c>
      <c r="X617" s="14">
        <v>18311</v>
      </c>
      <c r="Y617" s="4" t="s">
        <v>4130</v>
      </c>
    </row>
    <row r="618" spans="1:25" x14ac:dyDescent="0.2">
      <c r="A618">
        <v>477</v>
      </c>
      <c r="B618">
        <v>7</v>
      </c>
      <c r="C618" t="s">
        <v>199</v>
      </c>
      <c r="D618" s="14">
        <v>5</v>
      </c>
      <c r="E618" s="12" t="s">
        <v>2045</v>
      </c>
      <c r="F618" s="12" t="s">
        <v>2050</v>
      </c>
      <c r="G618" s="12" t="s">
        <v>2047</v>
      </c>
      <c r="H618" s="22">
        <v>239.10184000000001</v>
      </c>
      <c r="I618" s="23">
        <f t="shared" si="81"/>
        <v>240.109116</v>
      </c>
      <c r="J618" s="23">
        <f t="shared" si="82"/>
        <v>238.09456400000002</v>
      </c>
      <c r="K618" s="23">
        <f t="shared" si="83"/>
        <v>262.09160930000002</v>
      </c>
      <c r="L618" s="23">
        <f t="shared" si="84"/>
        <v>257.14084000000003</v>
      </c>
      <c r="M618" s="23">
        <f t="shared" si="86"/>
        <v>258.12022999999999</v>
      </c>
      <c r="N618" s="23">
        <f t="shared" si="85"/>
        <v>220.08345</v>
      </c>
      <c r="O618" s="23">
        <f t="shared" si="87"/>
        <v>278.064998</v>
      </c>
      <c r="P618" s="23">
        <f t="shared" si="88"/>
        <v>274.07124199999998</v>
      </c>
      <c r="Q618" t="s">
        <v>3159</v>
      </c>
      <c r="R618" s="12" t="s">
        <v>2049</v>
      </c>
      <c r="S618" s="12" t="s">
        <v>2046</v>
      </c>
      <c r="T618" s="12" t="s">
        <v>2048</v>
      </c>
      <c r="U618" s="14">
        <v>5106</v>
      </c>
      <c r="V618" s="14">
        <v>156588452</v>
      </c>
      <c r="W618" s="14">
        <v>381971061</v>
      </c>
      <c r="X618" s="14">
        <v>43029</v>
      </c>
      <c r="Y618" s="4" t="s">
        <v>4148</v>
      </c>
    </row>
    <row r="619" spans="1:25" x14ac:dyDescent="0.2">
      <c r="A619">
        <v>472</v>
      </c>
      <c r="B619" s="12">
        <v>7</v>
      </c>
      <c r="C619" t="s">
        <v>199</v>
      </c>
      <c r="D619" s="14">
        <v>6</v>
      </c>
      <c r="E619" s="12" t="s">
        <v>4442</v>
      </c>
      <c r="F619" s="12" t="s">
        <v>2027</v>
      </c>
      <c r="G619" s="12" t="s">
        <v>2024</v>
      </c>
      <c r="H619" s="22">
        <v>203.058243159</v>
      </c>
      <c r="I619" s="23">
        <f t="shared" si="81"/>
        <v>204.06551915899999</v>
      </c>
      <c r="J619" s="23">
        <f t="shared" si="82"/>
        <v>202.05096715900001</v>
      </c>
      <c r="K619" s="23">
        <f t="shared" si="83"/>
        <v>226.04801245900001</v>
      </c>
      <c r="L619" s="23">
        <f t="shared" si="84"/>
        <v>221.09724315900002</v>
      </c>
      <c r="M619" s="23">
        <f t="shared" si="86"/>
        <v>222.07663315900001</v>
      </c>
      <c r="N619" s="23">
        <f t="shared" si="85"/>
        <v>184.03985315899999</v>
      </c>
      <c r="O619" s="23">
        <f t="shared" si="87"/>
        <v>242.02140115899999</v>
      </c>
      <c r="P619" s="23">
        <f t="shared" si="88"/>
        <v>238.027645159</v>
      </c>
      <c r="Q619" t="s">
        <v>3159</v>
      </c>
      <c r="R619" s="12" t="s">
        <v>2026</v>
      </c>
      <c r="S619" s="12" t="s">
        <v>2023</v>
      </c>
      <c r="T619" s="12" t="s">
        <v>2025</v>
      </c>
      <c r="U619" s="14">
        <v>43383</v>
      </c>
      <c r="V619" s="14">
        <v>803</v>
      </c>
      <c r="W619" s="14">
        <v>374176650</v>
      </c>
      <c r="X619" s="14">
        <v>29750</v>
      </c>
      <c r="Y619" s="4" t="s">
        <v>4131</v>
      </c>
    </row>
    <row r="620" spans="1:25" s="12" customFormat="1" x14ac:dyDescent="0.2">
      <c r="A620">
        <v>461</v>
      </c>
      <c r="B620">
        <v>7</v>
      </c>
      <c r="C620" t="s">
        <v>199</v>
      </c>
      <c r="D620" s="14">
        <v>7</v>
      </c>
      <c r="E620" s="12" t="s">
        <v>4455</v>
      </c>
      <c r="F620" s="12" t="s">
        <v>1977</v>
      </c>
      <c r="G620" s="12" t="s">
        <v>145</v>
      </c>
      <c r="H620" s="22">
        <v>152.047344122</v>
      </c>
      <c r="I620" s="23">
        <f t="shared" si="81"/>
        <v>153.05462012199999</v>
      </c>
      <c r="J620" s="23">
        <f t="shared" si="82"/>
        <v>151.04006812200001</v>
      </c>
      <c r="K620" s="23">
        <f t="shared" si="83"/>
        <v>175.037113422</v>
      </c>
      <c r="L620" s="23">
        <f t="shared" si="84"/>
        <v>170.08634412200001</v>
      </c>
      <c r="M620" s="23">
        <f t="shared" si="86"/>
        <v>171.06573412200001</v>
      </c>
      <c r="N620" s="23">
        <f t="shared" si="85"/>
        <v>133.02895412199999</v>
      </c>
      <c r="O620" s="23">
        <f t="shared" si="87"/>
        <v>191.01050212199999</v>
      </c>
      <c r="P620" s="23">
        <f t="shared" si="88"/>
        <v>187.016746122</v>
      </c>
      <c r="Q620" t="s">
        <v>3159</v>
      </c>
      <c r="R620" s="12" t="s">
        <v>1976</v>
      </c>
      <c r="S620" s="12" t="s">
        <v>1974</v>
      </c>
      <c r="T620" s="12" t="s">
        <v>1975</v>
      </c>
      <c r="U620" s="14">
        <v>6661</v>
      </c>
      <c r="V620" s="14">
        <v>6738</v>
      </c>
      <c r="W620" s="14">
        <v>376136333</v>
      </c>
      <c r="X620" s="14">
        <v>20141</v>
      </c>
      <c r="Y620" s="4" t="s">
        <v>4132</v>
      </c>
    </row>
    <row r="621" spans="1:25" s="12" customFormat="1" x14ac:dyDescent="0.2">
      <c r="A621">
        <v>459</v>
      </c>
      <c r="B621">
        <v>7</v>
      </c>
      <c r="C621" s="12" t="s">
        <v>199</v>
      </c>
      <c r="D621" s="14">
        <v>8</v>
      </c>
      <c r="E621" s="12" t="s">
        <v>4443</v>
      </c>
      <c r="F621" s="12" t="s">
        <v>1968</v>
      </c>
      <c r="G621" s="12" t="s">
        <v>1965</v>
      </c>
      <c r="H621" s="22">
        <v>524.89339474899998</v>
      </c>
      <c r="I621" s="23">
        <f t="shared" si="81"/>
        <v>525.90067074900003</v>
      </c>
      <c r="J621" s="23">
        <f t="shared" si="82"/>
        <v>523.88611874899993</v>
      </c>
      <c r="K621" s="23">
        <f t="shared" si="83"/>
        <v>547.88316404900002</v>
      </c>
      <c r="L621" s="23">
        <f t="shared" si="84"/>
        <v>542.93239474899997</v>
      </c>
      <c r="M621" s="23">
        <f t="shared" si="86"/>
        <v>543.91178474899993</v>
      </c>
      <c r="N621" s="23">
        <f t="shared" si="85"/>
        <v>505.87500474899997</v>
      </c>
      <c r="O621" s="23">
        <f t="shared" si="87"/>
        <v>563.856552749</v>
      </c>
      <c r="P621" s="23">
        <f t="shared" si="88"/>
        <v>559.86279674899993</v>
      </c>
      <c r="Q621" t="s">
        <v>3159</v>
      </c>
      <c r="R621" s="12" t="s">
        <v>1967</v>
      </c>
      <c r="S621" s="12" t="s">
        <v>1964</v>
      </c>
      <c r="T621" s="12" t="s">
        <v>1966</v>
      </c>
      <c r="U621" s="14">
        <v>103473</v>
      </c>
      <c r="V621" s="14">
        <v>123675</v>
      </c>
      <c r="W621" s="14">
        <v>24893248</v>
      </c>
      <c r="X621" s="14">
        <v>350682</v>
      </c>
      <c r="Y621" s="4" t="s">
        <v>4133</v>
      </c>
    </row>
    <row r="622" spans="1:25" s="12" customFormat="1" x14ac:dyDescent="0.2">
      <c r="A622">
        <v>455</v>
      </c>
      <c r="B622" s="12">
        <v>7</v>
      </c>
      <c r="C622" t="s">
        <v>199</v>
      </c>
      <c r="D622" s="14">
        <v>9</v>
      </c>
      <c r="E622" s="12" t="s">
        <v>4444</v>
      </c>
      <c r="F622" s="19" t="s">
        <v>474</v>
      </c>
      <c r="G622" s="12" t="s">
        <v>1945</v>
      </c>
      <c r="H622" s="22">
        <v>404.21989000000002</v>
      </c>
      <c r="I622" s="23">
        <f t="shared" si="81"/>
        <v>405.22716600000001</v>
      </c>
      <c r="J622" s="23">
        <f t="shared" si="82"/>
        <v>403.21261400000003</v>
      </c>
      <c r="K622" s="23">
        <f t="shared" si="83"/>
        <v>427.2096593</v>
      </c>
      <c r="L622" s="23">
        <f t="shared" si="84"/>
        <v>422.25889000000001</v>
      </c>
      <c r="M622" s="23">
        <f t="shared" si="86"/>
        <v>423.23828000000003</v>
      </c>
      <c r="N622" s="23">
        <f t="shared" si="85"/>
        <v>385.20150000000001</v>
      </c>
      <c r="O622" s="23">
        <f t="shared" si="87"/>
        <v>443.18304800000004</v>
      </c>
      <c r="P622" s="23">
        <f t="shared" si="88"/>
        <v>439.18929200000002</v>
      </c>
      <c r="Q622" t="s">
        <v>3159</v>
      </c>
      <c r="R622" s="12" t="s">
        <v>1947</v>
      </c>
      <c r="S622" s="12" t="s">
        <v>1944</v>
      </c>
      <c r="T622" s="12" t="s">
        <v>1946</v>
      </c>
      <c r="U622" s="14">
        <v>41869</v>
      </c>
      <c r="V622" s="14">
        <v>5744</v>
      </c>
      <c r="W622" s="14">
        <v>24895620</v>
      </c>
      <c r="X622" s="14">
        <v>17609</v>
      </c>
      <c r="Y622" s="4" t="s">
        <v>4134</v>
      </c>
    </row>
    <row r="623" spans="1:25" s="12" customFormat="1" x14ac:dyDescent="0.2">
      <c r="A623">
        <v>417</v>
      </c>
      <c r="B623">
        <v>7</v>
      </c>
      <c r="C623" t="s">
        <v>199</v>
      </c>
      <c r="D623" s="14">
        <v>10</v>
      </c>
      <c r="E623" s="12" t="s">
        <v>1773</v>
      </c>
      <c r="F623" s="12" t="s">
        <v>2842</v>
      </c>
      <c r="G623" s="12" t="s">
        <v>1775</v>
      </c>
      <c r="H623" s="22">
        <v>242.080376</v>
      </c>
      <c r="I623" s="23">
        <f t="shared" si="81"/>
        <v>243.08765199999999</v>
      </c>
      <c r="J623" s="23">
        <f t="shared" si="82"/>
        <v>241.07310000000001</v>
      </c>
      <c r="K623" s="23">
        <f t="shared" si="83"/>
        <v>265.07014529999998</v>
      </c>
      <c r="L623" s="23">
        <f t="shared" si="84"/>
        <v>260.11937599999999</v>
      </c>
      <c r="M623" s="23">
        <f t="shared" si="86"/>
        <v>261.09876600000001</v>
      </c>
      <c r="N623" s="23">
        <f t="shared" si="85"/>
        <v>223.06198599999999</v>
      </c>
      <c r="O623" s="23">
        <f t="shared" si="87"/>
        <v>281.04353400000002</v>
      </c>
      <c r="P623" s="23">
        <f t="shared" si="88"/>
        <v>277.049778</v>
      </c>
      <c r="Q623" t="s">
        <v>3159</v>
      </c>
      <c r="R623" s="12" t="s">
        <v>1777</v>
      </c>
      <c r="S623" s="12" t="s">
        <v>1774</v>
      </c>
      <c r="T623" s="12" t="s">
        <v>1776</v>
      </c>
      <c r="U623" s="14">
        <v>64742</v>
      </c>
      <c r="V623" s="14">
        <v>5326566</v>
      </c>
      <c r="W623" s="14">
        <v>377538048</v>
      </c>
      <c r="X623" s="14">
        <v>17781</v>
      </c>
      <c r="Y623" s="15" t="s">
        <v>4135</v>
      </c>
    </row>
    <row r="624" spans="1:25" s="12" customFormat="1" x14ac:dyDescent="0.2">
      <c r="A624">
        <v>367</v>
      </c>
      <c r="B624">
        <v>7</v>
      </c>
      <c r="C624" t="s">
        <v>199</v>
      </c>
      <c r="D624" s="3">
        <v>11</v>
      </c>
      <c r="E624" t="s">
        <v>1583</v>
      </c>
      <c r="F624" s="17" t="s">
        <v>474</v>
      </c>
      <c r="G624" t="s">
        <v>3464</v>
      </c>
      <c r="H624" s="20">
        <v>215.05605019999999</v>
      </c>
      <c r="I624" s="23">
        <f t="shared" si="81"/>
        <v>216.06332619999998</v>
      </c>
      <c r="J624" s="23">
        <f t="shared" si="82"/>
        <v>214.0487742</v>
      </c>
      <c r="K624" s="23">
        <f t="shared" si="83"/>
        <v>238.04581949999999</v>
      </c>
      <c r="L624" s="23">
        <f t="shared" si="84"/>
        <v>233.0950502</v>
      </c>
      <c r="M624" s="23">
        <f t="shared" si="86"/>
        <v>234.0744402</v>
      </c>
      <c r="N624" s="23">
        <f t="shared" si="85"/>
        <v>196.03766019999998</v>
      </c>
      <c r="O624" s="23">
        <f t="shared" si="87"/>
        <v>254.01920819999998</v>
      </c>
      <c r="P624" s="23">
        <f t="shared" si="88"/>
        <v>250.02545219999999</v>
      </c>
      <c r="Q624" t="s">
        <v>3159</v>
      </c>
      <c r="R624" t="s">
        <v>3671</v>
      </c>
      <c r="S624" t="s">
        <v>3185</v>
      </c>
      <c r="T624" t="s">
        <v>1584</v>
      </c>
      <c r="U624" s="3" t="s">
        <v>1585</v>
      </c>
      <c r="V624" s="3">
        <v>2723635</v>
      </c>
      <c r="W624" s="3">
        <v>472954031</v>
      </c>
      <c r="X624" s="3" t="s">
        <v>1586</v>
      </c>
      <c r="Y624" s="4" t="s">
        <v>3184</v>
      </c>
    </row>
    <row r="625" spans="1:25" s="12" customFormat="1" x14ac:dyDescent="0.2">
      <c r="A625">
        <v>347</v>
      </c>
      <c r="B625" s="12">
        <v>7</v>
      </c>
      <c r="C625" s="12" t="s">
        <v>199</v>
      </c>
      <c r="D625" s="14">
        <v>12</v>
      </c>
      <c r="E625" s="12" t="s">
        <v>1496</v>
      </c>
      <c r="F625" s="12" t="s">
        <v>1498</v>
      </c>
      <c r="G625" s="12" t="s">
        <v>3675</v>
      </c>
      <c r="H625" s="22">
        <v>618.22451249999995</v>
      </c>
      <c r="I625" s="23">
        <f t="shared" si="81"/>
        <v>619.23178849999999</v>
      </c>
      <c r="J625" s="23">
        <f t="shared" si="82"/>
        <v>617.2172364999999</v>
      </c>
      <c r="K625" s="23">
        <f t="shared" si="83"/>
        <v>641.21428179999998</v>
      </c>
      <c r="L625" s="23">
        <f t="shared" si="84"/>
        <v>636.26351249999993</v>
      </c>
      <c r="M625" s="23">
        <f t="shared" si="86"/>
        <v>637.2429024999999</v>
      </c>
      <c r="N625" s="23">
        <f t="shared" si="85"/>
        <v>599.20612249999999</v>
      </c>
      <c r="O625" s="23">
        <f t="shared" si="87"/>
        <v>657.18767049999997</v>
      </c>
      <c r="P625" s="23">
        <f t="shared" si="88"/>
        <v>653.19391449999989</v>
      </c>
      <c r="Q625" t="s">
        <v>3159</v>
      </c>
      <c r="R625" s="12" t="s">
        <v>3672</v>
      </c>
      <c r="S625" s="12" t="s">
        <v>3673</v>
      </c>
      <c r="T625" s="12" t="s">
        <v>1497</v>
      </c>
      <c r="U625" s="14" t="s">
        <v>1499</v>
      </c>
      <c r="V625" s="14">
        <v>71311981</v>
      </c>
      <c r="W625" s="14" t="s">
        <v>1500</v>
      </c>
      <c r="X625" s="14" t="s">
        <v>1501</v>
      </c>
      <c r="Y625" s="4" t="s">
        <v>3674</v>
      </c>
    </row>
    <row r="626" spans="1:25" s="12" customFormat="1" x14ac:dyDescent="0.2">
      <c r="A626">
        <v>337</v>
      </c>
      <c r="B626">
        <v>7</v>
      </c>
      <c r="C626" s="12" t="s">
        <v>269</v>
      </c>
      <c r="D626" s="14">
        <v>1</v>
      </c>
      <c r="E626" s="12" t="s">
        <v>1453</v>
      </c>
      <c r="F626" s="12" t="s">
        <v>1457</v>
      </c>
      <c r="G626" s="12" t="s">
        <v>534</v>
      </c>
      <c r="H626" s="22">
        <v>180.06472552</v>
      </c>
      <c r="I626" s="23">
        <f t="shared" si="81"/>
        <v>181.07200151999999</v>
      </c>
      <c r="J626" s="23">
        <f t="shared" si="82"/>
        <v>179.05744952000001</v>
      </c>
      <c r="K626" s="23">
        <f t="shared" si="83"/>
        <v>203.05449482</v>
      </c>
      <c r="L626" s="23">
        <f t="shared" si="84"/>
        <v>198.10372552000001</v>
      </c>
      <c r="M626" s="23">
        <f t="shared" si="86"/>
        <v>199.08311552000001</v>
      </c>
      <c r="N626" s="23">
        <f t="shared" si="85"/>
        <v>161.04633551999999</v>
      </c>
      <c r="O626" s="23">
        <f t="shared" si="87"/>
        <v>219.02788351999999</v>
      </c>
      <c r="P626" s="23">
        <f t="shared" si="88"/>
        <v>215.03412752</v>
      </c>
      <c r="Q626" t="s">
        <v>3159</v>
      </c>
      <c r="R626" s="12" t="s">
        <v>1456</v>
      </c>
      <c r="S626" s="12" t="s">
        <v>1454</v>
      </c>
      <c r="T626" s="12" t="s">
        <v>1455</v>
      </c>
      <c r="U626" s="14">
        <v>1456</v>
      </c>
      <c r="V626" s="14">
        <v>5429</v>
      </c>
      <c r="W626" s="14">
        <v>9683</v>
      </c>
      <c r="X626" s="14">
        <v>28946</v>
      </c>
      <c r="Y626" s="15" t="s">
        <v>4136</v>
      </c>
    </row>
    <row r="627" spans="1:25" x14ac:dyDescent="0.2">
      <c r="A627">
        <v>335</v>
      </c>
      <c r="B627">
        <v>7</v>
      </c>
      <c r="C627" t="s">
        <v>269</v>
      </c>
      <c r="D627" s="3">
        <v>2</v>
      </c>
      <c r="E627" t="s">
        <v>4445</v>
      </c>
      <c r="F627" t="s">
        <v>1448</v>
      </c>
      <c r="G627" t="s">
        <v>1445</v>
      </c>
      <c r="H627" s="20">
        <v>220.08479226</v>
      </c>
      <c r="I627" s="23">
        <f t="shared" si="81"/>
        <v>221.09206825999999</v>
      </c>
      <c r="J627" s="23">
        <f t="shared" si="82"/>
        <v>219.07751626000001</v>
      </c>
      <c r="K627" s="23">
        <f t="shared" si="83"/>
        <v>243.07456156000001</v>
      </c>
      <c r="L627" s="23">
        <f t="shared" si="84"/>
        <v>238.12379226000002</v>
      </c>
      <c r="M627" s="23">
        <f t="shared" si="86"/>
        <v>239.10318226000001</v>
      </c>
      <c r="N627" s="23">
        <f t="shared" si="85"/>
        <v>201.06640225999999</v>
      </c>
      <c r="O627" s="23">
        <f t="shared" si="87"/>
        <v>259.04795025999999</v>
      </c>
      <c r="P627" s="23">
        <f t="shared" si="88"/>
        <v>255.05419426</v>
      </c>
      <c r="Q627" t="s">
        <v>3159</v>
      </c>
      <c r="R627" t="s">
        <v>1447</v>
      </c>
      <c r="S627" t="s">
        <v>1444</v>
      </c>
      <c r="T627" t="s">
        <v>1446</v>
      </c>
      <c r="U627" s="3">
        <v>364</v>
      </c>
      <c r="V627" s="3">
        <v>439280</v>
      </c>
      <c r="W627" s="3" t="s">
        <v>3122</v>
      </c>
      <c r="X627" s="3">
        <v>17780</v>
      </c>
      <c r="Y627" s="4" t="s">
        <v>4137</v>
      </c>
    </row>
    <row r="628" spans="1:25" s="12" customFormat="1" x14ac:dyDescent="0.2">
      <c r="A628">
        <v>316</v>
      </c>
      <c r="B628" s="12">
        <v>7</v>
      </c>
      <c r="C628" s="12" t="s">
        <v>269</v>
      </c>
      <c r="D628" s="14">
        <v>3</v>
      </c>
      <c r="E628" s="12" t="s">
        <v>4446</v>
      </c>
      <c r="F628" s="12" t="s">
        <v>3038</v>
      </c>
      <c r="G628" s="12" t="s">
        <v>3040</v>
      </c>
      <c r="H628" s="22">
        <v>211.08445790900001</v>
      </c>
      <c r="I628" s="23">
        <f t="shared" si="81"/>
        <v>212.091733909</v>
      </c>
      <c r="J628" s="23">
        <f t="shared" si="82"/>
        <v>210.07718190900002</v>
      </c>
      <c r="K628" s="23">
        <f t="shared" si="83"/>
        <v>234.07422720900001</v>
      </c>
      <c r="L628" s="23">
        <f t="shared" si="84"/>
        <v>229.12345790900002</v>
      </c>
      <c r="M628" s="23">
        <f t="shared" si="86"/>
        <v>230.10284790900002</v>
      </c>
      <c r="N628" s="23">
        <f t="shared" si="85"/>
        <v>192.066067909</v>
      </c>
      <c r="O628" s="23">
        <f t="shared" si="87"/>
        <v>250.047615909</v>
      </c>
      <c r="P628" s="23">
        <f t="shared" si="88"/>
        <v>246.05385990900001</v>
      </c>
      <c r="Q628" t="s">
        <v>3159</v>
      </c>
      <c r="R628" s="12" t="s">
        <v>2905</v>
      </c>
      <c r="S628" s="12" t="s">
        <v>3041</v>
      </c>
      <c r="T628" s="12" t="s">
        <v>3039</v>
      </c>
      <c r="U628" s="14">
        <v>58045</v>
      </c>
      <c r="V628" s="14">
        <v>1670</v>
      </c>
      <c r="W628" s="14" t="s">
        <v>3042</v>
      </c>
      <c r="X628" s="14">
        <v>172453</v>
      </c>
      <c r="Y628" s="4" t="s">
        <v>4138</v>
      </c>
    </row>
    <row r="629" spans="1:25" s="12" customFormat="1" x14ac:dyDescent="0.2">
      <c r="A629">
        <v>269</v>
      </c>
      <c r="B629">
        <v>7</v>
      </c>
      <c r="C629" t="s">
        <v>269</v>
      </c>
      <c r="D629" s="3">
        <v>4</v>
      </c>
      <c r="E629" t="s">
        <v>4447</v>
      </c>
      <c r="F629" t="s">
        <v>474</v>
      </c>
      <c r="G629" t="s">
        <v>1246</v>
      </c>
      <c r="H629" s="20">
        <v>156.01710800000001</v>
      </c>
      <c r="I629" s="23">
        <f t="shared" si="81"/>
        <v>157.024384</v>
      </c>
      <c r="J629" s="23">
        <f t="shared" si="82"/>
        <v>155.00983200000002</v>
      </c>
      <c r="K629" s="23">
        <f t="shared" si="83"/>
        <v>179.00687730000001</v>
      </c>
      <c r="L629" s="23">
        <f t="shared" si="84"/>
        <v>174.05610799999999</v>
      </c>
      <c r="M629" s="23">
        <f t="shared" si="86"/>
        <v>175.03549800000002</v>
      </c>
      <c r="N629" s="23">
        <f t="shared" si="85"/>
        <v>136.998718</v>
      </c>
      <c r="O629" s="23">
        <f t="shared" si="87"/>
        <v>194.980266</v>
      </c>
      <c r="P629" s="23">
        <f t="shared" si="88"/>
        <v>190.98651000000001</v>
      </c>
      <c r="Q629" t="s">
        <v>3159</v>
      </c>
      <c r="R629" t="s">
        <v>1248</v>
      </c>
      <c r="S629" t="s">
        <v>1245</v>
      </c>
      <c r="T629" t="s">
        <v>1247</v>
      </c>
      <c r="U629" s="3">
        <v>65886</v>
      </c>
      <c r="V629" s="3">
        <v>90301</v>
      </c>
      <c r="W629" s="3">
        <v>376131963</v>
      </c>
      <c r="X629" s="3">
        <v>17477</v>
      </c>
      <c r="Y629" s="4" t="s">
        <v>4139</v>
      </c>
    </row>
    <row r="630" spans="1:25" x14ac:dyDescent="0.2">
      <c r="A630">
        <v>670</v>
      </c>
      <c r="B630">
        <v>7</v>
      </c>
      <c r="C630" t="s">
        <v>269</v>
      </c>
      <c r="D630" s="3">
        <v>5</v>
      </c>
      <c r="E630" t="s">
        <v>2811</v>
      </c>
      <c r="F630" t="s">
        <v>2816</v>
      </c>
      <c r="G630" t="s">
        <v>2813</v>
      </c>
      <c r="H630" s="20">
        <v>354.349780716</v>
      </c>
      <c r="I630" s="23">
        <f t="shared" si="81"/>
        <v>355.35705671599999</v>
      </c>
      <c r="J630" s="23">
        <f t="shared" si="82"/>
        <v>353.34250471600001</v>
      </c>
      <c r="K630" s="23">
        <f t="shared" si="83"/>
        <v>377.33955001599998</v>
      </c>
      <c r="L630" s="23">
        <f t="shared" si="84"/>
        <v>372.38878071599999</v>
      </c>
      <c r="M630" s="23">
        <f t="shared" si="86"/>
        <v>373.36817071600001</v>
      </c>
      <c r="N630" s="23">
        <f t="shared" si="85"/>
        <v>335.33139071599999</v>
      </c>
      <c r="O630" s="23">
        <f t="shared" si="87"/>
        <v>393.31293871600002</v>
      </c>
      <c r="P630" s="23">
        <f t="shared" si="88"/>
        <v>389.319182716</v>
      </c>
      <c r="Q630" t="s">
        <v>3159</v>
      </c>
      <c r="R630" t="s">
        <v>2815</v>
      </c>
      <c r="S630" t="s">
        <v>2812</v>
      </c>
      <c r="T630" t="s">
        <v>2814</v>
      </c>
      <c r="U630" s="3">
        <v>4211</v>
      </c>
      <c r="V630" s="3">
        <v>17085</v>
      </c>
      <c r="W630" s="3">
        <v>377423672</v>
      </c>
      <c r="X630" s="3">
        <v>42394</v>
      </c>
      <c r="Y630" s="4" t="s">
        <v>4140</v>
      </c>
    </row>
    <row r="631" spans="1:25" s="12" customFormat="1" x14ac:dyDescent="0.2">
      <c r="A631">
        <v>495</v>
      </c>
      <c r="B631" s="12">
        <v>7</v>
      </c>
      <c r="C631" t="s">
        <v>269</v>
      </c>
      <c r="D631" s="3">
        <v>6</v>
      </c>
      <c r="E631" t="s">
        <v>4448</v>
      </c>
      <c r="F631" t="s">
        <v>2067</v>
      </c>
      <c r="G631" t="s">
        <v>2064</v>
      </c>
      <c r="H631" s="20">
        <v>300.17254463400002</v>
      </c>
      <c r="I631" s="23">
        <f t="shared" si="81"/>
        <v>301.17982063400001</v>
      </c>
      <c r="J631" s="23">
        <f t="shared" si="82"/>
        <v>299.16526863400003</v>
      </c>
      <c r="K631" s="23">
        <f t="shared" si="83"/>
        <v>323.162313934</v>
      </c>
      <c r="L631" s="23">
        <f t="shared" si="84"/>
        <v>318.21154463400001</v>
      </c>
      <c r="M631" s="23">
        <f>H631+19.01839</f>
        <v>319.19093463400003</v>
      </c>
      <c r="N631" s="23">
        <f t="shared" si="85"/>
        <v>281.15415463400001</v>
      </c>
      <c r="O631" s="23">
        <f t="shared" si="87"/>
        <v>339.13570263400004</v>
      </c>
      <c r="P631" s="23">
        <f>H631+34.969402</f>
        <v>335.14194663400002</v>
      </c>
      <c r="Q631" t="s">
        <v>3159</v>
      </c>
      <c r="R631" t="s">
        <v>2066</v>
      </c>
      <c r="S631" t="s">
        <v>2063</v>
      </c>
      <c r="T631" t="s">
        <v>2065</v>
      </c>
      <c r="U631" s="3">
        <v>2578</v>
      </c>
      <c r="V631" s="3">
        <v>440624</v>
      </c>
      <c r="W631" s="3">
        <v>7683</v>
      </c>
      <c r="X631" s="3">
        <v>1189</v>
      </c>
      <c r="Y631" s="4" t="s">
        <v>4141</v>
      </c>
    </row>
    <row r="632" spans="1:25" x14ac:dyDescent="0.2">
      <c r="R632" s="6"/>
      <c r="S632" s="8"/>
      <c r="T632" s="10"/>
    </row>
    <row r="633" spans="1:25" x14ac:dyDescent="0.2">
      <c r="R633" s="6"/>
      <c r="S633" s="8"/>
      <c r="T633" s="10"/>
    </row>
    <row r="634" spans="1:25" x14ac:dyDescent="0.2">
      <c r="B634" s="12"/>
      <c r="R634" s="6"/>
      <c r="S634" s="8"/>
      <c r="T634" s="9"/>
    </row>
    <row r="635" spans="1:25" x14ac:dyDescent="0.2">
      <c r="R635" s="6"/>
      <c r="S635" s="8"/>
      <c r="T635" s="9"/>
    </row>
    <row r="636" spans="1:25" x14ac:dyDescent="0.2">
      <c r="R636" s="6"/>
      <c r="S636" s="6"/>
      <c r="T636" s="7"/>
    </row>
    <row r="637" spans="1:25" s="12" customFormat="1" x14ac:dyDescent="0.2">
      <c r="A637"/>
      <c r="D637" s="14"/>
      <c r="H637" s="22"/>
      <c r="R637" s="6"/>
      <c r="S637" s="6"/>
      <c r="T637" s="7"/>
      <c r="U637" s="14"/>
      <c r="V637" s="14"/>
      <c r="W637" s="14"/>
      <c r="X637" s="14"/>
      <c r="Y637" s="15"/>
    </row>
    <row r="638" spans="1:25" x14ac:dyDescent="0.2">
      <c r="R638" s="5"/>
      <c r="S638" s="6"/>
      <c r="T638" s="7"/>
    </row>
    <row r="639" spans="1:25" x14ac:dyDescent="0.2">
      <c r="R639" s="6"/>
      <c r="S639" s="6"/>
      <c r="T639" s="7"/>
    </row>
    <row r="640" spans="1:25" s="12" customFormat="1" x14ac:dyDescent="0.2">
      <c r="A640"/>
      <c r="D640" s="14"/>
      <c r="H640" s="22"/>
      <c r="R640" s="6"/>
      <c r="S640" s="6"/>
      <c r="T640" s="7"/>
      <c r="U640" s="14"/>
      <c r="V640" s="14"/>
      <c r="W640" s="14"/>
      <c r="X640" s="14"/>
      <c r="Y640" s="15"/>
    </row>
    <row r="641" spans="1:25" x14ac:dyDescent="0.2">
      <c r="R641" s="5"/>
      <c r="S641" s="6"/>
      <c r="T641" s="7"/>
    </row>
    <row r="642" spans="1:25" x14ac:dyDescent="0.2">
      <c r="R642" s="5"/>
      <c r="S642" s="6"/>
      <c r="T642" s="7"/>
    </row>
    <row r="643" spans="1:25" x14ac:dyDescent="0.2">
      <c r="R643" s="6"/>
      <c r="S643" s="6"/>
      <c r="T643" s="7"/>
    </row>
    <row r="644" spans="1:25" s="12" customFormat="1" x14ac:dyDescent="0.2">
      <c r="A644"/>
      <c r="D644" s="14"/>
      <c r="H644" s="22"/>
      <c r="R644" s="13"/>
      <c r="S644" s="8"/>
      <c r="T644" s="10"/>
      <c r="U644" s="14"/>
      <c r="V644" s="14"/>
      <c r="W644" s="14"/>
      <c r="X644" s="14"/>
      <c r="Y644" s="15"/>
    </row>
    <row r="645" spans="1:25" x14ac:dyDescent="0.2">
      <c r="R645" s="5"/>
      <c r="S645" s="8"/>
      <c r="T645" s="9"/>
    </row>
    <row r="646" spans="1:25" x14ac:dyDescent="0.2">
      <c r="R646" s="6"/>
      <c r="S646" s="6"/>
      <c r="T646" s="7"/>
    </row>
    <row r="647" spans="1:25" x14ac:dyDescent="0.2">
      <c r="R647" s="5"/>
      <c r="S647" s="6"/>
      <c r="T647" s="7"/>
    </row>
    <row r="648" spans="1:25" x14ac:dyDescent="0.2">
      <c r="R648" s="6"/>
      <c r="S648" s="6"/>
      <c r="T648" s="7"/>
    </row>
    <row r="649" spans="1:25" x14ac:dyDescent="0.2">
      <c r="R649" s="6"/>
      <c r="S649" s="6"/>
      <c r="T649" s="7"/>
    </row>
    <row r="650" spans="1:25" x14ac:dyDescent="0.2">
      <c r="R650" s="5"/>
      <c r="S650" s="8"/>
      <c r="T650" s="10"/>
    </row>
    <row r="651" spans="1:25" x14ac:dyDescent="0.2">
      <c r="R651" s="5"/>
      <c r="S651" s="6"/>
      <c r="T651" s="7"/>
    </row>
    <row r="652" spans="1:25" x14ac:dyDescent="0.2">
      <c r="R652" s="5"/>
      <c r="S652" s="6"/>
      <c r="T652" s="7"/>
    </row>
    <row r="653" spans="1:25" x14ac:dyDescent="0.2">
      <c r="R653" s="6"/>
      <c r="S653" s="6"/>
      <c r="T653" s="7"/>
    </row>
    <row r="654" spans="1:25" x14ac:dyDescent="0.2">
      <c r="R654" s="5"/>
      <c r="S654" s="6"/>
      <c r="T654" s="7"/>
    </row>
  </sheetData>
  <sortState xmlns:xlrd2="http://schemas.microsoft.com/office/spreadsheetml/2017/richdata2" ref="A2:V673">
    <sortCondition ref="B2:B673"/>
    <sortCondition ref="C2:C673"/>
    <sortCondition ref="D2:D673"/>
  </sortState>
  <phoneticPr fontId="8" type="noConversion"/>
  <conditionalFormatting sqref="I632:I1048576 R1:R631">
    <cfRule type="duplicateValues" dxfId="30" priority="1"/>
  </conditionalFormatting>
  <conditionalFormatting sqref="I633:I634">
    <cfRule type="duplicateValues" dxfId="29" priority="28"/>
    <cfRule type="duplicateValues" dxfId="28" priority="27"/>
    <cfRule type="duplicateValues" dxfId="27" priority="29"/>
    <cfRule type="duplicateValues" dxfId="26" priority="31"/>
    <cfRule type="duplicateValues" dxfId="25" priority="30"/>
  </conditionalFormatting>
  <conditionalFormatting sqref="R505">
    <cfRule type="duplicateValues" dxfId="24" priority="17"/>
    <cfRule type="duplicateValues" dxfId="23" priority="20"/>
    <cfRule type="duplicateValues" dxfId="22" priority="18"/>
    <cfRule type="duplicateValues" dxfId="21" priority="21"/>
    <cfRule type="duplicateValues" dxfId="20" priority="19"/>
  </conditionalFormatting>
  <conditionalFormatting sqref="R506:R513 I635:I1048576 R516:R539 I632 R541:R631 R1:R504">
    <cfRule type="duplicateValues" dxfId="19" priority="187"/>
    <cfRule type="duplicateValues" dxfId="18" priority="185"/>
    <cfRule type="duplicateValues" dxfId="17" priority="186"/>
  </conditionalFormatting>
  <conditionalFormatting sqref="R506:R513 R1 I635:I1048576 I632 R590:R631 R516:R539 R541:R588 R3:R504">
    <cfRule type="duplicateValues" dxfId="16" priority="211"/>
  </conditionalFormatting>
  <conditionalFormatting sqref="R506:R513 R3:R35 I635:I1048576 I632 R590:R631 R1 R516:R539 R541:R588 R37:R504">
    <cfRule type="duplicateValues" dxfId="15" priority="203"/>
  </conditionalFormatting>
  <conditionalFormatting sqref="R514">
    <cfRule type="duplicateValues" dxfId="14" priority="14"/>
    <cfRule type="duplicateValues" dxfId="13" priority="13"/>
    <cfRule type="duplicateValues" dxfId="12" priority="12"/>
    <cfRule type="duplicateValues" dxfId="11" priority="15"/>
    <cfRule type="duplicateValues" dxfId="10" priority="16"/>
  </conditionalFormatting>
  <conditionalFormatting sqref="R515">
    <cfRule type="duplicateValues" dxfId="9" priority="9"/>
    <cfRule type="duplicateValues" dxfId="8" priority="8"/>
    <cfRule type="duplicateValues" dxfId="7" priority="10"/>
    <cfRule type="duplicateValues" dxfId="6" priority="7"/>
    <cfRule type="duplicateValues" dxfId="5" priority="11"/>
  </conditionalFormatting>
  <conditionalFormatting sqref="R540">
    <cfRule type="duplicateValues" dxfId="4" priority="4"/>
    <cfRule type="duplicateValues" dxfId="3" priority="3"/>
    <cfRule type="duplicateValues" dxfId="2" priority="2"/>
    <cfRule type="duplicateValues" dxfId="1" priority="5"/>
    <cfRule type="duplicateValues" dxfId="0" priority="6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BSN</cp:lastModifiedBy>
  <dcterms:created xsi:type="dcterms:W3CDTF">2022-10-12T14:59:19Z</dcterms:created>
  <dcterms:modified xsi:type="dcterms:W3CDTF">2024-05-14T09:47:25Z</dcterms:modified>
</cp:coreProperties>
</file>