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E.albifrons" sheetId="2" r:id="rId5"/>
    <sheet state="visible" name="A.laniger" sheetId="3" r:id="rId6"/>
    <sheet state="visible" name="M.rufus" sheetId="4" r:id="rId7"/>
    <sheet state="visible" name="P.furficer" sheetId="5" r:id="rId8"/>
    <sheet state="visible" name="I.indri" sheetId="6" r:id="rId9"/>
    <sheet state="visible" name="V.variegatta" sheetId="7" r:id="rId10"/>
  </sheets>
  <definedNames/>
  <calcPr/>
  <extLst>
    <ext uri="GoogleSheetsCustomDataVersion1">
      <go:sheetsCustomData xmlns:go="http://customooxmlschemas.google.com/" r:id="rId11" roundtripDataSignature="AMtx7mjwoeemrhMb2EF726m3qjHY502zDA=="/>
    </ext>
  </extLst>
</workbook>
</file>

<file path=xl/sharedStrings.xml><?xml version="1.0" encoding="utf-8"?>
<sst xmlns="http://schemas.openxmlformats.org/spreadsheetml/2006/main" count="3598" uniqueCount="713">
  <si>
    <t>Region.Label</t>
  </si>
  <si>
    <t>Area (ha)</t>
  </si>
  <si>
    <t>Sample.Label</t>
  </si>
  <si>
    <t>Effort (m)</t>
  </si>
  <si>
    <t>distance</t>
  </si>
  <si>
    <t>Size</t>
  </si>
  <si>
    <t>Elevation</t>
  </si>
  <si>
    <t>Accuracy (+/-)</t>
  </si>
  <si>
    <t>Behavior</t>
  </si>
  <si>
    <t>Dectection</t>
  </si>
  <si>
    <t>Habitat Class</t>
  </si>
  <si>
    <t>Betampona</t>
  </si>
  <si>
    <t>PB4</t>
  </si>
  <si>
    <t>Area (km2)</t>
  </si>
  <si>
    <t>Region.Label- if we are estimating one density than all rows have the same label. If there are more than one area of inference, we could have multiple labels</t>
  </si>
  <si>
    <t>Area- this is the area to which the density estimat applies. It is used to estimate Abundance for the area of inference. There should be one Area value for each Region.Label</t>
  </si>
  <si>
    <t>Sample.Label is the transect sample- all observations along a singly transect survey should have this label</t>
  </si>
  <si>
    <t>Effort- for the specific sample.label - meaning transect survey - what is the total distnace of the transect</t>
  </si>
  <si>
    <t>distance - the observation of the species, in terms of perpindicular distance from the transect</t>
  </si>
  <si>
    <t>Size- the number of members of the species observed in the group.</t>
  </si>
  <si>
    <t>For E. albifrons:</t>
  </si>
  <si>
    <t>June surveys - 61 total observation</t>
  </si>
  <si>
    <t>Elevation, Accuracy, behavior, detection type, and habitat class are all columns you already have- just add them here</t>
  </si>
  <si>
    <t>Total effort (m)</t>
  </si>
  <si>
    <t>Oct-Nov surveys - 40 total observations</t>
  </si>
  <si>
    <t>* All observations during diurnal hours</t>
  </si>
  <si>
    <t>distance (m)</t>
  </si>
  <si>
    <t>Number of Transects by Season and Time Period:</t>
  </si>
  <si>
    <t>Cool,Wet</t>
  </si>
  <si>
    <t>Warm,Dry</t>
  </si>
  <si>
    <t>distance (km)</t>
  </si>
  <si>
    <t>For A. laniger:</t>
  </si>
  <si>
    <t>Transect</t>
  </si>
  <si>
    <t>Diurnal</t>
  </si>
  <si>
    <t>Nocturnal</t>
  </si>
  <si>
    <t>June surveys - 5 observations during diurnal surveys</t>
  </si>
  <si>
    <t>Encounter time</t>
  </si>
  <si>
    <t>Flag #</t>
  </si>
  <si>
    <t>-</t>
  </si>
  <si>
    <t>Species</t>
  </si>
  <si>
    <t>size</t>
  </si>
  <si>
    <t>Height</t>
  </si>
  <si>
    <t>Compass</t>
  </si>
  <si>
    <t>UTM X</t>
  </si>
  <si>
    <t>Oct-Nov surveys: 9 obs during diurnal; 30 during nocturnal surveys</t>
  </si>
  <si>
    <t>PFR</t>
  </si>
  <si>
    <t>UTM Y</t>
  </si>
  <si>
    <t>Date</t>
  </si>
  <si>
    <t>Season</t>
  </si>
  <si>
    <t>PME</t>
  </si>
  <si>
    <t>Cold-Wet Season: Diurnal</t>
  </si>
  <si>
    <t>For M. rufus:</t>
  </si>
  <si>
    <t>PMS</t>
  </si>
  <si>
    <t>June surveys - No observations</t>
  </si>
  <si>
    <t>PPI</t>
  </si>
  <si>
    <t>Oct-Nov - 53 obs during nocturnal surveys</t>
  </si>
  <si>
    <t>PPII</t>
  </si>
  <si>
    <t>PPN</t>
  </si>
  <si>
    <t>For P. furcifer</t>
  </si>
  <si>
    <t>PSB</t>
  </si>
  <si>
    <t>PT</t>
  </si>
  <si>
    <t>Oct-Nov surveys - 19 obs during nocturnal surveys</t>
  </si>
  <si>
    <t>Total Effort (m) by Season and Time Period:</t>
  </si>
  <si>
    <t>For I. indri:</t>
  </si>
  <si>
    <t>* Most observations were not visual, but resulted from calls</t>
  </si>
  <si>
    <t>RESTING</t>
  </si>
  <si>
    <t>SEE</t>
  </si>
  <si>
    <t>PRIMARY</t>
  </si>
  <si>
    <t>* Distance to center of group estimated for those not directly observed</t>
  </si>
  <si>
    <t>PPI 1525</t>
  </si>
  <si>
    <t>AVA</t>
  </si>
  <si>
    <t>SITTING</t>
  </si>
  <si>
    <t>0309398</t>
  </si>
  <si>
    <t>June surveys - 32 obs during diurnal surveys</t>
  </si>
  <si>
    <t>PB 1350</t>
  </si>
  <si>
    <t>ALB</t>
  </si>
  <si>
    <t>0311085</t>
  </si>
  <si>
    <t>Oct-Nov surveys - 23 obs during diurnal surveys</t>
  </si>
  <si>
    <t>29/6/15</t>
  </si>
  <si>
    <t>18/6/15</t>
  </si>
  <si>
    <t>Cold-Wet</t>
  </si>
  <si>
    <t>PPI 1700</t>
  </si>
  <si>
    <t>MOVING</t>
  </si>
  <si>
    <t>0309489</t>
  </si>
  <si>
    <t>For V. variegatta:</t>
  </si>
  <si>
    <t>PB 1625</t>
  </si>
  <si>
    <t>0311235</t>
  </si>
  <si>
    <t>PB 1875</t>
  </si>
  <si>
    <t>PPI 925</t>
  </si>
  <si>
    <t>0311455</t>
  </si>
  <si>
    <t>0308288</t>
  </si>
  <si>
    <t>June surveys - 27 obs during diurnal surveys</t>
  </si>
  <si>
    <t>PFR 1700</t>
  </si>
  <si>
    <t>0310438</t>
  </si>
  <si>
    <t>17/7/15</t>
  </si>
  <si>
    <t>Oct-Nov surveys - 49 obs during diurnal surveys</t>
  </si>
  <si>
    <t>0308291</t>
  </si>
  <si>
    <t>HEAR</t>
  </si>
  <si>
    <t>PME 275</t>
  </si>
  <si>
    <t>0311149</t>
  </si>
  <si>
    <t>16/6/15</t>
  </si>
  <si>
    <t>Missing Height Data:</t>
  </si>
  <si>
    <t>If height was not provided, I used the average height observed for the group from previous observations</t>
  </si>
  <si>
    <t>SLEEPING</t>
  </si>
  <si>
    <t>PME 0</t>
  </si>
  <si>
    <t>0311157</t>
  </si>
  <si>
    <t>PPII 550</t>
  </si>
  <si>
    <t>0309624</t>
  </si>
  <si>
    <t>PME 675</t>
  </si>
  <si>
    <t>30/6/2015</t>
  </si>
  <si>
    <t>0311300</t>
  </si>
  <si>
    <t>17/6/15</t>
  </si>
  <si>
    <t>Hot-Dry Season: Diurnal</t>
  </si>
  <si>
    <t>PME 875</t>
  </si>
  <si>
    <t>0311482</t>
  </si>
  <si>
    <t>PME 75</t>
  </si>
  <si>
    <t>0311179</t>
  </si>
  <si>
    <t>PME 1000</t>
  </si>
  <si>
    <t>0311601</t>
  </si>
  <si>
    <t>23/7/15</t>
  </si>
  <si>
    <t>Hot-Dry Season: Nocturnal</t>
  </si>
  <si>
    <t xml:space="preserve"> PMS 525</t>
  </si>
  <si>
    <t>0310583</t>
  </si>
  <si>
    <t>SECONDARY</t>
  </si>
  <si>
    <t xml:space="preserve"> PMS 200</t>
  </si>
  <si>
    <t>0310329</t>
  </si>
  <si>
    <t>25/6/15</t>
  </si>
  <si>
    <t>0310446</t>
  </si>
  <si>
    <t>PMS 975</t>
  </si>
  <si>
    <t>PB4 1525</t>
  </si>
  <si>
    <t>MIC</t>
  </si>
  <si>
    <t>0310971</t>
  </si>
  <si>
    <t>Hot-Dry</t>
  </si>
  <si>
    <t>0311181</t>
  </si>
  <si>
    <t>PME 450</t>
  </si>
  <si>
    <t>0311189</t>
  </si>
  <si>
    <t>16/10/2015</t>
  </si>
  <si>
    <t>PMS 650</t>
  </si>
  <si>
    <t>0310694</t>
  </si>
  <si>
    <t>13/6/15</t>
  </si>
  <si>
    <t>PME 650</t>
  </si>
  <si>
    <t>0311297</t>
  </si>
  <si>
    <t>21/10/2015</t>
  </si>
  <si>
    <t>PB4 775</t>
  </si>
  <si>
    <t>0310699</t>
  </si>
  <si>
    <t>14/10/2014</t>
  </si>
  <si>
    <t>PPII 1475</t>
  </si>
  <si>
    <t>0310008</t>
  </si>
  <si>
    <t>PMS 1500</t>
  </si>
  <si>
    <t xml:space="preserve">PPII </t>
  </si>
  <si>
    <t>0311459</t>
  </si>
  <si>
    <t>SECONDARY/LONGOZA</t>
  </si>
  <si>
    <t>PFR 0</t>
  </si>
  <si>
    <t>PPII 475</t>
  </si>
  <si>
    <t>0309577</t>
  </si>
  <si>
    <t>0309852</t>
  </si>
  <si>
    <t>25/11/2015</t>
  </si>
  <si>
    <t>0309623</t>
  </si>
  <si>
    <t>SECONDARY/VOAROTRA</t>
  </si>
  <si>
    <t>PFR 1075</t>
  </si>
  <si>
    <t>PMS 900</t>
  </si>
  <si>
    <t>0310280</t>
  </si>
  <si>
    <t>PPN 1650</t>
  </si>
  <si>
    <t>0310910</t>
  </si>
  <si>
    <t>0311275</t>
  </si>
  <si>
    <t>23/6/15</t>
  </si>
  <si>
    <t>13/10/2015</t>
  </si>
  <si>
    <t>PPN 1675</t>
  </si>
  <si>
    <t>PFR 1175</t>
  </si>
  <si>
    <t>0311307</t>
  </si>
  <si>
    <t>0310231</t>
  </si>
  <si>
    <t>PMS 1175</t>
  </si>
  <si>
    <t>0311178</t>
  </si>
  <si>
    <t>PPN 500</t>
  </si>
  <si>
    <t>0310528</t>
  </si>
  <si>
    <t>PFR 275</t>
  </si>
  <si>
    <t>0309973</t>
  </si>
  <si>
    <t>PMS 350</t>
  </si>
  <si>
    <t>PFR 350</t>
  </si>
  <si>
    <t>0310432</t>
  </si>
  <si>
    <t>0310060</t>
  </si>
  <si>
    <t>PB4 100</t>
  </si>
  <si>
    <t>0310396</t>
  </si>
  <si>
    <t>PB4 1225</t>
  </si>
  <si>
    <t>PFR 425</t>
  </si>
  <si>
    <t>0311008</t>
  </si>
  <si>
    <t>0310136</t>
  </si>
  <si>
    <t>0310680</t>
  </si>
  <si>
    <t>PB4 1625</t>
  </si>
  <si>
    <t>0311238</t>
  </si>
  <si>
    <t>SECONDARY/RAVINALA</t>
  </si>
  <si>
    <t>PFR 450</t>
  </si>
  <si>
    <t>PB4 200</t>
  </si>
  <si>
    <t>0310415</t>
  </si>
  <si>
    <t>0310144</t>
  </si>
  <si>
    <t>SEONDARY/RAVINALA</t>
  </si>
  <si>
    <t>PB4 250</t>
  </si>
  <si>
    <t>PMS 875</t>
  </si>
  <si>
    <t>0310411</t>
  </si>
  <si>
    <t>0310874</t>
  </si>
  <si>
    <t>0310142</t>
  </si>
  <si>
    <t>PFR 325</t>
  </si>
  <si>
    <t>0300044</t>
  </si>
  <si>
    <t xml:space="preserve">PME </t>
  </si>
  <si>
    <t>SECONDARY/GOYAVE</t>
  </si>
  <si>
    <t>0311580</t>
  </si>
  <si>
    <t>PMS 100</t>
  </si>
  <si>
    <t>PFR 625</t>
  </si>
  <si>
    <t>17/11/2015</t>
  </si>
  <si>
    <t>0310216</t>
  </si>
  <si>
    <t>0310287</t>
  </si>
  <si>
    <t>PME 1300</t>
  </si>
  <si>
    <t>0311859</t>
  </si>
  <si>
    <t>PFR 750</t>
  </si>
  <si>
    <t>EATING</t>
  </si>
  <si>
    <t>0310227</t>
  </si>
  <si>
    <t>PME 1700</t>
  </si>
  <si>
    <t>0312126</t>
  </si>
  <si>
    <t>PMS 450</t>
  </si>
  <si>
    <t>0310522</t>
  </si>
  <si>
    <t>PME 1750</t>
  </si>
  <si>
    <t>0312170</t>
  </si>
  <si>
    <t>PFR 850</t>
  </si>
  <si>
    <t>PME 575</t>
  </si>
  <si>
    <t>0310210</t>
  </si>
  <si>
    <t>0311291</t>
  </si>
  <si>
    <t>0311474</t>
  </si>
  <si>
    <t>0310685</t>
  </si>
  <si>
    <t>PME 1225</t>
  </si>
  <si>
    <t>PME 975</t>
  </si>
  <si>
    <t>0311569</t>
  </si>
  <si>
    <t>0311800</t>
  </si>
  <si>
    <t>PMS 425</t>
  </si>
  <si>
    <t>0310496</t>
  </si>
  <si>
    <t>PMS 1300</t>
  </si>
  <si>
    <t>PME 1350</t>
  </si>
  <si>
    <t>PMS 700</t>
  </si>
  <si>
    <t>0311265</t>
  </si>
  <si>
    <t>0310742</t>
  </si>
  <si>
    <t>15/7/15</t>
  </si>
  <si>
    <t>0311902</t>
  </si>
  <si>
    <t>0310939</t>
  </si>
  <si>
    <t>PME 1475</t>
  </si>
  <si>
    <t>0311998</t>
  </si>
  <si>
    <t>PPI 850</t>
  </si>
  <si>
    <t>0309322</t>
  </si>
  <si>
    <t>PMS 800</t>
  </si>
  <si>
    <t>23/11/2015</t>
  </si>
  <si>
    <t>0310809</t>
  </si>
  <si>
    <t>28/7/15</t>
  </si>
  <si>
    <t>PPII 1000</t>
  </si>
  <si>
    <t>0312184</t>
  </si>
  <si>
    <t>0309833</t>
  </si>
  <si>
    <t>PME 1850</t>
  </si>
  <si>
    <t>PPII 1225</t>
  </si>
  <si>
    <t>0312260</t>
  </si>
  <si>
    <t>0309970</t>
  </si>
  <si>
    <t>PPII 250</t>
  </si>
  <si>
    <t>0309514</t>
  </si>
  <si>
    <t>0311292</t>
  </si>
  <si>
    <t>PPN 175</t>
  </si>
  <si>
    <t>0310738</t>
  </si>
  <si>
    <t>16/11/2015</t>
  </si>
  <si>
    <t>PME 700</t>
  </si>
  <si>
    <t>0311327</t>
  </si>
  <si>
    <t>PPN 1775</t>
  </si>
  <si>
    <t>0311380</t>
  </si>
  <si>
    <t>PPI 800</t>
  </si>
  <si>
    <t>PMS 1150</t>
  </si>
  <si>
    <t>PPN 1925</t>
  </si>
  <si>
    <t>0309329</t>
  </si>
  <si>
    <t>0311134</t>
  </si>
  <si>
    <t>PPN 275</t>
  </si>
  <si>
    <t>0310714</t>
  </si>
  <si>
    <t>PMS 1375</t>
  </si>
  <si>
    <t>PPN 625</t>
  </si>
  <si>
    <t>0311342</t>
  </si>
  <si>
    <t>0310486</t>
  </si>
  <si>
    <t>CALLING</t>
  </si>
  <si>
    <t>PPI 1625</t>
  </si>
  <si>
    <t>PSB 550</t>
  </si>
  <si>
    <t>0310051</t>
  </si>
  <si>
    <t>0309433</t>
  </si>
  <si>
    <t>PMS 1450</t>
  </si>
  <si>
    <t>PSB 575</t>
  </si>
  <si>
    <t>0310065</t>
  </si>
  <si>
    <t>26/11/2015</t>
  </si>
  <si>
    <t>0311397</t>
  </si>
  <si>
    <t>PSB 700</t>
  </si>
  <si>
    <t>0310189</t>
  </si>
  <si>
    <t>PPI 875</t>
  </si>
  <si>
    <t>PMS 200</t>
  </si>
  <si>
    <t>PT 200</t>
  </si>
  <si>
    <t>0309318</t>
  </si>
  <si>
    <t>0310394</t>
  </si>
  <si>
    <t>0310336</t>
  </si>
  <si>
    <t>14/10/2015</t>
  </si>
  <si>
    <t>PT 675</t>
  </si>
  <si>
    <t>0310238</t>
  </si>
  <si>
    <t>PMS 325</t>
  </si>
  <si>
    <t>0310419</t>
  </si>
  <si>
    <t>PPI 1175</t>
  </si>
  <si>
    <t>0309319</t>
  </si>
  <si>
    <t>PMS 750</t>
  </si>
  <si>
    <t>19/6/15</t>
  </si>
  <si>
    <t>0310777</t>
  </si>
  <si>
    <t>PPI 1275</t>
  </si>
  <si>
    <t>0309350</t>
  </si>
  <si>
    <t>PPI 1750</t>
  </si>
  <si>
    <t>PPI 1300</t>
  </si>
  <si>
    <t>0309554</t>
  </si>
  <si>
    <t>0309483</t>
  </si>
  <si>
    <t>24/6/15</t>
  </si>
  <si>
    <t>PPI 1400</t>
  </si>
  <si>
    <t>0309367</t>
  </si>
  <si>
    <t>PPI 2000</t>
  </si>
  <si>
    <t>0309565</t>
  </si>
  <si>
    <t>0309286</t>
  </si>
  <si>
    <t>PPI 400</t>
  </si>
  <si>
    <t>PPI 675</t>
  </si>
  <si>
    <t>PPI 575</t>
  </si>
  <si>
    <t>0309363</t>
  </si>
  <si>
    <t>0309415</t>
  </si>
  <si>
    <t>PPII 1025</t>
  </si>
  <si>
    <t>0309869</t>
  </si>
  <si>
    <t>LEAPING</t>
  </si>
  <si>
    <t>PPII 1825</t>
  </si>
  <si>
    <t>0310167</t>
  </si>
  <si>
    <t>PPII 225</t>
  </si>
  <si>
    <t>0309517</t>
  </si>
  <si>
    <t>0309420</t>
  </si>
  <si>
    <t>PPII 875</t>
  </si>
  <si>
    <t>0309756</t>
  </si>
  <si>
    <t>PPI 1600</t>
  </si>
  <si>
    <t>PPII 975</t>
  </si>
  <si>
    <t>0309439</t>
  </si>
  <si>
    <t>0309808</t>
  </si>
  <si>
    <t>PPN 1275</t>
  </si>
  <si>
    <t>0310978</t>
  </si>
  <si>
    <t>PPI 1360</t>
  </si>
  <si>
    <t>0309353</t>
  </si>
  <si>
    <t>PPN 1325</t>
  </si>
  <si>
    <t>0311028</t>
  </si>
  <si>
    <t>PPN 1450</t>
  </si>
  <si>
    <t>0311140</t>
  </si>
  <si>
    <t>0309362</t>
  </si>
  <si>
    <t>22/6/15</t>
  </si>
  <si>
    <t>PPN 1525</t>
  </si>
  <si>
    <t>0311192</t>
  </si>
  <si>
    <t>PPN 1750</t>
  </si>
  <si>
    <t>0311359</t>
  </si>
  <si>
    <t>PPI 1125</t>
  </si>
  <si>
    <t>PPN 450</t>
  </si>
  <si>
    <t>0310608</t>
  </si>
  <si>
    <t>0309308</t>
  </si>
  <si>
    <t>SONDARY/BAMBOUS</t>
  </si>
  <si>
    <t>PPN 775</t>
  </si>
  <si>
    <t>0310534</t>
  </si>
  <si>
    <t>PPN 900</t>
  </si>
  <si>
    <t>0310605</t>
  </si>
  <si>
    <t>PPI 775</t>
  </si>
  <si>
    <t>0309343</t>
  </si>
  <si>
    <t>PSB 1000</t>
  </si>
  <si>
    <t>03100375</t>
  </si>
  <si>
    <t>PIMARY</t>
  </si>
  <si>
    <t>PSB 1200</t>
  </si>
  <si>
    <t>0310449</t>
  </si>
  <si>
    <t>PPI 2550</t>
  </si>
  <si>
    <t>0309407</t>
  </si>
  <si>
    <t>PSB 1225</t>
  </si>
  <si>
    <t>0310456</t>
  </si>
  <si>
    <t>0310062</t>
  </si>
  <si>
    <t>PPI 825</t>
  </si>
  <si>
    <t>PSB 775</t>
  </si>
  <si>
    <t>0309314</t>
  </si>
  <si>
    <t>0310237</t>
  </si>
  <si>
    <t>PT 175</t>
  </si>
  <si>
    <t>0310388</t>
  </si>
  <si>
    <t>PT 225</t>
  </si>
  <si>
    <t>PPI 10450</t>
  </si>
  <si>
    <t>0310373</t>
  </si>
  <si>
    <t>0309382</t>
  </si>
  <si>
    <t>PRIMARY/BAMBOUS</t>
  </si>
  <si>
    <t>PT 300</t>
  </si>
  <si>
    <t>0310368</t>
  </si>
  <si>
    <t>PPI 10750</t>
  </si>
  <si>
    <t>0309471</t>
  </si>
  <si>
    <t>PPII 525</t>
  </si>
  <si>
    <t>0309585</t>
  </si>
  <si>
    <t>PPII 50</t>
  </si>
  <si>
    <t>0309547</t>
  </si>
  <si>
    <t>PPII 175</t>
  </si>
  <si>
    <t>0309521</t>
  </si>
  <si>
    <t>PPII X</t>
  </si>
  <si>
    <t>0309784</t>
  </si>
  <si>
    <t>28/6/15</t>
  </si>
  <si>
    <t>PB4 800</t>
  </si>
  <si>
    <t>PHA</t>
  </si>
  <si>
    <t>PPII 1875</t>
  </si>
  <si>
    <t>0310692</t>
  </si>
  <si>
    <t>0310229</t>
  </si>
  <si>
    <t>PME 1025</t>
  </si>
  <si>
    <t>0311623</t>
  </si>
  <si>
    <t>0311816</t>
  </si>
  <si>
    <t>0309996</t>
  </si>
  <si>
    <t>PMS 1000</t>
  </si>
  <si>
    <t>0311002</t>
  </si>
  <si>
    <t>PMS 1225</t>
  </si>
  <si>
    <t>0311213</t>
  </si>
  <si>
    <t>0310228</t>
  </si>
  <si>
    <t>PPI 1150</t>
  </si>
  <si>
    <t>0309306</t>
  </si>
  <si>
    <t>PPII 1600</t>
  </si>
  <si>
    <t>PPI 1650</t>
  </si>
  <si>
    <t>0309449</t>
  </si>
  <si>
    <t>0310067</t>
  </si>
  <si>
    <t>29/7/15</t>
  </si>
  <si>
    <t>PPI 1825</t>
  </si>
  <si>
    <t>0309466</t>
  </si>
  <si>
    <t>PPN 1225</t>
  </si>
  <si>
    <t>0310931</t>
  </si>
  <si>
    <t>PPII 1375</t>
  </si>
  <si>
    <t>0309978</t>
  </si>
  <si>
    <t>PPN 1575</t>
  </si>
  <si>
    <t>0311239</t>
  </si>
  <si>
    <t>0310180</t>
  </si>
  <si>
    <t>PPII 400</t>
  </si>
  <si>
    <t>0309536</t>
  </si>
  <si>
    <t>PPN 1075</t>
  </si>
  <si>
    <t>PPII 625</t>
  </si>
  <si>
    <t>0309634</t>
  </si>
  <si>
    <t>0310810</t>
  </si>
  <si>
    <t>PPII 825</t>
  </si>
  <si>
    <t>0309722</t>
  </si>
  <si>
    <t>PPN 1200</t>
  </si>
  <si>
    <t>0310907</t>
  </si>
  <si>
    <t>PPN 1825</t>
  </si>
  <si>
    <t>PPN 1500</t>
  </si>
  <si>
    <t>0311185</t>
  </si>
  <si>
    <t>0311405</t>
  </si>
  <si>
    <t>PPN 375</t>
  </si>
  <si>
    <t>0310649</t>
  </si>
  <si>
    <t>0310666</t>
  </si>
  <si>
    <t>PPN 975</t>
  </si>
  <si>
    <t>0310712</t>
  </si>
  <si>
    <t>PT 450</t>
  </si>
  <si>
    <t>0310252</t>
  </si>
  <si>
    <t>PPN 725</t>
  </si>
  <si>
    <t>0310506</t>
  </si>
  <si>
    <t>PSB 225</t>
  </si>
  <si>
    <t>0309760</t>
  </si>
  <si>
    <t>14/7/2015</t>
  </si>
  <si>
    <t>PSB 150</t>
  </si>
  <si>
    <t>0319680</t>
  </si>
  <si>
    <t>30/7/15</t>
  </si>
  <si>
    <t>PT 350</t>
  </si>
  <si>
    <t>0310337</t>
  </si>
  <si>
    <t>PT 850</t>
  </si>
  <si>
    <t>0310170</t>
  </si>
  <si>
    <t>VAR</t>
  </si>
  <si>
    <t>0310982</t>
  </si>
  <si>
    <t>PB4 900</t>
  </si>
  <si>
    <t>IND</t>
  </si>
  <si>
    <t>0310749</t>
  </si>
  <si>
    <t>PB4 1025</t>
  </si>
  <si>
    <t>0310838</t>
  </si>
  <si>
    <t>PB4 950</t>
  </si>
  <si>
    <t>0310769</t>
  </si>
  <si>
    <t>21/7/15</t>
  </si>
  <si>
    <t>PB4 650</t>
  </si>
  <si>
    <t xml:space="preserve">PB4 </t>
  </si>
  <si>
    <t>0310656</t>
  </si>
  <si>
    <t>PB4 1275</t>
  </si>
  <si>
    <t>0311052</t>
  </si>
  <si>
    <t>24/7/15</t>
  </si>
  <si>
    <t>0310384</t>
  </si>
  <si>
    <t>PB4 25</t>
  </si>
  <si>
    <t>20/10/2015</t>
  </si>
  <si>
    <t>0310366</t>
  </si>
  <si>
    <t>PME 225</t>
  </si>
  <si>
    <t>Warm-Dry</t>
  </si>
  <si>
    <t>0311145</t>
  </si>
  <si>
    <t>0311007</t>
  </si>
  <si>
    <t>PFR 2000</t>
  </si>
  <si>
    <t>0311146</t>
  </si>
  <si>
    <t>0310406</t>
  </si>
  <si>
    <t>PME 400</t>
  </si>
  <si>
    <t>0311056</t>
  </si>
  <si>
    <t>0311163</t>
  </si>
  <si>
    <t>22/10/2015</t>
  </si>
  <si>
    <t>0310405</t>
  </si>
  <si>
    <t>PME 725</t>
  </si>
  <si>
    <t>PB4 1850</t>
  </si>
  <si>
    <t>0311350</t>
  </si>
  <si>
    <t>0311429</t>
  </si>
  <si>
    <t>0311148</t>
  </si>
  <si>
    <t>0311153</t>
  </si>
  <si>
    <t>PB4 175</t>
  </si>
  <si>
    <t>0310408</t>
  </si>
  <si>
    <t>0311298</t>
  </si>
  <si>
    <t>PME 750</t>
  </si>
  <si>
    <t>0311362</t>
  </si>
  <si>
    <t>0311038</t>
  </si>
  <si>
    <t>0310872</t>
  </si>
  <si>
    <t>PMS 1100</t>
  </si>
  <si>
    <t>PB4 0</t>
  </si>
  <si>
    <t>0310363</t>
  </si>
  <si>
    <t>0311108</t>
  </si>
  <si>
    <t>18/11/2015</t>
  </si>
  <si>
    <t>0309575</t>
  </si>
  <si>
    <t>PPII 275</t>
  </si>
  <si>
    <t>0309500</t>
  </si>
  <si>
    <t>0310259</t>
  </si>
  <si>
    <t>13/7/2015</t>
  </si>
  <si>
    <t>0310976</t>
  </si>
  <si>
    <t>PPII 0</t>
  </si>
  <si>
    <t>PFR 1200</t>
  </si>
  <si>
    <t>0309568</t>
  </si>
  <si>
    <t>0310269</t>
  </si>
  <si>
    <t>PPI 1425</t>
  </si>
  <si>
    <t>0309375</t>
  </si>
  <si>
    <t>PPII 1650</t>
  </si>
  <si>
    <t>0310089</t>
  </si>
  <si>
    <t>0309848</t>
  </si>
  <si>
    <t>27/10/2015</t>
  </si>
  <si>
    <t>PPN 100</t>
  </si>
  <si>
    <t>PPII 1250</t>
  </si>
  <si>
    <t>0310770</t>
  </si>
  <si>
    <t>0309974</t>
  </si>
  <si>
    <t>PFR 500</t>
  </si>
  <si>
    <t>0310162</t>
  </si>
  <si>
    <t>PPN 125</t>
  </si>
  <si>
    <t>PFR 1100</t>
  </si>
  <si>
    <t>0310265</t>
  </si>
  <si>
    <t>0309515</t>
  </si>
  <si>
    <t>0310255</t>
  </si>
  <si>
    <t>PSB 0</t>
  </si>
  <si>
    <t>PPII 1625</t>
  </si>
  <si>
    <t>0309569</t>
  </si>
  <si>
    <t>0310093</t>
  </si>
  <si>
    <t>PFR 400</t>
  </si>
  <si>
    <t>0310104</t>
  </si>
  <si>
    <t>PSB 250</t>
  </si>
  <si>
    <t>0309775</t>
  </si>
  <si>
    <t>PME 350</t>
  </si>
  <si>
    <t>PSB 425</t>
  </si>
  <si>
    <t>0311154</t>
  </si>
  <si>
    <t>23/10/2015</t>
  </si>
  <si>
    <t>0309944</t>
  </si>
  <si>
    <t>PPII 650</t>
  </si>
  <si>
    <t>0309663</t>
  </si>
  <si>
    <t>0309573</t>
  </si>
  <si>
    <t>0311319</t>
  </si>
  <si>
    <t>PPII 100</t>
  </si>
  <si>
    <t>0309518</t>
  </si>
  <si>
    <t>PME 1050</t>
  </si>
  <si>
    <t>0309763</t>
  </si>
  <si>
    <t>16/7/15</t>
  </si>
  <si>
    <t>0311640</t>
  </si>
  <si>
    <t>PSB 400</t>
  </si>
  <si>
    <t>0309889</t>
  </si>
  <si>
    <t>PPII 1200</t>
  </si>
  <si>
    <t>PME 1550</t>
  </si>
  <si>
    <t>0312041</t>
  </si>
  <si>
    <t>0309968</t>
  </si>
  <si>
    <t>PSB 1050</t>
  </si>
  <si>
    <t>0310404</t>
  </si>
  <si>
    <t>PME 12250</t>
  </si>
  <si>
    <t>0311821</t>
  </si>
  <si>
    <t>PPN 1175</t>
  </si>
  <si>
    <t>0310877</t>
  </si>
  <si>
    <t>PPT 0</t>
  </si>
  <si>
    <t>0310490</t>
  </si>
  <si>
    <t>PME 2000</t>
  </si>
  <si>
    <t>0312354</t>
  </si>
  <si>
    <t>PME 1175</t>
  </si>
  <si>
    <t>0311744</t>
  </si>
  <si>
    <t>X</t>
  </si>
  <si>
    <t>0310994</t>
  </si>
  <si>
    <t>0310896</t>
  </si>
  <si>
    <t>0310416</t>
  </si>
  <si>
    <t>0310999</t>
  </si>
  <si>
    <t>28/10/2015</t>
  </si>
  <si>
    <t>0311004</t>
  </si>
  <si>
    <t>PPI 425</t>
  </si>
  <si>
    <t>0309488</t>
  </si>
  <si>
    <t>PB4 925</t>
  </si>
  <si>
    <t>0310768</t>
  </si>
  <si>
    <t>PB4 1125</t>
  </si>
  <si>
    <t>0310918</t>
  </si>
  <si>
    <t>PPI 950</t>
  </si>
  <si>
    <t>0309793</t>
  </si>
  <si>
    <t>0310922</t>
  </si>
  <si>
    <t>0310665</t>
  </si>
  <si>
    <t>0310986</t>
  </si>
  <si>
    <t>0309275</t>
  </si>
  <si>
    <t>0310717</t>
  </si>
  <si>
    <t>PPI 50</t>
  </si>
  <si>
    <t>PFR 1675</t>
  </si>
  <si>
    <t>0319684</t>
  </si>
  <si>
    <t>PME 1250</t>
  </si>
  <si>
    <t>0311825</t>
  </si>
  <si>
    <t>PPI 1500</t>
  </si>
  <si>
    <t>0309386</t>
  </si>
  <si>
    <t>0311345</t>
  </si>
  <si>
    <t>0311344</t>
  </si>
  <si>
    <t>PSB 1500</t>
  </si>
  <si>
    <t>0309395</t>
  </si>
  <si>
    <t>13/11/2015</t>
  </si>
  <si>
    <t>0310554</t>
  </si>
  <si>
    <t>PME 125</t>
  </si>
  <si>
    <t>0311188</t>
  </si>
  <si>
    <t>PPI 1050</t>
  </si>
  <si>
    <t>PME 925</t>
  </si>
  <si>
    <t>0311540</t>
  </si>
  <si>
    <t>0309288</t>
  </si>
  <si>
    <t>PRYMARY</t>
  </si>
  <si>
    <t>PME 1875</t>
  </si>
  <si>
    <t>0312284</t>
  </si>
  <si>
    <t>PPI 1350</t>
  </si>
  <si>
    <t>0309360</t>
  </si>
  <si>
    <t>0311197</t>
  </si>
  <si>
    <t>PSB 50</t>
  </si>
  <si>
    <t>0309598</t>
  </si>
  <si>
    <t>PPN 600</t>
  </si>
  <si>
    <t>0311287</t>
  </si>
  <si>
    <t>PSB 1350</t>
  </si>
  <si>
    <t>485+63:90</t>
  </si>
  <si>
    <t>0310463</t>
  </si>
  <si>
    <t>PME 1275</t>
  </si>
  <si>
    <t>PPN 325</t>
  </si>
  <si>
    <t>0311853</t>
  </si>
  <si>
    <t>0311193</t>
  </si>
  <si>
    <t>PSB 1975</t>
  </si>
  <si>
    <t>PPN 1475</t>
  </si>
  <si>
    <t>0311161</t>
  </si>
  <si>
    <t>PME 625</t>
  </si>
  <si>
    <t>0310552</t>
  </si>
  <si>
    <t>0311290</t>
  </si>
  <si>
    <t>PPI 1475</t>
  </si>
  <si>
    <t>PSB 200</t>
  </si>
  <si>
    <t>0309380</t>
  </si>
  <si>
    <t>0309747</t>
  </si>
  <si>
    <t>PSB 950</t>
  </si>
  <si>
    <t>0310324</t>
  </si>
  <si>
    <t>0309533</t>
  </si>
  <si>
    <t>PSB 350</t>
  </si>
  <si>
    <t>PPII 750</t>
  </si>
  <si>
    <t>0309871</t>
  </si>
  <si>
    <t>0309686</t>
  </si>
  <si>
    <t>PSB 325</t>
  </si>
  <si>
    <t>0309831</t>
  </si>
  <si>
    <t>PPII 1100</t>
  </si>
  <si>
    <t>0309907</t>
  </si>
  <si>
    <t>24/11/2015</t>
  </si>
  <si>
    <t>PSB 900</t>
  </si>
  <si>
    <t>0309901</t>
  </si>
  <si>
    <t>0310267</t>
  </si>
  <si>
    <t>PT 725</t>
  </si>
  <si>
    <t>PPII 700</t>
  </si>
  <si>
    <t>0309661</t>
  </si>
  <si>
    <t>PT 600</t>
  </si>
  <si>
    <t>0310233</t>
  </si>
  <si>
    <t>PPN 0</t>
  </si>
  <si>
    <t>0310863</t>
  </si>
  <si>
    <t>0310392</t>
  </si>
  <si>
    <t>19/11/2015</t>
  </si>
  <si>
    <t>0310854</t>
  </si>
  <si>
    <t>PB4 1675</t>
  </si>
  <si>
    <t>0311263</t>
  </si>
  <si>
    <t>PPN 250</t>
  </si>
  <si>
    <t>0310737</t>
  </si>
  <si>
    <t>0311223</t>
  </si>
  <si>
    <t>0310862</t>
  </si>
  <si>
    <t>20/11/2015</t>
  </si>
  <si>
    <t>PPN 75</t>
  </si>
  <si>
    <t>0310215</t>
  </si>
  <si>
    <t>0310790</t>
  </si>
  <si>
    <t>0310845</t>
  </si>
  <si>
    <t>PME 900</t>
  </si>
  <si>
    <t>0311518</t>
  </si>
  <si>
    <t>0311412</t>
  </si>
  <si>
    <t>PME 300</t>
  </si>
  <si>
    <t>0310676</t>
  </si>
  <si>
    <t>PSB 925</t>
  </si>
  <si>
    <t>0311144</t>
  </si>
  <si>
    <t>0310302</t>
  </si>
  <si>
    <t>0309486</t>
  </si>
  <si>
    <t>0309491</t>
  </si>
  <si>
    <t>PSB 275</t>
  </si>
  <si>
    <t>0309806</t>
  </si>
  <si>
    <t>PSB 300</t>
  </si>
  <si>
    <t>0309816</t>
  </si>
  <si>
    <t>PPII 125</t>
  </si>
  <si>
    <t>0309524</t>
  </si>
  <si>
    <t>0309934</t>
  </si>
  <si>
    <t>0309927</t>
  </si>
  <si>
    <t>0309932</t>
  </si>
  <si>
    <t>0309574</t>
  </si>
  <si>
    <t>0310035</t>
  </si>
  <si>
    <t>PPII 925</t>
  </si>
  <si>
    <t>0309785</t>
  </si>
  <si>
    <t>PT 750</t>
  </si>
  <si>
    <t>0310230</t>
  </si>
  <si>
    <t>PPII 675</t>
  </si>
  <si>
    <t>0309644</t>
  </si>
  <si>
    <t>0309648</t>
  </si>
  <si>
    <t>0310762</t>
  </si>
  <si>
    <t>PPN 200</t>
  </si>
  <si>
    <t>0310741</t>
  </si>
  <si>
    <t>PSB 75</t>
  </si>
  <si>
    <t>0309626</t>
  </si>
  <si>
    <t>0309582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</si>
</sst>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center" wrapText="1"/>
    </xf>
    <xf borderId="0" fillId="0" fontId="3" numFmtId="3" xfId="0" applyFont="1" applyNumberFormat="1"/>
    <xf borderId="1" fillId="2" fontId="2" numFmtId="0" xfId="0" applyAlignment="1" applyBorder="1" applyFont="1">
      <alignment horizontal="center" shrinkToFit="0" vertical="center" wrapText="1"/>
    </xf>
    <xf borderId="0" fillId="0" fontId="4" numFmtId="0" xfId="0" applyFont="1"/>
    <xf borderId="2" fillId="0" fontId="3" numFmtId="0" xfId="0" applyBorder="1" applyFont="1"/>
    <xf borderId="0" fillId="0" fontId="3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2" numFmtId="49" xfId="0" applyAlignment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3" fillId="0" fontId="3" numFmtId="14" xfId="0" applyAlignment="1" applyBorder="1" applyFont="1" applyNumberForma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3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vertical="top"/>
    </xf>
    <xf borderId="3" fillId="2" fontId="3" numFmtId="20" xfId="0" applyAlignment="1" applyBorder="1" applyFont="1" applyNumberFormat="1">
      <alignment horizontal="center"/>
    </xf>
    <xf borderId="3" fillId="0" fontId="3" numFmtId="49" xfId="0" applyAlignment="1" applyBorder="1" applyFont="1" applyNumberFormat="1">
      <alignment horizontal="right"/>
    </xf>
    <xf borderId="3" fillId="0" fontId="3" numFmtId="20" xfId="0" applyAlignment="1" applyBorder="1" applyFont="1" applyNumberFormat="1">
      <alignment horizontal="center"/>
    </xf>
    <xf borderId="3" fillId="0" fontId="3" numFmtId="0" xfId="0" applyAlignment="1" applyBorder="1" applyFont="1">
      <alignment horizontal="right"/>
    </xf>
    <xf borderId="3" fillId="0" fontId="3" numFmtId="49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shrinkToFit="0" vertical="top" wrapText="1"/>
    </xf>
    <xf borderId="3" fillId="2" fontId="3" numFmtId="20" xfId="0" applyAlignment="1" applyBorder="1" applyFont="1" applyNumberFormat="1">
      <alignment horizontal="center" shrinkToFit="0" wrapText="1"/>
    </xf>
    <xf borderId="3" fillId="0" fontId="3" numFmtId="49" xfId="0" applyAlignment="1" applyBorder="1" applyFont="1" applyNumberFormat="1">
      <alignment horizontal="right" shrinkToFit="0" wrapText="1"/>
    </xf>
    <xf borderId="3" fillId="0" fontId="3" numFmtId="0" xfId="0" applyAlignment="1" applyBorder="1" applyFont="1">
      <alignment horizontal="right" shrinkToFit="0" wrapText="1"/>
    </xf>
    <xf borderId="3" fillId="0" fontId="3" numFmtId="14" xfId="0" applyAlignment="1" applyBorder="1" applyFont="1" applyNumberFormat="1">
      <alignment horizontal="center" shrinkToFit="0" vertical="center" wrapText="1"/>
    </xf>
    <xf borderId="3" fillId="0" fontId="3" numFmtId="14" xfId="0" applyBorder="1" applyFont="1" applyNumberFormat="1"/>
    <xf borderId="3" fillId="0" fontId="3" numFmtId="14" xfId="0" applyAlignment="1" applyBorder="1" applyFont="1" applyNumberFormat="1">
      <alignment horizontal="center" vertical="center"/>
    </xf>
    <xf borderId="4" fillId="0" fontId="3" numFmtId="14" xfId="0" applyAlignment="1" applyBorder="1" applyFont="1" applyNumberFormat="1">
      <alignment shrinkToFit="0" vertical="center" wrapText="1"/>
    </xf>
    <xf borderId="3" fillId="0" fontId="3" numFmtId="14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4" fillId="0" fontId="3" numFmtId="0" xfId="0" applyAlignment="1" applyBorder="1" applyFont="1">
      <alignment horizontal="center" shrinkToFit="0" vertical="center" wrapText="1"/>
    </xf>
    <xf borderId="3" fillId="0" fontId="3" numFmtId="20" xfId="0" applyAlignment="1" applyBorder="1" applyFont="1" applyNumberFormat="1">
      <alignment horizontal="center" vertical="center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vertical="top"/>
    </xf>
    <xf borderId="5" fillId="2" fontId="3" numFmtId="20" xfId="0" applyAlignment="1" applyBorder="1" applyFont="1" applyNumberFormat="1">
      <alignment horizontal="center"/>
    </xf>
    <xf borderId="4" fillId="0" fontId="3" numFmtId="49" xfId="0" applyAlignment="1" applyBorder="1" applyFont="1" applyNumberFormat="1">
      <alignment horizontal="right"/>
    </xf>
    <xf borderId="4" fillId="0" fontId="3" numFmtId="0" xfId="0" applyAlignment="1" applyBorder="1" applyFont="1">
      <alignment horizontal="right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vertical="top"/>
    </xf>
    <xf borderId="7" fillId="0" fontId="3" numFmtId="20" xfId="0" applyAlignment="1" applyBorder="1" applyFont="1" applyNumberFormat="1">
      <alignment horizontal="center"/>
    </xf>
    <xf borderId="7" fillId="0" fontId="3" numFmtId="49" xfId="0" applyAlignment="1" applyBorder="1" applyFont="1" applyNumberFormat="1">
      <alignment horizontal="right"/>
    </xf>
    <xf borderId="7" fillId="0" fontId="3" numFmtId="0" xfId="0" applyAlignment="1" applyBorder="1" applyFont="1">
      <alignment horizontal="right"/>
    </xf>
    <xf borderId="7" fillId="0" fontId="3" numFmtId="0" xfId="0" applyAlignment="1" applyBorder="1" applyFont="1">
      <alignment horizontal="center" vertical="center"/>
    </xf>
    <xf borderId="8" fillId="0" fontId="3" numFmtId="14" xfId="0" applyAlignment="1" applyBorder="1" applyFont="1" applyNumberFormat="1">
      <alignment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9" fillId="0" fontId="3" numFmtId="0" xfId="0" applyBorder="1" applyFont="1"/>
    <xf borderId="0" fillId="0" fontId="2" numFmtId="49" xfId="0" applyAlignment="1" applyFont="1" applyNumberFormat="1">
      <alignment horizontal="center" vertical="center"/>
    </xf>
    <xf borderId="0" fillId="0" fontId="3" numFmtId="0" xfId="0" applyAlignment="1" applyFont="1">
      <alignment vertical="top"/>
    </xf>
    <xf borderId="1" fillId="2" fontId="3" numFmtId="20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20" xfId="0" applyAlignment="1" applyFont="1" applyNumberFormat="1">
      <alignment horizontal="center"/>
    </xf>
    <xf borderId="0" fillId="0" fontId="3" numFmtId="1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3" fillId="0" fontId="3" numFmtId="20" xfId="0" applyAlignment="1" applyBorder="1" applyFont="1" applyNumberFormat="1">
      <alignment horizontal="center" shrinkToFit="0" wrapText="1"/>
    </xf>
    <xf borderId="3" fillId="0" fontId="3" numFmtId="49" xfId="0" applyAlignment="1" applyBorder="1" applyFont="1" applyNumberForma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wrapText="1"/>
    </xf>
    <xf borderId="3" fillId="0" fontId="3" numFmtId="0" xfId="0" applyAlignment="1" applyBorder="1" applyFont="1">
      <alignment vertical="center"/>
    </xf>
    <xf borderId="4" fillId="0" fontId="3" numFmtId="20" xfId="0" applyAlignment="1" applyBorder="1" applyFont="1" applyNumberFormat="1">
      <alignment horizontal="center"/>
    </xf>
    <xf borderId="0" fillId="0" fontId="5" numFmtId="0" xfId="0" applyAlignment="1" applyFont="1">
      <alignment horizontal="center" shrinkToFit="0" vertical="center" wrapText="1"/>
    </xf>
    <xf borderId="4" fillId="0" fontId="3" numFmtId="49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wrapText="1"/>
    </xf>
    <xf borderId="3" fillId="0" fontId="3" numFmtId="49" xfId="0" applyAlignment="1" applyBorder="1" applyFont="1" applyNumberFormat="1">
      <alignment horizontal="right" vertical="center"/>
    </xf>
    <xf borderId="6" fillId="0" fontId="3" numFmtId="20" xfId="0" applyAlignment="1" applyBorder="1" applyFont="1" applyNumberFormat="1">
      <alignment horizontal="center"/>
    </xf>
    <xf borderId="3" fillId="0" fontId="3" numFmtId="0" xfId="0" applyAlignment="1" applyBorder="1" applyFont="1">
      <alignment horizontal="right" vertical="center"/>
    </xf>
    <xf borderId="6" fillId="0" fontId="3" numFmtId="49" xfId="0" applyAlignment="1" applyBorder="1" applyFont="1" applyNumberFormat="1">
      <alignment horizontal="center"/>
    </xf>
    <xf borderId="0" fillId="0" fontId="3" numFmtId="0" xfId="0" applyAlignment="1" applyFont="1">
      <alignment vertical="center"/>
    </xf>
    <xf borderId="6" fillId="0" fontId="3" numFmtId="0" xfId="0" applyAlignment="1" applyBorder="1" applyFont="1">
      <alignment horizontal="center" vertical="center"/>
    </xf>
    <xf borderId="8" fillId="0" fontId="3" numFmtId="0" xfId="0" applyBorder="1" applyFont="1"/>
    <xf borderId="8" fillId="0" fontId="3" numFmtId="0" xfId="0" applyAlignment="1" applyBorder="1" applyFont="1">
      <alignment horizontal="center"/>
    </xf>
    <xf borderId="8" fillId="0" fontId="3" numFmtId="20" xfId="0" applyAlignment="1" applyBorder="1" applyFont="1" applyNumberFormat="1">
      <alignment horizontal="center"/>
    </xf>
    <xf borderId="8" fillId="0" fontId="3" numFmtId="49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 vertical="center"/>
    </xf>
    <xf borderId="3" fillId="0" fontId="3" numFmtId="20" xfId="0" applyBorder="1" applyFont="1" applyNumberFormat="1"/>
    <xf borderId="4" fillId="0" fontId="3" numFmtId="14" xfId="0" applyBorder="1" applyFont="1" applyNumberFormat="1"/>
    <xf borderId="4" fillId="0" fontId="3" numFmtId="20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7" fillId="0" fontId="2" numFmtId="0" xfId="0" applyAlignment="1" applyBorder="1" applyFont="1">
      <alignment horizontal="center" shrinkToFit="0" vertical="center" wrapText="1"/>
    </xf>
    <xf borderId="7" fillId="0" fontId="2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63"/>
    <col customWidth="1" min="3" max="3" width="11.25"/>
    <col customWidth="1" min="4" max="10" width="7.63"/>
    <col customWidth="1" min="11" max="11" width="11.25"/>
    <col customWidth="1" min="12" max="12" width="7.63"/>
    <col customWidth="1" min="13" max="13" width="10.63"/>
    <col customWidth="1" min="14" max="14" width="12.25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22.28</v>
      </c>
      <c r="C2" s="1" t="s">
        <v>12</v>
      </c>
      <c r="D2" s="3">
        <v>2000.0</v>
      </c>
    </row>
    <row r="4">
      <c r="H4" s="1" t="s">
        <v>14</v>
      </c>
    </row>
    <row r="6">
      <c r="H6" s="1" t="s">
        <v>15</v>
      </c>
    </row>
    <row r="8">
      <c r="H8" s="1" t="s">
        <v>16</v>
      </c>
    </row>
    <row r="10">
      <c r="H10" s="1" t="s">
        <v>17</v>
      </c>
    </row>
    <row r="12">
      <c r="H12" s="1" t="s">
        <v>18</v>
      </c>
    </row>
    <row r="14">
      <c r="H14" s="1" t="s">
        <v>19</v>
      </c>
    </row>
    <row r="15">
      <c r="A15" s="5" t="s">
        <v>20</v>
      </c>
    </row>
    <row r="16">
      <c r="A16" s="1" t="s">
        <v>21</v>
      </c>
      <c r="H16" s="1" t="s">
        <v>22</v>
      </c>
    </row>
    <row r="17">
      <c r="A17" s="1" t="s">
        <v>24</v>
      </c>
    </row>
    <row r="18">
      <c r="A18" s="1" t="s">
        <v>25</v>
      </c>
      <c r="I18" s="5" t="s">
        <v>27</v>
      </c>
    </row>
    <row r="19">
      <c r="K19" s="1" t="s">
        <v>28</v>
      </c>
      <c r="M19" s="1" t="s">
        <v>29</v>
      </c>
    </row>
    <row r="20">
      <c r="A20" s="5" t="s">
        <v>31</v>
      </c>
      <c r="J20" s="6" t="s">
        <v>32</v>
      </c>
      <c r="K20" s="6" t="s">
        <v>33</v>
      </c>
      <c r="L20" s="6" t="s">
        <v>34</v>
      </c>
      <c r="M20" s="6" t="s">
        <v>33</v>
      </c>
      <c r="N20" s="6" t="s">
        <v>34</v>
      </c>
    </row>
    <row r="21" ht="15.75" customHeight="1">
      <c r="A21" s="1" t="s">
        <v>35</v>
      </c>
      <c r="J21" s="7" t="s">
        <v>12</v>
      </c>
      <c r="K21" s="1">
        <v>6.0</v>
      </c>
      <c r="L21" s="9" t="s">
        <v>38</v>
      </c>
      <c r="M21" s="1">
        <v>5.0</v>
      </c>
      <c r="N21" s="1">
        <v>2.0</v>
      </c>
    </row>
    <row r="22" ht="15.75" customHeight="1">
      <c r="A22" s="1" t="s">
        <v>44</v>
      </c>
      <c r="J22" s="7" t="s">
        <v>45</v>
      </c>
      <c r="K22" s="1">
        <v>8.0</v>
      </c>
      <c r="L22" s="9" t="s">
        <v>38</v>
      </c>
      <c r="M22" s="1">
        <v>5.0</v>
      </c>
      <c r="N22" s="1">
        <v>3.0</v>
      </c>
    </row>
    <row r="23" ht="15.75" customHeight="1">
      <c r="J23" s="7" t="s">
        <v>49</v>
      </c>
      <c r="K23" s="1">
        <v>6.0</v>
      </c>
      <c r="L23" s="9" t="s">
        <v>38</v>
      </c>
      <c r="M23" s="1">
        <v>6.0</v>
      </c>
      <c r="N23" s="1">
        <v>3.0</v>
      </c>
    </row>
    <row r="24" ht="15.75" customHeight="1">
      <c r="A24" s="5" t="s">
        <v>51</v>
      </c>
      <c r="J24" s="7" t="s">
        <v>52</v>
      </c>
      <c r="K24" s="1">
        <v>8.0</v>
      </c>
      <c r="L24" s="9" t="s">
        <v>38</v>
      </c>
      <c r="M24" s="1">
        <v>3.0</v>
      </c>
      <c r="N24" s="1">
        <v>2.0</v>
      </c>
    </row>
    <row r="25" ht="15.75" customHeight="1">
      <c r="A25" s="1" t="s">
        <v>53</v>
      </c>
      <c r="J25" s="7" t="s">
        <v>54</v>
      </c>
      <c r="K25" s="1">
        <v>13.0</v>
      </c>
      <c r="L25" s="9" t="s">
        <v>38</v>
      </c>
      <c r="M25" s="1">
        <v>5.0</v>
      </c>
      <c r="N25" s="1">
        <v>2.0</v>
      </c>
    </row>
    <row r="26" ht="15.75" customHeight="1">
      <c r="A26" s="1" t="s">
        <v>55</v>
      </c>
      <c r="J26" s="7" t="s">
        <v>56</v>
      </c>
      <c r="K26" s="1">
        <v>9.0</v>
      </c>
      <c r="L26" s="9" t="s">
        <v>38</v>
      </c>
      <c r="M26" s="1">
        <v>5.0</v>
      </c>
      <c r="N26" s="1">
        <v>3.0</v>
      </c>
    </row>
    <row r="27" ht="15.75" customHeight="1">
      <c r="J27" s="7" t="s">
        <v>57</v>
      </c>
      <c r="K27" s="1">
        <v>8.0</v>
      </c>
      <c r="L27" s="9" t="s">
        <v>38</v>
      </c>
      <c r="M27" s="1">
        <v>7.0</v>
      </c>
      <c r="N27" s="1">
        <v>2.0</v>
      </c>
    </row>
    <row r="28" ht="15.75" customHeight="1">
      <c r="A28" s="5" t="s">
        <v>58</v>
      </c>
      <c r="J28" s="7" t="s">
        <v>59</v>
      </c>
      <c r="K28" s="1">
        <v>9.0</v>
      </c>
      <c r="L28" s="9" t="s">
        <v>38</v>
      </c>
      <c r="M28" s="1">
        <v>4.0</v>
      </c>
      <c r="N28" s="1">
        <v>3.0</v>
      </c>
    </row>
    <row r="29" ht="15.75" customHeight="1">
      <c r="A29" s="1" t="s">
        <v>53</v>
      </c>
      <c r="J29" s="7" t="s">
        <v>60</v>
      </c>
      <c r="K29" s="1">
        <v>6.0</v>
      </c>
      <c r="L29" s="9" t="s">
        <v>38</v>
      </c>
      <c r="M29" s="1">
        <v>5.0</v>
      </c>
      <c r="N29" s="1">
        <v>2.0</v>
      </c>
    </row>
    <row r="30" ht="15.75" customHeight="1">
      <c r="A30" s="1" t="s">
        <v>61</v>
      </c>
      <c r="I30" s="5" t="s">
        <v>62</v>
      </c>
    </row>
    <row r="31" ht="15.75" customHeight="1">
      <c r="K31" s="1" t="s">
        <v>28</v>
      </c>
      <c r="M31" s="1" t="s">
        <v>29</v>
      </c>
    </row>
    <row r="32" ht="15.75" customHeight="1">
      <c r="A32" s="5" t="s">
        <v>63</v>
      </c>
      <c r="J32" s="6" t="s">
        <v>32</v>
      </c>
      <c r="K32" s="6" t="s">
        <v>33</v>
      </c>
      <c r="L32" s="6" t="s">
        <v>34</v>
      </c>
      <c r="M32" s="6" t="s">
        <v>33</v>
      </c>
      <c r="N32" s="6" t="s">
        <v>34</v>
      </c>
    </row>
    <row r="33" ht="15.75" customHeight="1">
      <c r="A33" s="1" t="s">
        <v>64</v>
      </c>
      <c r="J33" s="7" t="s">
        <v>12</v>
      </c>
      <c r="K33" s="1">
        <f t="shared" ref="K33:K40" si="2">K21*2000</f>
        <v>12000</v>
      </c>
      <c r="L33" s="9" t="s">
        <v>38</v>
      </c>
      <c r="M33" s="1">
        <f t="shared" ref="M33:N33" si="1">M21*2000</f>
        <v>10000</v>
      </c>
      <c r="N33" s="1">
        <f t="shared" si="1"/>
        <v>4000</v>
      </c>
    </row>
    <row r="34" ht="15.75" customHeight="1">
      <c r="A34" s="1" t="s">
        <v>68</v>
      </c>
      <c r="J34" s="7" t="s">
        <v>45</v>
      </c>
      <c r="K34" s="1">
        <f t="shared" si="2"/>
        <v>16000</v>
      </c>
      <c r="L34" s="9" t="s">
        <v>38</v>
      </c>
      <c r="M34" s="1">
        <f t="shared" ref="M34:N34" si="3">M22*2000</f>
        <v>10000</v>
      </c>
      <c r="N34" s="1">
        <f t="shared" si="3"/>
        <v>6000</v>
      </c>
    </row>
    <row r="35" ht="15.75" customHeight="1">
      <c r="A35" s="1" t="s">
        <v>73</v>
      </c>
      <c r="J35" s="7" t="s">
        <v>49</v>
      </c>
      <c r="K35" s="1">
        <f t="shared" si="2"/>
        <v>12000</v>
      </c>
      <c r="L35" s="9" t="s">
        <v>38</v>
      </c>
      <c r="M35" s="1">
        <f t="shared" ref="M35:N35" si="4">M23*2000</f>
        <v>12000</v>
      </c>
      <c r="N35" s="1">
        <f t="shared" si="4"/>
        <v>6000</v>
      </c>
    </row>
    <row r="36" ht="15.75" customHeight="1">
      <c r="A36" s="1" t="s">
        <v>77</v>
      </c>
      <c r="J36" s="7" t="s">
        <v>52</v>
      </c>
      <c r="K36" s="1">
        <f t="shared" si="2"/>
        <v>16000</v>
      </c>
      <c r="L36" s="9" t="s">
        <v>38</v>
      </c>
      <c r="M36" s="1">
        <f t="shared" ref="M36:N36" si="5">M24*2000</f>
        <v>6000</v>
      </c>
      <c r="N36" s="1">
        <f t="shared" si="5"/>
        <v>4000</v>
      </c>
    </row>
    <row r="37" ht="15.75" customHeight="1">
      <c r="J37" s="7" t="s">
        <v>54</v>
      </c>
      <c r="K37" s="1">
        <f t="shared" si="2"/>
        <v>26000</v>
      </c>
      <c r="L37" s="9" t="s">
        <v>38</v>
      </c>
      <c r="M37" s="1">
        <f t="shared" ref="M37:N37" si="6">M25*2000</f>
        <v>10000</v>
      </c>
      <c r="N37" s="1">
        <f t="shared" si="6"/>
        <v>4000</v>
      </c>
    </row>
    <row r="38" ht="15.75" customHeight="1">
      <c r="A38" s="5" t="s">
        <v>84</v>
      </c>
      <c r="J38" s="7" t="s">
        <v>56</v>
      </c>
      <c r="K38" s="1">
        <f t="shared" si="2"/>
        <v>18000</v>
      </c>
      <c r="L38" s="9" t="s">
        <v>38</v>
      </c>
      <c r="M38" s="1">
        <f t="shared" ref="M38:N38" si="7">M26*2000</f>
        <v>10000</v>
      </c>
      <c r="N38" s="1">
        <f t="shared" si="7"/>
        <v>6000</v>
      </c>
    </row>
    <row r="39" ht="15.75" customHeight="1">
      <c r="A39" s="1" t="s">
        <v>64</v>
      </c>
      <c r="J39" s="7" t="s">
        <v>57</v>
      </c>
      <c r="K39" s="1">
        <f t="shared" si="2"/>
        <v>16000</v>
      </c>
      <c r="L39" s="9" t="s">
        <v>38</v>
      </c>
      <c r="M39" s="1">
        <f t="shared" ref="M39:N39" si="8">M27*2000</f>
        <v>14000</v>
      </c>
      <c r="N39" s="1">
        <f t="shared" si="8"/>
        <v>4000</v>
      </c>
    </row>
    <row r="40" ht="15.75" customHeight="1">
      <c r="A40" s="1" t="s">
        <v>68</v>
      </c>
      <c r="J40" s="7" t="s">
        <v>59</v>
      </c>
      <c r="K40" s="1">
        <f t="shared" si="2"/>
        <v>18000</v>
      </c>
      <c r="L40" s="9" t="s">
        <v>38</v>
      </c>
      <c r="M40" s="1">
        <f t="shared" ref="M40:N40" si="9">M28*2000</f>
        <v>8000</v>
      </c>
      <c r="N40" s="1">
        <f t="shared" si="9"/>
        <v>6000</v>
      </c>
    </row>
    <row r="41" ht="15.75" customHeight="1">
      <c r="A41" s="1" t="s">
        <v>91</v>
      </c>
      <c r="J41" s="7" t="s">
        <v>60</v>
      </c>
      <c r="K41" s="1">
        <f>K29*1000</f>
        <v>6000</v>
      </c>
      <c r="L41" s="9" t="s">
        <v>38</v>
      </c>
      <c r="M41" s="1">
        <f t="shared" ref="M41:N41" si="10">M29*1000</f>
        <v>5000</v>
      </c>
      <c r="N41" s="1">
        <f t="shared" si="10"/>
        <v>2000</v>
      </c>
    </row>
    <row r="42" ht="15.75" customHeight="1">
      <c r="A42" s="1" t="s">
        <v>95</v>
      </c>
      <c r="K42" s="1">
        <f>AVERAGE(K33:K41)</f>
        <v>15555.55556</v>
      </c>
      <c r="M42" s="1">
        <f t="shared" ref="M42:N42" si="11">AVERAGE(M33:M41)</f>
        <v>9444.444444</v>
      </c>
      <c r="N42" s="1">
        <f t="shared" si="11"/>
        <v>4666.666667</v>
      </c>
    </row>
    <row r="43" ht="15.75" customHeight="1">
      <c r="K43" s="34">
        <f t="shared" ref="K43:N43" si="12">STDEV(K33:K41)</f>
        <v>5456.901848</v>
      </c>
      <c r="L43" s="34" t="str">
        <f t="shared" si="12"/>
        <v>#DIV/0!</v>
      </c>
      <c r="M43" s="34">
        <f t="shared" si="12"/>
        <v>2788.866755</v>
      </c>
      <c r="N43" s="34">
        <f t="shared" si="12"/>
        <v>1414.213562</v>
      </c>
    </row>
    <row r="44" ht="15.75" customHeight="1">
      <c r="A44" s="5" t="s">
        <v>101</v>
      </c>
    </row>
    <row r="45" ht="15.75" customHeight="1">
      <c r="A45" s="7" t="s">
        <v>102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8.5"/>
    <col customWidth="1" min="3" max="20" width="8.0"/>
    <col customWidth="1" min="21" max="21" width="9.63"/>
    <col customWidth="1" min="22" max="22" width="8.0"/>
    <col customWidth="1" min="23" max="26" width="7.63"/>
  </cols>
  <sheetData>
    <row r="1">
      <c r="A1" s="2" t="s">
        <v>0</v>
      </c>
      <c r="B1" s="4" t="s">
        <v>13</v>
      </c>
      <c r="C1" s="4" t="s">
        <v>2</v>
      </c>
      <c r="D1" s="4" t="s">
        <v>3</v>
      </c>
      <c r="E1" s="4" t="s">
        <v>23</v>
      </c>
      <c r="F1" s="4" t="s">
        <v>26</v>
      </c>
      <c r="G1" s="4" t="s">
        <v>30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36</v>
      </c>
      <c r="N1" s="8" t="s">
        <v>37</v>
      </c>
      <c r="O1" s="8" t="s">
        <v>39</v>
      </c>
      <c r="P1" s="8" t="s">
        <v>40</v>
      </c>
      <c r="Q1" s="8" t="s">
        <v>41</v>
      </c>
      <c r="R1" s="8" t="s">
        <v>42</v>
      </c>
      <c r="S1" s="10" t="s">
        <v>43</v>
      </c>
      <c r="T1" s="8" t="s">
        <v>46</v>
      </c>
      <c r="U1" s="8" t="s">
        <v>47</v>
      </c>
      <c r="V1" s="8" t="s">
        <v>48</v>
      </c>
    </row>
    <row r="2">
      <c r="A2" s="11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0"/>
      <c r="T2" s="8"/>
      <c r="U2" s="8"/>
      <c r="V2" s="8"/>
      <c r="W2" s="7"/>
      <c r="X2" s="7"/>
      <c r="Y2" s="7"/>
      <c r="Z2" s="7"/>
    </row>
    <row r="3" ht="16.5" customHeight="1">
      <c r="A3" s="12" t="s">
        <v>11</v>
      </c>
      <c r="B3" s="13">
        <v>22.28</v>
      </c>
      <c r="C3" s="14" t="s">
        <v>12</v>
      </c>
      <c r="D3" s="16">
        <v>2000.0</v>
      </c>
      <c r="E3" s="16">
        <f t="shared" ref="E3:E5" si="1">D3*6</f>
        <v>12000</v>
      </c>
      <c r="F3" s="14">
        <v>4.0</v>
      </c>
      <c r="G3" s="16">
        <f t="shared" ref="G3:G63" si="2">F3/1000</f>
        <v>0.004</v>
      </c>
      <c r="H3" s="14">
        <v>433.0</v>
      </c>
      <c r="I3" s="14">
        <v>7.0</v>
      </c>
      <c r="J3" s="14" t="s">
        <v>71</v>
      </c>
      <c r="K3" s="14" t="s">
        <v>66</v>
      </c>
      <c r="L3" s="14">
        <v>1.0</v>
      </c>
      <c r="M3" s="20">
        <v>0.4277777777777778</v>
      </c>
      <c r="N3" s="14" t="s">
        <v>74</v>
      </c>
      <c r="O3" s="14" t="s">
        <v>75</v>
      </c>
      <c r="P3" s="14">
        <v>1.0</v>
      </c>
      <c r="Q3" s="14">
        <v>8.0</v>
      </c>
      <c r="R3" s="14">
        <v>300.0</v>
      </c>
      <c r="S3" s="22" t="s">
        <v>76</v>
      </c>
      <c r="T3" s="14">
        <v>8020959.0</v>
      </c>
      <c r="U3" s="23" t="s">
        <v>79</v>
      </c>
      <c r="V3" s="14" t="s">
        <v>80</v>
      </c>
      <c r="W3" s="15"/>
      <c r="X3" s="15"/>
      <c r="Y3" s="15"/>
      <c r="Z3" s="15"/>
    </row>
    <row r="4">
      <c r="A4" s="12" t="s">
        <v>11</v>
      </c>
      <c r="B4" s="13">
        <v>22.28</v>
      </c>
      <c r="C4" s="14" t="s">
        <v>12</v>
      </c>
      <c r="D4" s="16">
        <v>2000.0</v>
      </c>
      <c r="E4" s="16">
        <f t="shared" si="1"/>
        <v>12000</v>
      </c>
      <c r="F4" s="14">
        <v>12.0</v>
      </c>
      <c r="G4" s="16">
        <f t="shared" si="2"/>
        <v>0.012</v>
      </c>
      <c r="H4" s="14">
        <v>436.0</v>
      </c>
      <c r="I4" s="14">
        <v>5.0</v>
      </c>
      <c r="J4" s="14" t="s">
        <v>82</v>
      </c>
      <c r="K4" s="14" t="s">
        <v>66</v>
      </c>
      <c r="L4" s="14">
        <v>3.0</v>
      </c>
      <c r="M4" s="20">
        <v>0.44027777777777777</v>
      </c>
      <c r="N4" s="14" t="s">
        <v>85</v>
      </c>
      <c r="O4" s="14" t="s">
        <v>75</v>
      </c>
      <c r="P4" s="14">
        <v>4.0</v>
      </c>
      <c r="Q4" s="14">
        <v>7.0</v>
      </c>
      <c r="R4" s="14">
        <v>324.0</v>
      </c>
      <c r="S4" s="22" t="s">
        <v>86</v>
      </c>
      <c r="T4" s="14">
        <v>8021175.0</v>
      </c>
      <c r="U4" s="23" t="s">
        <v>79</v>
      </c>
      <c r="V4" s="14" t="s">
        <v>80</v>
      </c>
      <c r="W4" s="15"/>
      <c r="X4" s="15"/>
      <c r="Y4" s="15"/>
      <c r="Z4" s="15"/>
    </row>
    <row r="5">
      <c r="A5" s="12" t="s">
        <v>11</v>
      </c>
      <c r="B5" s="13">
        <v>22.28</v>
      </c>
      <c r="C5" s="14" t="s">
        <v>12</v>
      </c>
      <c r="D5" s="16">
        <v>2000.0</v>
      </c>
      <c r="E5" s="16">
        <f t="shared" si="1"/>
        <v>12000</v>
      </c>
      <c r="F5" s="14">
        <v>7.0</v>
      </c>
      <c r="G5" s="16">
        <f t="shared" si="2"/>
        <v>0.007</v>
      </c>
      <c r="H5" s="14">
        <v>444.0</v>
      </c>
      <c r="I5" s="14">
        <v>7.0</v>
      </c>
      <c r="J5" s="14" t="s">
        <v>82</v>
      </c>
      <c r="K5" s="14" t="s">
        <v>66</v>
      </c>
      <c r="L5" s="14">
        <v>2.0</v>
      </c>
      <c r="M5" s="20">
        <v>0.45416666666666666</v>
      </c>
      <c r="N5" s="14" t="s">
        <v>87</v>
      </c>
      <c r="O5" s="14" t="s">
        <v>75</v>
      </c>
      <c r="P5" s="14">
        <v>2.0</v>
      </c>
      <c r="Q5" s="14">
        <v>9.0</v>
      </c>
      <c r="R5" s="14">
        <v>320.0</v>
      </c>
      <c r="S5" s="22" t="s">
        <v>89</v>
      </c>
      <c r="T5" s="14">
        <v>8021229.0</v>
      </c>
      <c r="U5" s="23" t="s">
        <v>79</v>
      </c>
      <c r="V5" s="14" t="s">
        <v>80</v>
      </c>
      <c r="W5" s="15"/>
      <c r="X5" s="15"/>
      <c r="Y5" s="15"/>
      <c r="Z5" s="15"/>
    </row>
    <row r="6">
      <c r="A6" s="12" t="s">
        <v>11</v>
      </c>
      <c r="B6" s="13">
        <v>22.28</v>
      </c>
      <c r="C6" s="14" t="s">
        <v>45</v>
      </c>
      <c r="D6" s="16">
        <v>2000.0</v>
      </c>
      <c r="E6" s="16">
        <f>D6*8</f>
        <v>16000</v>
      </c>
      <c r="F6" s="14">
        <v>8.0</v>
      </c>
      <c r="G6" s="16">
        <f t="shared" si="2"/>
        <v>0.008</v>
      </c>
      <c r="H6" s="14">
        <v>283.0</v>
      </c>
      <c r="I6" s="14">
        <v>6.0</v>
      </c>
      <c r="J6" s="14" t="s">
        <v>65</v>
      </c>
      <c r="K6" s="14" t="s">
        <v>66</v>
      </c>
      <c r="L6" s="14">
        <v>1.0</v>
      </c>
      <c r="M6" s="20">
        <v>0.4263888888888889</v>
      </c>
      <c r="N6" s="14" t="s">
        <v>92</v>
      </c>
      <c r="O6" s="14" t="s">
        <v>75</v>
      </c>
      <c r="P6" s="14">
        <v>1.0</v>
      </c>
      <c r="Q6" s="14">
        <v>10.0</v>
      </c>
      <c r="R6" s="14">
        <v>70.0</v>
      </c>
      <c r="S6" s="22" t="s">
        <v>93</v>
      </c>
      <c r="T6" s="14">
        <v>8017948.0</v>
      </c>
      <c r="U6" s="31" t="s">
        <v>94</v>
      </c>
      <c r="V6" s="14" t="s">
        <v>80</v>
      </c>
      <c r="W6" s="15"/>
      <c r="X6" s="15"/>
      <c r="Y6" s="15"/>
      <c r="Z6" s="15"/>
    </row>
    <row r="7">
      <c r="A7" s="12" t="s">
        <v>11</v>
      </c>
      <c r="B7" s="13">
        <v>22.28</v>
      </c>
      <c r="C7" s="33" t="s">
        <v>49</v>
      </c>
      <c r="D7" s="16">
        <v>2000.0</v>
      </c>
      <c r="E7" s="16">
        <v>12000.0</v>
      </c>
      <c r="F7" s="14">
        <v>15.0</v>
      </c>
      <c r="G7" s="16">
        <f t="shared" si="2"/>
        <v>0.015</v>
      </c>
      <c r="H7" s="14">
        <v>483.0</v>
      </c>
      <c r="I7" s="14">
        <v>9.0</v>
      </c>
      <c r="J7" s="14" t="s">
        <v>82</v>
      </c>
      <c r="K7" s="14" t="s">
        <v>97</v>
      </c>
      <c r="L7" s="14">
        <v>1.0</v>
      </c>
      <c r="M7" s="20">
        <v>0.3909722222222222</v>
      </c>
      <c r="N7" s="14" t="s">
        <v>98</v>
      </c>
      <c r="O7" s="14" t="s">
        <v>75</v>
      </c>
      <c r="P7" s="14">
        <v>2.0</v>
      </c>
      <c r="Q7" s="14">
        <v>13.0</v>
      </c>
      <c r="R7" s="14">
        <v>59.0</v>
      </c>
      <c r="S7" s="22" t="s">
        <v>99</v>
      </c>
      <c r="T7" s="14">
        <v>8019967.0</v>
      </c>
      <c r="U7" s="36" t="s">
        <v>100</v>
      </c>
      <c r="V7" s="14" t="s">
        <v>80</v>
      </c>
      <c r="W7" s="15"/>
      <c r="X7" s="15"/>
      <c r="Y7" s="15"/>
      <c r="Z7" s="15"/>
    </row>
    <row r="8">
      <c r="A8" s="12" t="s">
        <v>11</v>
      </c>
      <c r="B8" s="13">
        <v>22.28</v>
      </c>
      <c r="C8" s="14" t="s">
        <v>49</v>
      </c>
      <c r="D8" s="16">
        <v>2000.0</v>
      </c>
      <c r="E8" s="16">
        <v>12000.0</v>
      </c>
      <c r="F8" s="14">
        <v>15.0</v>
      </c>
      <c r="G8" s="16">
        <f t="shared" si="2"/>
        <v>0.015</v>
      </c>
      <c r="H8" s="14">
        <v>532.0</v>
      </c>
      <c r="I8" s="14">
        <v>10.0</v>
      </c>
      <c r="J8" s="14" t="s">
        <v>65</v>
      </c>
      <c r="K8" s="14" t="s">
        <v>97</v>
      </c>
      <c r="L8" s="14">
        <v>1.0</v>
      </c>
      <c r="M8" s="20">
        <v>0.39999999999999997</v>
      </c>
      <c r="N8" s="14" t="s">
        <v>104</v>
      </c>
      <c r="O8" s="14" t="s">
        <v>75</v>
      </c>
      <c r="P8" s="14">
        <v>1.0</v>
      </c>
      <c r="Q8" s="14">
        <v>9.0</v>
      </c>
      <c r="R8" s="14">
        <v>64.0</v>
      </c>
      <c r="S8" s="22" t="s">
        <v>105</v>
      </c>
      <c r="T8" s="14">
        <v>8019730.0</v>
      </c>
      <c r="U8" s="23" t="s">
        <v>79</v>
      </c>
      <c r="V8" s="14" t="s">
        <v>80</v>
      </c>
      <c r="W8" s="15"/>
      <c r="X8" s="15"/>
      <c r="Y8" s="15"/>
      <c r="Z8" s="15"/>
    </row>
    <row r="9">
      <c r="A9" s="12" t="s">
        <v>11</v>
      </c>
      <c r="B9" s="13">
        <v>22.28</v>
      </c>
      <c r="C9" s="14" t="s">
        <v>49</v>
      </c>
      <c r="D9" s="16">
        <v>2000.0</v>
      </c>
      <c r="E9" s="16">
        <v>12000.0</v>
      </c>
      <c r="F9" s="14">
        <v>0.0</v>
      </c>
      <c r="G9" s="16">
        <f t="shared" si="2"/>
        <v>0</v>
      </c>
      <c r="H9" s="14">
        <v>461.0</v>
      </c>
      <c r="I9" s="14">
        <v>5.0</v>
      </c>
      <c r="J9" s="14" t="s">
        <v>71</v>
      </c>
      <c r="K9" s="14" t="s">
        <v>66</v>
      </c>
      <c r="L9" s="14">
        <v>1.0</v>
      </c>
      <c r="M9" s="20">
        <v>0.49583333333333335</v>
      </c>
      <c r="N9" s="14" t="s">
        <v>108</v>
      </c>
      <c r="O9" s="14" t="s">
        <v>75</v>
      </c>
      <c r="P9" s="14">
        <v>3.0</v>
      </c>
      <c r="Q9" s="14">
        <v>10.0</v>
      </c>
      <c r="R9" s="14">
        <v>0.0</v>
      </c>
      <c r="S9" s="22" t="s">
        <v>110</v>
      </c>
      <c r="T9" s="14">
        <v>8020288.0</v>
      </c>
      <c r="U9" s="23" t="s">
        <v>111</v>
      </c>
      <c r="V9" s="14" t="s">
        <v>80</v>
      </c>
      <c r="W9" s="15"/>
      <c r="X9" s="15"/>
      <c r="Y9" s="15"/>
      <c r="Z9" s="15"/>
    </row>
    <row r="10">
      <c r="A10" s="12" t="s">
        <v>11</v>
      </c>
      <c r="B10" s="13">
        <v>22.28</v>
      </c>
      <c r="C10" s="14" t="s">
        <v>49</v>
      </c>
      <c r="D10" s="16">
        <v>2000.0</v>
      </c>
      <c r="E10" s="16">
        <v>12000.0</v>
      </c>
      <c r="F10" s="14">
        <v>5.0</v>
      </c>
      <c r="G10" s="16">
        <f t="shared" si="2"/>
        <v>0.005</v>
      </c>
      <c r="H10" s="14">
        <v>445.0</v>
      </c>
      <c r="I10" s="14">
        <v>6.0</v>
      </c>
      <c r="J10" s="14" t="s">
        <v>82</v>
      </c>
      <c r="K10" s="14" t="s">
        <v>66</v>
      </c>
      <c r="L10" s="14">
        <v>1.0</v>
      </c>
      <c r="M10" s="20">
        <v>0.5069444444444444</v>
      </c>
      <c r="N10" s="14" t="s">
        <v>113</v>
      </c>
      <c r="O10" s="14" t="s">
        <v>75</v>
      </c>
      <c r="P10" s="14">
        <v>2.0</v>
      </c>
      <c r="Q10" s="14">
        <v>12.0</v>
      </c>
      <c r="R10" s="14">
        <v>308.0</v>
      </c>
      <c r="S10" s="22" t="s">
        <v>114</v>
      </c>
      <c r="T10" s="14">
        <v>8020293.0</v>
      </c>
      <c r="U10" s="23" t="s">
        <v>111</v>
      </c>
      <c r="V10" s="14" t="s">
        <v>80</v>
      </c>
      <c r="W10" s="15"/>
      <c r="X10" s="15"/>
      <c r="Y10" s="15"/>
      <c r="Z10" s="15"/>
    </row>
    <row r="11">
      <c r="A11" s="12" t="s">
        <v>11</v>
      </c>
      <c r="B11" s="13">
        <v>22.28</v>
      </c>
      <c r="C11" s="14" t="s">
        <v>49</v>
      </c>
      <c r="D11" s="16">
        <v>2000.0</v>
      </c>
      <c r="E11" s="16">
        <v>12000.0</v>
      </c>
      <c r="F11" s="14">
        <v>9.0</v>
      </c>
      <c r="G11" s="16">
        <f t="shared" si="2"/>
        <v>0.009</v>
      </c>
      <c r="H11" s="14">
        <v>532.0</v>
      </c>
      <c r="I11" s="14">
        <v>5.0</v>
      </c>
      <c r="J11" s="14" t="s">
        <v>82</v>
      </c>
      <c r="K11" s="14" t="s">
        <v>66</v>
      </c>
      <c r="L11" s="14">
        <v>1.0</v>
      </c>
      <c r="M11" s="20">
        <v>0.40347222222222223</v>
      </c>
      <c r="N11" s="14" t="s">
        <v>115</v>
      </c>
      <c r="O11" s="14" t="s">
        <v>75</v>
      </c>
      <c r="P11" s="14">
        <v>1.0</v>
      </c>
      <c r="Q11" s="14">
        <v>6.0</v>
      </c>
      <c r="R11" s="14">
        <v>300.0</v>
      </c>
      <c r="S11" s="22" t="s">
        <v>116</v>
      </c>
      <c r="T11" s="14">
        <v>8019794.0</v>
      </c>
      <c r="U11" s="23" t="s">
        <v>79</v>
      </c>
      <c r="V11" s="14" t="s">
        <v>80</v>
      </c>
      <c r="W11" s="15"/>
      <c r="X11" s="15"/>
      <c r="Y11" s="15"/>
      <c r="Z11" s="15"/>
    </row>
    <row r="12">
      <c r="A12" s="12" t="s">
        <v>11</v>
      </c>
      <c r="B12" s="13">
        <v>22.28</v>
      </c>
      <c r="C12" s="14" t="s">
        <v>49</v>
      </c>
      <c r="D12" s="16">
        <v>2000.0</v>
      </c>
      <c r="E12" s="16">
        <v>12000.0</v>
      </c>
      <c r="F12" s="14">
        <v>3.0</v>
      </c>
      <c r="G12" s="16">
        <f t="shared" si="2"/>
        <v>0.003</v>
      </c>
      <c r="H12" s="14">
        <v>413.0</v>
      </c>
      <c r="I12" s="14">
        <v>5.0</v>
      </c>
      <c r="J12" s="14" t="s">
        <v>65</v>
      </c>
      <c r="K12" s="14" t="s">
        <v>66</v>
      </c>
      <c r="L12" s="14">
        <v>1.0</v>
      </c>
      <c r="M12" s="20">
        <v>0.39999999999999997</v>
      </c>
      <c r="N12" s="14" t="s">
        <v>117</v>
      </c>
      <c r="O12" s="14" t="s">
        <v>75</v>
      </c>
      <c r="P12" s="14">
        <v>1.0</v>
      </c>
      <c r="Q12" s="14">
        <v>8.0</v>
      </c>
      <c r="R12" s="14">
        <v>252.0</v>
      </c>
      <c r="S12" s="22" t="s">
        <v>118</v>
      </c>
      <c r="T12" s="14">
        <v>8020300.0</v>
      </c>
      <c r="U12" s="31" t="s">
        <v>119</v>
      </c>
      <c r="V12" s="14" t="s">
        <v>80</v>
      </c>
      <c r="W12" s="15"/>
      <c r="X12" s="15"/>
      <c r="Y12" s="15"/>
      <c r="Z12" s="15"/>
    </row>
    <row r="13">
      <c r="A13" s="12" t="s">
        <v>11</v>
      </c>
      <c r="B13" s="13">
        <v>22.28</v>
      </c>
      <c r="C13" s="33" t="s">
        <v>52</v>
      </c>
      <c r="D13" s="16">
        <v>2000.0</v>
      </c>
      <c r="E13" s="16">
        <v>16000.0</v>
      </c>
      <c r="F13" s="14">
        <v>5.0</v>
      </c>
      <c r="G13" s="16">
        <f t="shared" si="2"/>
        <v>0.005</v>
      </c>
      <c r="H13" s="14">
        <v>314.0</v>
      </c>
      <c r="I13" s="14">
        <v>4.0</v>
      </c>
      <c r="J13" s="14" t="s">
        <v>82</v>
      </c>
      <c r="K13" s="14" t="s">
        <v>97</v>
      </c>
      <c r="L13" s="16">
        <v>3.0</v>
      </c>
      <c r="M13" s="20">
        <v>0.3576388888888889</v>
      </c>
      <c r="N13" s="14" t="s">
        <v>121</v>
      </c>
      <c r="O13" s="14" t="s">
        <v>75</v>
      </c>
      <c r="P13" s="14">
        <v>1.0</v>
      </c>
      <c r="Q13" s="14">
        <v>7.0</v>
      </c>
      <c r="R13" s="14">
        <v>168.0</v>
      </c>
      <c r="S13" s="22" t="s">
        <v>122</v>
      </c>
      <c r="T13" s="14">
        <v>8017491.0</v>
      </c>
      <c r="U13" s="31">
        <v>42283.0</v>
      </c>
      <c r="V13" s="14" t="s">
        <v>80</v>
      </c>
      <c r="W13" s="15"/>
      <c r="X13" s="15"/>
      <c r="Y13" s="15"/>
      <c r="Z13" s="15"/>
    </row>
    <row r="14">
      <c r="A14" s="12" t="s">
        <v>11</v>
      </c>
      <c r="B14" s="13">
        <v>22.28</v>
      </c>
      <c r="C14" s="14" t="s">
        <v>52</v>
      </c>
      <c r="D14" s="16">
        <v>2000.0</v>
      </c>
      <c r="E14" s="16">
        <v>16000.0</v>
      </c>
      <c r="F14" s="14">
        <v>7.0</v>
      </c>
      <c r="G14" s="16">
        <f t="shared" si="2"/>
        <v>0.007</v>
      </c>
      <c r="H14" s="14">
        <v>222.0</v>
      </c>
      <c r="I14" s="14">
        <v>5.0</v>
      </c>
      <c r="J14" s="14" t="s">
        <v>82</v>
      </c>
      <c r="K14" s="14" t="s">
        <v>97</v>
      </c>
      <c r="L14" s="14">
        <v>1.0</v>
      </c>
      <c r="M14" s="20">
        <v>0.32083333333333336</v>
      </c>
      <c r="N14" s="14" t="s">
        <v>124</v>
      </c>
      <c r="O14" s="14" t="s">
        <v>75</v>
      </c>
      <c r="P14" s="14">
        <v>2.0</v>
      </c>
      <c r="Q14" s="14">
        <v>5.0</v>
      </c>
      <c r="R14" s="14">
        <v>298.0</v>
      </c>
      <c r="S14" s="22" t="s">
        <v>125</v>
      </c>
      <c r="T14" s="14">
        <v>8017382.0</v>
      </c>
      <c r="U14" s="23" t="s">
        <v>126</v>
      </c>
      <c r="V14" s="14" t="s">
        <v>80</v>
      </c>
      <c r="W14" s="15"/>
      <c r="X14" s="15"/>
      <c r="Y14" s="15"/>
      <c r="Z14" s="15"/>
    </row>
    <row r="15">
      <c r="A15" s="12" t="s">
        <v>11</v>
      </c>
      <c r="B15" s="13">
        <v>22.28</v>
      </c>
      <c r="C15" s="14" t="s">
        <v>52</v>
      </c>
      <c r="D15" s="16">
        <v>2000.0</v>
      </c>
      <c r="E15" s="16">
        <v>16000.0</v>
      </c>
      <c r="F15" s="14">
        <v>21.0</v>
      </c>
      <c r="G15" s="16">
        <f t="shared" si="2"/>
        <v>0.021</v>
      </c>
      <c r="H15" s="14">
        <v>370.0</v>
      </c>
      <c r="I15" s="14">
        <v>6.0</v>
      </c>
      <c r="J15" s="14" t="s">
        <v>65</v>
      </c>
      <c r="K15" s="14" t="s">
        <v>97</v>
      </c>
      <c r="L15" s="14">
        <v>2.0</v>
      </c>
      <c r="M15" s="20">
        <v>0.3645833333333333</v>
      </c>
      <c r="N15" s="14" t="s">
        <v>128</v>
      </c>
      <c r="O15" s="14" t="s">
        <v>75</v>
      </c>
      <c r="P15" s="14">
        <v>1.0</v>
      </c>
      <c r="Q15" s="14">
        <v>10.0</v>
      </c>
      <c r="R15" s="14">
        <v>226.0</v>
      </c>
      <c r="S15" s="22" t="s">
        <v>131</v>
      </c>
      <c r="T15" s="14">
        <v>8017474.0</v>
      </c>
      <c r="U15" s="23" t="s">
        <v>78</v>
      </c>
      <c r="V15" s="14" t="s">
        <v>80</v>
      </c>
      <c r="W15" s="15"/>
      <c r="X15" s="15"/>
      <c r="Y15" s="15"/>
      <c r="Z15" s="15"/>
    </row>
    <row r="16">
      <c r="A16" s="12" t="s">
        <v>11</v>
      </c>
      <c r="B16" s="13">
        <v>22.28</v>
      </c>
      <c r="C16" s="33" t="s">
        <v>52</v>
      </c>
      <c r="D16" s="16">
        <v>2000.0</v>
      </c>
      <c r="E16" s="16">
        <v>16000.0</v>
      </c>
      <c r="F16" s="14">
        <v>14.0</v>
      </c>
      <c r="G16" s="16">
        <f t="shared" si="2"/>
        <v>0.014</v>
      </c>
      <c r="H16" s="14">
        <v>317.0</v>
      </c>
      <c r="I16" s="14">
        <v>6.0</v>
      </c>
      <c r="J16" s="14" t="s">
        <v>65</v>
      </c>
      <c r="K16" s="14" t="s">
        <v>66</v>
      </c>
      <c r="L16" s="14">
        <v>2.0</v>
      </c>
      <c r="M16" s="20">
        <v>0.35000000000000003</v>
      </c>
      <c r="N16" s="14" t="s">
        <v>137</v>
      </c>
      <c r="O16" s="14" t="s">
        <v>75</v>
      </c>
      <c r="P16" s="14">
        <v>4.0</v>
      </c>
      <c r="Q16" s="14">
        <v>16.0</v>
      </c>
      <c r="R16" s="14">
        <v>278.0</v>
      </c>
      <c r="S16" s="22" t="s">
        <v>138</v>
      </c>
      <c r="T16" s="14">
        <v>8016756.0</v>
      </c>
      <c r="U16" s="23" t="s">
        <v>139</v>
      </c>
      <c r="V16" s="14" t="s">
        <v>80</v>
      </c>
      <c r="W16" s="15"/>
      <c r="X16" s="15"/>
      <c r="Y16" s="15"/>
      <c r="Z16" s="15"/>
    </row>
    <row r="17">
      <c r="A17" s="12" t="s">
        <v>11</v>
      </c>
      <c r="B17" s="13">
        <v>22.28</v>
      </c>
      <c r="C17" s="33" t="s">
        <v>52</v>
      </c>
      <c r="D17" s="16">
        <v>2000.0</v>
      </c>
      <c r="E17" s="16">
        <v>16000.0</v>
      </c>
      <c r="F17" s="14">
        <v>10.0</v>
      </c>
      <c r="G17" s="16">
        <f t="shared" si="2"/>
        <v>0.01</v>
      </c>
      <c r="H17" s="14">
        <v>481.0</v>
      </c>
      <c r="I17" s="14">
        <v>8.0</v>
      </c>
      <c r="J17" s="14" t="s">
        <v>82</v>
      </c>
      <c r="K17" s="14" t="s">
        <v>66</v>
      </c>
      <c r="L17" s="14">
        <v>1.0</v>
      </c>
      <c r="M17" s="20">
        <v>0.3958333333333333</v>
      </c>
      <c r="N17" s="14" t="s">
        <v>148</v>
      </c>
      <c r="O17" s="14" t="s">
        <v>75</v>
      </c>
      <c r="P17" s="14">
        <v>8.0</v>
      </c>
      <c r="Q17" s="14">
        <v>7.0</v>
      </c>
      <c r="R17" s="14">
        <v>34.0</v>
      </c>
      <c r="S17" s="22" t="s">
        <v>150</v>
      </c>
      <c r="T17" s="14">
        <v>8017578.0</v>
      </c>
      <c r="U17" s="36" t="s">
        <v>139</v>
      </c>
      <c r="V17" s="14" t="s">
        <v>80</v>
      </c>
      <c r="W17" s="15"/>
      <c r="X17" s="15"/>
      <c r="Y17" s="15"/>
      <c r="Z17" s="15"/>
    </row>
    <row r="18">
      <c r="A18" s="12" t="s">
        <v>11</v>
      </c>
      <c r="B18" s="13">
        <v>22.28</v>
      </c>
      <c r="C18" s="14" t="s">
        <v>52</v>
      </c>
      <c r="D18" s="16">
        <v>2000.0</v>
      </c>
      <c r="E18" s="16">
        <v>16000.0</v>
      </c>
      <c r="F18" s="14">
        <v>10.0</v>
      </c>
      <c r="G18" s="16">
        <f t="shared" si="2"/>
        <v>0.01</v>
      </c>
      <c r="H18" s="14">
        <v>362.0</v>
      </c>
      <c r="I18" s="14">
        <v>7.0</v>
      </c>
      <c r="J18" s="14" t="s">
        <v>82</v>
      </c>
      <c r="K18" s="14" t="s">
        <v>66</v>
      </c>
      <c r="L18" s="14">
        <v>2.0</v>
      </c>
      <c r="M18" s="20">
        <v>0.37777777777777777</v>
      </c>
      <c r="N18" s="14" t="s">
        <v>160</v>
      </c>
      <c r="O18" s="14" t="s">
        <v>75</v>
      </c>
      <c r="P18" s="14">
        <v>3.0</v>
      </c>
      <c r="Q18" s="14">
        <v>6.0</v>
      </c>
      <c r="R18" s="14">
        <v>90.0</v>
      </c>
      <c r="S18" s="22" t="s">
        <v>163</v>
      </c>
      <c r="T18" s="14">
        <v>8017496.0</v>
      </c>
      <c r="U18" s="23" t="s">
        <v>165</v>
      </c>
      <c r="V18" s="14" t="s">
        <v>80</v>
      </c>
      <c r="W18" s="15"/>
      <c r="X18" s="15"/>
      <c r="Y18" s="15"/>
      <c r="Z18" s="15"/>
    </row>
    <row r="19">
      <c r="A19" s="12" t="s">
        <v>11</v>
      </c>
      <c r="B19" s="13">
        <v>22.28</v>
      </c>
      <c r="C19" s="14" t="s">
        <v>52</v>
      </c>
      <c r="D19" s="16">
        <v>2000.0</v>
      </c>
      <c r="E19" s="16">
        <v>16000.0</v>
      </c>
      <c r="F19" s="14">
        <v>5.0</v>
      </c>
      <c r="G19" s="16">
        <f t="shared" si="2"/>
        <v>0.005</v>
      </c>
      <c r="H19" s="14">
        <v>415.0</v>
      </c>
      <c r="I19" s="14">
        <v>6.0</v>
      </c>
      <c r="J19" s="14" t="s">
        <v>82</v>
      </c>
      <c r="K19" s="14" t="s">
        <v>66</v>
      </c>
      <c r="L19" s="14">
        <v>2.0</v>
      </c>
      <c r="M19" s="20">
        <v>0.3923611111111111</v>
      </c>
      <c r="N19" s="14" t="s">
        <v>171</v>
      </c>
      <c r="O19" s="14" t="s">
        <v>75</v>
      </c>
      <c r="P19" s="14">
        <v>4.0</v>
      </c>
      <c r="Q19" s="14">
        <v>10.0</v>
      </c>
      <c r="R19" s="14">
        <v>280.0</v>
      </c>
      <c r="S19" s="22" t="s">
        <v>172</v>
      </c>
      <c r="T19" s="14">
        <v>8017498.0</v>
      </c>
      <c r="U19" s="23" t="s">
        <v>165</v>
      </c>
      <c r="V19" s="14" t="s">
        <v>80</v>
      </c>
      <c r="W19" s="15"/>
      <c r="X19" s="15"/>
      <c r="Y19" s="15"/>
      <c r="Z19" s="15"/>
    </row>
    <row r="20">
      <c r="A20" s="12" t="s">
        <v>11</v>
      </c>
      <c r="B20" s="13">
        <v>22.28</v>
      </c>
      <c r="C20" s="14" t="s">
        <v>52</v>
      </c>
      <c r="D20" s="16">
        <v>2000.0</v>
      </c>
      <c r="E20" s="16">
        <v>16000.0</v>
      </c>
      <c r="F20" s="14">
        <v>12.0</v>
      </c>
      <c r="G20" s="16">
        <f t="shared" si="2"/>
        <v>0.012</v>
      </c>
      <c r="H20" s="14">
        <v>232.0</v>
      </c>
      <c r="I20" s="14">
        <v>7.0</v>
      </c>
      <c r="J20" s="14" t="s">
        <v>82</v>
      </c>
      <c r="K20" s="14" t="s">
        <v>66</v>
      </c>
      <c r="L20" s="14">
        <v>1.0</v>
      </c>
      <c r="M20" s="20">
        <v>0.3263888888888889</v>
      </c>
      <c r="N20" s="14" t="s">
        <v>177</v>
      </c>
      <c r="O20" s="14" t="s">
        <v>75</v>
      </c>
      <c r="P20" s="14">
        <v>4.0</v>
      </c>
      <c r="Q20" s="14">
        <v>4.0</v>
      </c>
      <c r="R20" s="14">
        <v>10.0</v>
      </c>
      <c r="S20" s="22" t="s">
        <v>179</v>
      </c>
      <c r="T20" s="14">
        <v>8017449.0</v>
      </c>
      <c r="U20" s="23" t="s">
        <v>126</v>
      </c>
      <c r="V20" s="14" t="s">
        <v>80</v>
      </c>
      <c r="W20" s="15"/>
      <c r="X20" s="15"/>
      <c r="Y20" s="15"/>
      <c r="Z20" s="15"/>
    </row>
    <row r="21" ht="15.75" customHeight="1">
      <c r="A21" s="12" t="s">
        <v>11</v>
      </c>
      <c r="B21" s="13">
        <v>22.28</v>
      </c>
      <c r="C21" s="14" t="s">
        <v>52</v>
      </c>
      <c r="D21" s="16">
        <v>2000.0</v>
      </c>
      <c r="E21" s="16">
        <v>16000.0</v>
      </c>
      <c r="F21" s="14">
        <v>7.0</v>
      </c>
      <c r="G21" s="16">
        <f t="shared" si="2"/>
        <v>0.007</v>
      </c>
      <c r="H21" s="14">
        <v>307.0</v>
      </c>
      <c r="I21" s="14">
        <v>5.0</v>
      </c>
      <c r="J21" s="14" t="s">
        <v>82</v>
      </c>
      <c r="K21" s="14" t="s">
        <v>66</v>
      </c>
      <c r="L21" s="14">
        <v>3.0</v>
      </c>
      <c r="M21" s="20">
        <v>0.34930555555555554</v>
      </c>
      <c r="N21" s="14" t="s">
        <v>137</v>
      </c>
      <c r="O21" s="14" t="s">
        <v>75</v>
      </c>
      <c r="P21" s="14">
        <v>2.0</v>
      </c>
      <c r="Q21" s="14">
        <v>4.0</v>
      </c>
      <c r="R21" s="14">
        <v>279.0</v>
      </c>
      <c r="S21" s="22" t="s">
        <v>187</v>
      </c>
      <c r="T21" s="14">
        <v>8017553.0</v>
      </c>
      <c r="U21" s="23" t="s">
        <v>78</v>
      </c>
      <c r="V21" s="14" t="s">
        <v>80</v>
      </c>
      <c r="W21" s="15"/>
      <c r="X21" s="15"/>
      <c r="Y21" s="15"/>
      <c r="Z21" s="15"/>
    </row>
    <row r="22" ht="15.75" customHeight="1">
      <c r="A22" s="12" t="s">
        <v>11</v>
      </c>
      <c r="B22" s="13">
        <v>22.28</v>
      </c>
      <c r="C22" s="14" t="s">
        <v>52</v>
      </c>
      <c r="D22" s="16">
        <v>2000.0</v>
      </c>
      <c r="E22" s="16">
        <v>16000.0</v>
      </c>
      <c r="F22" s="14">
        <v>6.0</v>
      </c>
      <c r="G22" s="16">
        <f t="shared" si="2"/>
        <v>0.006</v>
      </c>
      <c r="H22" s="14">
        <v>347.0</v>
      </c>
      <c r="I22" s="14">
        <v>6.0</v>
      </c>
      <c r="J22" s="14" t="s">
        <v>82</v>
      </c>
      <c r="K22" s="14" t="s">
        <v>66</v>
      </c>
      <c r="L22" s="14">
        <v>2.0</v>
      </c>
      <c r="M22" s="20">
        <v>0.35694444444444445</v>
      </c>
      <c r="N22" s="14" t="s">
        <v>197</v>
      </c>
      <c r="O22" s="14" t="s">
        <v>75</v>
      </c>
      <c r="P22" s="14">
        <v>2.0</v>
      </c>
      <c r="Q22" s="14">
        <v>8.0</v>
      </c>
      <c r="R22" s="14">
        <v>268.0</v>
      </c>
      <c r="S22" s="22" t="s">
        <v>199</v>
      </c>
      <c r="T22" s="14">
        <v>8017499.0</v>
      </c>
      <c r="U22" s="23" t="s">
        <v>78</v>
      </c>
      <c r="V22" s="14" t="s">
        <v>80</v>
      </c>
      <c r="W22" s="15"/>
      <c r="X22" s="15"/>
      <c r="Y22" s="15"/>
      <c r="Z22" s="15"/>
    </row>
    <row r="23" ht="15.75" customHeight="1">
      <c r="A23" s="12" t="s">
        <v>11</v>
      </c>
      <c r="B23" s="13">
        <v>22.28</v>
      </c>
      <c r="C23" s="14" t="s">
        <v>52</v>
      </c>
      <c r="D23" s="16">
        <v>2000.0</v>
      </c>
      <c r="E23" s="16">
        <v>16000.0</v>
      </c>
      <c r="F23" s="14">
        <v>8.0</v>
      </c>
      <c r="G23" s="16">
        <f t="shared" si="2"/>
        <v>0.008</v>
      </c>
      <c r="H23" s="14">
        <v>199.0</v>
      </c>
      <c r="I23" s="14">
        <v>5.0</v>
      </c>
      <c r="J23" s="14" t="s">
        <v>65</v>
      </c>
      <c r="K23" s="14" t="s">
        <v>66</v>
      </c>
      <c r="L23" s="14">
        <v>1.0</v>
      </c>
      <c r="M23" s="20">
        <v>0.3986111111111111</v>
      </c>
      <c r="N23" s="14" t="s">
        <v>206</v>
      </c>
      <c r="O23" s="14" t="s">
        <v>75</v>
      </c>
      <c r="P23" s="14">
        <v>4.0</v>
      </c>
      <c r="Q23" s="14">
        <v>14.0</v>
      </c>
      <c r="R23" s="14">
        <v>318.0</v>
      </c>
      <c r="S23" s="22" t="s">
        <v>210</v>
      </c>
      <c r="T23" s="14">
        <v>8017321.0</v>
      </c>
      <c r="U23" s="31">
        <v>42042.0</v>
      </c>
      <c r="V23" s="14" t="s">
        <v>80</v>
      </c>
      <c r="W23" s="15"/>
      <c r="X23" s="15"/>
      <c r="Y23" s="15"/>
      <c r="Z23" s="15"/>
    </row>
    <row r="24" ht="15.75" customHeight="1">
      <c r="A24" s="12" t="s">
        <v>11</v>
      </c>
      <c r="B24" s="13">
        <v>22.28</v>
      </c>
      <c r="C24" s="14" t="s">
        <v>52</v>
      </c>
      <c r="D24" s="16">
        <v>2000.0</v>
      </c>
      <c r="E24" s="16">
        <v>16000.0</v>
      </c>
      <c r="F24" s="14">
        <v>4.0</v>
      </c>
      <c r="G24" s="16">
        <f t="shared" si="2"/>
        <v>0.004</v>
      </c>
      <c r="H24" s="14">
        <v>256.0</v>
      </c>
      <c r="I24" s="14">
        <v>3.0</v>
      </c>
      <c r="J24" s="14" t="s">
        <v>82</v>
      </c>
      <c r="K24" s="14" t="s">
        <v>66</v>
      </c>
      <c r="L24" s="14">
        <v>2.0</v>
      </c>
      <c r="M24" s="20">
        <v>0.41111111111111115</v>
      </c>
      <c r="N24" s="14" t="s">
        <v>218</v>
      </c>
      <c r="O24" s="14" t="s">
        <v>75</v>
      </c>
      <c r="P24" s="14">
        <v>2.0</v>
      </c>
      <c r="Q24" s="14">
        <v>2.0</v>
      </c>
      <c r="R24" s="14">
        <v>48.0</v>
      </c>
      <c r="S24" s="22" t="s">
        <v>219</v>
      </c>
      <c r="T24" s="14">
        <v>8017446.0</v>
      </c>
      <c r="U24" s="31">
        <v>42042.0</v>
      </c>
      <c r="V24" s="14" t="s">
        <v>80</v>
      </c>
      <c r="W24" s="15"/>
      <c r="X24" s="15"/>
      <c r="Y24" s="15"/>
      <c r="Z24" s="15"/>
    </row>
    <row r="25" ht="15.75" customHeight="1">
      <c r="A25" s="12" t="s">
        <v>11</v>
      </c>
      <c r="B25" s="13">
        <v>22.28</v>
      </c>
      <c r="C25" s="14" t="s">
        <v>52</v>
      </c>
      <c r="D25" s="16">
        <v>2000.0</v>
      </c>
      <c r="E25" s="16">
        <v>16000.0</v>
      </c>
      <c r="F25" s="14">
        <v>6.0</v>
      </c>
      <c r="G25" s="16">
        <f t="shared" si="2"/>
        <v>0.006</v>
      </c>
      <c r="H25" s="14">
        <v>295.0</v>
      </c>
      <c r="I25" s="14">
        <v>4.0</v>
      </c>
      <c r="J25" s="14" t="s">
        <v>82</v>
      </c>
      <c r="K25" s="14" t="s">
        <v>66</v>
      </c>
      <c r="L25" s="14">
        <v>2.0</v>
      </c>
      <c r="M25" s="20">
        <v>0.41944444444444445</v>
      </c>
      <c r="N25" s="14" t="s">
        <v>137</v>
      </c>
      <c r="O25" s="14" t="s">
        <v>75</v>
      </c>
      <c r="P25" s="14">
        <v>2.0</v>
      </c>
      <c r="Q25" s="14">
        <v>7.0</v>
      </c>
      <c r="R25" s="14">
        <v>50.0</v>
      </c>
      <c r="S25" s="22" t="s">
        <v>227</v>
      </c>
      <c r="T25" s="14">
        <v>8017553.0</v>
      </c>
      <c r="U25" s="31">
        <v>42042.0</v>
      </c>
      <c r="V25" s="14" t="s">
        <v>80</v>
      </c>
      <c r="W25" s="15"/>
      <c r="X25" s="15"/>
      <c r="Y25" s="15"/>
      <c r="Z25" s="15"/>
    </row>
    <row r="26" ht="15.75" customHeight="1">
      <c r="A26" s="12" t="s">
        <v>11</v>
      </c>
      <c r="B26" s="13">
        <v>22.28</v>
      </c>
      <c r="C26" s="14" t="s">
        <v>52</v>
      </c>
      <c r="D26" s="16">
        <v>2000.0</v>
      </c>
      <c r="E26" s="16">
        <v>16000.0</v>
      </c>
      <c r="F26" s="14">
        <v>6.0</v>
      </c>
      <c r="G26" s="16">
        <f t="shared" si="2"/>
        <v>0.006</v>
      </c>
      <c r="H26" s="14">
        <v>430.0</v>
      </c>
      <c r="I26" s="14">
        <v>6.0</v>
      </c>
      <c r="J26" s="14" t="s">
        <v>65</v>
      </c>
      <c r="K26" s="14" t="s">
        <v>66</v>
      </c>
      <c r="L26" s="14">
        <v>1.0</v>
      </c>
      <c r="M26" s="20">
        <v>0.4381944444444445</v>
      </c>
      <c r="N26" s="14" t="s">
        <v>234</v>
      </c>
      <c r="O26" s="14" t="s">
        <v>75</v>
      </c>
      <c r="P26" s="14">
        <v>1.0</v>
      </c>
      <c r="Q26" s="14">
        <v>15.0</v>
      </c>
      <c r="R26" s="14">
        <v>292.0</v>
      </c>
      <c r="S26" s="22" t="s">
        <v>237</v>
      </c>
      <c r="T26" s="14">
        <v>8017514.0</v>
      </c>
      <c r="U26" s="31" t="s">
        <v>239</v>
      </c>
      <c r="V26" s="14" t="s">
        <v>80</v>
      </c>
      <c r="W26" s="15"/>
      <c r="X26" s="15"/>
      <c r="Y26" s="15"/>
      <c r="Z26" s="15"/>
    </row>
    <row r="27" ht="15.75" customHeight="1">
      <c r="A27" s="12" t="s">
        <v>11</v>
      </c>
      <c r="B27" s="13">
        <v>22.28</v>
      </c>
      <c r="C27" s="14" t="s">
        <v>52</v>
      </c>
      <c r="D27" s="16">
        <v>2000.0</v>
      </c>
      <c r="E27" s="16">
        <v>16000.0</v>
      </c>
      <c r="F27" s="14">
        <v>2.0</v>
      </c>
      <c r="G27" s="16">
        <f t="shared" si="2"/>
        <v>0.002</v>
      </c>
      <c r="H27" s="14">
        <v>330.0</v>
      </c>
      <c r="I27" s="14">
        <v>4.0</v>
      </c>
      <c r="J27" s="14" t="s">
        <v>65</v>
      </c>
      <c r="K27" s="14" t="s">
        <v>66</v>
      </c>
      <c r="L27" s="14">
        <v>2.0</v>
      </c>
      <c r="M27" s="20">
        <v>0.3965277777777778</v>
      </c>
      <c r="N27" s="14" t="s">
        <v>246</v>
      </c>
      <c r="O27" s="14" t="s">
        <v>75</v>
      </c>
      <c r="P27" s="14">
        <v>1.0</v>
      </c>
      <c r="Q27" s="14">
        <v>7.0</v>
      </c>
      <c r="R27" s="14">
        <v>36.0</v>
      </c>
      <c r="S27" s="22" t="s">
        <v>248</v>
      </c>
      <c r="T27" s="14">
        <v>8017535.0</v>
      </c>
      <c r="U27" s="31" t="s">
        <v>249</v>
      </c>
      <c r="V27" s="14" t="s">
        <v>80</v>
      </c>
      <c r="W27" s="15"/>
      <c r="X27" s="15"/>
      <c r="Y27" s="15"/>
      <c r="Z27" s="15"/>
    </row>
    <row r="28" ht="15.75" customHeight="1">
      <c r="A28" s="12" t="s">
        <v>11</v>
      </c>
      <c r="B28" s="13">
        <v>22.28</v>
      </c>
      <c r="C28" s="14" t="s">
        <v>52</v>
      </c>
      <c r="D28" s="16">
        <v>2000.0</v>
      </c>
      <c r="E28" s="16">
        <v>16000.0</v>
      </c>
      <c r="F28" s="14">
        <v>4.0</v>
      </c>
      <c r="G28" s="16">
        <f t="shared" si="2"/>
        <v>0.004</v>
      </c>
      <c r="H28" s="14">
        <v>364.0</v>
      </c>
      <c r="I28" s="14">
        <v>6.0</v>
      </c>
      <c r="J28" s="14" t="s">
        <v>82</v>
      </c>
      <c r="K28" s="14" t="s">
        <v>66</v>
      </c>
      <c r="L28" s="14">
        <v>2.0</v>
      </c>
      <c r="M28" s="20">
        <v>0.4041666666666666</v>
      </c>
      <c r="N28" s="14" t="s">
        <v>128</v>
      </c>
      <c r="O28" s="14" t="s">
        <v>75</v>
      </c>
      <c r="P28" s="14">
        <v>3.0</v>
      </c>
      <c r="Q28" s="14">
        <v>5.0</v>
      </c>
      <c r="R28" s="14">
        <v>302.0</v>
      </c>
      <c r="S28" s="22" t="s">
        <v>131</v>
      </c>
      <c r="T28" s="14">
        <v>8017472.0</v>
      </c>
      <c r="U28" s="31" t="s">
        <v>249</v>
      </c>
      <c r="V28" s="14" t="s">
        <v>80</v>
      </c>
      <c r="W28" s="15"/>
      <c r="X28" s="15"/>
      <c r="Y28" s="15"/>
      <c r="Z28" s="15"/>
    </row>
    <row r="29" ht="15.75" customHeight="1">
      <c r="A29" s="12" t="s">
        <v>11</v>
      </c>
      <c r="B29" s="13">
        <v>22.28</v>
      </c>
      <c r="C29" s="16" t="s">
        <v>54</v>
      </c>
      <c r="D29" s="16">
        <v>2000.0</v>
      </c>
      <c r="E29" s="16">
        <v>26000.0</v>
      </c>
      <c r="F29" s="16">
        <v>50.0</v>
      </c>
      <c r="G29" s="16">
        <f t="shared" si="2"/>
        <v>0.05</v>
      </c>
      <c r="H29" s="16">
        <v>412.0</v>
      </c>
      <c r="I29" s="16">
        <v>3.0</v>
      </c>
      <c r="J29" s="16" t="s">
        <v>82</v>
      </c>
      <c r="K29" s="16" t="s">
        <v>97</v>
      </c>
      <c r="L29" s="16">
        <v>2.0</v>
      </c>
      <c r="M29" s="67">
        <v>0.3513888888888889</v>
      </c>
      <c r="N29" s="16" t="s">
        <v>267</v>
      </c>
      <c r="O29" s="16" t="s">
        <v>75</v>
      </c>
      <c r="P29" s="16">
        <v>2.0</v>
      </c>
      <c r="Q29" s="16">
        <v>9.0</v>
      </c>
      <c r="R29" s="16">
        <v>88.0</v>
      </c>
      <c r="S29" s="68" t="s">
        <v>270</v>
      </c>
      <c r="T29" s="16">
        <v>8017258.0</v>
      </c>
      <c r="U29" s="29">
        <v>42253.0</v>
      </c>
      <c r="V29" s="14" t="s">
        <v>80</v>
      </c>
      <c r="W29" s="15"/>
      <c r="X29" s="15"/>
      <c r="Y29" s="15"/>
      <c r="Z29" s="15"/>
    </row>
    <row r="30" ht="15.75" customHeight="1">
      <c r="A30" s="12" t="s">
        <v>11</v>
      </c>
      <c r="B30" s="13">
        <v>22.28</v>
      </c>
      <c r="C30" s="16" t="s">
        <v>54</v>
      </c>
      <c r="D30" s="16">
        <v>2000.0</v>
      </c>
      <c r="E30" s="16">
        <v>26000.0</v>
      </c>
      <c r="F30" s="16">
        <v>10.0</v>
      </c>
      <c r="G30" s="16">
        <f t="shared" si="2"/>
        <v>0.01</v>
      </c>
      <c r="H30" s="16">
        <v>489.0</v>
      </c>
      <c r="I30" s="16">
        <v>6.0</v>
      </c>
      <c r="J30" s="16" t="s">
        <v>278</v>
      </c>
      <c r="K30" s="16" t="s">
        <v>97</v>
      </c>
      <c r="L30" s="16">
        <v>1.0</v>
      </c>
      <c r="M30" s="67">
        <v>0.3951388888888889</v>
      </c>
      <c r="N30" s="16" t="s">
        <v>279</v>
      </c>
      <c r="O30" s="16" t="s">
        <v>75</v>
      </c>
      <c r="P30" s="16">
        <v>2.0</v>
      </c>
      <c r="Q30" s="16">
        <v>9.0</v>
      </c>
      <c r="R30" s="16">
        <v>304.0</v>
      </c>
      <c r="S30" s="68" t="s">
        <v>282</v>
      </c>
      <c r="T30" s="16">
        <v>8018005.0</v>
      </c>
      <c r="U30" s="29">
        <v>42253.0</v>
      </c>
      <c r="V30" s="14" t="s">
        <v>80</v>
      </c>
      <c r="W30" s="15"/>
      <c r="X30" s="15"/>
      <c r="Y30" s="15"/>
      <c r="Z30" s="15"/>
    </row>
    <row r="31" ht="15.75" customHeight="1">
      <c r="A31" s="12" t="s">
        <v>11</v>
      </c>
      <c r="B31" s="13">
        <v>22.28</v>
      </c>
      <c r="C31" s="33" t="s">
        <v>54</v>
      </c>
      <c r="D31" s="16">
        <v>2000.0</v>
      </c>
      <c r="E31" s="16">
        <v>26000.0</v>
      </c>
      <c r="F31" s="14">
        <v>7.0</v>
      </c>
      <c r="G31" s="16">
        <f t="shared" si="2"/>
        <v>0.007</v>
      </c>
      <c r="H31" s="14">
        <v>401.0</v>
      </c>
      <c r="I31" s="14">
        <v>4.0</v>
      </c>
      <c r="J31" s="14" t="s">
        <v>82</v>
      </c>
      <c r="K31" s="14" t="s">
        <v>97</v>
      </c>
      <c r="L31" s="14">
        <v>2.0</v>
      </c>
      <c r="M31" s="20">
        <v>0.32708333333333334</v>
      </c>
      <c r="N31" s="14" t="s">
        <v>290</v>
      </c>
      <c r="O31" s="14" t="s">
        <v>75</v>
      </c>
      <c r="P31" s="14">
        <v>2.0</v>
      </c>
      <c r="Q31" s="14">
        <v>9.0</v>
      </c>
      <c r="R31" s="14">
        <v>64.0</v>
      </c>
      <c r="S31" s="22" t="s">
        <v>293</v>
      </c>
      <c r="T31" s="14">
        <v>8017274.0</v>
      </c>
      <c r="U31" s="31" t="s">
        <v>139</v>
      </c>
      <c r="V31" s="14" t="s">
        <v>80</v>
      </c>
      <c r="W31" s="15"/>
      <c r="X31" s="15"/>
      <c r="Y31" s="15"/>
      <c r="Z31" s="15"/>
    </row>
    <row r="32" ht="15.75" customHeight="1">
      <c r="A32" s="12" t="s">
        <v>11</v>
      </c>
      <c r="B32" s="13">
        <v>22.28</v>
      </c>
      <c r="C32" s="14" t="s">
        <v>54</v>
      </c>
      <c r="D32" s="16">
        <v>2000.0</v>
      </c>
      <c r="E32" s="16">
        <v>26000.0</v>
      </c>
      <c r="F32" s="14">
        <v>20.0</v>
      </c>
      <c r="G32" s="16">
        <f t="shared" si="2"/>
        <v>0.02</v>
      </c>
      <c r="H32" s="14">
        <v>461.0</v>
      </c>
      <c r="I32" s="14">
        <v>5.0</v>
      </c>
      <c r="J32" s="14" t="s">
        <v>65</v>
      </c>
      <c r="K32" s="14" t="s">
        <v>97</v>
      </c>
      <c r="L32" s="14">
        <v>1.0</v>
      </c>
      <c r="M32" s="20">
        <v>0.3423611111111111</v>
      </c>
      <c r="N32" s="14" t="s">
        <v>301</v>
      </c>
      <c r="O32" s="14" t="s">
        <v>75</v>
      </c>
      <c r="P32" s="14">
        <v>2.0</v>
      </c>
      <c r="Q32" s="14">
        <v>12.0</v>
      </c>
      <c r="R32" s="14">
        <v>268.0</v>
      </c>
      <c r="S32" s="22" t="s">
        <v>302</v>
      </c>
      <c r="T32" s="14">
        <v>8017589.0</v>
      </c>
      <c r="U32" s="23" t="s">
        <v>304</v>
      </c>
      <c r="V32" s="14" t="s">
        <v>80</v>
      </c>
      <c r="W32" s="15"/>
      <c r="X32" s="15"/>
      <c r="Y32" s="15"/>
      <c r="Z32" s="15"/>
    </row>
    <row r="33" ht="15.75" customHeight="1">
      <c r="A33" s="12" t="s">
        <v>11</v>
      </c>
      <c r="B33" s="13">
        <v>22.28</v>
      </c>
      <c r="C33" s="14" t="s">
        <v>54</v>
      </c>
      <c r="D33" s="16">
        <v>2000.0</v>
      </c>
      <c r="E33" s="16">
        <v>26000.0</v>
      </c>
      <c r="F33" s="14">
        <v>16.0</v>
      </c>
      <c r="G33" s="16">
        <f t="shared" si="2"/>
        <v>0.016</v>
      </c>
      <c r="H33" s="14">
        <v>497.0</v>
      </c>
      <c r="I33" s="14">
        <v>10.0</v>
      </c>
      <c r="J33" s="14" t="s">
        <v>65</v>
      </c>
      <c r="K33" s="14" t="s">
        <v>97</v>
      </c>
      <c r="L33" s="14">
        <v>1.0</v>
      </c>
      <c r="M33" s="20">
        <v>0.3645833333333333</v>
      </c>
      <c r="N33" s="14" t="s">
        <v>308</v>
      </c>
      <c r="O33" s="14" t="s">
        <v>75</v>
      </c>
      <c r="P33" s="14">
        <v>1.0</v>
      </c>
      <c r="Q33" s="14">
        <v>10.0</v>
      </c>
      <c r="R33" s="14">
        <v>106.0</v>
      </c>
      <c r="S33" s="22" t="s">
        <v>311</v>
      </c>
      <c r="T33" s="14">
        <v>8018084.0</v>
      </c>
      <c r="U33" s="23" t="s">
        <v>312</v>
      </c>
      <c r="V33" s="14" t="s">
        <v>80</v>
      </c>
      <c r="W33" s="15"/>
      <c r="X33" s="15"/>
      <c r="Y33" s="15"/>
      <c r="Z33" s="15"/>
    </row>
    <row r="34" ht="15.75" customHeight="1">
      <c r="A34" s="12" t="s">
        <v>11</v>
      </c>
      <c r="B34" s="13">
        <v>22.28</v>
      </c>
      <c r="C34" s="14" t="s">
        <v>54</v>
      </c>
      <c r="D34" s="16">
        <v>2000.0</v>
      </c>
      <c r="E34" s="16">
        <v>26000.0</v>
      </c>
      <c r="F34" s="14">
        <v>20.0</v>
      </c>
      <c r="G34" s="16">
        <f t="shared" si="2"/>
        <v>0.02</v>
      </c>
      <c r="H34" s="14">
        <v>417.0</v>
      </c>
      <c r="I34" s="14">
        <v>5.0</v>
      </c>
      <c r="J34" s="14" t="s">
        <v>278</v>
      </c>
      <c r="K34" s="14" t="s">
        <v>97</v>
      </c>
      <c r="L34" s="14">
        <v>1.0</v>
      </c>
      <c r="M34" s="20">
        <v>0.3430555555555555</v>
      </c>
      <c r="N34" s="14" t="s">
        <v>88</v>
      </c>
      <c r="O34" s="14" t="s">
        <v>75</v>
      </c>
      <c r="P34" s="14">
        <v>1.0</v>
      </c>
      <c r="Q34" s="14">
        <v>9.0</v>
      </c>
      <c r="R34" s="14">
        <v>52.0</v>
      </c>
      <c r="S34" s="22" t="s">
        <v>317</v>
      </c>
      <c r="T34" s="14">
        <v>8017366.0</v>
      </c>
      <c r="U34" s="23" t="s">
        <v>109</v>
      </c>
      <c r="V34" s="14" t="s">
        <v>80</v>
      </c>
      <c r="W34" s="15"/>
      <c r="X34" s="15"/>
      <c r="Y34" s="15"/>
      <c r="Z34" s="15"/>
    </row>
    <row r="35" ht="15.75" customHeight="1">
      <c r="A35" s="12" t="s">
        <v>11</v>
      </c>
      <c r="B35" s="13">
        <v>22.28</v>
      </c>
      <c r="C35" s="33" t="s">
        <v>54</v>
      </c>
      <c r="D35" s="16">
        <v>2000.0</v>
      </c>
      <c r="E35" s="16">
        <v>26000.0</v>
      </c>
      <c r="F35" s="14">
        <v>16.0</v>
      </c>
      <c r="G35" s="16">
        <f t="shared" si="2"/>
        <v>0.016</v>
      </c>
      <c r="H35" s="14">
        <v>400.0</v>
      </c>
      <c r="I35" s="14">
        <v>5.0</v>
      </c>
      <c r="J35" s="14" t="s">
        <v>82</v>
      </c>
      <c r="K35" s="14" t="s">
        <v>66</v>
      </c>
      <c r="L35" s="14">
        <v>2.0</v>
      </c>
      <c r="M35" s="20">
        <v>0.3347222222222222</v>
      </c>
      <c r="N35" s="14" t="s">
        <v>320</v>
      </c>
      <c r="O35" s="14" t="s">
        <v>75</v>
      </c>
      <c r="P35" s="14">
        <v>2.0</v>
      </c>
      <c r="Q35" s="14">
        <v>11.0</v>
      </c>
      <c r="R35" s="14">
        <v>258.0</v>
      </c>
      <c r="S35" s="22" t="s">
        <v>322</v>
      </c>
      <c r="T35" s="14">
        <v>8017058.0</v>
      </c>
      <c r="U35" s="31">
        <v>42314.0</v>
      </c>
      <c r="V35" s="14" t="s">
        <v>80</v>
      </c>
      <c r="W35" s="15"/>
      <c r="X35" s="15"/>
      <c r="Y35" s="15"/>
      <c r="Z35" s="15"/>
    </row>
    <row r="36" ht="15.75" customHeight="1">
      <c r="A36" s="12" t="s">
        <v>11</v>
      </c>
      <c r="B36" s="13">
        <v>22.28</v>
      </c>
      <c r="C36" s="33" t="s">
        <v>54</v>
      </c>
      <c r="D36" s="16">
        <v>2000.0</v>
      </c>
      <c r="E36" s="16">
        <v>26000.0</v>
      </c>
      <c r="F36" s="14">
        <v>6.0</v>
      </c>
      <c r="G36" s="16">
        <f t="shared" si="2"/>
        <v>0.006</v>
      </c>
      <c r="H36" s="14">
        <v>401.0</v>
      </c>
      <c r="I36" s="14">
        <v>6.0</v>
      </c>
      <c r="J36" s="14" t="s">
        <v>82</v>
      </c>
      <c r="K36" s="14" t="s">
        <v>66</v>
      </c>
      <c r="L36" s="14">
        <v>2.0</v>
      </c>
      <c r="M36" s="20">
        <v>0.32083333333333336</v>
      </c>
      <c r="N36" s="14" t="s">
        <v>320</v>
      </c>
      <c r="O36" s="14" t="s">
        <v>75</v>
      </c>
      <c r="P36" s="14">
        <v>2.0</v>
      </c>
      <c r="Q36" s="14">
        <v>9.0</v>
      </c>
      <c r="R36" s="14">
        <v>72.0</v>
      </c>
      <c r="S36" s="22" t="s">
        <v>330</v>
      </c>
      <c r="T36" s="14">
        <v>8017070.0</v>
      </c>
      <c r="U36" s="31" t="s">
        <v>139</v>
      </c>
      <c r="V36" s="14" t="s">
        <v>80</v>
      </c>
      <c r="W36" s="15"/>
      <c r="X36" s="15"/>
      <c r="Y36" s="15"/>
      <c r="Z36" s="15"/>
    </row>
    <row r="37" ht="15.75" customHeight="1">
      <c r="A37" s="12" t="s">
        <v>11</v>
      </c>
      <c r="B37" s="13">
        <v>22.28</v>
      </c>
      <c r="C37" s="33" t="s">
        <v>54</v>
      </c>
      <c r="D37" s="16">
        <v>2000.0</v>
      </c>
      <c r="E37" s="16">
        <v>26000.0</v>
      </c>
      <c r="F37" s="14">
        <v>11.0</v>
      </c>
      <c r="G37" s="16">
        <f t="shared" si="2"/>
        <v>0.011</v>
      </c>
      <c r="H37" s="14">
        <v>500.0</v>
      </c>
      <c r="I37" s="14">
        <v>4.0</v>
      </c>
      <c r="J37" s="14" t="s">
        <v>82</v>
      </c>
      <c r="K37" s="14" t="s">
        <v>66</v>
      </c>
      <c r="L37" s="14">
        <v>1.0</v>
      </c>
      <c r="M37" s="20">
        <v>0.3458333333333334</v>
      </c>
      <c r="N37" s="14" t="s">
        <v>333</v>
      </c>
      <c r="O37" s="14" t="s">
        <v>75</v>
      </c>
      <c r="P37" s="14">
        <v>6.0</v>
      </c>
      <c r="Q37" s="14">
        <v>9.0</v>
      </c>
      <c r="R37" s="14">
        <v>48.0</v>
      </c>
      <c r="S37" s="22" t="s">
        <v>335</v>
      </c>
      <c r="T37" s="14">
        <v>8017991.0</v>
      </c>
      <c r="U37" s="31" t="s">
        <v>139</v>
      </c>
      <c r="V37" s="14" t="s">
        <v>80</v>
      </c>
      <c r="W37" s="15"/>
      <c r="X37" s="15"/>
      <c r="Y37" s="15"/>
      <c r="Z37" s="15"/>
    </row>
    <row r="38" ht="15.75" customHeight="1">
      <c r="A38" s="12" t="s">
        <v>11</v>
      </c>
      <c r="B38" s="13">
        <v>22.28</v>
      </c>
      <c r="C38" s="14" t="s">
        <v>54</v>
      </c>
      <c r="D38" s="16">
        <v>2000.0</v>
      </c>
      <c r="E38" s="16">
        <v>26000.0</v>
      </c>
      <c r="F38" s="14">
        <v>22.0</v>
      </c>
      <c r="G38" s="16">
        <f t="shared" si="2"/>
        <v>0.022</v>
      </c>
      <c r="H38" s="14">
        <v>491.0</v>
      </c>
      <c r="I38" s="14">
        <v>5.0</v>
      </c>
      <c r="J38" s="14" t="s">
        <v>82</v>
      </c>
      <c r="K38" s="14" t="s">
        <v>66</v>
      </c>
      <c r="L38" s="14">
        <v>1.0</v>
      </c>
      <c r="M38" s="20">
        <v>0.34930555555555554</v>
      </c>
      <c r="N38" s="14" t="s">
        <v>339</v>
      </c>
      <c r="O38" s="14" t="s">
        <v>75</v>
      </c>
      <c r="P38" s="14">
        <v>3.0</v>
      </c>
      <c r="Q38" s="14">
        <v>16.0</v>
      </c>
      <c r="R38" s="14">
        <v>290.0</v>
      </c>
      <c r="S38" s="22" t="s">
        <v>340</v>
      </c>
      <c r="T38" s="14">
        <v>8017718.0</v>
      </c>
      <c r="U38" s="23" t="s">
        <v>304</v>
      </c>
      <c r="V38" s="14" t="s">
        <v>80</v>
      </c>
      <c r="W38" s="15"/>
      <c r="X38" s="15"/>
      <c r="Y38" s="15"/>
      <c r="Z38" s="15"/>
    </row>
    <row r="39" ht="15.75" customHeight="1">
      <c r="A39" s="12" t="s">
        <v>11</v>
      </c>
      <c r="B39" s="13">
        <v>22.28</v>
      </c>
      <c r="C39" s="14" t="s">
        <v>54</v>
      </c>
      <c r="D39" s="16">
        <v>2000.0</v>
      </c>
      <c r="E39" s="16">
        <v>26000.0</v>
      </c>
      <c r="F39" s="14">
        <v>7.0</v>
      </c>
      <c r="G39" s="16">
        <f t="shared" si="2"/>
        <v>0.007</v>
      </c>
      <c r="H39" s="14">
        <v>438.0</v>
      </c>
      <c r="I39" s="14">
        <v>5.0</v>
      </c>
      <c r="J39" s="14" t="s">
        <v>82</v>
      </c>
      <c r="K39" s="14" t="s">
        <v>66</v>
      </c>
      <c r="L39" s="14">
        <v>2.0</v>
      </c>
      <c r="M39" s="20">
        <v>0.33958333333333335</v>
      </c>
      <c r="N39" s="14" t="s">
        <v>319</v>
      </c>
      <c r="O39" s="14" t="s">
        <v>75</v>
      </c>
      <c r="P39" s="14">
        <v>1.0</v>
      </c>
      <c r="Q39" s="14">
        <v>4.0</v>
      </c>
      <c r="R39" s="14">
        <v>42.0</v>
      </c>
      <c r="S39" s="22" t="s">
        <v>345</v>
      </c>
      <c r="T39" s="14">
        <v>8017142.0</v>
      </c>
      <c r="U39" s="23" t="s">
        <v>346</v>
      </c>
      <c r="V39" s="14" t="s">
        <v>80</v>
      </c>
      <c r="W39" s="15"/>
      <c r="X39" s="15"/>
      <c r="Y39" s="15"/>
      <c r="Z39" s="15"/>
    </row>
    <row r="40" ht="15.75" customHeight="1">
      <c r="A40" s="12" t="s">
        <v>11</v>
      </c>
      <c r="B40" s="13">
        <v>22.28</v>
      </c>
      <c r="C40" s="14" t="s">
        <v>54</v>
      </c>
      <c r="D40" s="16">
        <v>2000.0</v>
      </c>
      <c r="E40" s="16">
        <v>26000.0</v>
      </c>
      <c r="F40" s="14">
        <v>12.0</v>
      </c>
      <c r="G40" s="16">
        <f t="shared" si="2"/>
        <v>0.012</v>
      </c>
      <c r="H40" s="14">
        <v>442.0</v>
      </c>
      <c r="I40" s="14">
        <v>5.0</v>
      </c>
      <c r="J40" s="14" t="s">
        <v>82</v>
      </c>
      <c r="K40" s="14" t="s">
        <v>66</v>
      </c>
      <c r="L40" s="14">
        <v>1.0</v>
      </c>
      <c r="M40" s="20">
        <v>0.33819444444444446</v>
      </c>
      <c r="N40" s="14" t="s">
        <v>351</v>
      </c>
      <c r="O40" s="14" t="s">
        <v>75</v>
      </c>
      <c r="P40" s="14">
        <v>4.0</v>
      </c>
      <c r="Q40" s="14">
        <v>8.0</v>
      </c>
      <c r="R40" s="14">
        <v>42.0</v>
      </c>
      <c r="S40" s="22" t="s">
        <v>354</v>
      </c>
      <c r="T40" s="14">
        <v>8017552.0</v>
      </c>
      <c r="U40" s="23" t="s">
        <v>165</v>
      </c>
      <c r="V40" s="14" t="s">
        <v>80</v>
      </c>
      <c r="W40" s="15"/>
      <c r="X40" s="15"/>
      <c r="Y40" s="15"/>
      <c r="Z40" s="15"/>
    </row>
    <row r="41" ht="15.75" customHeight="1">
      <c r="A41" s="12" t="s">
        <v>11</v>
      </c>
      <c r="B41" s="13">
        <v>22.28</v>
      </c>
      <c r="C41" s="14" t="s">
        <v>54</v>
      </c>
      <c r="D41" s="16">
        <v>2000.0</v>
      </c>
      <c r="E41" s="16">
        <v>26000.0</v>
      </c>
      <c r="F41" s="14">
        <v>8.0</v>
      </c>
      <c r="G41" s="16">
        <f t="shared" si="2"/>
        <v>0.008</v>
      </c>
      <c r="H41" s="14">
        <v>407.0</v>
      </c>
      <c r="I41" s="14">
        <v>4.0</v>
      </c>
      <c r="J41" s="14" t="s">
        <v>82</v>
      </c>
      <c r="K41" s="14" t="s">
        <v>66</v>
      </c>
      <c r="L41" s="14">
        <v>2.0</v>
      </c>
      <c r="M41" s="20">
        <v>0.33749999999999997</v>
      </c>
      <c r="N41" s="14" t="s">
        <v>360</v>
      </c>
      <c r="O41" s="14" t="s">
        <v>75</v>
      </c>
      <c r="P41" s="14">
        <v>3.0</v>
      </c>
      <c r="Q41" s="14">
        <v>4.0</v>
      </c>
      <c r="R41" s="14">
        <v>90.0</v>
      </c>
      <c r="S41" s="22" t="s">
        <v>361</v>
      </c>
      <c r="T41" s="14">
        <v>8017238.0</v>
      </c>
      <c r="U41" s="23" t="s">
        <v>78</v>
      </c>
      <c r="V41" s="14" t="s">
        <v>80</v>
      </c>
      <c r="W41" s="15"/>
      <c r="X41" s="15"/>
      <c r="Y41" s="15"/>
      <c r="Z41" s="15"/>
    </row>
    <row r="42" ht="15.75" customHeight="1">
      <c r="A42" s="12" t="s">
        <v>11</v>
      </c>
      <c r="B42" s="13">
        <v>22.28</v>
      </c>
      <c r="C42" s="14" t="s">
        <v>54</v>
      </c>
      <c r="D42" s="16">
        <v>2000.0</v>
      </c>
      <c r="E42" s="16">
        <v>26000.0</v>
      </c>
      <c r="F42" s="14">
        <v>5.0</v>
      </c>
      <c r="G42" s="16">
        <f t="shared" si="2"/>
        <v>0.005</v>
      </c>
      <c r="H42" s="14">
        <v>502.0</v>
      </c>
      <c r="I42" s="14">
        <v>7.0</v>
      </c>
      <c r="J42" s="14" t="s">
        <v>65</v>
      </c>
      <c r="K42" s="14" t="s">
        <v>66</v>
      </c>
      <c r="L42" s="14">
        <v>1.0</v>
      </c>
      <c r="M42" s="20">
        <v>0.37777777777777777</v>
      </c>
      <c r="N42" s="14" t="s">
        <v>367</v>
      </c>
      <c r="O42" s="14" t="s">
        <v>75</v>
      </c>
      <c r="P42" s="14">
        <v>2.0</v>
      </c>
      <c r="Q42" s="14">
        <v>12.0</v>
      </c>
      <c r="R42" s="14">
        <v>94.0</v>
      </c>
      <c r="S42" s="22" t="s">
        <v>368</v>
      </c>
      <c r="T42" s="14">
        <v>8017936.0</v>
      </c>
      <c r="U42" s="23" t="s">
        <v>78</v>
      </c>
      <c r="V42" s="14" t="s">
        <v>80</v>
      </c>
      <c r="W42" s="15"/>
      <c r="X42" s="15"/>
      <c r="Y42" s="15"/>
      <c r="Z42" s="15"/>
    </row>
    <row r="43" ht="15.75" customHeight="1">
      <c r="A43" s="12" t="s">
        <v>11</v>
      </c>
      <c r="B43" s="13">
        <v>22.28</v>
      </c>
      <c r="C43" s="14" t="s">
        <v>54</v>
      </c>
      <c r="D43" s="16">
        <v>2000.0</v>
      </c>
      <c r="E43" s="16">
        <v>26000.0</v>
      </c>
      <c r="F43" s="14">
        <v>12.0</v>
      </c>
      <c r="G43" s="16">
        <f t="shared" si="2"/>
        <v>0.012</v>
      </c>
      <c r="H43" s="14">
        <v>414.0</v>
      </c>
      <c r="I43" s="14">
        <v>6.0</v>
      </c>
      <c r="J43" s="14" t="s">
        <v>82</v>
      </c>
      <c r="K43" s="14" t="s">
        <v>66</v>
      </c>
      <c r="L43" s="14">
        <v>1.0</v>
      </c>
      <c r="M43" s="20">
        <v>0.33819444444444446</v>
      </c>
      <c r="N43" s="14" t="s">
        <v>372</v>
      </c>
      <c r="O43" s="14" t="s">
        <v>75</v>
      </c>
      <c r="P43" s="14">
        <v>4.0</v>
      </c>
      <c r="Q43" s="14">
        <v>10.0</v>
      </c>
      <c r="R43" s="14">
        <v>42.0</v>
      </c>
      <c r="S43" s="22" t="s">
        <v>374</v>
      </c>
      <c r="T43" s="14">
        <v>8019281.0</v>
      </c>
      <c r="U43" s="23" t="s">
        <v>109</v>
      </c>
      <c r="V43" s="14" t="s">
        <v>80</v>
      </c>
      <c r="W43" s="15"/>
      <c r="X43" s="15"/>
      <c r="Y43" s="15"/>
      <c r="Z43" s="15"/>
    </row>
    <row r="44" ht="15.75" customHeight="1">
      <c r="A44" s="12" t="s">
        <v>11</v>
      </c>
      <c r="B44" s="13">
        <v>22.28</v>
      </c>
      <c r="C44" s="14" t="s">
        <v>54</v>
      </c>
      <c r="D44" s="16">
        <v>2000.0</v>
      </c>
      <c r="E44" s="16">
        <v>26000.0</v>
      </c>
      <c r="F44" s="14">
        <v>18.0</v>
      </c>
      <c r="G44" s="16">
        <f t="shared" si="2"/>
        <v>0.018</v>
      </c>
      <c r="H44" s="14">
        <v>512.0</v>
      </c>
      <c r="I44" s="14">
        <v>6.0</v>
      </c>
      <c r="J44" s="14" t="s">
        <v>214</v>
      </c>
      <c r="K44" s="14" t="s">
        <v>66</v>
      </c>
      <c r="L44" s="14">
        <v>1.0</v>
      </c>
      <c r="M44" s="20">
        <v>0.3638888888888889</v>
      </c>
      <c r="N44" s="14" t="s">
        <v>379</v>
      </c>
      <c r="O44" s="14" t="s">
        <v>75</v>
      </c>
      <c r="P44" s="14">
        <v>3.0</v>
      </c>
      <c r="Q44" s="14">
        <v>11.0</v>
      </c>
      <c r="R44" s="14">
        <v>48.0</v>
      </c>
      <c r="S44" s="22" t="s">
        <v>381</v>
      </c>
      <c r="T44" s="14">
        <v>8017848.0</v>
      </c>
      <c r="U44" s="23" t="s">
        <v>109</v>
      </c>
      <c r="V44" s="14" t="s">
        <v>80</v>
      </c>
      <c r="W44" s="15"/>
      <c r="X44" s="15"/>
      <c r="Y44" s="15"/>
      <c r="Z44" s="15"/>
    </row>
    <row r="45" ht="15.75" customHeight="1">
      <c r="A45" s="12" t="s">
        <v>11</v>
      </c>
      <c r="B45" s="13">
        <v>22.28</v>
      </c>
      <c r="C45" s="14" t="s">
        <v>54</v>
      </c>
      <c r="D45" s="16">
        <v>2000.0</v>
      </c>
      <c r="E45" s="16">
        <v>26000.0</v>
      </c>
      <c r="F45" s="14">
        <v>0.0</v>
      </c>
      <c r="G45" s="16">
        <f t="shared" si="2"/>
        <v>0</v>
      </c>
      <c r="H45" s="14">
        <v>505.0</v>
      </c>
      <c r="I45" s="14">
        <v>7.0</v>
      </c>
      <c r="J45" s="14" t="s">
        <v>65</v>
      </c>
      <c r="K45" s="14" t="s">
        <v>66</v>
      </c>
      <c r="L45" s="14">
        <v>1.0</v>
      </c>
      <c r="M45" s="20">
        <v>0.3770833333333334</v>
      </c>
      <c r="N45" s="14" t="s">
        <v>385</v>
      </c>
      <c r="O45" s="14" t="s">
        <v>75</v>
      </c>
      <c r="P45" s="14">
        <v>5.0</v>
      </c>
      <c r="Q45" s="14">
        <v>15.0</v>
      </c>
      <c r="R45" s="14">
        <v>40.0</v>
      </c>
      <c r="S45" s="22" t="s">
        <v>386</v>
      </c>
      <c r="T45" s="14">
        <v>8018115.0</v>
      </c>
      <c r="U45" s="23" t="s">
        <v>109</v>
      </c>
      <c r="V45" s="14" t="s">
        <v>80</v>
      </c>
      <c r="W45" s="15"/>
      <c r="X45" s="15"/>
      <c r="Y45" s="15"/>
      <c r="Z45" s="15"/>
    </row>
    <row r="46" ht="15.75" customHeight="1">
      <c r="A46" s="12" t="s">
        <v>11</v>
      </c>
      <c r="B46" s="13">
        <v>22.28</v>
      </c>
      <c r="C46" s="20" t="s">
        <v>56</v>
      </c>
      <c r="D46" s="16">
        <v>2000.0</v>
      </c>
      <c r="E46" s="16">
        <v>18000.0</v>
      </c>
      <c r="F46" s="14">
        <v>13.0</v>
      </c>
      <c r="G46" s="16">
        <f t="shared" si="2"/>
        <v>0.013</v>
      </c>
      <c r="H46" s="14">
        <v>505.0</v>
      </c>
      <c r="I46" s="14">
        <v>4.0</v>
      </c>
      <c r="J46" s="14" t="s">
        <v>65</v>
      </c>
      <c r="K46" s="14" t="s">
        <v>97</v>
      </c>
      <c r="L46" s="14">
        <v>1.0</v>
      </c>
      <c r="M46" s="20">
        <v>0.37152777777777773</v>
      </c>
      <c r="N46" s="14" t="s">
        <v>387</v>
      </c>
      <c r="O46" s="14" t="s">
        <v>75</v>
      </c>
      <c r="P46" s="14">
        <v>3.0</v>
      </c>
      <c r="Q46" s="14">
        <v>9.0</v>
      </c>
      <c r="R46" s="14">
        <v>308.0</v>
      </c>
      <c r="S46" s="22" t="s">
        <v>388</v>
      </c>
      <c r="T46" s="14">
        <v>8018713.0</v>
      </c>
      <c r="U46" s="36" t="s">
        <v>139</v>
      </c>
      <c r="V46" s="14" t="s">
        <v>80</v>
      </c>
      <c r="W46" s="15"/>
      <c r="X46" s="15"/>
      <c r="Y46" s="15"/>
      <c r="Z46" s="15"/>
    </row>
    <row r="47" ht="15.75" customHeight="1">
      <c r="A47" s="12" t="s">
        <v>11</v>
      </c>
      <c r="B47" s="13">
        <v>22.28</v>
      </c>
      <c r="C47" s="14" t="s">
        <v>56</v>
      </c>
      <c r="D47" s="16">
        <v>2000.0</v>
      </c>
      <c r="E47" s="16">
        <v>18000.0</v>
      </c>
      <c r="F47" s="14">
        <v>12.0</v>
      </c>
      <c r="G47" s="16">
        <f t="shared" si="2"/>
        <v>0.012</v>
      </c>
      <c r="H47" s="14">
        <v>516.0</v>
      </c>
      <c r="I47" s="14">
        <v>6.0</v>
      </c>
      <c r="J47" s="14" t="s">
        <v>82</v>
      </c>
      <c r="K47" s="14" t="s">
        <v>97</v>
      </c>
      <c r="L47" s="14">
        <v>1.0</v>
      </c>
      <c r="M47" s="20">
        <v>0.37777777777777777</v>
      </c>
      <c r="N47" s="14" t="s">
        <v>389</v>
      </c>
      <c r="O47" s="14" t="s">
        <v>75</v>
      </c>
      <c r="P47" s="14">
        <v>2.0</v>
      </c>
      <c r="Q47" s="14">
        <v>8.0</v>
      </c>
      <c r="R47" s="14">
        <v>72.0</v>
      </c>
      <c r="S47" s="22" t="s">
        <v>390</v>
      </c>
      <c r="T47" s="14">
        <v>8018300.0</v>
      </c>
      <c r="U47" s="23" t="s">
        <v>304</v>
      </c>
      <c r="V47" s="14" t="s">
        <v>80</v>
      </c>
      <c r="W47" s="15"/>
      <c r="X47" s="15"/>
      <c r="Y47" s="15"/>
      <c r="Z47" s="15"/>
    </row>
    <row r="48" ht="15.75" customHeight="1">
      <c r="A48" s="12" t="s">
        <v>11</v>
      </c>
      <c r="B48" s="13">
        <v>22.28</v>
      </c>
      <c r="C48" s="14" t="s">
        <v>56</v>
      </c>
      <c r="D48" s="16">
        <v>2000.0</v>
      </c>
      <c r="E48" s="16">
        <v>18000.0</v>
      </c>
      <c r="F48" s="14">
        <v>22.0</v>
      </c>
      <c r="G48" s="16">
        <f t="shared" si="2"/>
        <v>0.022</v>
      </c>
      <c r="H48" s="14">
        <v>498.0</v>
      </c>
      <c r="I48" s="14">
        <v>5.0</v>
      </c>
      <c r="J48" s="14" t="s">
        <v>65</v>
      </c>
      <c r="K48" s="14" t="s">
        <v>97</v>
      </c>
      <c r="L48" s="14">
        <v>1.0</v>
      </c>
      <c r="M48" s="20">
        <v>0.3847222222222222</v>
      </c>
      <c r="N48" s="14" t="s">
        <v>391</v>
      </c>
      <c r="O48" s="14" t="s">
        <v>75</v>
      </c>
      <c r="P48" s="14">
        <v>1.0</v>
      </c>
      <c r="Q48" s="14">
        <v>9.0</v>
      </c>
      <c r="R48" s="14">
        <v>108.0</v>
      </c>
      <c r="S48" s="22" t="s">
        <v>392</v>
      </c>
      <c r="T48" s="14">
        <v>8018429.0</v>
      </c>
      <c r="U48" s="23" t="s">
        <v>304</v>
      </c>
      <c r="V48" s="14" t="s">
        <v>80</v>
      </c>
      <c r="W48" s="15"/>
      <c r="X48" s="15"/>
      <c r="Y48" s="15"/>
      <c r="Z48" s="15"/>
    </row>
    <row r="49" ht="15.75" customHeight="1">
      <c r="A49" s="12" t="s">
        <v>11</v>
      </c>
      <c r="B49" s="13">
        <v>22.28</v>
      </c>
      <c r="C49" s="14" t="s">
        <v>56</v>
      </c>
      <c r="D49" s="16">
        <v>2000.0</v>
      </c>
      <c r="E49" s="16">
        <v>18000.0</v>
      </c>
      <c r="F49" s="14">
        <v>8.0</v>
      </c>
      <c r="G49" s="16">
        <f t="shared" si="2"/>
        <v>0.008</v>
      </c>
      <c r="H49" s="14">
        <v>527.0</v>
      </c>
      <c r="I49" s="14">
        <v>7.0</v>
      </c>
      <c r="J49" s="14" t="s">
        <v>82</v>
      </c>
      <c r="K49" s="14" t="s">
        <v>97</v>
      </c>
      <c r="L49" s="14">
        <v>1.0</v>
      </c>
      <c r="M49" s="20">
        <v>0.37083333333333335</v>
      </c>
      <c r="N49" s="14" t="s">
        <v>393</v>
      </c>
      <c r="O49" s="14" t="s">
        <v>75</v>
      </c>
      <c r="P49" s="14">
        <v>1.0</v>
      </c>
      <c r="Q49" s="14">
        <v>6.0</v>
      </c>
      <c r="R49" s="14">
        <v>90.0</v>
      </c>
      <c r="S49" s="22" t="s">
        <v>394</v>
      </c>
      <c r="T49" s="14">
        <v>8019077.0</v>
      </c>
      <c r="U49" s="23" t="s">
        <v>395</v>
      </c>
      <c r="V49" s="14" t="s">
        <v>80</v>
      </c>
      <c r="W49" s="15"/>
      <c r="X49" s="15"/>
      <c r="Y49" s="15"/>
      <c r="Z49" s="15"/>
    </row>
    <row r="50" ht="15.75" customHeight="1">
      <c r="A50" s="12" t="s">
        <v>11</v>
      </c>
      <c r="B50" s="13">
        <v>22.28</v>
      </c>
      <c r="C50" s="33" t="s">
        <v>56</v>
      </c>
      <c r="D50" s="16">
        <v>2000.0</v>
      </c>
      <c r="E50" s="16">
        <v>18000.0</v>
      </c>
      <c r="F50" s="14">
        <v>30.0</v>
      </c>
      <c r="G50" s="16">
        <f t="shared" si="2"/>
        <v>0.03</v>
      </c>
      <c r="H50" s="14">
        <v>98.0</v>
      </c>
      <c r="I50" s="14">
        <v>4.0</v>
      </c>
      <c r="J50" s="14" t="s">
        <v>65</v>
      </c>
      <c r="K50" s="14" t="s">
        <v>66</v>
      </c>
      <c r="L50" s="14">
        <v>2.0</v>
      </c>
      <c r="M50" s="20">
        <v>0.41111111111111115</v>
      </c>
      <c r="N50" s="14" t="s">
        <v>398</v>
      </c>
      <c r="O50" s="14" t="s">
        <v>75</v>
      </c>
      <c r="P50" s="14">
        <v>1.0</v>
      </c>
      <c r="Q50" s="14">
        <v>9.0</v>
      </c>
      <c r="R50" s="14">
        <v>98.0</v>
      </c>
      <c r="S50" s="22" t="s">
        <v>400</v>
      </c>
      <c r="T50" s="14">
        <v>8019750.0</v>
      </c>
      <c r="U50" s="36" t="s">
        <v>139</v>
      </c>
      <c r="V50" s="14" t="s">
        <v>80</v>
      </c>
      <c r="W50" s="15"/>
      <c r="X50" s="15"/>
      <c r="Y50" s="15"/>
      <c r="Z50" s="15"/>
    </row>
    <row r="51" ht="15.75" customHeight="1">
      <c r="A51" s="12" t="s">
        <v>11</v>
      </c>
      <c r="B51" s="13">
        <v>22.28</v>
      </c>
      <c r="C51" s="14" t="s">
        <v>56</v>
      </c>
      <c r="D51" s="16">
        <v>2000.0</v>
      </c>
      <c r="E51" s="16">
        <v>18000.0</v>
      </c>
      <c r="F51" s="14">
        <v>30.0</v>
      </c>
      <c r="G51" s="16">
        <f t="shared" si="2"/>
        <v>0.03</v>
      </c>
      <c r="H51" s="14">
        <v>541.0</v>
      </c>
      <c r="I51" s="14">
        <v>7.0</v>
      </c>
      <c r="J51" s="14" t="s">
        <v>65</v>
      </c>
      <c r="K51" s="14" t="s">
        <v>66</v>
      </c>
      <c r="L51" s="14">
        <v>1.0</v>
      </c>
      <c r="M51" s="20">
        <v>0.425</v>
      </c>
      <c r="N51" s="14" t="s">
        <v>146</v>
      </c>
      <c r="O51" s="14" t="s">
        <v>75</v>
      </c>
      <c r="P51" s="14">
        <v>6.0</v>
      </c>
      <c r="Q51" s="14">
        <v>25.0</v>
      </c>
      <c r="R51" s="14">
        <v>332.0</v>
      </c>
      <c r="S51" s="22" t="s">
        <v>404</v>
      </c>
      <c r="T51" s="14">
        <v>8019501.0</v>
      </c>
      <c r="U51" s="23" t="s">
        <v>304</v>
      </c>
      <c r="V51" s="14" t="s">
        <v>80</v>
      </c>
      <c r="W51" s="15"/>
      <c r="X51" s="15"/>
      <c r="Y51" s="15"/>
      <c r="Z51" s="15"/>
    </row>
    <row r="52" ht="15.75" customHeight="1">
      <c r="A52" s="12" t="s">
        <v>11</v>
      </c>
      <c r="B52" s="13">
        <v>22.28</v>
      </c>
      <c r="C52" s="14" t="s">
        <v>56</v>
      </c>
      <c r="D52" s="16">
        <v>2000.0</v>
      </c>
      <c r="E52" s="16">
        <v>18000.0</v>
      </c>
      <c r="F52" s="14">
        <v>32.0</v>
      </c>
      <c r="G52" s="16">
        <f t="shared" si="2"/>
        <v>0.032</v>
      </c>
      <c r="H52" s="14">
        <v>534.0</v>
      </c>
      <c r="I52" s="14">
        <v>4.0</v>
      </c>
      <c r="J52" s="14" t="s">
        <v>65</v>
      </c>
      <c r="K52" s="14" t="s">
        <v>66</v>
      </c>
      <c r="L52" s="14">
        <v>1.0</v>
      </c>
      <c r="M52" s="20">
        <v>0.4395833333333334</v>
      </c>
      <c r="N52" s="14" t="s">
        <v>398</v>
      </c>
      <c r="O52" s="14" t="s">
        <v>75</v>
      </c>
      <c r="P52" s="14">
        <v>1.0</v>
      </c>
      <c r="Q52" s="14">
        <v>8.0</v>
      </c>
      <c r="R52" s="14">
        <v>90.0</v>
      </c>
      <c r="S52" s="22" t="s">
        <v>409</v>
      </c>
      <c r="T52" s="14">
        <v>8019748.0</v>
      </c>
      <c r="U52" s="23" t="s">
        <v>304</v>
      </c>
      <c r="V52" s="14" t="s">
        <v>80</v>
      </c>
      <c r="W52" s="15"/>
      <c r="X52" s="15"/>
      <c r="Y52" s="15"/>
      <c r="Z52" s="15"/>
    </row>
    <row r="53" ht="15.75" customHeight="1">
      <c r="A53" s="12" t="s">
        <v>11</v>
      </c>
      <c r="B53" s="13">
        <v>22.28</v>
      </c>
      <c r="C53" s="14" t="s">
        <v>56</v>
      </c>
      <c r="D53" s="16">
        <v>2000.0</v>
      </c>
      <c r="E53" s="16">
        <v>18000.0</v>
      </c>
      <c r="F53" s="14">
        <v>6.0</v>
      </c>
      <c r="G53" s="16">
        <f t="shared" si="2"/>
        <v>0.006</v>
      </c>
      <c r="H53" s="14">
        <v>558.0</v>
      </c>
      <c r="I53" s="14">
        <v>7.0</v>
      </c>
      <c r="J53" s="14" t="s">
        <v>65</v>
      </c>
      <c r="K53" s="14" t="s">
        <v>66</v>
      </c>
      <c r="L53" s="14">
        <v>1.0</v>
      </c>
      <c r="M53" s="20">
        <v>0.40625</v>
      </c>
      <c r="N53" s="14" t="s">
        <v>412</v>
      </c>
      <c r="O53" s="14" t="s">
        <v>75</v>
      </c>
      <c r="P53" s="14">
        <v>3.0</v>
      </c>
      <c r="Q53" s="14">
        <v>3.0</v>
      </c>
      <c r="R53" s="14">
        <v>84.0</v>
      </c>
      <c r="S53" s="22" t="s">
        <v>415</v>
      </c>
      <c r="T53" s="14">
        <v>8019589.0</v>
      </c>
      <c r="U53" s="31" t="s">
        <v>416</v>
      </c>
      <c r="V53" s="14" t="s">
        <v>80</v>
      </c>
      <c r="W53" s="15"/>
      <c r="X53" s="15"/>
      <c r="Y53" s="15"/>
      <c r="Z53" s="15"/>
    </row>
    <row r="54" ht="15.75" customHeight="1">
      <c r="A54" s="12" t="s">
        <v>11</v>
      </c>
      <c r="B54" s="13">
        <v>22.28</v>
      </c>
      <c r="C54" s="33" t="s">
        <v>57</v>
      </c>
      <c r="D54" s="16">
        <v>2000.0</v>
      </c>
      <c r="E54" s="16">
        <v>16000.0</v>
      </c>
      <c r="F54" s="14">
        <v>12.0</v>
      </c>
      <c r="G54" s="16">
        <f t="shared" si="2"/>
        <v>0.012</v>
      </c>
      <c r="H54" s="14">
        <v>535.0</v>
      </c>
      <c r="I54" s="14">
        <v>5.0</v>
      </c>
      <c r="J54" s="14" t="s">
        <v>82</v>
      </c>
      <c r="K54" s="14" t="s">
        <v>97</v>
      </c>
      <c r="L54" s="14">
        <v>1.0</v>
      </c>
      <c r="M54" s="20">
        <v>0.3513888888888889</v>
      </c>
      <c r="N54" s="14" t="s">
        <v>419</v>
      </c>
      <c r="O54" s="14" t="s">
        <v>75</v>
      </c>
      <c r="P54" s="14">
        <v>5.0</v>
      </c>
      <c r="Q54" s="14">
        <v>9.0</v>
      </c>
      <c r="R54" s="14">
        <v>310.0</v>
      </c>
      <c r="S54" s="22" t="s">
        <v>420</v>
      </c>
      <c r="T54" s="14">
        <v>8019741.0</v>
      </c>
      <c r="U54" s="36" t="s">
        <v>100</v>
      </c>
      <c r="V54" s="14" t="s">
        <v>80</v>
      </c>
      <c r="W54" s="15"/>
      <c r="X54" s="15"/>
      <c r="Y54" s="15"/>
      <c r="Z54" s="15"/>
    </row>
    <row r="55" ht="15.75" customHeight="1">
      <c r="A55" s="12" t="s">
        <v>11</v>
      </c>
      <c r="B55" s="13">
        <v>22.28</v>
      </c>
      <c r="C55" s="14" t="s">
        <v>57</v>
      </c>
      <c r="D55" s="16">
        <v>2000.0</v>
      </c>
      <c r="E55" s="16">
        <v>16000.0</v>
      </c>
      <c r="F55" s="14">
        <v>11.0</v>
      </c>
      <c r="G55" s="16">
        <f t="shared" si="2"/>
        <v>0.011</v>
      </c>
      <c r="H55" s="14">
        <v>537.0</v>
      </c>
      <c r="I55" s="14">
        <v>5.0</v>
      </c>
      <c r="J55" s="14" t="s">
        <v>82</v>
      </c>
      <c r="K55" s="14" t="s">
        <v>97</v>
      </c>
      <c r="L55" s="14">
        <v>1.0</v>
      </c>
      <c r="M55" s="20">
        <v>0.37986111111111115</v>
      </c>
      <c r="N55" s="14" t="s">
        <v>423</v>
      </c>
      <c r="O55" s="14" t="s">
        <v>75</v>
      </c>
      <c r="P55" s="14">
        <v>1.0</v>
      </c>
      <c r="Q55" s="14">
        <v>7.0</v>
      </c>
      <c r="R55" s="14">
        <v>86.0</v>
      </c>
      <c r="S55" s="22" t="s">
        <v>424</v>
      </c>
      <c r="T55" s="14">
        <v>8019659.0</v>
      </c>
      <c r="U55" s="23" t="s">
        <v>79</v>
      </c>
      <c r="V55" s="14" t="s">
        <v>80</v>
      </c>
      <c r="W55" s="15"/>
      <c r="X55" s="15"/>
      <c r="Y55" s="15"/>
      <c r="Z55" s="15"/>
    </row>
    <row r="56" ht="15.75" customHeight="1">
      <c r="A56" s="12" t="s">
        <v>11</v>
      </c>
      <c r="B56" s="13">
        <v>22.28</v>
      </c>
      <c r="C56" s="14" t="s">
        <v>57</v>
      </c>
      <c r="D56" s="16">
        <v>2000.0</v>
      </c>
      <c r="E56" s="16">
        <v>16000.0</v>
      </c>
      <c r="F56" s="14">
        <v>7.0</v>
      </c>
      <c r="G56" s="16">
        <f t="shared" si="2"/>
        <v>0.007</v>
      </c>
      <c r="H56" s="14">
        <v>549.0</v>
      </c>
      <c r="I56" s="14">
        <v>6.0</v>
      </c>
      <c r="J56" s="14" t="s">
        <v>82</v>
      </c>
      <c r="K56" s="14" t="s">
        <v>66</v>
      </c>
      <c r="L56" s="14">
        <v>1.0</v>
      </c>
      <c r="M56" s="20">
        <v>0.4145833333333333</v>
      </c>
      <c r="N56" s="14" t="s">
        <v>428</v>
      </c>
      <c r="O56" s="14" t="s">
        <v>75</v>
      </c>
      <c r="P56" s="14">
        <v>4.0</v>
      </c>
      <c r="Q56" s="14">
        <v>10.0</v>
      </c>
      <c r="R56" s="14">
        <v>282.0</v>
      </c>
      <c r="S56" s="22" t="s">
        <v>431</v>
      </c>
      <c r="T56" s="14">
        <v>8019695.0</v>
      </c>
      <c r="U56" s="23" t="s">
        <v>111</v>
      </c>
      <c r="V56" s="14" t="s">
        <v>80</v>
      </c>
      <c r="W56" s="15"/>
      <c r="X56" s="15"/>
      <c r="Y56" s="15"/>
      <c r="Z56" s="15"/>
    </row>
    <row r="57" ht="15.75" customHeight="1">
      <c r="A57" s="12" t="s">
        <v>11</v>
      </c>
      <c r="B57" s="13">
        <v>22.28</v>
      </c>
      <c r="C57" s="14" t="s">
        <v>57</v>
      </c>
      <c r="D57" s="16">
        <v>2000.0</v>
      </c>
      <c r="E57" s="16">
        <v>16000.0</v>
      </c>
      <c r="F57" s="14">
        <v>0.0</v>
      </c>
      <c r="G57" s="16">
        <f t="shared" si="2"/>
        <v>0</v>
      </c>
      <c r="H57" s="14">
        <v>483.0</v>
      </c>
      <c r="I57" s="14">
        <v>6.0</v>
      </c>
      <c r="J57" s="14" t="s">
        <v>71</v>
      </c>
      <c r="K57" s="14" t="s">
        <v>66</v>
      </c>
      <c r="L57" s="14">
        <v>1.0</v>
      </c>
      <c r="M57" s="20">
        <v>0.45</v>
      </c>
      <c r="N57" s="14" t="s">
        <v>436</v>
      </c>
      <c r="O57" s="14" t="s">
        <v>75</v>
      </c>
      <c r="P57" s="14">
        <v>1.0</v>
      </c>
      <c r="Q57" s="14">
        <v>6.0</v>
      </c>
      <c r="R57" s="14">
        <v>70.0</v>
      </c>
      <c r="S57" s="22" t="s">
        <v>439</v>
      </c>
      <c r="T57" s="14">
        <v>8019513.0</v>
      </c>
      <c r="U57" s="23" t="s">
        <v>111</v>
      </c>
      <c r="V57" s="14" t="s">
        <v>80</v>
      </c>
      <c r="W57" s="15"/>
      <c r="X57" s="15"/>
      <c r="Y57" s="15"/>
      <c r="Z57" s="15"/>
    </row>
    <row r="58" ht="15.75" customHeight="1">
      <c r="A58" s="12" t="s">
        <v>11</v>
      </c>
      <c r="B58" s="13">
        <v>22.28</v>
      </c>
      <c r="C58" s="14" t="s">
        <v>57</v>
      </c>
      <c r="D58" s="16">
        <v>2000.0</v>
      </c>
      <c r="E58" s="16">
        <v>16000.0</v>
      </c>
      <c r="F58" s="14">
        <v>15.0</v>
      </c>
      <c r="G58" s="16">
        <f t="shared" si="2"/>
        <v>0.015</v>
      </c>
      <c r="H58" s="14">
        <v>557.0</v>
      </c>
      <c r="I58" s="14">
        <v>5.0</v>
      </c>
      <c r="J58" s="14" t="s">
        <v>82</v>
      </c>
      <c r="K58" s="14" t="s">
        <v>66</v>
      </c>
      <c r="L58" s="14">
        <v>1.0</v>
      </c>
      <c r="M58" s="20">
        <v>0.35555555555555557</v>
      </c>
      <c r="N58" s="14" t="s">
        <v>443</v>
      </c>
      <c r="O58" s="14" t="s">
        <v>75</v>
      </c>
      <c r="P58" s="14">
        <v>2.0</v>
      </c>
      <c r="Q58" s="14">
        <v>10.0</v>
      </c>
      <c r="R58" s="14">
        <v>104.0</v>
      </c>
      <c r="S58" s="22" t="s">
        <v>444</v>
      </c>
      <c r="T58" s="14">
        <v>8019703.0</v>
      </c>
      <c r="U58" s="23" t="s">
        <v>79</v>
      </c>
      <c r="V58" s="14" t="s">
        <v>80</v>
      </c>
      <c r="W58" s="15"/>
      <c r="X58" s="15"/>
      <c r="Y58" s="15"/>
      <c r="Z58" s="15"/>
    </row>
    <row r="59" ht="15.75" customHeight="1">
      <c r="A59" s="12" t="s">
        <v>11</v>
      </c>
      <c r="B59" s="13">
        <v>22.28</v>
      </c>
      <c r="C59" s="14" t="s">
        <v>57</v>
      </c>
      <c r="D59" s="16">
        <v>2000.0</v>
      </c>
      <c r="E59" s="16">
        <v>16000.0</v>
      </c>
      <c r="F59" s="14">
        <v>0.0</v>
      </c>
      <c r="G59" s="16">
        <f t="shared" si="2"/>
        <v>0</v>
      </c>
      <c r="H59" s="14">
        <v>566.0</v>
      </c>
      <c r="I59" s="14">
        <v>6.0</v>
      </c>
      <c r="J59" s="14" t="s">
        <v>82</v>
      </c>
      <c r="K59" s="14" t="s">
        <v>66</v>
      </c>
      <c r="L59" s="14">
        <v>1.0</v>
      </c>
      <c r="M59" s="20">
        <v>0.6159722222222223</v>
      </c>
      <c r="N59" s="14" t="s">
        <v>447</v>
      </c>
      <c r="O59" s="14" t="s">
        <v>75</v>
      </c>
      <c r="P59" s="14">
        <v>2.0</v>
      </c>
      <c r="Q59" s="14">
        <v>14.0</v>
      </c>
      <c r="R59" s="14">
        <v>0.0</v>
      </c>
      <c r="S59" s="22" t="s">
        <v>448</v>
      </c>
      <c r="T59" s="14">
        <v>8019721.0</v>
      </c>
      <c r="U59" s="31">
        <v>42162.0</v>
      </c>
      <c r="V59" s="14" t="s">
        <v>80</v>
      </c>
      <c r="W59" s="15"/>
      <c r="X59" s="15"/>
      <c r="Y59" s="15"/>
      <c r="Z59" s="15"/>
    </row>
    <row r="60" ht="15.75" customHeight="1">
      <c r="A60" s="12" t="s">
        <v>11</v>
      </c>
      <c r="B60" s="13">
        <v>22.28</v>
      </c>
      <c r="C60" s="14" t="s">
        <v>59</v>
      </c>
      <c r="D60" s="16">
        <v>2000.0</v>
      </c>
      <c r="E60" s="16">
        <v>18000.0</v>
      </c>
      <c r="F60" s="14">
        <v>15.0</v>
      </c>
      <c r="G60" s="16">
        <f t="shared" si="2"/>
        <v>0.015</v>
      </c>
      <c r="H60" s="14">
        <v>470.0</v>
      </c>
      <c r="I60" s="14">
        <v>6.0</v>
      </c>
      <c r="J60" s="14" t="s">
        <v>65</v>
      </c>
      <c r="K60" s="14" t="s">
        <v>66</v>
      </c>
      <c r="L60" s="14">
        <v>1.0</v>
      </c>
      <c r="M60" s="20">
        <v>0.34861111111111115</v>
      </c>
      <c r="N60" s="14" t="s">
        <v>449</v>
      </c>
      <c r="O60" s="14" t="s">
        <v>75</v>
      </c>
      <c r="P60" s="14">
        <v>1.0</v>
      </c>
      <c r="Q60" s="14">
        <v>12.0</v>
      </c>
      <c r="R60" s="14">
        <v>136.0</v>
      </c>
      <c r="S60" s="22" t="s">
        <v>450</v>
      </c>
      <c r="T60" s="14">
        <v>8018379.0</v>
      </c>
      <c r="U60" s="23" t="s">
        <v>451</v>
      </c>
      <c r="V60" s="14" t="s">
        <v>80</v>
      </c>
      <c r="W60" s="15"/>
      <c r="X60" s="15"/>
      <c r="Y60" s="15"/>
      <c r="Z60" s="15"/>
    </row>
    <row r="61" ht="15.75" customHeight="1">
      <c r="A61" s="12" t="s">
        <v>11</v>
      </c>
      <c r="B61" s="13">
        <v>22.28</v>
      </c>
      <c r="C61" s="14" t="s">
        <v>59</v>
      </c>
      <c r="D61" s="16">
        <v>2000.0</v>
      </c>
      <c r="E61" s="16">
        <v>18000.0</v>
      </c>
      <c r="F61" s="14">
        <v>25.0</v>
      </c>
      <c r="G61" s="16">
        <f t="shared" si="2"/>
        <v>0.025</v>
      </c>
      <c r="H61" s="14">
        <v>470.0</v>
      </c>
      <c r="I61" s="14">
        <v>6.0</v>
      </c>
      <c r="J61" s="14" t="s">
        <v>65</v>
      </c>
      <c r="K61" s="14" t="s">
        <v>66</v>
      </c>
      <c r="L61" s="14">
        <v>1.0</v>
      </c>
      <c r="M61" s="20">
        <v>0.3548611111111111</v>
      </c>
      <c r="N61" s="14" t="s">
        <v>452</v>
      </c>
      <c r="O61" s="14" t="s">
        <v>75</v>
      </c>
      <c r="P61" s="14">
        <v>5.0</v>
      </c>
      <c r="Q61" s="14">
        <v>20.0</v>
      </c>
      <c r="R61" s="14">
        <v>90.0</v>
      </c>
      <c r="S61" s="22" t="s">
        <v>453</v>
      </c>
      <c r="T61" s="14">
        <v>8018329.0</v>
      </c>
      <c r="U61" s="31" t="s">
        <v>454</v>
      </c>
      <c r="V61" s="14" t="s">
        <v>80</v>
      </c>
      <c r="W61" s="15"/>
      <c r="X61" s="15"/>
      <c r="Y61" s="15"/>
      <c r="Z61" s="15"/>
    </row>
    <row r="62" ht="15.75" customHeight="1">
      <c r="A62" s="12" t="s">
        <v>11</v>
      </c>
      <c r="B62" s="13">
        <v>22.28</v>
      </c>
      <c r="C62" s="14" t="s">
        <v>60</v>
      </c>
      <c r="D62" s="16">
        <v>1000.0</v>
      </c>
      <c r="E62" s="16">
        <v>6000.0</v>
      </c>
      <c r="F62" s="14">
        <v>6.0</v>
      </c>
      <c r="G62" s="16">
        <f t="shared" si="2"/>
        <v>0.006</v>
      </c>
      <c r="H62" s="14">
        <v>570.0</v>
      </c>
      <c r="I62" s="14">
        <v>5.0</v>
      </c>
      <c r="J62" s="14" t="s">
        <v>71</v>
      </c>
      <c r="K62" s="14" t="s">
        <v>66</v>
      </c>
      <c r="L62" s="14">
        <v>3.0</v>
      </c>
      <c r="M62" s="20">
        <v>0.3354166666666667</v>
      </c>
      <c r="N62" s="14" t="s">
        <v>455</v>
      </c>
      <c r="O62" s="14" t="s">
        <v>75</v>
      </c>
      <c r="P62" s="14">
        <v>2.0</v>
      </c>
      <c r="Q62" s="14">
        <v>10.0</v>
      </c>
      <c r="R62" s="14">
        <v>42.0</v>
      </c>
      <c r="S62" s="22" t="s">
        <v>456</v>
      </c>
      <c r="T62" s="14">
        <v>8020145.0</v>
      </c>
      <c r="U62" s="31" t="s">
        <v>79</v>
      </c>
      <c r="V62" s="14" t="s">
        <v>80</v>
      </c>
      <c r="W62" s="15"/>
      <c r="X62" s="15"/>
      <c r="Y62" s="15"/>
      <c r="Z62" s="15"/>
    </row>
    <row r="63" ht="15.75" customHeight="1">
      <c r="A63" s="32" t="s">
        <v>11</v>
      </c>
      <c r="B63" s="35">
        <v>22.28</v>
      </c>
      <c r="C63" s="38" t="s">
        <v>60</v>
      </c>
      <c r="D63" s="69">
        <v>1000.0</v>
      </c>
      <c r="E63" s="69">
        <v>6000.0</v>
      </c>
      <c r="F63" s="38">
        <v>8.0</v>
      </c>
      <c r="G63" s="69">
        <f t="shared" si="2"/>
        <v>0.008</v>
      </c>
      <c r="H63" s="38">
        <v>523.0</v>
      </c>
      <c r="I63" s="38">
        <v>5.0</v>
      </c>
      <c r="J63" s="38" t="s">
        <v>71</v>
      </c>
      <c r="K63" s="38" t="s">
        <v>66</v>
      </c>
      <c r="L63" s="38">
        <v>3.0</v>
      </c>
      <c r="M63" s="73">
        <v>0.3611111111111111</v>
      </c>
      <c r="N63" s="38" t="s">
        <v>457</v>
      </c>
      <c r="O63" s="38" t="s">
        <v>75</v>
      </c>
      <c r="P63" s="38">
        <v>1.0</v>
      </c>
      <c r="Q63" s="38">
        <v>11.0</v>
      </c>
      <c r="R63" s="38">
        <v>84.0</v>
      </c>
      <c r="S63" s="75" t="s">
        <v>458</v>
      </c>
      <c r="T63" s="38">
        <v>8020585.0</v>
      </c>
      <c r="U63" s="43" t="s">
        <v>79</v>
      </c>
      <c r="V63" s="38" t="s">
        <v>80</v>
      </c>
      <c r="W63" s="37"/>
      <c r="X63" s="37"/>
      <c r="Y63" s="37"/>
      <c r="Z63" s="37"/>
    </row>
    <row r="64" ht="15.75" customHeight="1">
      <c r="A64" s="11" t="s">
        <v>112</v>
      </c>
      <c r="B64" s="44"/>
      <c r="C64" s="76"/>
      <c r="D64" s="77"/>
      <c r="E64" s="77"/>
      <c r="F64" s="76"/>
      <c r="G64" s="77"/>
      <c r="H64" s="76"/>
      <c r="I64" s="76"/>
      <c r="J64" s="76"/>
      <c r="K64" s="76"/>
      <c r="L64" s="76"/>
      <c r="M64" s="79"/>
      <c r="N64" s="76"/>
      <c r="O64" s="76"/>
      <c r="P64" s="76"/>
      <c r="Q64" s="76"/>
      <c r="R64" s="76"/>
      <c r="S64" s="81"/>
      <c r="T64" s="76"/>
      <c r="U64" s="83"/>
      <c r="V64" s="76"/>
      <c r="W64" s="45"/>
      <c r="X64" s="45"/>
      <c r="Y64" s="45"/>
      <c r="Z64" s="45"/>
    </row>
    <row r="65" ht="15.75" customHeight="1">
      <c r="A65" s="84" t="s">
        <v>11</v>
      </c>
      <c r="B65" s="85">
        <v>22.28</v>
      </c>
      <c r="C65" s="85" t="s">
        <v>12</v>
      </c>
      <c r="D65" s="85">
        <v>2000.0</v>
      </c>
      <c r="E65" s="85">
        <v>10000.0</v>
      </c>
      <c r="F65" s="85">
        <v>25.0</v>
      </c>
      <c r="G65" s="85">
        <f t="shared" ref="G65:G104" si="3">F65/1000</f>
        <v>0.025</v>
      </c>
      <c r="H65" s="85">
        <v>539.0</v>
      </c>
      <c r="I65" s="85">
        <v>10.0</v>
      </c>
      <c r="J65" s="85" t="s">
        <v>278</v>
      </c>
      <c r="K65" s="85" t="s">
        <v>97</v>
      </c>
      <c r="L65" s="85">
        <v>1.0</v>
      </c>
      <c r="M65" s="86">
        <v>0.33125</v>
      </c>
      <c r="N65" s="85" t="s">
        <v>181</v>
      </c>
      <c r="O65" s="85" t="s">
        <v>75</v>
      </c>
      <c r="P65" s="85">
        <v>1.0</v>
      </c>
      <c r="Q65" s="85">
        <v>8.0</v>
      </c>
      <c r="R65" s="85">
        <v>308.0</v>
      </c>
      <c r="S65" s="87" t="s">
        <v>475</v>
      </c>
      <c r="T65" s="85">
        <v>8020221.0</v>
      </c>
      <c r="U65" s="88" t="s">
        <v>477</v>
      </c>
      <c r="V65" s="85" t="s">
        <v>480</v>
      </c>
      <c r="W65" s="84"/>
      <c r="X65" s="84"/>
      <c r="Y65" s="84"/>
      <c r="Z65" s="84"/>
    </row>
    <row r="66" ht="15.75" customHeight="1">
      <c r="A66" s="15" t="s">
        <v>11</v>
      </c>
      <c r="B66" s="14">
        <v>22.28</v>
      </c>
      <c r="C66" s="14" t="s">
        <v>12</v>
      </c>
      <c r="D66" s="14">
        <v>2000.0</v>
      </c>
      <c r="E66" s="85">
        <v>10000.0</v>
      </c>
      <c r="F66" s="14">
        <v>11.0</v>
      </c>
      <c r="G66" s="14">
        <f t="shared" si="3"/>
        <v>0.011</v>
      </c>
      <c r="H66" s="14">
        <v>443.0</v>
      </c>
      <c r="I66" s="14">
        <v>6.0</v>
      </c>
      <c r="J66" s="14" t="s">
        <v>82</v>
      </c>
      <c r="K66" s="14" t="s">
        <v>66</v>
      </c>
      <c r="L66" s="14">
        <v>1.0</v>
      </c>
      <c r="M66" s="20">
        <v>0.3597222222222222</v>
      </c>
      <c r="N66" s="14" t="s">
        <v>183</v>
      </c>
      <c r="O66" s="14" t="s">
        <v>75</v>
      </c>
      <c r="P66" s="14">
        <v>2.0</v>
      </c>
      <c r="Q66" s="14">
        <v>8.0</v>
      </c>
      <c r="R66" s="14">
        <v>82.0</v>
      </c>
      <c r="S66" s="22" t="s">
        <v>482</v>
      </c>
      <c r="T66" s="14">
        <v>8020896.0</v>
      </c>
      <c r="U66" s="23" t="s">
        <v>296</v>
      </c>
      <c r="V66" s="14" t="s">
        <v>480</v>
      </c>
      <c r="W66" s="15"/>
      <c r="X66" s="15"/>
      <c r="Y66" s="15"/>
      <c r="Z66" s="15"/>
    </row>
    <row r="67" ht="15.75" customHeight="1">
      <c r="A67" s="15" t="s">
        <v>11</v>
      </c>
      <c r="B67" s="14">
        <v>22.28</v>
      </c>
      <c r="C67" s="14" t="s">
        <v>12</v>
      </c>
      <c r="D67" s="14">
        <v>2000.0</v>
      </c>
      <c r="E67" s="85">
        <v>10000.0</v>
      </c>
      <c r="F67" s="14">
        <v>12.0</v>
      </c>
      <c r="G67" s="14">
        <f t="shared" si="3"/>
        <v>0.012</v>
      </c>
      <c r="H67" s="14">
        <v>462.0</v>
      </c>
      <c r="I67" s="14">
        <v>5.0</v>
      </c>
      <c r="J67" s="14" t="s">
        <v>82</v>
      </c>
      <c r="K67" s="14" t="s">
        <v>66</v>
      </c>
      <c r="L67" s="14">
        <v>1.0</v>
      </c>
      <c r="M67" s="20">
        <v>0.3680555555555556</v>
      </c>
      <c r="N67" s="14" t="s">
        <v>472</v>
      </c>
      <c r="O67" s="14" t="s">
        <v>75</v>
      </c>
      <c r="P67" s="14">
        <v>3.0</v>
      </c>
      <c r="Q67" s="14">
        <v>13.0</v>
      </c>
      <c r="R67" s="14">
        <v>300.0</v>
      </c>
      <c r="S67" s="22" t="s">
        <v>487</v>
      </c>
      <c r="T67" s="14">
        <v>8020900.0</v>
      </c>
      <c r="U67" s="23" t="s">
        <v>489</v>
      </c>
      <c r="V67" s="14" t="s">
        <v>480</v>
      </c>
      <c r="W67" s="15"/>
      <c r="X67" s="15"/>
      <c r="Y67" s="15"/>
      <c r="Z67" s="15"/>
    </row>
    <row r="68" ht="15.75" customHeight="1">
      <c r="A68" s="15" t="s">
        <v>11</v>
      </c>
      <c r="B68" s="14">
        <v>22.28</v>
      </c>
      <c r="C68" s="14" t="s">
        <v>12</v>
      </c>
      <c r="D68" s="14">
        <v>2000.0</v>
      </c>
      <c r="E68" s="85">
        <v>10000.0</v>
      </c>
      <c r="F68" s="14">
        <v>4.0</v>
      </c>
      <c r="G68" s="14">
        <f t="shared" si="3"/>
        <v>0.004</v>
      </c>
      <c r="H68" s="14">
        <v>434.0</v>
      </c>
      <c r="I68" s="14">
        <v>6.0</v>
      </c>
      <c r="J68" s="14" t="s">
        <v>65</v>
      </c>
      <c r="K68" s="14" t="s">
        <v>66</v>
      </c>
      <c r="L68" s="14">
        <v>1.0</v>
      </c>
      <c r="M68" s="20">
        <v>0.4083333333333334</v>
      </c>
      <c r="N68" s="14" t="s">
        <v>492</v>
      </c>
      <c r="O68" s="14" t="s">
        <v>75</v>
      </c>
      <c r="P68" s="14">
        <v>5.0</v>
      </c>
      <c r="Q68" s="14">
        <v>4.0</v>
      </c>
      <c r="R68" s="14">
        <v>312.0</v>
      </c>
      <c r="S68" s="22" t="s">
        <v>494</v>
      </c>
      <c r="T68" s="14">
        <v>8021219.0</v>
      </c>
      <c r="U68" s="23" t="s">
        <v>477</v>
      </c>
      <c r="V68" s="14" t="s">
        <v>480</v>
      </c>
      <c r="W68" s="15"/>
      <c r="X68" s="15"/>
      <c r="Y68" s="15"/>
      <c r="Z68" s="15"/>
    </row>
    <row r="69" ht="15.75" customHeight="1">
      <c r="A69" s="15" t="s">
        <v>11</v>
      </c>
      <c r="B69" s="14">
        <v>22.28</v>
      </c>
      <c r="C69" s="14" t="s">
        <v>12</v>
      </c>
      <c r="D69" s="14">
        <v>2000.0</v>
      </c>
      <c r="E69" s="85">
        <v>10000.0</v>
      </c>
      <c r="F69" s="14">
        <v>0.0</v>
      </c>
      <c r="G69" s="14">
        <f t="shared" si="3"/>
        <v>0</v>
      </c>
      <c r="H69" s="14">
        <v>521.0</v>
      </c>
      <c r="I69" s="14">
        <v>7.0</v>
      </c>
      <c r="J69" s="14" t="s">
        <v>82</v>
      </c>
      <c r="K69" s="14" t="s">
        <v>66</v>
      </c>
      <c r="L69" s="14">
        <v>1.0</v>
      </c>
      <c r="M69" s="20">
        <v>0.3527777777777778</v>
      </c>
      <c r="N69" s="14" t="s">
        <v>497</v>
      </c>
      <c r="O69" s="14" t="s">
        <v>75</v>
      </c>
      <c r="P69" s="14">
        <v>1.0</v>
      </c>
      <c r="Q69" s="14">
        <v>10.0</v>
      </c>
      <c r="R69" s="14">
        <v>8.0</v>
      </c>
      <c r="S69" s="22" t="s">
        <v>498</v>
      </c>
      <c r="T69" s="14">
        <v>8020229.0</v>
      </c>
      <c r="U69" s="31">
        <v>42105.0</v>
      </c>
      <c r="V69" s="14" t="s">
        <v>480</v>
      </c>
      <c r="W69" s="15"/>
      <c r="X69" s="15"/>
      <c r="Y69" s="15"/>
      <c r="Z69" s="15"/>
    </row>
    <row r="70" ht="15.75" customHeight="1">
      <c r="A70" s="15" t="s">
        <v>11</v>
      </c>
      <c r="B70" s="14">
        <v>22.28</v>
      </c>
      <c r="C70" s="14" t="s">
        <v>12</v>
      </c>
      <c r="D70" s="14">
        <v>2000.0</v>
      </c>
      <c r="E70" s="85">
        <v>10000.0</v>
      </c>
      <c r="F70" s="14">
        <v>3.0</v>
      </c>
      <c r="G70" s="14">
        <f t="shared" si="3"/>
        <v>0.003</v>
      </c>
      <c r="H70" s="14">
        <v>434.0</v>
      </c>
      <c r="I70" s="14">
        <v>5.0</v>
      </c>
      <c r="J70" s="14" t="s">
        <v>82</v>
      </c>
      <c r="K70" s="14" t="s">
        <v>66</v>
      </c>
      <c r="L70" s="14">
        <v>1.0</v>
      </c>
      <c r="M70" s="20">
        <v>0.3902777777777778</v>
      </c>
      <c r="N70" s="14" t="s">
        <v>472</v>
      </c>
      <c r="O70" s="14" t="s">
        <v>75</v>
      </c>
      <c r="P70" s="14">
        <v>1.0</v>
      </c>
      <c r="Q70" s="14">
        <v>10.0</v>
      </c>
      <c r="R70" s="14">
        <v>48.0</v>
      </c>
      <c r="S70" s="22" t="s">
        <v>502</v>
      </c>
      <c r="T70" s="14">
        <v>8020894.0</v>
      </c>
      <c r="U70" s="31">
        <v>42105.0</v>
      </c>
      <c r="V70" s="14" t="s">
        <v>480</v>
      </c>
      <c r="W70" s="15"/>
      <c r="X70" s="15"/>
      <c r="Y70" s="15"/>
      <c r="Z70" s="15"/>
    </row>
    <row r="71" ht="15.75" customHeight="1">
      <c r="A71" s="15" t="s">
        <v>11</v>
      </c>
      <c r="B71" s="14">
        <v>22.28</v>
      </c>
      <c r="C71" s="14" t="s">
        <v>12</v>
      </c>
      <c r="D71" s="14">
        <v>2000.0</v>
      </c>
      <c r="E71" s="85">
        <v>10000.0</v>
      </c>
      <c r="F71" s="14">
        <v>3.0</v>
      </c>
      <c r="G71" s="14">
        <f t="shared" si="3"/>
        <v>0.003</v>
      </c>
      <c r="H71" s="14">
        <v>564.0</v>
      </c>
      <c r="I71" s="14">
        <v>5.0</v>
      </c>
      <c r="J71" s="14" t="s">
        <v>82</v>
      </c>
      <c r="K71" s="14" t="s">
        <v>66</v>
      </c>
      <c r="L71" s="14">
        <v>1.0</v>
      </c>
      <c r="M71" s="20">
        <v>0.3069444444444444</v>
      </c>
      <c r="N71" s="14" t="s">
        <v>505</v>
      </c>
      <c r="O71" s="14" t="s">
        <v>75</v>
      </c>
      <c r="P71" s="14">
        <v>2.0</v>
      </c>
      <c r="Q71" s="14">
        <v>10.0</v>
      </c>
      <c r="R71" s="14">
        <v>96.0</v>
      </c>
      <c r="S71" s="22" t="s">
        <v>506</v>
      </c>
      <c r="T71" s="14">
        <v>8020124.0</v>
      </c>
      <c r="U71" s="23" t="s">
        <v>508</v>
      </c>
      <c r="V71" s="14" t="s">
        <v>480</v>
      </c>
      <c r="W71" s="15"/>
      <c r="X71" s="15"/>
      <c r="Y71" s="15"/>
      <c r="Z71" s="15"/>
    </row>
    <row r="72" ht="15.75" customHeight="1">
      <c r="A72" s="15" t="s">
        <v>11</v>
      </c>
      <c r="B72" s="14">
        <v>22.28</v>
      </c>
      <c r="C72" s="14" t="s">
        <v>45</v>
      </c>
      <c r="D72" s="14">
        <v>2000.0</v>
      </c>
      <c r="E72" s="85">
        <v>10000.0</v>
      </c>
      <c r="F72" s="14">
        <v>8.0</v>
      </c>
      <c r="G72" s="14">
        <f t="shared" si="3"/>
        <v>0.008</v>
      </c>
      <c r="H72" s="14">
        <v>190.0</v>
      </c>
      <c r="I72" s="14">
        <v>7.0</v>
      </c>
      <c r="J72" s="14" t="s">
        <v>65</v>
      </c>
      <c r="K72" s="14" t="s">
        <v>66</v>
      </c>
      <c r="L72" s="14">
        <v>2.0</v>
      </c>
      <c r="M72" s="20">
        <v>0.34722222222222227</v>
      </c>
      <c r="N72" s="14" t="s">
        <v>168</v>
      </c>
      <c r="O72" s="14" t="s">
        <v>75</v>
      </c>
      <c r="P72" s="14">
        <v>2.0</v>
      </c>
      <c r="Q72" s="14">
        <v>8.0</v>
      </c>
      <c r="R72" s="14">
        <v>276.0</v>
      </c>
      <c r="S72" s="22" t="s">
        <v>512</v>
      </c>
      <c r="T72" s="14">
        <v>8017523.0</v>
      </c>
      <c r="U72" s="31">
        <v>42195.0</v>
      </c>
      <c r="V72" s="14" t="s">
        <v>480</v>
      </c>
      <c r="W72" s="15"/>
      <c r="X72" s="15"/>
      <c r="Y72" s="15"/>
      <c r="Z72" s="15"/>
    </row>
    <row r="73" ht="15.75" customHeight="1">
      <c r="A73" s="15" t="s">
        <v>11</v>
      </c>
      <c r="B73" s="14">
        <v>22.28</v>
      </c>
      <c r="C73" s="14" t="s">
        <v>45</v>
      </c>
      <c r="D73" s="14">
        <v>2000.0</v>
      </c>
      <c r="E73" s="85">
        <v>10000.0</v>
      </c>
      <c r="F73" s="14">
        <v>2.0</v>
      </c>
      <c r="G73" s="14">
        <f t="shared" si="3"/>
        <v>0.002</v>
      </c>
      <c r="H73" s="14">
        <v>195.0</v>
      </c>
      <c r="I73" s="14">
        <v>9.0</v>
      </c>
      <c r="J73" s="14" t="s">
        <v>82</v>
      </c>
      <c r="K73" s="14" t="s">
        <v>66</v>
      </c>
      <c r="L73" s="14">
        <v>2.0</v>
      </c>
      <c r="M73" s="20">
        <v>0.34652777777777777</v>
      </c>
      <c r="N73" s="14" t="s">
        <v>516</v>
      </c>
      <c r="O73" s="14" t="s">
        <v>75</v>
      </c>
      <c r="P73" s="14">
        <v>8.0</v>
      </c>
      <c r="Q73" s="14">
        <v>3.0</v>
      </c>
      <c r="R73" s="14">
        <v>39.0</v>
      </c>
      <c r="S73" s="22" t="s">
        <v>518</v>
      </c>
      <c r="T73" s="14">
        <v>8017537.0</v>
      </c>
      <c r="U73" s="31">
        <v>42257.0</v>
      </c>
      <c r="V73" s="14" t="s">
        <v>480</v>
      </c>
      <c r="W73" s="15"/>
      <c r="X73" s="15"/>
      <c r="Y73" s="15"/>
      <c r="Z73" s="15"/>
    </row>
    <row r="74" ht="15.75" customHeight="1">
      <c r="A74" s="15" t="s">
        <v>11</v>
      </c>
      <c r="B74" s="14">
        <v>22.28</v>
      </c>
      <c r="C74" s="14" t="s">
        <v>45</v>
      </c>
      <c r="D74" s="14">
        <v>2000.0</v>
      </c>
      <c r="E74" s="85">
        <v>10000.0</v>
      </c>
      <c r="F74" s="14">
        <v>4.0</v>
      </c>
      <c r="G74" s="14">
        <f t="shared" si="3"/>
        <v>0.004</v>
      </c>
      <c r="H74" s="14">
        <v>269.0</v>
      </c>
      <c r="I74" s="14">
        <v>4.0</v>
      </c>
      <c r="J74" s="14" t="s">
        <v>82</v>
      </c>
      <c r="K74" s="14" t="s">
        <v>66</v>
      </c>
      <c r="L74" s="14">
        <v>2.0</v>
      </c>
      <c r="M74" s="20">
        <v>0.3111111111111111</v>
      </c>
      <c r="N74" s="14" t="s">
        <v>152</v>
      </c>
      <c r="O74" s="14" t="s">
        <v>75</v>
      </c>
      <c r="P74" s="14">
        <v>6.0</v>
      </c>
      <c r="Q74" s="14">
        <v>4.0</v>
      </c>
      <c r="R74" s="14">
        <v>78.0</v>
      </c>
      <c r="S74" s="22" t="s">
        <v>523</v>
      </c>
      <c r="T74" s="14">
        <v>8016625.0</v>
      </c>
      <c r="U74" s="23" t="s">
        <v>524</v>
      </c>
      <c r="V74" s="14" t="s">
        <v>480</v>
      </c>
      <c r="W74" s="15"/>
      <c r="X74" s="15"/>
      <c r="Y74" s="15"/>
      <c r="Z74" s="15"/>
    </row>
    <row r="75" ht="15.75" customHeight="1">
      <c r="A75" s="15" t="s">
        <v>11</v>
      </c>
      <c r="B75" s="14">
        <v>22.28</v>
      </c>
      <c r="C75" s="14" t="s">
        <v>45</v>
      </c>
      <c r="D75" s="14">
        <v>2000.0</v>
      </c>
      <c r="E75" s="85">
        <v>10000.0</v>
      </c>
      <c r="F75" s="14">
        <v>5.0</v>
      </c>
      <c r="G75" s="14">
        <f t="shared" si="3"/>
        <v>0.005</v>
      </c>
      <c r="H75" s="14">
        <v>249.0</v>
      </c>
      <c r="I75" s="14">
        <v>7.0</v>
      </c>
      <c r="J75" s="14" t="s">
        <v>82</v>
      </c>
      <c r="K75" s="14" t="s">
        <v>66</v>
      </c>
      <c r="L75" s="14">
        <v>2.0</v>
      </c>
      <c r="M75" s="20">
        <v>0.32430555555555557</v>
      </c>
      <c r="N75" s="14" t="s">
        <v>529</v>
      </c>
      <c r="O75" s="14" t="s">
        <v>75</v>
      </c>
      <c r="P75" s="14">
        <v>2.0</v>
      </c>
      <c r="Q75" s="14">
        <v>3.0</v>
      </c>
      <c r="R75" s="14">
        <v>42.0</v>
      </c>
      <c r="S75" s="22" t="s">
        <v>530</v>
      </c>
      <c r="T75" s="14">
        <v>8016922.0</v>
      </c>
      <c r="U75" s="23" t="s">
        <v>524</v>
      </c>
      <c r="V75" s="14" t="s">
        <v>480</v>
      </c>
      <c r="W75" s="15"/>
      <c r="X75" s="15"/>
      <c r="Y75" s="15"/>
      <c r="Z75" s="15"/>
    </row>
    <row r="76" ht="15.75" customHeight="1">
      <c r="A76" s="15" t="s">
        <v>11</v>
      </c>
      <c r="B76" s="14">
        <v>22.28</v>
      </c>
      <c r="C76" s="14" t="s">
        <v>45</v>
      </c>
      <c r="D76" s="14">
        <v>2000.0</v>
      </c>
      <c r="E76" s="85">
        <v>10000.0</v>
      </c>
      <c r="F76" s="14">
        <v>20.0</v>
      </c>
      <c r="G76" s="14">
        <f t="shared" si="3"/>
        <v>0.02</v>
      </c>
      <c r="H76" s="14">
        <v>188.0</v>
      </c>
      <c r="I76" s="14">
        <v>5.0</v>
      </c>
      <c r="J76" s="14" t="s">
        <v>65</v>
      </c>
      <c r="K76" s="14" t="s">
        <v>66</v>
      </c>
      <c r="L76" s="14">
        <v>2.0</v>
      </c>
      <c r="M76" s="20">
        <v>0.33958333333333335</v>
      </c>
      <c r="N76" s="14" t="s">
        <v>532</v>
      </c>
      <c r="O76" s="14" t="s">
        <v>75</v>
      </c>
      <c r="P76" s="14">
        <v>4.0</v>
      </c>
      <c r="Q76" s="14">
        <v>10.0</v>
      </c>
      <c r="R76" s="14">
        <v>324.0</v>
      </c>
      <c r="S76" s="22" t="s">
        <v>533</v>
      </c>
      <c r="T76" s="14">
        <v>8017446.0</v>
      </c>
      <c r="U76" s="23" t="s">
        <v>524</v>
      </c>
      <c r="V76" s="14" t="s">
        <v>480</v>
      </c>
      <c r="W76" s="15"/>
      <c r="X76" s="15"/>
      <c r="Y76" s="15"/>
      <c r="Z76" s="15"/>
    </row>
    <row r="77" ht="15.75" customHeight="1">
      <c r="A77" s="15" t="s">
        <v>11</v>
      </c>
      <c r="B77" s="14">
        <v>22.28</v>
      </c>
      <c r="C77" s="14" t="s">
        <v>45</v>
      </c>
      <c r="D77" s="14">
        <v>2000.0</v>
      </c>
      <c r="E77" s="85">
        <v>10000.0</v>
      </c>
      <c r="F77" s="14">
        <v>0.0</v>
      </c>
      <c r="G77" s="14">
        <f t="shared" si="3"/>
        <v>0</v>
      </c>
      <c r="H77" s="14">
        <v>191.0</v>
      </c>
      <c r="I77" s="14">
        <v>3.0</v>
      </c>
      <c r="J77" s="14" t="s">
        <v>65</v>
      </c>
      <c r="K77" s="14" t="s">
        <v>66</v>
      </c>
      <c r="L77" s="14">
        <v>3.0</v>
      </c>
      <c r="M77" s="20">
        <v>0.34652777777777777</v>
      </c>
      <c r="N77" s="14" t="s">
        <v>532</v>
      </c>
      <c r="O77" s="14" t="s">
        <v>75</v>
      </c>
      <c r="P77" s="14">
        <v>2.0</v>
      </c>
      <c r="Q77" s="14">
        <v>7.0</v>
      </c>
      <c r="R77" s="14">
        <v>0.0</v>
      </c>
      <c r="S77" s="22" t="s">
        <v>535</v>
      </c>
      <c r="T77" s="14">
        <v>8017460.0</v>
      </c>
      <c r="U77" s="31">
        <v>42258.0</v>
      </c>
      <c r="V77" s="14" t="s">
        <v>480</v>
      </c>
      <c r="W77" s="15"/>
      <c r="X77" s="15"/>
      <c r="Y77" s="15"/>
      <c r="Z77" s="15"/>
    </row>
    <row r="78" ht="15.75" customHeight="1">
      <c r="A78" s="15" t="s">
        <v>11</v>
      </c>
      <c r="B78" s="14">
        <v>22.28</v>
      </c>
      <c r="C78" s="14" t="s">
        <v>45</v>
      </c>
      <c r="D78" s="14">
        <v>2000.0</v>
      </c>
      <c r="E78" s="85">
        <v>10000.0</v>
      </c>
      <c r="F78" s="14">
        <v>4.0</v>
      </c>
      <c r="G78" s="14">
        <f t="shared" si="3"/>
        <v>0.004</v>
      </c>
      <c r="H78" s="14">
        <v>243.0</v>
      </c>
      <c r="I78" s="14">
        <v>4.0</v>
      </c>
      <c r="J78" s="14" t="s">
        <v>82</v>
      </c>
      <c r="K78" s="14" t="s">
        <v>66</v>
      </c>
      <c r="L78" s="14">
        <v>3.0</v>
      </c>
      <c r="M78" s="20">
        <v>0.3284722222222222</v>
      </c>
      <c r="N78" s="14" t="s">
        <v>540</v>
      </c>
      <c r="O78" s="14" t="s">
        <v>75</v>
      </c>
      <c r="P78" s="14">
        <v>8.0</v>
      </c>
      <c r="Q78" s="14">
        <v>5.0</v>
      </c>
      <c r="R78" s="14">
        <v>72.0</v>
      </c>
      <c r="S78" s="22" t="s">
        <v>541</v>
      </c>
      <c r="T78" s="14">
        <v>8016835.0</v>
      </c>
      <c r="U78" s="23" t="s">
        <v>156</v>
      </c>
      <c r="V78" s="14" t="s">
        <v>480</v>
      </c>
      <c r="W78" s="15"/>
      <c r="X78" s="15"/>
      <c r="Y78" s="15"/>
      <c r="Z78" s="15"/>
    </row>
    <row r="79" ht="15.75" customHeight="1">
      <c r="A79" s="15" t="s">
        <v>11</v>
      </c>
      <c r="B79" s="14">
        <v>22.28</v>
      </c>
      <c r="C79" s="14" t="s">
        <v>49</v>
      </c>
      <c r="D79" s="14">
        <v>2000.0</v>
      </c>
      <c r="E79" s="14">
        <v>12000.0</v>
      </c>
      <c r="F79" s="14">
        <v>40.0</v>
      </c>
      <c r="G79" s="14">
        <f t="shared" si="3"/>
        <v>0.04</v>
      </c>
      <c r="H79" s="14">
        <v>475.0</v>
      </c>
      <c r="I79" s="14">
        <v>9.0</v>
      </c>
      <c r="J79" s="14" t="s">
        <v>278</v>
      </c>
      <c r="K79" s="14" t="s">
        <v>97</v>
      </c>
      <c r="L79" s="14">
        <v>1.0</v>
      </c>
      <c r="M79" s="20">
        <v>0.32083333333333336</v>
      </c>
      <c r="N79" s="14" t="s">
        <v>544</v>
      </c>
      <c r="O79" s="14" t="s">
        <v>75</v>
      </c>
      <c r="P79" s="14">
        <v>1.0</v>
      </c>
      <c r="Q79" s="14">
        <v>8.0</v>
      </c>
      <c r="R79" s="14">
        <v>88.0</v>
      </c>
      <c r="S79" s="22" t="s">
        <v>546</v>
      </c>
      <c r="T79" s="14">
        <v>8020026.0</v>
      </c>
      <c r="U79" s="23" t="s">
        <v>547</v>
      </c>
      <c r="V79" s="14" t="s">
        <v>480</v>
      </c>
      <c r="W79" s="15"/>
      <c r="X79" s="15"/>
      <c r="Y79" s="15"/>
      <c r="Z79" s="15"/>
    </row>
    <row r="80" ht="15.75" customHeight="1">
      <c r="A80" s="15" t="s">
        <v>11</v>
      </c>
      <c r="B80" s="14">
        <v>22.28</v>
      </c>
      <c r="C80" s="14" t="s">
        <v>49</v>
      </c>
      <c r="D80" s="14">
        <v>2000.0</v>
      </c>
      <c r="E80" s="14">
        <v>12000.0</v>
      </c>
      <c r="F80" s="14">
        <v>10.0</v>
      </c>
      <c r="G80" s="14">
        <f t="shared" si="3"/>
        <v>0.01</v>
      </c>
      <c r="H80" s="14">
        <v>459.0</v>
      </c>
      <c r="I80" s="14">
        <v>5.0</v>
      </c>
      <c r="J80" s="14" t="s">
        <v>82</v>
      </c>
      <c r="K80" s="14" t="s">
        <v>66</v>
      </c>
      <c r="L80" s="14">
        <v>1.0</v>
      </c>
      <c r="M80" s="20">
        <v>0.3138888888888889</v>
      </c>
      <c r="N80" s="14" t="s">
        <v>140</v>
      </c>
      <c r="O80" s="14" t="s">
        <v>75</v>
      </c>
      <c r="P80" s="14">
        <v>1.0</v>
      </c>
      <c r="Q80" s="14">
        <v>8.0</v>
      </c>
      <c r="R80" s="14">
        <v>284.0</v>
      </c>
      <c r="S80" s="22" t="s">
        <v>552</v>
      </c>
      <c r="T80" s="14">
        <v>8020284.0</v>
      </c>
      <c r="U80" s="23" t="s">
        <v>136</v>
      </c>
      <c r="V80" s="14" t="s">
        <v>480</v>
      </c>
      <c r="W80" s="15"/>
      <c r="X80" s="15"/>
      <c r="Y80" s="15"/>
      <c r="Z80" s="15"/>
    </row>
    <row r="81" ht="15.75" customHeight="1">
      <c r="A81" s="15" t="s">
        <v>11</v>
      </c>
      <c r="B81" s="14">
        <v>22.28</v>
      </c>
      <c r="C81" s="14" t="s">
        <v>49</v>
      </c>
      <c r="D81" s="14">
        <v>2000.0</v>
      </c>
      <c r="E81" s="14">
        <v>12000.0</v>
      </c>
      <c r="F81" s="14">
        <v>11.0</v>
      </c>
      <c r="G81" s="14">
        <f t="shared" si="3"/>
        <v>0.011</v>
      </c>
      <c r="H81" s="14">
        <v>401.0</v>
      </c>
      <c r="I81" s="14">
        <v>4.0</v>
      </c>
      <c r="J81" s="14" t="s">
        <v>65</v>
      </c>
      <c r="K81" s="14" t="s">
        <v>66</v>
      </c>
      <c r="L81" s="14">
        <v>1.0</v>
      </c>
      <c r="M81" s="20">
        <v>0.3284722222222222</v>
      </c>
      <c r="N81" s="14" t="s">
        <v>555</v>
      </c>
      <c r="O81" s="14" t="s">
        <v>75</v>
      </c>
      <c r="P81" s="14">
        <v>4.0</v>
      </c>
      <c r="Q81" s="14">
        <v>12.0</v>
      </c>
      <c r="R81" s="14">
        <v>270.0</v>
      </c>
      <c r="S81" s="22" t="s">
        <v>558</v>
      </c>
      <c r="T81" s="14">
        <v>8020289.0</v>
      </c>
      <c r="U81" s="23" t="s">
        <v>136</v>
      </c>
      <c r="V81" s="14" t="s">
        <v>480</v>
      </c>
      <c r="W81" s="15"/>
      <c r="X81" s="15"/>
      <c r="Y81" s="15"/>
      <c r="Z81" s="15"/>
    </row>
    <row r="82" ht="15.75" customHeight="1">
      <c r="A82" s="15" t="s">
        <v>11</v>
      </c>
      <c r="B82" s="14">
        <v>22.28</v>
      </c>
      <c r="C82" s="14" t="s">
        <v>49</v>
      </c>
      <c r="D82" s="14">
        <v>2000.0</v>
      </c>
      <c r="E82" s="14">
        <v>12000.0</v>
      </c>
      <c r="F82" s="14">
        <v>13.0</v>
      </c>
      <c r="G82" s="14">
        <f t="shared" si="3"/>
        <v>0.013</v>
      </c>
      <c r="H82" s="14">
        <v>311.0</v>
      </c>
      <c r="I82" s="14">
        <v>4.0</v>
      </c>
      <c r="J82" s="14" t="s">
        <v>82</v>
      </c>
      <c r="K82" s="14" t="s">
        <v>66</v>
      </c>
      <c r="L82" s="14">
        <v>1.0</v>
      </c>
      <c r="M82" s="20">
        <v>0.34375</v>
      </c>
      <c r="N82" s="14" t="s">
        <v>562</v>
      </c>
      <c r="O82" s="14" t="s">
        <v>75</v>
      </c>
      <c r="P82" s="14">
        <v>3.0</v>
      </c>
      <c r="Q82" s="14">
        <v>10.0</v>
      </c>
      <c r="R82" s="14">
        <v>78.0</v>
      </c>
      <c r="S82" s="22" t="s">
        <v>563</v>
      </c>
      <c r="T82" s="14">
        <v>8020505.0</v>
      </c>
      <c r="U82" s="23" t="s">
        <v>136</v>
      </c>
      <c r="V82" s="14" t="s">
        <v>480</v>
      </c>
      <c r="W82" s="15"/>
      <c r="X82" s="15"/>
      <c r="Y82" s="15"/>
      <c r="Z82" s="15"/>
    </row>
    <row r="83" ht="15.75" customHeight="1">
      <c r="A83" s="15" t="s">
        <v>11</v>
      </c>
      <c r="B83" s="14">
        <v>22.28</v>
      </c>
      <c r="C83" s="14" t="s">
        <v>49</v>
      </c>
      <c r="D83" s="14">
        <v>2000.0</v>
      </c>
      <c r="E83" s="14">
        <v>12000.0</v>
      </c>
      <c r="F83" s="14">
        <v>10.0</v>
      </c>
      <c r="G83" s="14">
        <f t="shared" si="3"/>
        <v>0.01</v>
      </c>
      <c r="H83" s="14">
        <v>379.0</v>
      </c>
      <c r="I83" s="14">
        <v>7.0</v>
      </c>
      <c r="J83" s="14" t="s">
        <v>65</v>
      </c>
      <c r="K83" s="14" t="s">
        <v>66</v>
      </c>
      <c r="L83" s="14">
        <v>1.0</v>
      </c>
      <c r="M83" s="20">
        <v>0.38125000000000003</v>
      </c>
      <c r="N83" s="14" t="s">
        <v>567</v>
      </c>
      <c r="O83" s="14" t="s">
        <v>75</v>
      </c>
      <c r="P83" s="14">
        <v>4.0</v>
      </c>
      <c r="Q83" s="14">
        <v>12.0</v>
      </c>
      <c r="R83" s="14">
        <v>80.0</v>
      </c>
      <c r="S83" s="22" t="s">
        <v>568</v>
      </c>
      <c r="T83" s="14">
        <v>8020335.0</v>
      </c>
      <c r="U83" s="23" t="s">
        <v>166</v>
      </c>
      <c r="V83" s="14" t="s">
        <v>480</v>
      </c>
      <c r="W83" s="15"/>
      <c r="X83" s="15"/>
      <c r="Y83" s="15"/>
      <c r="Z83" s="15"/>
    </row>
    <row r="84" ht="15.75" customHeight="1">
      <c r="A84" s="15" t="s">
        <v>11</v>
      </c>
      <c r="B84" s="14">
        <v>22.28</v>
      </c>
      <c r="C84" s="14" t="s">
        <v>49</v>
      </c>
      <c r="D84" s="14">
        <v>2000.0</v>
      </c>
      <c r="E84" s="14">
        <v>12000.0</v>
      </c>
      <c r="F84" s="14">
        <v>4.0</v>
      </c>
      <c r="G84" s="14">
        <f t="shared" si="3"/>
        <v>0.004</v>
      </c>
      <c r="H84" s="14">
        <v>262.0</v>
      </c>
      <c r="I84" s="14">
        <v>6.0</v>
      </c>
      <c r="J84" s="14" t="s">
        <v>82</v>
      </c>
      <c r="K84" s="14" t="s">
        <v>66</v>
      </c>
      <c r="L84" s="14">
        <v>3.0</v>
      </c>
      <c r="M84" s="20">
        <v>0.3993055555555556</v>
      </c>
      <c r="N84" s="14" t="s">
        <v>573</v>
      </c>
      <c r="O84" s="14" t="s">
        <v>75</v>
      </c>
      <c r="P84" s="14">
        <v>6.0</v>
      </c>
      <c r="Q84" s="14">
        <v>3.0</v>
      </c>
      <c r="R84" s="14">
        <v>48.0</v>
      </c>
      <c r="S84" s="22" t="s">
        <v>574</v>
      </c>
      <c r="T84" s="14">
        <v>8020709.0</v>
      </c>
      <c r="U84" s="23" t="s">
        <v>166</v>
      </c>
      <c r="V84" s="14" t="s">
        <v>480</v>
      </c>
      <c r="W84" s="15"/>
      <c r="X84" s="15"/>
      <c r="Y84" s="15"/>
      <c r="Z84" s="15"/>
    </row>
    <row r="85" ht="15.75" customHeight="1">
      <c r="A85" s="15" t="s">
        <v>11</v>
      </c>
      <c r="B85" s="14">
        <v>22.28</v>
      </c>
      <c r="C85" s="14" t="s">
        <v>49</v>
      </c>
      <c r="D85" s="14">
        <v>2000.0</v>
      </c>
      <c r="E85" s="14">
        <v>12000.0</v>
      </c>
      <c r="F85" s="14">
        <v>6.0</v>
      </c>
      <c r="G85" s="14">
        <f t="shared" si="3"/>
        <v>0.006</v>
      </c>
      <c r="H85" s="14">
        <v>400.0</v>
      </c>
      <c r="I85" s="14">
        <v>5.0</v>
      </c>
      <c r="J85" s="14" t="s">
        <v>82</v>
      </c>
      <c r="K85" s="14" t="s">
        <v>66</v>
      </c>
      <c r="L85" s="14">
        <v>1.0</v>
      </c>
      <c r="M85" s="20">
        <v>0.37916666666666665</v>
      </c>
      <c r="N85" s="14" t="s">
        <v>575</v>
      </c>
      <c r="O85" s="14" t="s">
        <v>75</v>
      </c>
      <c r="P85" s="14">
        <v>1.0</v>
      </c>
      <c r="Q85" s="14">
        <v>18.0</v>
      </c>
      <c r="R85" s="14">
        <v>290.0</v>
      </c>
      <c r="S85" s="22" t="s">
        <v>576</v>
      </c>
      <c r="T85" s="14">
        <v>8020319.0</v>
      </c>
      <c r="U85" s="23" t="s">
        <v>547</v>
      </c>
      <c r="V85" s="14" t="s">
        <v>480</v>
      </c>
      <c r="W85" s="15"/>
      <c r="X85" s="15"/>
      <c r="Y85" s="15"/>
      <c r="Z85" s="15"/>
    </row>
    <row r="86" ht="15.75" customHeight="1">
      <c r="A86" s="15" t="s">
        <v>11</v>
      </c>
      <c r="B86" s="14">
        <v>22.28</v>
      </c>
      <c r="C86" s="14" t="s">
        <v>52</v>
      </c>
      <c r="D86" s="14">
        <v>2000.0</v>
      </c>
      <c r="E86" s="14">
        <v>6000.0</v>
      </c>
      <c r="F86" s="14">
        <v>2.0</v>
      </c>
      <c r="G86" s="14">
        <f t="shared" si="3"/>
        <v>0.002</v>
      </c>
      <c r="H86" s="14">
        <v>214.0</v>
      </c>
      <c r="I86" s="14">
        <v>7.0</v>
      </c>
      <c r="J86" s="14" t="s">
        <v>82</v>
      </c>
      <c r="K86" s="14" t="s">
        <v>66</v>
      </c>
      <c r="L86" s="14">
        <v>2.0</v>
      </c>
      <c r="M86" s="20">
        <v>0.3236111111111111</v>
      </c>
      <c r="N86" s="14" t="s">
        <v>299</v>
      </c>
      <c r="O86" s="14" t="s">
        <v>75</v>
      </c>
      <c r="P86" s="14">
        <v>4.0</v>
      </c>
      <c r="Q86" s="14">
        <v>6.0</v>
      </c>
      <c r="R86" s="14">
        <v>238.0</v>
      </c>
      <c r="S86" s="22" t="s">
        <v>580</v>
      </c>
      <c r="T86" s="14">
        <v>8017446.0</v>
      </c>
      <c r="U86" s="23" t="s">
        <v>582</v>
      </c>
      <c r="V86" s="14" t="s">
        <v>480</v>
      </c>
      <c r="W86" s="15"/>
      <c r="X86" s="15"/>
      <c r="Y86" s="15"/>
      <c r="Z86" s="15"/>
    </row>
    <row r="87" ht="15.75" customHeight="1">
      <c r="A87" s="15" t="s">
        <v>11</v>
      </c>
      <c r="B87" s="14">
        <v>22.28</v>
      </c>
      <c r="C87" s="14" t="s">
        <v>54</v>
      </c>
      <c r="D87" s="14">
        <v>2000.0</v>
      </c>
      <c r="E87" s="14">
        <v>10000.0</v>
      </c>
      <c r="F87" s="14">
        <v>3.0</v>
      </c>
      <c r="G87" s="14">
        <f t="shared" si="3"/>
        <v>0.003</v>
      </c>
      <c r="H87" s="14">
        <v>348.0</v>
      </c>
      <c r="I87" s="14">
        <v>5.0</v>
      </c>
      <c r="J87" s="14" t="s">
        <v>65</v>
      </c>
      <c r="K87" s="14" t="s">
        <v>66</v>
      </c>
      <c r="L87" s="14">
        <v>2.0</v>
      </c>
      <c r="M87" s="20">
        <v>0.3125</v>
      </c>
      <c r="N87" s="14" t="s">
        <v>584</v>
      </c>
      <c r="O87" s="14" t="s">
        <v>75</v>
      </c>
      <c r="P87" s="14">
        <v>4.0</v>
      </c>
      <c r="Q87" s="14">
        <v>2.0</v>
      </c>
      <c r="R87" s="14">
        <v>0.0</v>
      </c>
      <c r="S87" s="22" t="s">
        <v>585</v>
      </c>
      <c r="T87" s="14">
        <v>8016949.0</v>
      </c>
      <c r="U87" s="31">
        <v>42257.0</v>
      </c>
      <c r="V87" s="14" t="s">
        <v>480</v>
      </c>
      <c r="W87" s="15"/>
      <c r="X87" s="15"/>
      <c r="Y87" s="15"/>
      <c r="Z87" s="15"/>
    </row>
    <row r="88" ht="15.75" customHeight="1">
      <c r="A88" s="15" t="s">
        <v>11</v>
      </c>
      <c r="B88" s="14">
        <v>22.28</v>
      </c>
      <c r="C88" s="14" t="s">
        <v>54</v>
      </c>
      <c r="D88" s="14">
        <v>2000.0</v>
      </c>
      <c r="E88" s="14">
        <v>10000.0</v>
      </c>
      <c r="F88" s="14">
        <v>0.0</v>
      </c>
      <c r="G88" s="14">
        <f t="shared" si="3"/>
        <v>0</v>
      </c>
      <c r="H88" s="14">
        <v>396.0</v>
      </c>
      <c r="I88" s="14">
        <v>4.0</v>
      </c>
      <c r="J88" s="14" t="s">
        <v>82</v>
      </c>
      <c r="K88" s="14" t="s">
        <v>66</v>
      </c>
      <c r="L88" s="14">
        <v>2.0</v>
      </c>
      <c r="M88" s="20">
        <v>0.3194444444444445</v>
      </c>
      <c r="N88" s="14" t="s">
        <v>319</v>
      </c>
      <c r="O88" s="14" t="s">
        <v>75</v>
      </c>
      <c r="P88" s="14">
        <v>5.0</v>
      </c>
      <c r="Q88" s="14">
        <v>6.0</v>
      </c>
      <c r="R88" s="14">
        <v>78.0</v>
      </c>
      <c r="S88" s="22" t="s">
        <v>314</v>
      </c>
      <c r="T88" s="14">
        <v>8017140.0</v>
      </c>
      <c r="U88" s="31">
        <v>42257.0</v>
      </c>
      <c r="V88" s="14" t="s">
        <v>480</v>
      </c>
      <c r="W88" s="15"/>
      <c r="X88" s="15"/>
      <c r="Y88" s="15"/>
      <c r="Z88" s="15"/>
    </row>
    <row r="89" ht="15.75" customHeight="1">
      <c r="A89" s="15" t="s">
        <v>11</v>
      </c>
      <c r="B89" s="14">
        <v>22.28</v>
      </c>
      <c r="C89" s="14" t="s">
        <v>54</v>
      </c>
      <c r="D89" s="14">
        <v>2000.0</v>
      </c>
      <c r="E89" s="14">
        <v>10000.0</v>
      </c>
      <c r="F89" s="14">
        <v>16.0</v>
      </c>
      <c r="G89" s="14">
        <f t="shared" si="3"/>
        <v>0.016</v>
      </c>
      <c r="H89" s="14">
        <v>404.0</v>
      </c>
      <c r="I89" s="14">
        <v>3.0</v>
      </c>
      <c r="J89" s="14" t="s">
        <v>65</v>
      </c>
      <c r="K89" s="14" t="s">
        <v>66</v>
      </c>
      <c r="L89" s="14">
        <v>1.0</v>
      </c>
      <c r="M89" s="20">
        <v>0.32708333333333334</v>
      </c>
      <c r="N89" s="14" t="s">
        <v>590</v>
      </c>
      <c r="O89" s="14" t="s">
        <v>75</v>
      </c>
      <c r="P89" s="14">
        <v>4.0</v>
      </c>
      <c r="Q89" s="14">
        <v>8.0</v>
      </c>
      <c r="R89" s="14">
        <v>70.0</v>
      </c>
      <c r="S89" s="22" t="s">
        <v>591</v>
      </c>
      <c r="T89" s="14">
        <v>8017553.0</v>
      </c>
      <c r="U89" s="31">
        <v>42257.0</v>
      </c>
      <c r="V89" s="14" t="s">
        <v>480</v>
      </c>
      <c r="W89" s="15"/>
      <c r="X89" s="15"/>
      <c r="Y89" s="15"/>
      <c r="Z89" s="15"/>
    </row>
    <row r="90" ht="15.75" customHeight="1">
      <c r="A90" s="15" t="s">
        <v>11</v>
      </c>
      <c r="B90" s="14">
        <v>22.28</v>
      </c>
      <c r="C90" s="14" t="s">
        <v>54</v>
      </c>
      <c r="D90" s="14">
        <v>2000.0</v>
      </c>
      <c r="E90" s="14">
        <v>10000.0</v>
      </c>
      <c r="F90" s="14">
        <v>15.0</v>
      </c>
      <c r="G90" s="14">
        <f t="shared" si="3"/>
        <v>0.015</v>
      </c>
      <c r="H90" s="14">
        <v>421.0</v>
      </c>
      <c r="I90" s="14">
        <v>7.0</v>
      </c>
      <c r="J90" s="14" t="s">
        <v>82</v>
      </c>
      <c r="K90" s="14" t="s">
        <v>66</v>
      </c>
      <c r="L90" s="14">
        <v>1.0</v>
      </c>
      <c r="M90" s="20">
        <v>0.3326388888888889</v>
      </c>
      <c r="N90" s="14" t="s">
        <v>351</v>
      </c>
      <c r="O90" s="14" t="s">
        <v>75</v>
      </c>
      <c r="P90" s="14">
        <v>3.0</v>
      </c>
      <c r="Q90" s="14">
        <v>8.0</v>
      </c>
      <c r="R90" s="14">
        <v>58.0</v>
      </c>
      <c r="S90" s="22" t="s">
        <v>595</v>
      </c>
      <c r="T90" s="14">
        <v>8017464.0</v>
      </c>
      <c r="U90" s="31">
        <v>42257.0</v>
      </c>
      <c r="V90" s="14" t="s">
        <v>480</v>
      </c>
      <c r="W90" s="15"/>
      <c r="X90" s="15"/>
      <c r="Y90" s="15"/>
      <c r="Z90" s="15"/>
    </row>
    <row r="91" ht="15.75" customHeight="1">
      <c r="A91" s="15" t="s">
        <v>11</v>
      </c>
      <c r="B91" s="14">
        <v>22.28</v>
      </c>
      <c r="C91" s="14" t="s">
        <v>54</v>
      </c>
      <c r="D91" s="14">
        <v>2000.0</v>
      </c>
      <c r="E91" s="14">
        <v>10000.0</v>
      </c>
      <c r="F91" s="14">
        <v>5.0</v>
      </c>
      <c r="G91" s="14">
        <f t="shared" si="3"/>
        <v>0.005</v>
      </c>
      <c r="H91" s="14">
        <v>333.0</v>
      </c>
      <c r="I91" s="14">
        <v>5.0</v>
      </c>
      <c r="J91" s="14" t="s">
        <v>65</v>
      </c>
      <c r="K91" s="14" t="s">
        <v>66</v>
      </c>
      <c r="L91" s="14">
        <v>3.0</v>
      </c>
      <c r="M91" s="20">
        <v>0.3013888888888889</v>
      </c>
      <c r="N91" s="14" t="s">
        <v>597</v>
      </c>
      <c r="O91" s="14" t="s">
        <v>75</v>
      </c>
      <c r="P91" s="14">
        <v>7.0</v>
      </c>
      <c r="Q91" s="14">
        <v>5.0</v>
      </c>
      <c r="R91" s="14">
        <v>66.0</v>
      </c>
      <c r="S91" s="22" t="s">
        <v>599</v>
      </c>
      <c r="T91" s="14">
        <v>8016644.0</v>
      </c>
      <c r="U91" s="23" t="s">
        <v>582</v>
      </c>
      <c r="V91" s="14" t="s">
        <v>480</v>
      </c>
      <c r="W91" s="15"/>
      <c r="X91" s="15"/>
      <c r="Y91" s="15"/>
      <c r="Z91" s="15"/>
    </row>
    <row r="92" ht="15.75" customHeight="1">
      <c r="A92" s="15" t="s">
        <v>11</v>
      </c>
      <c r="B92" s="14">
        <v>22.28</v>
      </c>
      <c r="C92" s="14" t="s">
        <v>54</v>
      </c>
      <c r="D92" s="14">
        <v>2000.0</v>
      </c>
      <c r="E92" s="14">
        <v>10000.0</v>
      </c>
      <c r="F92" s="14">
        <v>10.0</v>
      </c>
      <c r="G92" s="14">
        <f t="shared" si="3"/>
        <v>0.01</v>
      </c>
      <c r="H92" s="14">
        <v>507.0</v>
      </c>
      <c r="I92" s="14">
        <v>5.0</v>
      </c>
      <c r="J92" s="14" t="s">
        <v>82</v>
      </c>
      <c r="K92" s="14" t="s">
        <v>66</v>
      </c>
      <c r="L92" s="14">
        <v>1.0</v>
      </c>
      <c r="M92" s="20">
        <v>0.35694444444444445</v>
      </c>
      <c r="N92" s="14" t="s">
        <v>602</v>
      </c>
      <c r="O92" s="14" t="s">
        <v>75</v>
      </c>
      <c r="P92" s="14">
        <v>4.0</v>
      </c>
      <c r="Q92" s="14">
        <v>6.0</v>
      </c>
      <c r="R92" s="14">
        <v>30.0</v>
      </c>
      <c r="S92" s="22" t="s">
        <v>603</v>
      </c>
      <c r="T92" s="14">
        <v>8017899.0</v>
      </c>
      <c r="U92" s="31">
        <v>42165.0</v>
      </c>
      <c r="V92" s="14" t="s">
        <v>480</v>
      </c>
      <c r="W92" s="15"/>
      <c r="X92" s="15"/>
      <c r="Y92" s="15"/>
      <c r="Z92" s="15"/>
    </row>
    <row r="93" ht="15.75" customHeight="1">
      <c r="A93" s="15" t="s">
        <v>11</v>
      </c>
      <c r="B93" s="14">
        <v>22.28</v>
      </c>
      <c r="C93" s="14" t="s">
        <v>54</v>
      </c>
      <c r="D93" s="14">
        <v>2000.0</v>
      </c>
      <c r="E93" s="14">
        <v>10000.0</v>
      </c>
      <c r="F93" s="14">
        <v>12.0</v>
      </c>
      <c r="G93" s="14">
        <f t="shared" si="3"/>
        <v>0.012</v>
      </c>
      <c r="H93" s="14">
        <v>501.0</v>
      </c>
      <c r="I93" s="14">
        <v>6.0</v>
      </c>
      <c r="J93" s="14" t="s">
        <v>65</v>
      </c>
      <c r="K93" s="14" t="s">
        <v>66</v>
      </c>
      <c r="L93" s="14">
        <v>1.0</v>
      </c>
      <c r="M93" s="20">
        <v>0.34097222222222223</v>
      </c>
      <c r="N93" s="14" t="s">
        <v>602</v>
      </c>
      <c r="O93" s="14" t="s">
        <v>75</v>
      </c>
      <c r="P93" s="14">
        <v>6.0</v>
      </c>
      <c r="Q93" s="14">
        <v>10.0</v>
      </c>
      <c r="R93" s="14">
        <v>300.0</v>
      </c>
      <c r="S93" s="22" t="s">
        <v>607</v>
      </c>
      <c r="T93" s="14">
        <v>8017897.0</v>
      </c>
      <c r="U93" s="23" t="s">
        <v>608</v>
      </c>
      <c r="V93" s="14" t="s">
        <v>480</v>
      </c>
      <c r="W93" s="15"/>
      <c r="X93" s="15"/>
      <c r="Y93" s="15"/>
      <c r="Z93" s="15"/>
    </row>
    <row r="94" ht="15.75" customHeight="1">
      <c r="A94" s="15" t="s">
        <v>11</v>
      </c>
      <c r="B94" s="14">
        <v>22.28</v>
      </c>
      <c r="C94" s="14" t="s">
        <v>54</v>
      </c>
      <c r="D94" s="14">
        <v>2000.0</v>
      </c>
      <c r="E94" s="14">
        <v>10000.0</v>
      </c>
      <c r="F94" s="14">
        <v>1.0</v>
      </c>
      <c r="G94" s="14">
        <f t="shared" si="3"/>
        <v>0.001</v>
      </c>
      <c r="H94" s="14">
        <v>437.0</v>
      </c>
      <c r="I94" s="14">
        <v>7.0</v>
      </c>
      <c r="J94" s="14" t="s">
        <v>214</v>
      </c>
      <c r="K94" s="14" t="s">
        <v>66</v>
      </c>
      <c r="L94" s="14">
        <v>1.0</v>
      </c>
      <c r="M94" s="20">
        <v>0.3284722222222222</v>
      </c>
      <c r="N94" s="14" t="s">
        <v>612</v>
      </c>
      <c r="O94" s="14" t="s">
        <v>75</v>
      </c>
      <c r="P94" s="14">
        <v>3.0</v>
      </c>
      <c r="Q94" s="14">
        <v>7.0</v>
      </c>
      <c r="R94" s="14">
        <v>12.0</v>
      </c>
      <c r="S94" s="22" t="s">
        <v>615</v>
      </c>
      <c r="T94" s="14">
        <v>8017485.0</v>
      </c>
      <c r="U94" s="23" t="s">
        <v>247</v>
      </c>
      <c r="V94" s="14" t="s">
        <v>480</v>
      </c>
      <c r="W94" s="15"/>
      <c r="X94" s="15"/>
      <c r="Y94" s="15"/>
      <c r="Z94" s="15"/>
    </row>
    <row r="95" ht="15.75" customHeight="1">
      <c r="A95" s="15" t="s">
        <v>11</v>
      </c>
      <c r="B95" s="14">
        <v>22.28</v>
      </c>
      <c r="C95" s="14" t="s">
        <v>54</v>
      </c>
      <c r="D95" s="14">
        <v>2000.0</v>
      </c>
      <c r="E95" s="14">
        <v>10000.0</v>
      </c>
      <c r="F95" s="14">
        <v>5.0</v>
      </c>
      <c r="G95" s="14">
        <f t="shared" si="3"/>
        <v>0.005</v>
      </c>
      <c r="H95" s="14">
        <v>487.0</v>
      </c>
      <c r="I95" s="14">
        <v>7.0</v>
      </c>
      <c r="J95" s="14" t="s">
        <v>65</v>
      </c>
      <c r="K95" s="14" t="s">
        <v>66</v>
      </c>
      <c r="L95" s="14">
        <v>1.0</v>
      </c>
      <c r="M95" s="20">
        <v>0.3368055555555556</v>
      </c>
      <c r="N95" s="14" t="s">
        <v>619</v>
      </c>
      <c r="O95" s="14" t="s">
        <v>75</v>
      </c>
      <c r="P95" s="14">
        <v>2.0</v>
      </c>
      <c r="Q95" s="14">
        <v>10.0</v>
      </c>
      <c r="R95" s="14">
        <v>286.0</v>
      </c>
      <c r="S95" s="22" t="s">
        <v>620</v>
      </c>
      <c r="T95" s="14">
        <v>8017757.0</v>
      </c>
      <c r="U95" s="23" t="s">
        <v>247</v>
      </c>
      <c r="V95" s="14" t="s">
        <v>480</v>
      </c>
      <c r="W95" s="15"/>
      <c r="X95" s="15"/>
      <c r="Y95" s="15"/>
      <c r="Z95" s="15"/>
    </row>
    <row r="96" ht="15.75" customHeight="1">
      <c r="A96" s="15" t="s">
        <v>11</v>
      </c>
      <c r="B96" s="14">
        <v>22.28</v>
      </c>
      <c r="C96" s="14" t="s">
        <v>57</v>
      </c>
      <c r="D96" s="14">
        <v>2000.0</v>
      </c>
      <c r="E96" s="14">
        <v>14000.0</v>
      </c>
      <c r="F96" s="14">
        <v>4.0</v>
      </c>
      <c r="G96" s="14">
        <f t="shared" si="3"/>
        <v>0.004</v>
      </c>
      <c r="H96" s="14">
        <v>555.0</v>
      </c>
      <c r="I96" s="14">
        <v>4.0</v>
      </c>
      <c r="J96" s="14" t="s">
        <v>65</v>
      </c>
      <c r="K96" s="14" t="s">
        <v>66</v>
      </c>
      <c r="L96" s="14">
        <v>1.0</v>
      </c>
      <c r="M96" s="20">
        <v>0.3201388888888889</v>
      </c>
      <c r="N96" s="14" t="s">
        <v>624</v>
      </c>
      <c r="O96" s="14" t="s">
        <v>75</v>
      </c>
      <c r="P96" s="14">
        <v>4.0</v>
      </c>
      <c r="Q96" s="14">
        <v>12.0</v>
      </c>
      <c r="R96" s="14">
        <v>302.0</v>
      </c>
      <c r="S96" s="22" t="s">
        <v>277</v>
      </c>
      <c r="T96" s="14">
        <v>8019922.0</v>
      </c>
      <c r="U96" s="23" t="s">
        <v>136</v>
      </c>
      <c r="V96" s="14" t="s">
        <v>480</v>
      </c>
      <c r="W96" s="15"/>
      <c r="X96" s="15"/>
      <c r="Y96" s="15"/>
      <c r="Z96" s="15"/>
    </row>
    <row r="97" ht="15.75" customHeight="1">
      <c r="A97" s="15" t="s">
        <v>11</v>
      </c>
      <c r="B97" s="14">
        <v>22.28</v>
      </c>
      <c r="C97" s="14" t="s">
        <v>57</v>
      </c>
      <c r="D97" s="14">
        <v>2000.0</v>
      </c>
      <c r="E97" s="14">
        <v>14000.0</v>
      </c>
      <c r="F97" s="14">
        <v>60.0</v>
      </c>
      <c r="G97" s="14">
        <f t="shared" si="3"/>
        <v>0.06</v>
      </c>
      <c r="H97" s="14" t="s">
        <v>627</v>
      </c>
      <c r="I97" s="14">
        <v>7.0</v>
      </c>
      <c r="J97" s="14" t="s">
        <v>278</v>
      </c>
      <c r="K97" s="14" t="s">
        <v>97</v>
      </c>
      <c r="L97" s="14">
        <v>1.0</v>
      </c>
      <c r="M97" s="20">
        <v>0.3277777777777778</v>
      </c>
      <c r="N97" s="14" t="s">
        <v>630</v>
      </c>
      <c r="O97" s="14" t="s">
        <v>75</v>
      </c>
      <c r="P97" s="14">
        <v>1.0</v>
      </c>
      <c r="Q97" s="14">
        <v>8.0</v>
      </c>
      <c r="R97" s="14">
        <v>256.0</v>
      </c>
      <c r="S97" s="22" t="s">
        <v>187</v>
      </c>
      <c r="T97" s="14">
        <v>8019945.0</v>
      </c>
      <c r="U97" s="23" t="s">
        <v>547</v>
      </c>
      <c r="V97" s="14" t="s">
        <v>480</v>
      </c>
      <c r="W97" s="15"/>
      <c r="X97" s="15"/>
      <c r="Y97" s="15"/>
      <c r="Z97" s="15"/>
    </row>
    <row r="98" ht="15.75" customHeight="1">
      <c r="A98" s="15" t="s">
        <v>11</v>
      </c>
      <c r="B98" s="14">
        <v>22.28</v>
      </c>
      <c r="C98" s="14" t="s">
        <v>57</v>
      </c>
      <c r="D98" s="14">
        <v>2000.0</v>
      </c>
      <c r="E98" s="14">
        <v>14000.0</v>
      </c>
      <c r="F98" s="14">
        <v>2.0</v>
      </c>
      <c r="G98" s="14">
        <f t="shared" si="3"/>
        <v>0.002</v>
      </c>
      <c r="H98" s="14">
        <v>520.0</v>
      </c>
      <c r="I98" s="14">
        <v>5.0</v>
      </c>
      <c r="J98" s="14" t="s">
        <v>65</v>
      </c>
      <c r="K98" s="14" t="s">
        <v>66</v>
      </c>
      <c r="L98" s="14">
        <v>1.0</v>
      </c>
      <c r="M98" s="20">
        <v>0.35625</v>
      </c>
      <c r="N98" s="14" t="s">
        <v>634</v>
      </c>
      <c r="O98" s="14" t="s">
        <v>75</v>
      </c>
      <c r="P98" s="14">
        <v>2.0</v>
      </c>
      <c r="Q98" s="14">
        <v>6.0</v>
      </c>
      <c r="R98" s="14">
        <v>30.0</v>
      </c>
      <c r="S98" s="22" t="s">
        <v>635</v>
      </c>
      <c r="T98" s="14">
        <v>8019705.0</v>
      </c>
      <c r="U98" s="23" t="s">
        <v>136</v>
      </c>
      <c r="V98" s="14" t="s">
        <v>480</v>
      </c>
      <c r="W98" s="15"/>
      <c r="X98" s="15"/>
      <c r="Y98" s="15"/>
      <c r="Z98" s="15"/>
    </row>
    <row r="99" ht="15.75" customHeight="1">
      <c r="A99" s="15" t="s">
        <v>11</v>
      </c>
      <c r="B99" s="14">
        <v>22.28</v>
      </c>
      <c r="C99" s="14" t="s">
        <v>59</v>
      </c>
      <c r="D99" s="14">
        <v>2000.0</v>
      </c>
      <c r="E99" s="14">
        <v>6000.0</v>
      </c>
      <c r="F99" s="14">
        <v>50.0</v>
      </c>
      <c r="G99" s="14">
        <f t="shared" si="3"/>
        <v>0.05</v>
      </c>
      <c r="H99" s="14">
        <v>494.0</v>
      </c>
      <c r="I99" s="14">
        <v>5.0</v>
      </c>
      <c r="J99" s="14" t="s">
        <v>278</v>
      </c>
      <c r="K99" s="14" t="s">
        <v>97</v>
      </c>
      <c r="L99" s="14">
        <v>1.0</v>
      </c>
      <c r="M99" s="20">
        <v>0.34652777777777777</v>
      </c>
      <c r="N99" s="14" t="s">
        <v>640</v>
      </c>
      <c r="O99" s="14" t="s">
        <v>75</v>
      </c>
      <c r="P99" s="14">
        <v>1.0</v>
      </c>
      <c r="Q99" s="14">
        <v>8.0</v>
      </c>
      <c r="R99" s="14">
        <v>102.0</v>
      </c>
      <c r="S99" s="22" t="s">
        <v>642</v>
      </c>
      <c r="T99" s="14">
        <v>8014364.0</v>
      </c>
      <c r="U99" s="31">
        <v>42319.0</v>
      </c>
      <c r="V99" s="14" t="s">
        <v>480</v>
      </c>
      <c r="W99" s="15"/>
      <c r="X99" s="15"/>
      <c r="Y99" s="15"/>
      <c r="Z99" s="15"/>
    </row>
    <row r="100" ht="15.75" customHeight="1">
      <c r="A100" s="15" t="s">
        <v>11</v>
      </c>
      <c r="B100" s="14">
        <v>22.28</v>
      </c>
      <c r="C100" s="14" t="s">
        <v>59</v>
      </c>
      <c r="D100" s="14">
        <v>2000.0</v>
      </c>
      <c r="E100" s="14">
        <v>6000.0</v>
      </c>
      <c r="F100" s="14">
        <v>100.0</v>
      </c>
      <c r="G100" s="14">
        <f t="shared" si="3"/>
        <v>0.1</v>
      </c>
      <c r="H100" s="14">
        <v>509.0</v>
      </c>
      <c r="I100" s="14">
        <v>9.0</v>
      </c>
      <c r="J100" s="14" t="s">
        <v>278</v>
      </c>
      <c r="K100" s="14" t="s">
        <v>97</v>
      </c>
      <c r="L100" s="14">
        <v>1.0</v>
      </c>
      <c r="M100" s="20">
        <v>0.34097222222222223</v>
      </c>
      <c r="N100" s="14" t="s">
        <v>536</v>
      </c>
      <c r="O100" s="14" t="s">
        <v>75</v>
      </c>
      <c r="P100" s="14">
        <v>1.0</v>
      </c>
      <c r="Q100" s="14">
        <v>8.0</v>
      </c>
      <c r="R100" s="14">
        <v>88.0</v>
      </c>
      <c r="S100" s="22" t="s">
        <v>316</v>
      </c>
      <c r="T100" s="14">
        <v>8018268.0</v>
      </c>
      <c r="U100" s="23" t="s">
        <v>286</v>
      </c>
      <c r="V100" s="14" t="s">
        <v>480</v>
      </c>
      <c r="W100" s="15"/>
      <c r="X100" s="15"/>
      <c r="Y100" s="15"/>
      <c r="Z100" s="15"/>
    </row>
    <row r="101" ht="15.75" customHeight="1">
      <c r="A101" s="15" t="s">
        <v>11</v>
      </c>
      <c r="B101" s="14">
        <v>22.28</v>
      </c>
      <c r="C101" s="14" t="s">
        <v>59</v>
      </c>
      <c r="D101" s="14">
        <v>2000.0</v>
      </c>
      <c r="E101" s="14">
        <v>6000.0</v>
      </c>
      <c r="F101" s="14">
        <v>6.0</v>
      </c>
      <c r="G101" s="14">
        <f t="shared" si="3"/>
        <v>0.006</v>
      </c>
      <c r="H101" s="14">
        <v>470.0</v>
      </c>
      <c r="I101" s="14">
        <v>3.0</v>
      </c>
      <c r="J101" s="14" t="s">
        <v>65</v>
      </c>
      <c r="K101" s="14" t="s">
        <v>66</v>
      </c>
      <c r="L101" s="14">
        <v>1.0</v>
      </c>
      <c r="M101" s="20">
        <v>0.3506944444444444</v>
      </c>
      <c r="N101" s="14" t="s">
        <v>650</v>
      </c>
      <c r="O101" s="14" t="s">
        <v>75</v>
      </c>
      <c r="P101" s="14">
        <v>2.0</v>
      </c>
      <c r="Q101" s="14">
        <v>11.0</v>
      </c>
      <c r="R101" s="14">
        <v>80.0</v>
      </c>
      <c r="S101" s="22" t="s">
        <v>651</v>
      </c>
      <c r="T101" s="14">
        <v>8018437.0</v>
      </c>
      <c r="U101" s="31">
        <v>42319.0</v>
      </c>
      <c r="V101" s="14" t="s">
        <v>480</v>
      </c>
      <c r="W101" s="15"/>
      <c r="X101" s="15"/>
      <c r="Y101" s="15"/>
      <c r="Z101" s="15"/>
    </row>
    <row r="102" ht="15.75" customHeight="1">
      <c r="A102" s="15" t="s">
        <v>11</v>
      </c>
      <c r="B102" s="14">
        <v>22.28</v>
      </c>
      <c r="C102" s="14" t="s">
        <v>59</v>
      </c>
      <c r="D102" s="14">
        <v>2000.0</v>
      </c>
      <c r="E102" s="14">
        <v>6000.0</v>
      </c>
      <c r="F102" s="14">
        <v>6.0</v>
      </c>
      <c r="G102" s="14">
        <f t="shared" si="3"/>
        <v>0.006</v>
      </c>
      <c r="H102" s="14">
        <v>351.0</v>
      </c>
      <c r="I102" s="14">
        <v>3.0</v>
      </c>
      <c r="J102" s="14" t="s">
        <v>82</v>
      </c>
      <c r="K102" s="14" t="s">
        <v>66</v>
      </c>
      <c r="L102" s="14">
        <v>2.0</v>
      </c>
      <c r="M102" s="20">
        <v>0.3770833333333334</v>
      </c>
      <c r="N102" s="14" t="s">
        <v>655</v>
      </c>
      <c r="O102" s="14" t="s">
        <v>75</v>
      </c>
      <c r="P102" s="14">
        <v>3.0</v>
      </c>
      <c r="Q102" s="14">
        <v>8.0</v>
      </c>
      <c r="R102" s="14">
        <v>72.0</v>
      </c>
      <c r="S102" s="22" t="s">
        <v>657</v>
      </c>
      <c r="T102" s="14">
        <v>8018274.0</v>
      </c>
      <c r="U102" s="23" t="s">
        <v>286</v>
      </c>
      <c r="V102" s="14" t="s">
        <v>480</v>
      </c>
      <c r="W102" s="15"/>
      <c r="X102" s="15"/>
      <c r="Y102" s="15"/>
      <c r="Z102" s="15"/>
    </row>
    <row r="103" ht="15.75" customHeight="1">
      <c r="A103" s="15" t="s">
        <v>11</v>
      </c>
      <c r="B103" s="14">
        <v>22.28</v>
      </c>
      <c r="C103" s="14" t="s">
        <v>60</v>
      </c>
      <c r="D103" s="14">
        <v>1000.0</v>
      </c>
      <c r="E103" s="14">
        <v>5000.0</v>
      </c>
      <c r="F103" s="14">
        <v>7.0</v>
      </c>
      <c r="G103" s="14">
        <f t="shared" si="3"/>
        <v>0.007</v>
      </c>
      <c r="H103" s="14">
        <v>531.0</v>
      </c>
      <c r="I103" s="14">
        <v>5.0</v>
      </c>
      <c r="J103" s="14" t="s">
        <v>65</v>
      </c>
      <c r="K103" s="14" t="s">
        <v>66</v>
      </c>
      <c r="L103" s="14">
        <v>1.0</v>
      </c>
      <c r="M103" s="20">
        <v>0.3513888888888889</v>
      </c>
      <c r="N103" s="14" t="s">
        <v>661</v>
      </c>
      <c r="O103" s="14" t="s">
        <v>75</v>
      </c>
      <c r="P103" s="14">
        <v>2.0</v>
      </c>
      <c r="Q103" s="14">
        <v>17.0</v>
      </c>
      <c r="R103" s="14">
        <v>30.0</v>
      </c>
      <c r="S103" s="22" t="s">
        <v>662</v>
      </c>
      <c r="T103" s="14">
        <v>8020344.0</v>
      </c>
      <c r="U103" s="23" t="s">
        <v>489</v>
      </c>
      <c r="V103" s="14" t="s">
        <v>480</v>
      </c>
      <c r="W103" s="15"/>
      <c r="X103" s="15"/>
      <c r="Y103" s="15"/>
      <c r="Z103" s="15"/>
    </row>
    <row r="104" ht="15.75" customHeight="1">
      <c r="A104" s="15" t="s">
        <v>11</v>
      </c>
      <c r="B104" s="14">
        <v>22.28</v>
      </c>
      <c r="C104" s="14" t="s">
        <v>60</v>
      </c>
      <c r="D104" s="14">
        <v>1000.0</v>
      </c>
      <c r="E104" s="14">
        <v>5000.0</v>
      </c>
      <c r="F104" s="14">
        <v>1.0</v>
      </c>
      <c r="G104" s="14">
        <f t="shared" si="3"/>
        <v>0.001</v>
      </c>
      <c r="H104" s="14">
        <v>541.0</v>
      </c>
      <c r="I104" s="14">
        <v>5.0</v>
      </c>
      <c r="J104" s="14" t="s">
        <v>82</v>
      </c>
      <c r="K104" s="14" t="s">
        <v>66</v>
      </c>
      <c r="L104" s="14">
        <v>1.0</v>
      </c>
      <c r="M104" s="20">
        <v>0.30833333333333335</v>
      </c>
      <c r="N104" s="14" t="s">
        <v>292</v>
      </c>
      <c r="O104" s="14" t="s">
        <v>75</v>
      </c>
      <c r="P104" s="14">
        <v>3.0</v>
      </c>
      <c r="Q104" s="14">
        <v>10.0</v>
      </c>
      <c r="R104" s="14">
        <v>176.0</v>
      </c>
      <c r="S104" s="22" t="s">
        <v>665</v>
      </c>
      <c r="T104" s="14">
        <v>8020005.0</v>
      </c>
      <c r="U104" s="23" t="s">
        <v>666</v>
      </c>
      <c r="V104" s="14" t="s">
        <v>480</v>
      </c>
      <c r="W104" s="15"/>
      <c r="X104" s="15"/>
      <c r="Y104" s="15"/>
      <c r="Z104" s="15"/>
    </row>
    <row r="105" ht="15.75" customHeight="1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7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A114" s="7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7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A116" s="7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A118" s="7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7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A120" s="7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A121" s="7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A122" s="7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7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A124" s="7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7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A126" s="7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7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A128" s="7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7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A130" s="7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7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A132" s="7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7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A134" s="7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7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A136" s="7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7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A138" s="7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7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A140" s="7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7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A142" s="7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7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7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7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7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7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7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7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7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7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7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7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7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7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7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7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7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7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7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7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7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7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7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7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7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7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7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7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7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7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7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7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7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7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7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7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7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7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7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7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7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7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7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7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7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7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7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7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7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7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7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7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7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7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7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7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7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7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7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7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7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7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7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7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7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7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7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7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7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7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7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7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7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7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7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7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7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7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A221" s="7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A222" s="7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A223" s="7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A224" s="7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A225" s="7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A226" s="7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A227" s="7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A228" s="7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A229" s="7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A230" s="7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A231" s="7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>
      <c r="A232" s="7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ht="15.75" customHeight="1">
      <c r="A233" s="7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ht="15.75" customHeight="1">
      <c r="A234" s="7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ht="15.75" customHeight="1">
      <c r="A235" s="7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ht="15.75" customHeight="1">
      <c r="A236" s="7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ht="15.75" customHeight="1">
      <c r="A237" s="7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ht="15.75" customHeight="1">
      <c r="A238" s="7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ht="15.75" customHeight="1">
      <c r="A239" s="7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ht="15.75" customHeight="1">
      <c r="A240" s="7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ht="15.75" customHeight="1">
      <c r="A241" s="7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ht="15.75" customHeight="1">
      <c r="A242" s="7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ht="15.75" customHeight="1">
      <c r="A243" s="7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ht="15.75" customHeight="1">
      <c r="A244" s="7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ht="15.75" customHeight="1">
      <c r="A245" s="7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ht="15.75" customHeight="1">
      <c r="A246" s="7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ht="15.75" customHeight="1">
      <c r="A247" s="7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ht="15.75" customHeight="1">
      <c r="A248" s="7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ht="15.75" customHeight="1">
      <c r="A249" s="7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ht="15.75" customHeight="1">
      <c r="A250" s="7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ht="15.75" customHeight="1">
      <c r="A251" s="7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ht="15.75" customHeight="1">
      <c r="A252" s="7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ht="15.75" customHeight="1">
      <c r="A253" s="7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ht="15.75" customHeight="1">
      <c r="A254" s="7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ht="15.75" customHeight="1">
      <c r="A255" s="7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ht="15.75" customHeight="1">
      <c r="A256" s="7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ht="15.75" customHeight="1">
      <c r="A257" s="7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ht="15.75" customHeight="1">
      <c r="A258" s="7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ht="15.75" customHeight="1">
      <c r="A259" s="7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ht="15.75" customHeight="1">
      <c r="A260" s="7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ht="15.75" customHeight="1">
      <c r="A261" s="7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ht="15.75" customHeight="1">
      <c r="A262" s="7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ht="15.75" customHeight="1">
      <c r="A263" s="7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ht="15.75" customHeight="1">
      <c r="A264" s="7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ht="15.75" customHeight="1">
      <c r="A265" s="7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ht="15.75" customHeight="1">
      <c r="A266" s="7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ht="15.75" customHeight="1">
      <c r="A267" s="7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ht="15.75" customHeight="1">
      <c r="A268" s="7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ht="15.75" customHeight="1">
      <c r="A269" s="7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ht="15.75" customHeight="1">
      <c r="A270" s="7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ht="15.75" customHeight="1">
      <c r="A271" s="7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ht="15.75" customHeight="1">
      <c r="A272" s="7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ht="15.75" customHeight="1">
      <c r="A273" s="7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ht="15.75" customHeight="1">
      <c r="A274" s="7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ht="15.75" customHeight="1">
      <c r="A275" s="7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ht="15.75" customHeight="1">
      <c r="A276" s="7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ht="15.75" customHeight="1">
      <c r="A277" s="7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ht="15.75" customHeight="1">
      <c r="A278" s="7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ht="15.75" customHeight="1">
      <c r="A279" s="7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ht="15.75" customHeight="1">
      <c r="A280" s="7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ht="15.75" customHeight="1">
      <c r="A281" s="7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ht="15.75" customHeight="1">
      <c r="A282" s="7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ht="15.75" customHeight="1">
      <c r="A283" s="7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ht="15.75" customHeight="1">
      <c r="A284" s="7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ht="15.75" customHeight="1">
      <c r="A285" s="7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ht="15.75" customHeight="1">
      <c r="A286" s="7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ht="15.75" customHeight="1">
      <c r="A287" s="7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ht="15.75" customHeight="1">
      <c r="A288" s="7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ht="15.75" customHeight="1">
      <c r="A289" s="7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ht="15.75" customHeight="1">
      <c r="A290" s="7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ht="15.75" customHeight="1">
      <c r="A291" s="7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ht="15.75" customHeight="1">
      <c r="A292" s="7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ht="15.75" customHeight="1">
      <c r="A293" s="7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ht="15.75" customHeight="1">
      <c r="A294" s="7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ht="15.75" customHeight="1">
      <c r="A295" s="7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ht="15.75" customHeight="1">
      <c r="A296" s="7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ht="15.75" customHeight="1">
      <c r="A297" s="7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ht="15.75" customHeight="1">
      <c r="A298" s="7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ht="15.75" customHeight="1">
      <c r="A299" s="7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ht="15.75" customHeight="1">
      <c r="A300" s="7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ht="15.75" customHeight="1">
      <c r="A301" s="7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ht="15.75" customHeight="1">
      <c r="A302" s="7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ht="15.75" customHeight="1">
      <c r="A303" s="7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ht="15.75" customHeight="1">
      <c r="A304" s="7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ht="15.75" customHeight="1">
      <c r="A305" s="7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ht="15.75" customHeight="1">
      <c r="A306" s="7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ht="15.75" customHeight="1">
      <c r="A307" s="7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ht="15.75" customHeight="1">
      <c r="A308" s="7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ht="15.75" customHeight="1">
      <c r="A309" s="7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ht="15.75" customHeight="1">
      <c r="A310" s="7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ht="15.75" customHeight="1">
      <c r="A311" s="7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ht="15.75" customHeight="1">
      <c r="A312" s="7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ht="15.75" customHeight="1">
      <c r="A313" s="7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ht="15.75" customHeight="1">
      <c r="A314" s="7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ht="15.75" customHeight="1">
      <c r="A315" s="7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ht="15.75" customHeight="1">
      <c r="A316" s="7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ht="15.75" customHeight="1">
      <c r="A317" s="7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ht="15.75" customHeight="1">
      <c r="A318" s="7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ht="15.75" customHeight="1">
      <c r="A319" s="7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ht="15.75" customHeight="1">
      <c r="A320" s="7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ht="15.75" customHeight="1">
      <c r="A321" s="7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ht="15.75" customHeight="1">
      <c r="A322" s="7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ht="15.75" customHeight="1">
      <c r="A323" s="7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ht="15.75" customHeight="1">
      <c r="A324" s="7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ht="15.75" customHeight="1">
      <c r="A325" s="7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ht="15.75" customHeight="1">
      <c r="A326" s="7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ht="15.75" customHeight="1">
      <c r="A327" s="7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ht="15.75" customHeight="1">
      <c r="A328" s="7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ht="15.75" customHeight="1">
      <c r="A329" s="7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ht="15.75" customHeight="1">
      <c r="A330" s="7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ht="15.75" customHeight="1">
      <c r="A331" s="7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ht="15.75" customHeight="1">
      <c r="A332" s="7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ht="15.75" customHeight="1">
      <c r="A333" s="7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ht="15.75" customHeight="1">
      <c r="A334" s="7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ht="15.75" customHeight="1">
      <c r="A335" s="7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ht="15.75" customHeight="1">
      <c r="A336" s="7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ht="15.75" customHeight="1">
      <c r="A337" s="7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ht="15.75" customHeight="1">
      <c r="A338" s="7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ht="15.75" customHeight="1">
      <c r="A339" s="7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ht="15.75" customHeight="1">
      <c r="A340" s="7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ht="15.75" customHeight="1">
      <c r="A341" s="7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ht="15.75" customHeight="1">
      <c r="A342" s="7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ht="15.75" customHeight="1">
      <c r="A343" s="7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ht="15.75" customHeight="1">
      <c r="A344" s="7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ht="15.75" customHeight="1">
      <c r="A345" s="7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ht="15.75" customHeight="1">
      <c r="A346" s="7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ht="15.75" customHeight="1">
      <c r="A347" s="7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ht="15.75" customHeight="1">
      <c r="A348" s="7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ht="15.75" customHeight="1">
      <c r="A349" s="7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ht="15.75" customHeight="1">
      <c r="A350" s="7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ht="15.75" customHeight="1">
      <c r="A351" s="7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ht="15.75" customHeight="1">
      <c r="A352" s="7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ht="15.75" customHeight="1">
      <c r="A353" s="7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ht="15.75" customHeight="1">
      <c r="A354" s="7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ht="15.75" customHeight="1">
      <c r="A355" s="7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ht="15.75" customHeight="1">
      <c r="A356" s="7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ht="15.75" customHeight="1">
      <c r="A357" s="7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ht="15.75" customHeight="1">
      <c r="A358" s="7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ht="15.75" customHeight="1">
      <c r="A359" s="7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ht="15.75" customHeight="1">
      <c r="A360" s="7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ht="15.75" customHeight="1">
      <c r="A361" s="7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ht="15.75" customHeight="1">
      <c r="A362" s="7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ht="15.75" customHeight="1">
      <c r="A363" s="7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ht="15.75" customHeight="1">
      <c r="A364" s="7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ht="15.75" customHeight="1">
      <c r="A365" s="7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ht="15.75" customHeight="1">
      <c r="A366" s="7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ht="15.75" customHeight="1">
      <c r="A367" s="7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ht="15.75" customHeight="1">
      <c r="A368" s="7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ht="15.75" customHeight="1">
      <c r="A369" s="7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ht="15.75" customHeight="1">
      <c r="A370" s="7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ht="15.75" customHeight="1">
      <c r="A371" s="7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ht="15.75" customHeight="1">
      <c r="A372" s="7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ht="15.75" customHeight="1">
      <c r="A373" s="7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ht="15.75" customHeight="1">
      <c r="A374" s="7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ht="15.75" customHeight="1">
      <c r="A375" s="7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ht="15.75" customHeight="1">
      <c r="A376" s="7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ht="15.75" customHeight="1">
      <c r="A377" s="7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ht="15.75" customHeight="1">
      <c r="A378" s="7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ht="15.75" customHeight="1">
      <c r="A379" s="7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ht="15.75" customHeight="1">
      <c r="A380" s="7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ht="15.75" customHeight="1">
      <c r="A381" s="7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ht="15.75" customHeight="1">
      <c r="A382" s="7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ht="15.75" customHeight="1">
      <c r="A383" s="7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ht="15.75" customHeight="1">
      <c r="A384" s="7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ht="15.75" customHeight="1">
      <c r="A385" s="7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ht="15.75" customHeight="1">
      <c r="A386" s="7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ht="15.75" customHeight="1">
      <c r="A387" s="7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ht="15.75" customHeight="1">
      <c r="A388" s="7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ht="15.75" customHeight="1">
      <c r="A389" s="7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ht="15.75" customHeight="1">
      <c r="A390" s="7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ht="15.75" customHeight="1">
      <c r="A391" s="7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ht="15.75" customHeight="1">
      <c r="A392" s="7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ht="15.75" customHeight="1">
      <c r="A393" s="7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ht="15.75" customHeight="1">
      <c r="A394" s="7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ht="15.75" customHeight="1">
      <c r="A395" s="7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ht="15.75" customHeight="1">
      <c r="A396" s="7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ht="15.75" customHeight="1">
      <c r="A397" s="7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ht="15.75" customHeight="1">
      <c r="A398" s="7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ht="15.75" customHeight="1">
      <c r="A399" s="7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ht="15.75" customHeight="1">
      <c r="A400" s="7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ht="15.75" customHeight="1">
      <c r="A401" s="7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ht="15.75" customHeight="1">
      <c r="A402" s="7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ht="15.75" customHeight="1">
      <c r="A403" s="7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ht="15.75" customHeight="1">
      <c r="A404" s="7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ht="15.75" customHeight="1">
      <c r="A405" s="7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ht="15.75" customHeight="1">
      <c r="A406" s="7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ht="15.75" customHeight="1">
      <c r="A407" s="7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ht="15.75" customHeight="1">
      <c r="A408" s="7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ht="15.75" customHeight="1">
      <c r="A409" s="7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ht="15.75" customHeight="1">
      <c r="A410" s="7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ht="15.75" customHeight="1">
      <c r="A411" s="7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ht="15.75" customHeight="1">
      <c r="A412" s="7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ht="15.75" customHeight="1">
      <c r="A413" s="7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ht="15.75" customHeight="1">
      <c r="A414" s="7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ht="15.75" customHeight="1">
      <c r="A415" s="7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ht="15.75" customHeight="1">
      <c r="A416" s="7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ht="15.75" customHeight="1">
      <c r="A417" s="7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ht="15.75" customHeight="1">
      <c r="A418" s="7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ht="15.75" customHeight="1">
      <c r="A419" s="7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ht="15.75" customHeight="1">
      <c r="A420" s="7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ht="15.75" customHeight="1">
      <c r="A421" s="7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ht="15.75" customHeight="1">
      <c r="A422" s="7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ht="15.75" customHeight="1">
      <c r="A423" s="7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ht="15.75" customHeight="1">
      <c r="A424" s="7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ht="15.75" customHeight="1">
      <c r="A425" s="7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ht="15.75" customHeight="1">
      <c r="A426" s="7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ht="15.75" customHeight="1">
      <c r="A427" s="7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ht="15.75" customHeight="1">
      <c r="A428" s="7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ht="15.75" customHeight="1">
      <c r="A429" s="7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ht="15.75" customHeight="1">
      <c r="A430" s="7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ht="15.75" customHeight="1">
      <c r="A431" s="7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ht="15.75" customHeight="1">
      <c r="A432" s="7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ht="15.75" customHeight="1">
      <c r="A433" s="7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ht="15.75" customHeight="1">
      <c r="A434" s="7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ht="15.75" customHeight="1">
      <c r="A435" s="7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ht="15.75" customHeight="1">
      <c r="A436" s="7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ht="15.75" customHeight="1">
      <c r="A437" s="7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ht="15.75" customHeight="1">
      <c r="A438" s="7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ht="15.75" customHeight="1">
      <c r="A439" s="7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ht="15.75" customHeight="1">
      <c r="A440" s="7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ht="15.75" customHeight="1">
      <c r="A441" s="7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ht="15.75" customHeight="1">
      <c r="A442" s="7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ht="15.75" customHeight="1">
      <c r="A443" s="7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ht="15.75" customHeight="1">
      <c r="A444" s="7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ht="15.75" customHeight="1">
      <c r="A445" s="7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ht="15.75" customHeight="1">
      <c r="A446" s="7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ht="15.75" customHeight="1">
      <c r="A447" s="7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ht="15.75" customHeight="1">
      <c r="A448" s="7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ht="15.75" customHeight="1">
      <c r="A449" s="7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ht="15.75" customHeight="1">
      <c r="A450" s="7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ht="15.75" customHeight="1">
      <c r="A451" s="7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ht="15.75" customHeight="1">
      <c r="A452" s="7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ht="15.75" customHeight="1">
      <c r="A453" s="7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ht="15.75" customHeight="1">
      <c r="A454" s="7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ht="15.75" customHeight="1">
      <c r="A455" s="7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ht="15.75" customHeight="1">
      <c r="A456" s="7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ht="15.75" customHeight="1">
      <c r="A457" s="7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ht="15.75" customHeight="1">
      <c r="A458" s="7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ht="15.75" customHeight="1">
      <c r="A459" s="7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ht="15.75" customHeight="1">
      <c r="A460" s="7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ht="15.75" customHeight="1">
      <c r="A461" s="7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ht="15.75" customHeight="1">
      <c r="A462" s="7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ht="15.75" customHeight="1">
      <c r="A463" s="7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ht="15.75" customHeight="1">
      <c r="A464" s="7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ht="15.75" customHeight="1">
      <c r="A465" s="7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ht="15.75" customHeight="1">
      <c r="A466" s="7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ht="15.75" customHeight="1">
      <c r="A467" s="7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ht="15.75" customHeight="1">
      <c r="A468" s="7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ht="15.75" customHeight="1">
      <c r="A469" s="7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ht="15.75" customHeight="1">
      <c r="A470" s="7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ht="15.75" customHeight="1">
      <c r="A471" s="7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ht="15.75" customHeight="1">
      <c r="A472" s="7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ht="15.75" customHeight="1">
      <c r="A473" s="7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ht="15.75" customHeight="1">
      <c r="A474" s="7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ht="15.75" customHeight="1">
      <c r="A475" s="7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ht="15.75" customHeight="1">
      <c r="A476" s="7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ht="15.75" customHeight="1">
      <c r="A477" s="7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ht="15.75" customHeight="1">
      <c r="A478" s="7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ht="15.75" customHeight="1">
      <c r="A479" s="7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ht="15.75" customHeight="1">
      <c r="A480" s="7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ht="15.75" customHeight="1">
      <c r="A481" s="7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ht="15.75" customHeight="1">
      <c r="A482" s="7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ht="15.75" customHeight="1">
      <c r="A483" s="7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ht="15.75" customHeight="1">
      <c r="A484" s="7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ht="15.75" customHeight="1">
      <c r="A485" s="7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ht="15.75" customHeight="1">
      <c r="A486" s="7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ht="15.75" customHeight="1">
      <c r="A487" s="7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ht="15.75" customHeight="1">
      <c r="A488" s="7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ht="15.75" customHeight="1">
      <c r="A489" s="7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ht="15.75" customHeight="1">
      <c r="A490" s="7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ht="15.75" customHeight="1">
      <c r="A491" s="7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ht="15.75" customHeight="1">
      <c r="A492" s="7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ht="15.75" customHeight="1">
      <c r="A493" s="7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ht="15.75" customHeight="1">
      <c r="A494" s="7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ht="15.75" customHeight="1">
      <c r="A495" s="7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ht="15.75" customHeight="1">
      <c r="A496" s="7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ht="15.75" customHeight="1">
      <c r="A497" s="7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ht="15.75" customHeight="1">
      <c r="A498" s="7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ht="15.75" customHeight="1">
      <c r="A499" s="7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ht="15.75" customHeight="1">
      <c r="A500" s="7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ht="15.75" customHeight="1">
      <c r="A501" s="7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ht="15.75" customHeight="1">
      <c r="A502" s="7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ht="15.75" customHeight="1">
      <c r="A503" s="7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ht="15.75" customHeight="1">
      <c r="A504" s="7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ht="15.75" customHeight="1">
      <c r="A505" s="7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ht="15.75" customHeight="1">
      <c r="A506" s="7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ht="15.75" customHeight="1">
      <c r="A507" s="7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ht="15.75" customHeight="1">
      <c r="A508" s="7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ht="15.75" customHeight="1">
      <c r="A509" s="7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ht="15.75" customHeight="1">
      <c r="A510" s="7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ht="15.75" customHeight="1">
      <c r="A511" s="7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ht="15.75" customHeight="1">
      <c r="A512" s="7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ht="15.75" customHeight="1">
      <c r="A513" s="7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ht="15.75" customHeight="1">
      <c r="A514" s="7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ht="15.75" customHeight="1">
      <c r="A515" s="7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ht="15.75" customHeight="1">
      <c r="A516" s="7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ht="15.75" customHeight="1">
      <c r="A517" s="7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ht="15.75" customHeight="1">
      <c r="A518" s="7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ht="15.75" customHeight="1">
      <c r="A519" s="7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ht="15.75" customHeight="1">
      <c r="A520" s="7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ht="15.75" customHeight="1">
      <c r="A521" s="7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ht="15.75" customHeight="1">
      <c r="A522" s="7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ht="15.75" customHeight="1">
      <c r="A523" s="7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ht="15.75" customHeight="1">
      <c r="A524" s="7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ht="15.75" customHeight="1">
      <c r="A525" s="7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ht="15.75" customHeight="1">
      <c r="A526" s="7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ht="15.75" customHeight="1">
      <c r="A527" s="7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ht="15.75" customHeight="1">
      <c r="A528" s="7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ht="15.75" customHeight="1">
      <c r="A529" s="7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ht="15.75" customHeight="1">
      <c r="A530" s="7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ht="15.75" customHeight="1">
      <c r="A531" s="7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ht="15.75" customHeight="1">
      <c r="A532" s="7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ht="15.75" customHeight="1">
      <c r="A533" s="7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ht="15.75" customHeight="1">
      <c r="A534" s="7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ht="15.75" customHeight="1">
      <c r="A535" s="7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ht="15.75" customHeight="1">
      <c r="A536" s="7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ht="15.75" customHeight="1">
      <c r="A537" s="7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ht="15.75" customHeight="1">
      <c r="A538" s="7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ht="15.75" customHeight="1">
      <c r="A539" s="7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ht="15.75" customHeight="1">
      <c r="A540" s="7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ht="15.75" customHeight="1">
      <c r="A541" s="7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ht="15.75" customHeight="1">
      <c r="A542" s="7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ht="15.75" customHeight="1">
      <c r="A543" s="7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ht="15.75" customHeight="1">
      <c r="A544" s="7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ht="15.75" customHeight="1">
      <c r="A545" s="7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ht="15.75" customHeight="1">
      <c r="A546" s="7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ht="15.75" customHeight="1">
      <c r="A547" s="7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ht="15.75" customHeight="1">
      <c r="A548" s="7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ht="15.75" customHeight="1">
      <c r="A549" s="7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ht="15.75" customHeight="1">
      <c r="A550" s="7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ht="15.75" customHeight="1">
      <c r="A551" s="7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ht="15.75" customHeight="1">
      <c r="A552" s="7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ht="15.75" customHeight="1">
      <c r="A553" s="7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ht="15.75" customHeight="1">
      <c r="A554" s="7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ht="15.75" customHeight="1">
      <c r="A555" s="7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ht="15.75" customHeight="1">
      <c r="A556" s="7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ht="15.75" customHeight="1">
      <c r="A557" s="7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ht="15.75" customHeight="1">
      <c r="A558" s="7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ht="15.75" customHeight="1">
      <c r="A559" s="7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ht="15.75" customHeight="1">
      <c r="A560" s="7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ht="15.75" customHeight="1">
      <c r="A561" s="7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ht="15.75" customHeight="1">
      <c r="A562" s="7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ht="15.75" customHeight="1">
      <c r="A563" s="7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ht="15.75" customHeight="1">
      <c r="A564" s="7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ht="15.75" customHeight="1">
      <c r="A565" s="7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ht="15.75" customHeight="1">
      <c r="A566" s="7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ht="15.75" customHeight="1">
      <c r="A567" s="7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ht="15.75" customHeight="1">
      <c r="A568" s="7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ht="15.75" customHeight="1">
      <c r="A569" s="7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ht="15.75" customHeight="1">
      <c r="A570" s="7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ht="15.75" customHeight="1">
      <c r="A571" s="7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ht="15.75" customHeight="1">
      <c r="A572" s="7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ht="15.75" customHeight="1">
      <c r="A573" s="7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ht="15.75" customHeight="1">
      <c r="A574" s="7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ht="15.75" customHeight="1">
      <c r="A575" s="7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ht="15.75" customHeight="1">
      <c r="A576" s="7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ht="15.75" customHeight="1">
      <c r="A577" s="7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ht="15.75" customHeight="1">
      <c r="A578" s="7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ht="15.75" customHeight="1">
      <c r="A579" s="7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ht="15.75" customHeight="1">
      <c r="A580" s="7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ht="15.75" customHeight="1">
      <c r="A581" s="7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ht="15.75" customHeight="1">
      <c r="A582" s="7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ht="15.75" customHeight="1">
      <c r="A583" s="7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ht="15.75" customHeight="1">
      <c r="A584" s="7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ht="15.75" customHeight="1">
      <c r="A585" s="7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ht="15.75" customHeight="1">
      <c r="A586" s="7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ht="15.75" customHeight="1">
      <c r="A587" s="7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ht="15.75" customHeight="1">
      <c r="A588" s="7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ht="15.75" customHeight="1">
      <c r="A589" s="7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ht="15.75" customHeight="1">
      <c r="A590" s="7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ht="15.75" customHeight="1">
      <c r="A591" s="7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ht="15.75" customHeight="1">
      <c r="A592" s="7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ht="15.75" customHeight="1">
      <c r="A593" s="7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ht="15.75" customHeight="1">
      <c r="A594" s="7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ht="15.75" customHeight="1">
      <c r="A595" s="7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ht="15.75" customHeight="1">
      <c r="A596" s="7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ht="15.75" customHeight="1">
      <c r="A597" s="7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ht="15.75" customHeight="1">
      <c r="A598" s="7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ht="15.75" customHeight="1">
      <c r="A599" s="7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ht="15.75" customHeight="1">
      <c r="A600" s="7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ht="15.75" customHeight="1">
      <c r="A601" s="7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ht="15.75" customHeight="1">
      <c r="A602" s="7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ht="15.75" customHeight="1">
      <c r="A603" s="7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ht="15.75" customHeight="1">
      <c r="A604" s="7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ht="15.75" customHeight="1">
      <c r="A605" s="7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ht="15.75" customHeight="1">
      <c r="A606" s="7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ht="15.75" customHeight="1">
      <c r="A607" s="7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ht="15.75" customHeight="1">
      <c r="A608" s="7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ht="15.75" customHeight="1">
      <c r="A609" s="7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ht="15.75" customHeight="1">
      <c r="A610" s="7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ht="15.75" customHeight="1">
      <c r="A611" s="7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ht="15.75" customHeight="1">
      <c r="A612" s="7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ht="15.75" customHeight="1">
      <c r="A613" s="7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ht="15.75" customHeight="1">
      <c r="A614" s="7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ht="15.75" customHeight="1">
      <c r="A615" s="7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ht="15.75" customHeight="1">
      <c r="A616" s="7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ht="15.75" customHeight="1">
      <c r="A617" s="7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ht="15.75" customHeight="1">
      <c r="A618" s="7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ht="15.75" customHeight="1">
      <c r="A619" s="7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ht="15.75" customHeight="1">
      <c r="A620" s="7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ht="15.75" customHeight="1">
      <c r="A621" s="7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ht="15.75" customHeight="1">
      <c r="A622" s="7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ht="15.75" customHeight="1">
      <c r="A623" s="7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ht="15.75" customHeight="1">
      <c r="A624" s="7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ht="15.75" customHeight="1">
      <c r="A625" s="7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ht="15.75" customHeight="1">
      <c r="A626" s="7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ht="15.75" customHeight="1">
      <c r="A627" s="7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ht="15.75" customHeight="1">
      <c r="A628" s="7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ht="15.75" customHeight="1">
      <c r="A629" s="7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ht="15.75" customHeight="1">
      <c r="A630" s="7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ht="15.75" customHeight="1">
      <c r="A631" s="7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ht="15.75" customHeight="1">
      <c r="A632" s="7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ht="15.75" customHeight="1">
      <c r="A633" s="7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ht="15.75" customHeight="1">
      <c r="A634" s="7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ht="15.75" customHeight="1">
      <c r="A635" s="7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ht="15.75" customHeight="1">
      <c r="A636" s="7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ht="15.75" customHeight="1">
      <c r="A637" s="7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ht="15.75" customHeight="1">
      <c r="A638" s="7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ht="15.75" customHeight="1">
      <c r="A639" s="7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ht="15.75" customHeight="1">
      <c r="A640" s="7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ht="15.75" customHeight="1">
      <c r="A641" s="7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ht="15.75" customHeight="1">
      <c r="A642" s="7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ht="15.75" customHeight="1">
      <c r="A643" s="7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ht="15.75" customHeight="1">
      <c r="A644" s="7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ht="15.75" customHeight="1">
      <c r="A645" s="7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ht="15.75" customHeight="1">
      <c r="A646" s="7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ht="15.75" customHeight="1">
      <c r="A647" s="7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ht="15.75" customHeight="1">
      <c r="A648" s="7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ht="15.75" customHeight="1">
      <c r="A649" s="7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ht="15.75" customHeight="1">
      <c r="A650" s="7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ht="15.75" customHeight="1">
      <c r="A651" s="7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ht="15.75" customHeight="1">
      <c r="A652" s="7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ht="15.75" customHeight="1">
      <c r="A653" s="7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ht="15.75" customHeight="1">
      <c r="A654" s="7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ht="15.75" customHeight="1">
      <c r="A655" s="7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ht="15.75" customHeight="1">
      <c r="A656" s="7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ht="15.75" customHeight="1">
      <c r="A657" s="7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ht="15.75" customHeight="1">
      <c r="A658" s="7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ht="15.75" customHeight="1">
      <c r="A659" s="7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ht="15.75" customHeight="1">
      <c r="A660" s="7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ht="15.75" customHeight="1">
      <c r="A661" s="7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ht="15.75" customHeight="1">
      <c r="A662" s="7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ht="15.75" customHeight="1">
      <c r="A663" s="7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ht="15.75" customHeight="1">
      <c r="A664" s="7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ht="15.75" customHeight="1">
      <c r="A665" s="7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ht="15.75" customHeight="1">
      <c r="A666" s="7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ht="15.75" customHeight="1">
      <c r="A667" s="7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ht="15.75" customHeight="1">
      <c r="A668" s="7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ht="15.75" customHeight="1">
      <c r="A669" s="7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ht="15.75" customHeight="1">
      <c r="A670" s="7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ht="15.75" customHeight="1">
      <c r="A671" s="7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ht="15.75" customHeight="1">
      <c r="A672" s="7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ht="15.75" customHeight="1">
      <c r="A673" s="7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ht="15.75" customHeight="1">
      <c r="A674" s="7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ht="15.75" customHeight="1">
      <c r="A675" s="7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ht="15.75" customHeight="1">
      <c r="A676" s="7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ht="15.75" customHeight="1">
      <c r="A677" s="7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ht="15.75" customHeight="1">
      <c r="A678" s="7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ht="15.75" customHeight="1">
      <c r="A679" s="7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ht="15.75" customHeight="1">
      <c r="A680" s="7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ht="15.75" customHeight="1">
      <c r="A681" s="7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ht="15.75" customHeight="1">
      <c r="A682" s="7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ht="15.75" customHeight="1">
      <c r="A683" s="7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ht="15.75" customHeight="1">
      <c r="A684" s="7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ht="15.75" customHeight="1">
      <c r="A685" s="7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ht="15.75" customHeight="1">
      <c r="A686" s="7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ht="15.75" customHeight="1">
      <c r="A687" s="7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ht="15.75" customHeight="1">
      <c r="A688" s="7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ht="15.75" customHeight="1">
      <c r="A689" s="7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ht="15.75" customHeight="1">
      <c r="A690" s="7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ht="15.75" customHeight="1">
      <c r="A691" s="7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ht="15.75" customHeight="1">
      <c r="A692" s="7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ht="15.75" customHeight="1">
      <c r="A693" s="7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ht="15.75" customHeight="1">
      <c r="A694" s="7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ht="15.75" customHeight="1">
      <c r="A695" s="7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ht="15.75" customHeight="1">
      <c r="A696" s="7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ht="15.75" customHeight="1">
      <c r="A697" s="7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ht="15.75" customHeight="1">
      <c r="A698" s="7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ht="15.75" customHeight="1">
      <c r="A699" s="7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ht="15.75" customHeight="1">
      <c r="A700" s="7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ht="15.75" customHeight="1">
      <c r="A701" s="7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ht="15.75" customHeight="1">
      <c r="A702" s="7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ht="15.75" customHeight="1">
      <c r="A703" s="7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ht="15.75" customHeight="1">
      <c r="A704" s="7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ht="15.75" customHeight="1">
      <c r="A705" s="7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ht="15.75" customHeight="1">
      <c r="A706" s="7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ht="15.75" customHeight="1">
      <c r="A707" s="7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ht="15.75" customHeight="1">
      <c r="A708" s="7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ht="15.75" customHeight="1">
      <c r="A709" s="7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ht="15.75" customHeight="1">
      <c r="A710" s="7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ht="15.75" customHeight="1">
      <c r="A711" s="7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ht="15.75" customHeight="1">
      <c r="A712" s="7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ht="15.75" customHeight="1">
      <c r="A713" s="7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ht="15.75" customHeight="1">
      <c r="A714" s="7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ht="15.75" customHeight="1">
      <c r="A715" s="7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ht="15.75" customHeight="1">
      <c r="A716" s="7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ht="15.75" customHeight="1">
      <c r="A717" s="7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ht="15.75" customHeight="1">
      <c r="A718" s="7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ht="15.75" customHeight="1">
      <c r="A719" s="7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ht="15.75" customHeight="1">
      <c r="A720" s="7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ht="15.75" customHeight="1">
      <c r="A721" s="7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ht="15.75" customHeight="1">
      <c r="A722" s="7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ht="15.75" customHeight="1">
      <c r="A723" s="7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ht="15.75" customHeight="1">
      <c r="A724" s="7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ht="15.75" customHeight="1">
      <c r="A725" s="7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ht="15.75" customHeight="1">
      <c r="A726" s="7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ht="15.75" customHeight="1">
      <c r="A727" s="7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ht="15.75" customHeight="1">
      <c r="A728" s="7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ht="15.75" customHeight="1">
      <c r="A729" s="7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ht="15.75" customHeight="1">
      <c r="A730" s="7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ht="15.75" customHeight="1">
      <c r="A731" s="7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ht="15.75" customHeight="1">
      <c r="A732" s="7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ht="15.75" customHeight="1">
      <c r="A733" s="7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ht="15.75" customHeight="1">
      <c r="A734" s="7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ht="15.75" customHeight="1">
      <c r="A735" s="7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ht="15.75" customHeight="1">
      <c r="A736" s="7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ht="15.75" customHeight="1">
      <c r="A737" s="7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ht="15.75" customHeight="1">
      <c r="A738" s="7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ht="15.75" customHeight="1">
      <c r="A739" s="7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ht="15.75" customHeight="1">
      <c r="A740" s="7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ht="15.75" customHeight="1">
      <c r="A741" s="7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ht="15.75" customHeight="1">
      <c r="A742" s="7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ht="15.75" customHeight="1">
      <c r="A743" s="7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ht="15.75" customHeight="1">
      <c r="A744" s="7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ht="15.75" customHeight="1">
      <c r="A745" s="7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ht="15.75" customHeight="1">
      <c r="A746" s="7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ht="15.75" customHeight="1">
      <c r="A747" s="7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ht="15.75" customHeight="1">
      <c r="A748" s="7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ht="15.75" customHeight="1">
      <c r="A749" s="7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ht="15.75" customHeight="1">
      <c r="A750" s="7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ht="15.75" customHeight="1">
      <c r="A751" s="7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ht="15.75" customHeight="1">
      <c r="A752" s="7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ht="15.75" customHeight="1">
      <c r="A753" s="7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ht="15.75" customHeight="1">
      <c r="A754" s="7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ht="15.75" customHeight="1">
      <c r="A755" s="7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ht="15.75" customHeight="1">
      <c r="A756" s="7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ht="15.75" customHeight="1">
      <c r="A757" s="7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ht="15.75" customHeight="1">
      <c r="A758" s="7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ht="15.75" customHeight="1">
      <c r="A759" s="7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ht="15.75" customHeight="1">
      <c r="A760" s="7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ht="15.75" customHeight="1">
      <c r="A761" s="7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ht="15.75" customHeight="1">
      <c r="A762" s="7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ht="15.75" customHeight="1">
      <c r="A763" s="7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ht="15.75" customHeight="1">
      <c r="A764" s="7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ht="15.75" customHeight="1">
      <c r="A765" s="7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ht="15.75" customHeight="1">
      <c r="A766" s="7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ht="15.75" customHeight="1">
      <c r="A767" s="7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ht="15.75" customHeight="1">
      <c r="A768" s="7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ht="15.75" customHeight="1">
      <c r="A769" s="7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ht="15.75" customHeight="1">
      <c r="A770" s="7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ht="15.75" customHeight="1">
      <c r="A771" s="7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ht="15.75" customHeight="1">
      <c r="A772" s="7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ht="15.75" customHeight="1">
      <c r="A773" s="7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ht="15.75" customHeight="1">
      <c r="A774" s="7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ht="15.75" customHeight="1">
      <c r="A775" s="7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ht="15.75" customHeight="1">
      <c r="A776" s="7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ht="15.75" customHeight="1">
      <c r="A777" s="7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ht="15.75" customHeight="1">
      <c r="A778" s="7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ht="15.75" customHeight="1">
      <c r="A779" s="7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ht="15.75" customHeight="1">
      <c r="A780" s="7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ht="15.75" customHeight="1">
      <c r="A781" s="7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ht="15.75" customHeight="1">
      <c r="A782" s="7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ht="15.75" customHeight="1">
      <c r="A783" s="7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ht="15.75" customHeight="1">
      <c r="A784" s="7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ht="15.75" customHeight="1">
      <c r="A785" s="7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ht="15.75" customHeight="1">
      <c r="A786" s="7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ht="15.75" customHeight="1">
      <c r="A787" s="7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ht="15.75" customHeight="1">
      <c r="A788" s="7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ht="15.75" customHeight="1">
      <c r="A789" s="7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ht="15.75" customHeight="1">
      <c r="A790" s="7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ht="15.75" customHeight="1">
      <c r="A791" s="7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ht="15.75" customHeight="1">
      <c r="A792" s="7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ht="15.75" customHeight="1">
      <c r="A793" s="7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ht="15.75" customHeight="1">
      <c r="A794" s="7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ht="15.75" customHeight="1">
      <c r="A795" s="7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ht="15.75" customHeight="1">
      <c r="A796" s="7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ht="15.75" customHeight="1">
      <c r="A797" s="7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ht="15.75" customHeight="1">
      <c r="A798" s="7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ht="15.75" customHeight="1">
      <c r="A799" s="7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ht="15.75" customHeight="1">
      <c r="A800" s="7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ht="15.75" customHeight="1">
      <c r="A801" s="7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ht="15.75" customHeight="1">
      <c r="A802" s="7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ht="15.75" customHeight="1">
      <c r="A803" s="7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ht="15.75" customHeight="1">
      <c r="A804" s="7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ht="15.75" customHeight="1">
      <c r="A805" s="7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ht="15.75" customHeight="1">
      <c r="A806" s="7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ht="15.75" customHeight="1">
      <c r="A807" s="7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ht="15.75" customHeight="1">
      <c r="A808" s="7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ht="15.75" customHeight="1">
      <c r="A809" s="7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ht="15.75" customHeight="1">
      <c r="A810" s="7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ht="15.75" customHeight="1">
      <c r="A811" s="7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ht="15.75" customHeight="1">
      <c r="A812" s="7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ht="15.75" customHeight="1">
      <c r="A813" s="7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ht="15.75" customHeight="1">
      <c r="A814" s="7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ht="15.75" customHeight="1">
      <c r="A815" s="7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ht="15.75" customHeight="1">
      <c r="A816" s="7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ht="15.75" customHeight="1">
      <c r="A817" s="7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ht="15.75" customHeight="1">
      <c r="A818" s="7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ht="15.75" customHeight="1">
      <c r="A819" s="7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ht="15.75" customHeight="1">
      <c r="A820" s="7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ht="15.75" customHeight="1">
      <c r="A821" s="7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ht="15.75" customHeight="1">
      <c r="A822" s="7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ht="15.75" customHeight="1">
      <c r="A823" s="7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ht="15.75" customHeight="1">
      <c r="A824" s="7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ht="15.75" customHeight="1">
      <c r="A825" s="7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ht="15.75" customHeight="1">
      <c r="A826" s="7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ht="15.75" customHeight="1">
      <c r="A827" s="7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ht="15.75" customHeight="1">
      <c r="A828" s="7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ht="15.75" customHeight="1">
      <c r="A829" s="7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ht="15.75" customHeight="1">
      <c r="A830" s="7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ht="15.75" customHeight="1">
      <c r="A831" s="7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ht="15.75" customHeight="1">
      <c r="A832" s="7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ht="15.75" customHeight="1">
      <c r="A833" s="7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ht="15.75" customHeight="1">
      <c r="A834" s="7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ht="15.75" customHeight="1">
      <c r="A835" s="7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ht="15.75" customHeight="1">
      <c r="A836" s="7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ht="15.75" customHeight="1">
      <c r="A837" s="7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ht="15.75" customHeight="1">
      <c r="A838" s="7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ht="15.75" customHeight="1">
      <c r="A839" s="7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ht="15.75" customHeight="1">
      <c r="A840" s="7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ht="15.75" customHeight="1">
      <c r="A841" s="7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ht="15.75" customHeight="1">
      <c r="A842" s="7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ht="15.75" customHeight="1">
      <c r="A843" s="7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ht="15.75" customHeight="1">
      <c r="A844" s="7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ht="15.75" customHeight="1">
      <c r="A845" s="7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ht="15.75" customHeight="1">
      <c r="A846" s="7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ht="15.75" customHeight="1">
      <c r="A847" s="7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ht="15.75" customHeight="1">
      <c r="A848" s="7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ht="15.75" customHeight="1">
      <c r="A849" s="7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ht="15.75" customHeight="1">
      <c r="A850" s="7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ht="15.75" customHeight="1">
      <c r="A851" s="7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ht="15.75" customHeight="1">
      <c r="A852" s="7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ht="15.75" customHeight="1">
      <c r="A853" s="7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ht="15.75" customHeight="1">
      <c r="A854" s="7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ht="15.75" customHeight="1">
      <c r="A855" s="7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ht="15.75" customHeight="1">
      <c r="A856" s="7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ht="15.75" customHeight="1">
      <c r="A857" s="7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ht="15.75" customHeight="1">
      <c r="A858" s="7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ht="15.75" customHeight="1">
      <c r="A859" s="7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ht="15.75" customHeight="1">
      <c r="A860" s="7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ht="15.75" customHeight="1">
      <c r="A861" s="7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ht="15.75" customHeight="1">
      <c r="A862" s="7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ht="15.75" customHeight="1">
      <c r="A863" s="7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ht="15.75" customHeight="1">
      <c r="A864" s="7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ht="15.75" customHeight="1">
      <c r="A865" s="7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ht="15.75" customHeight="1">
      <c r="A866" s="7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ht="15.75" customHeight="1">
      <c r="A867" s="7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ht="15.75" customHeight="1">
      <c r="A868" s="7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ht="15.75" customHeight="1">
      <c r="A869" s="7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ht="15.75" customHeight="1">
      <c r="A870" s="7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ht="15.75" customHeight="1">
      <c r="A871" s="7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ht="15.75" customHeight="1">
      <c r="A872" s="7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ht="15.75" customHeight="1">
      <c r="A873" s="7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ht="15.75" customHeight="1">
      <c r="A874" s="7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ht="15.75" customHeight="1">
      <c r="A875" s="7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ht="15.75" customHeight="1">
      <c r="A876" s="7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ht="15.75" customHeight="1">
      <c r="A877" s="7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ht="15.75" customHeight="1">
      <c r="A878" s="7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ht="15.75" customHeight="1">
      <c r="A879" s="7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ht="15.75" customHeight="1">
      <c r="A880" s="7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ht="15.75" customHeight="1">
      <c r="A881" s="7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ht="15.75" customHeight="1">
      <c r="A882" s="7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ht="15.75" customHeight="1">
      <c r="A883" s="7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ht="15.75" customHeight="1">
      <c r="A884" s="7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ht="15.75" customHeight="1">
      <c r="A885" s="7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ht="15.75" customHeight="1">
      <c r="A886" s="7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ht="15.75" customHeight="1">
      <c r="A887" s="7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ht="15.75" customHeight="1">
      <c r="A888" s="7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ht="15.75" customHeight="1">
      <c r="A889" s="7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ht="15.75" customHeight="1">
      <c r="A890" s="7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ht="15.75" customHeight="1">
      <c r="A891" s="7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ht="15.75" customHeight="1">
      <c r="A892" s="7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ht="15.75" customHeight="1">
      <c r="A893" s="7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ht="15.75" customHeight="1">
      <c r="A894" s="7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ht="15.75" customHeight="1">
      <c r="A895" s="7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ht="15.75" customHeight="1">
      <c r="A896" s="7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ht="15.75" customHeight="1">
      <c r="A897" s="7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ht="15.75" customHeight="1">
      <c r="A898" s="7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ht="15.75" customHeight="1">
      <c r="A899" s="7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ht="15.75" customHeight="1">
      <c r="A900" s="7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ht="15.75" customHeight="1">
      <c r="A901" s="7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ht="15.75" customHeight="1">
      <c r="A902" s="7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ht="15.75" customHeight="1">
      <c r="A903" s="7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ht="15.75" customHeight="1">
      <c r="A904" s="7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ht="15.75" customHeight="1">
      <c r="A905" s="7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ht="15.75" customHeight="1">
      <c r="A906" s="7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ht="15.75" customHeight="1">
      <c r="A907" s="7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ht="15.75" customHeight="1">
      <c r="A908" s="7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ht="15.75" customHeight="1">
      <c r="A909" s="7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ht="15.75" customHeight="1">
      <c r="A910" s="7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ht="15.75" customHeight="1">
      <c r="A911" s="7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ht="15.75" customHeight="1">
      <c r="A912" s="7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ht="15.75" customHeight="1">
      <c r="A913" s="7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ht="15.75" customHeight="1">
      <c r="A914" s="7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ht="15.75" customHeight="1">
      <c r="A915" s="7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ht="15.75" customHeight="1">
      <c r="A916" s="7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ht="15.75" customHeight="1">
      <c r="A917" s="7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ht="15.75" customHeight="1">
      <c r="A918" s="7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ht="15.75" customHeight="1">
      <c r="A919" s="7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ht="15.75" customHeight="1">
      <c r="A920" s="7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ht="15.75" customHeight="1">
      <c r="A921" s="7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ht="15.75" customHeight="1">
      <c r="A922" s="7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ht="15.75" customHeight="1">
      <c r="A923" s="7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ht="15.75" customHeight="1">
      <c r="A924" s="7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ht="15.75" customHeight="1">
      <c r="A925" s="7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ht="15.75" customHeight="1">
      <c r="A926" s="7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ht="15.75" customHeight="1">
      <c r="A927" s="7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ht="15.75" customHeight="1">
      <c r="A928" s="7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ht="15.75" customHeight="1">
      <c r="A929" s="7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ht="15.75" customHeight="1">
      <c r="A930" s="7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ht="15.75" customHeight="1">
      <c r="A931" s="7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ht="15.75" customHeight="1">
      <c r="A932" s="7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ht="15.75" customHeight="1">
      <c r="A933" s="7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ht="15.75" customHeight="1">
      <c r="A934" s="7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ht="15.75" customHeight="1">
      <c r="A935" s="7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ht="15.75" customHeight="1">
      <c r="A936" s="7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ht="15.75" customHeight="1">
      <c r="A937" s="7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ht="15.75" customHeight="1">
      <c r="A938" s="7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ht="15.75" customHeight="1">
      <c r="A939" s="7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ht="15.75" customHeight="1">
      <c r="A940" s="7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ht="15.75" customHeight="1">
      <c r="A941" s="7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ht="15.75" customHeight="1">
      <c r="A942" s="7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ht="15.75" customHeight="1">
      <c r="A943" s="7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ht="15.75" customHeight="1">
      <c r="A944" s="7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ht="15.75" customHeight="1">
      <c r="A945" s="7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ht="15.75" customHeight="1">
      <c r="A946" s="7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ht="15.75" customHeight="1">
      <c r="A947" s="7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ht="15.75" customHeight="1">
      <c r="A948" s="7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ht="15.75" customHeight="1">
      <c r="A949" s="7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ht="15.75" customHeight="1">
      <c r="A950" s="7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ht="15.75" customHeight="1">
      <c r="A951" s="7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ht="15.75" customHeight="1">
      <c r="A952" s="7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ht="15.75" customHeight="1">
      <c r="A953" s="7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ht="15.75" customHeight="1">
      <c r="A954" s="7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ht="15.75" customHeight="1">
      <c r="A955" s="7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ht="15.75" customHeight="1">
      <c r="A956" s="7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ht="15.75" customHeight="1">
      <c r="A957" s="7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ht="15.75" customHeight="1">
      <c r="A958" s="7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ht="15.75" customHeight="1">
      <c r="A959" s="7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ht="15.75" customHeight="1">
      <c r="A960" s="7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ht="15.75" customHeight="1">
      <c r="A961" s="7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ht="15.75" customHeight="1">
      <c r="A962" s="7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ht="15.75" customHeight="1">
      <c r="A963" s="7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ht="15.75" customHeight="1">
      <c r="A964" s="7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ht="15.75" customHeight="1">
      <c r="A965" s="7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ht="15.75" customHeight="1">
      <c r="A966" s="7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ht="15.75" customHeight="1">
      <c r="A967" s="7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ht="15.75" customHeight="1">
      <c r="A968" s="7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ht="15.75" customHeight="1">
      <c r="A969" s="7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ht="15.75" customHeight="1">
      <c r="A970" s="7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ht="15.75" customHeight="1">
      <c r="A971" s="7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ht="15.75" customHeight="1">
      <c r="A972" s="7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ht="15.75" customHeight="1">
      <c r="A973" s="7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ht="15.75" customHeight="1">
      <c r="A974" s="7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ht="15.75" customHeight="1">
      <c r="A975" s="7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ht="15.75" customHeight="1">
      <c r="A976" s="7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ht="15.75" customHeight="1">
      <c r="A977" s="7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ht="15.75" customHeight="1">
      <c r="A978" s="7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ht="15.75" customHeight="1">
      <c r="A979" s="7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ht="15.75" customHeight="1">
      <c r="A980" s="7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ht="15.75" customHeight="1">
      <c r="A981" s="7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ht="15.75" customHeight="1">
      <c r="A982" s="7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ht="15.75" customHeight="1">
      <c r="A983" s="7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ht="15.75" customHeight="1">
      <c r="A984" s="7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ht="15.75" customHeight="1">
      <c r="A985" s="7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ht="15.75" customHeight="1">
      <c r="A986" s="7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ht="15.75" customHeight="1">
      <c r="A987" s="7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ht="15.75" customHeight="1">
      <c r="A988" s="7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ht="15.75" customHeight="1">
      <c r="A989" s="7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ht="15.75" customHeight="1">
      <c r="A990" s="7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ht="15.75" customHeight="1">
      <c r="A991" s="7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ht="15.75" customHeight="1">
      <c r="A992" s="7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ht="15.75" customHeight="1">
      <c r="A993" s="7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ht="15.75" customHeight="1">
      <c r="A994" s="7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ht="15.75" customHeight="1">
      <c r="A995" s="7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ht="15.75" customHeight="1">
      <c r="A996" s="7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ht="15.75" customHeight="1">
      <c r="A997" s="7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ht="15.75" customHeight="1">
      <c r="A998" s="7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ht="15.75" customHeight="1">
      <c r="A999" s="7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ht="15.75" customHeight="1">
      <c r="A1000" s="7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8.5"/>
    <col customWidth="1" min="3" max="20" width="7.63"/>
    <col customWidth="1" min="21" max="21" width="9.63"/>
    <col customWidth="1" min="22" max="26" width="7.63"/>
  </cols>
  <sheetData>
    <row r="1">
      <c r="A1" s="2" t="s">
        <v>0</v>
      </c>
      <c r="B1" s="4" t="s">
        <v>13</v>
      </c>
      <c r="C1" s="4" t="s">
        <v>2</v>
      </c>
      <c r="D1" s="4" t="s">
        <v>3</v>
      </c>
      <c r="E1" s="4" t="s">
        <v>23</v>
      </c>
      <c r="F1" s="4" t="s">
        <v>26</v>
      </c>
      <c r="G1" s="4" t="s">
        <v>30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36</v>
      </c>
      <c r="N1" s="8" t="s">
        <v>37</v>
      </c>
      <c r="O1" s="8" t="s">
        <v>39</v>
      </c>
      <c r="P1" s="8" t="s">
        <v>40</v>
      </c>
      <c r="Q1" s="8" t="s">
        <v>41</v>
      </c>
      <c r="R1" s="8" t="s">
        <v>42</v>
      </c>
      <c r="S1" s="10" t="s">
        <v>43</v>
      </c>
      <c r="T1" s="8" t="s">
        <v>46</v>
      </c>
      <c r="U1" s="8" t="s">
        <v>47</v>
      </c>
      <c r="V1" s="8" t="s">
        <v>48</v>
      </c>
    </row>
    <row r="2">
      <c r="A2" s="11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0"/>
      <c r="T2" s="8"/>
      <c r="U2" s="8"/>
      <c r="V2" s="8"/>
      <c r="W2" s="7"/>
      <c r="X2" s="7"/>
      <c r="Y2" s="7"/>
      <c r="Z2" s="7"/>
    </row>
    <row r="3">
      <c r="A3" s="12" t="s">
        <v>11</v>
      </c>
      <c r="B3" s="13">
        <v>22.28</v>
      </c>
      <c r="C3" s="15" t="s">
        <v>54</v>
      </c>
      <c r="D3" s="1">
        <v>2000.0</v>
      </c>
      <c r="E3" s="1">
        <v>26000.0</v>
      </c>
      <c r="F3" s="14">
        <v>5.0</v>
      </c>
      <c r="G3" s="1">
        <f t="shared" ref="G3:G7" si="1">F3/1000</f>
        <v>0.005</v>
      </c>
      <c r="H3" s="14">
        <v>505.0</v>
      </c>
      <c r="I3" s="14">
        <v>7.0</v>
      </c>
      <c r="J3" s="15" t="s">
        <v>65</v>
      </c>
      <c r="K3" s="14" t="s">
        <v>66</v>
      </c>
      <c r="L3" s="17" t="s">
        <v>67</v>
      </c>
      <c r="M3" s="18">
        <v>0.3729166666666666</v>
      </c>
      <c r="N3" s="15" t="s">
        <v>69</v>
      </c>
      <c r="O3" s="15" t="s">
        <v>70</v>
      </c>
      <c r="P3" s="14">
        <v>1.0</v>
      </c>
      <c r="Q3" s="14">
        <v>5.0</v>
      </c>
      <c r="R3" s="14">
        <v>86.0</v>
      </c>
      <c r="S3" s="19" t="s">
        <v>72</v>
      </c>
      <c r="T3" s="21">
        <v>8017923.0</v>
      </c>
      <c r="U3" s="23" t="s">
        <v>78</v>
      </c>
      <c r="V3" s="1" t="s">
        <v>80</v>
      </c>
    </row>
    <row r="4">
      <c r="A4" s="12" t="s">
        <v>11</v>
      </c>
      <c r="B4" s="13">
        <v>22.28</v>
      </c>
      <c r="C4" s="15" t="s">
        <v>54</v>
      </c>
      <c r="D4" s="1">
        <v>2000.0</v>
      </c>
      <c r="E4" s="1">
        <v>26000.0</v>
      </c>
      <c r="F4" s="14">
        <v>5.0</v>
      </c>
      <c r="G4" s="1">
        <f t="shared" si="1"/>
        <v>0.005</v>
      </c>
      <c r="H4" s="14">
        <v>493.0</v>
      </c>
      <c r="I4" s="14">
        <v>6.0</v>
      </c>
      <c r="J4" s="15" t="s">
        <v>65</v>
      </c>
      <c r="K4" s="14" t="s">
        <v>66</v>
      </c>
      <c r="L4" s="17" t="s">
        <v>67</v>
      </c>
      <c r="M4" s="18">
        <v>0.3854166666666667</v>
      </c>
      <c r="N4" s="15" t="s">
        <v>81</v>
      </c>
      <c r="O4" s="15" t="s">
        <v>70</v>
      </c>
      <c r="P4" s="14">
        <v>3.0</v>
      </c>
      <c r="Q4" s="14">
        <v>7.0</v>
      </c>
      <c r="R4" s="14">
        <v>270.0</v>
      </c>
      <c r="S4" s="19" t="s">
        <v>83</v>
      </c>
      <c r="T4" s="21">
        <v>8018062.0</v>
      </c>
      <c r="U4" s="23" t="s">
        <v>78</v>
      </c>
      <c r="V4" s="1" t="s">
        <v>80</v>
      </c>
    </row>
    <row r="5">
      <c r="A5" s="12" t="s">
        <v>11</v>
      </c>
      <c r="B5" s="13">
        <v>22.28</v>
      </c>
      <c r="C5" s="24" t="s">
        <v>54</v>
      </c>
      <c r="D5" s="1">
        <v>2000.0</v>
      </c>
      <c r="E5" s="1">
        <v>26000.0</v>
      </c>
      <c r="F5" s="16">
        <v>6.0</v>
      </c>
      <c r="G5" s="1">
        <f t="shared" si="1"/>
        <v>0.006</v>
      </c>
      <c r="H5" s="16">
        <v>418.0</v>
      </c>
      <c r="I5" s="16">
        <v>5.0</v>
      </c>
      <c r="J5" s="24" t="s">
        <v>65</v>
      </c>
      <c r="K5" s="16" t="s">
        <v>66</v>
      </c>
      <c r="L5" s="25" t="s">
        <v>67</v>
      </c>
      <c r="M5" s="26">
        <v>0.35833333333333334</v>
      </c>
      <c r="N5" s="24" t="s">
        <v>88</v>
      </c>
      <c r="O5" s="24" t="s">
        <v>70</v>
      </c>
      <c r="P5" s="16">
        <v>1.0</v>
      </c>
      <c r="Q5" s="16">
        <v>7.0</v>
      </c>
      <c r="R5" s="16">
        <v>78.0</v>
      </c>
      <c r="S5" s="27" t="s">
        <v>90</v>
      </c>
      <c r="T5" s="28">
        <v>8017357.0</v>
      </c>
      <c r="U5" s="29">
        <v>42253.0</v>
      </c>
      <c r="V5" s="1" t="s">
        <v>80</v>
      </c>
    </row>
    <row r="6">
      <c r="A6" s="12" t="s">
        <v>11</v>
      </c>
      <c r="B6" s="13">
        <v>22.28</v>
      </c>
      <c r="C6" s="30" t="s">
        <v>54</v>
      </c>
      <c r="D6" s="1">
        <v>2000.0</v>
      </c>
      <c r="E6" s="1">
        <v>26000.0</v>
      </c>
      <c r="F6" s="14">
        <v>6.0</v>
      </c>
      <c r="G6" s="1">
        <f t="shared" si="1"/>
        <v>0.006</v>
      </c>
      <c r="H6" s="14">
        <v>409.0</v>
      </c>
      <c r="I6" s="14">
        <v>4.0</v>
      </c>
      <c r="J6" s="15" t="s">
        <v>65</v>
      </c>
      <c r="K6" s="14" t="s">
        <v>66</v>
      </c>
      <c r="L6" s="17" t="s">
        <v>67</v>
      </c>
      <c r="M6" s="18">
        <v>0.34861111111111115</v>
      </c>
      <c r="N6" s="15" t="s">
        <v>88</v>
      </c>
      <c r="O6" s="15" t="s">
        <v>70</v>
      </c>
      <c r="P6" s="14">
        <v>1.0</v>
      </c>
      <c r="Q6" s="14">
        <v>10.0</v>
      </c>
      <c r="R6" s="14">
        <v>74.0</v>
      </c>
      <c r="S6" s="19" t="s">
        <v>96</v>
      </c>
      <c r="T6" s="21">
        <v>8017361.0</v>
      </c>
      <c r="U6" s="31">
        <v>42314.0</v>
      </c>
      <c r="V6" s="1" t="s">
        <v>80</v>
      </c>
    </row>
    <row r="7">
      <c r="A7" s="32" t="s">
        <v>11</v>
      </c>
      <c r="B7" s="35">
        <v>22.28</v>
      </c>
      <c r="C7" s="37" t="s">
        <v>56</v>
      </c>
      <c r="D7" s="1">
        <v>2000.0</v>
      </c>
      <c r="E7" s="1">
        <v>18000.0</v>
      </c>
      <c r="F7" s="38">
        <v>2.0</v>
      </c>
      <c r="G7" s="1">
        <f t="shared" si="1"/>
        <v>0.002</v>
      </c>
      <c r="H7" s="38">
        <v>500.0</v>
      </c>
      <c r="I7" s="38">
        <v>6.0</v>
      </c>
      <c r="J7" s="37" t="s">
        <v>103</v>
      </c>
      <c r="K7" s="38" t="s">
        <v>66</v>
      </c>
      <c r="L7" s="39" t="s">
        <v>67</v>
      </c>
      <c r="M7" s="40">
        <v>0.4083333333333334</v>
      </c>
      <c r="N7" s="37" t="s">
        <v>106</v>
      </c>
      <c r="O7" s="37" t="s">
        <v>70</v>
      </c>
      <c r="P7" s="38">
        <v>2.0</v>
      </c>
      <c r="Q7" s="38">
        <v>10.0</v>
      </c>
      <c r="R7" s="38">
        <v>68.0</v>
      </c>
      <c r="S7" s="41" t="s">
        <v>107</v>
      </c>
      <c r="T7" s="42">
        <v>8018759.0</v>
      </c>
      <c r="U7" s="43" t="s">
        <v>109</v>
      </c>
      <c r="V7" s="1" t="s">
        <v>80</v>
      </c>
    </row>
    <row r="8">
      <c r="A8" s="11" t="s">
        <v>112</v>
      </c>
      <c r="B8" s="44"/>
      <c r="C8" s="45"/>
      <c r="D8" s="46"/>
      <c r="E8" s="46"/>
      <c r="F8" s="47"/>
      <c r="G8" s="46"/>
      <c r="H8" s="47"/>
      <c r="I8" s="47"/>
      <c r="J8" s="45"/>
      <c r="K8" s="47"/>
      <c r="L8" s="48"/>
      <c r="M8" s="49"/>
      <c r="N8" s="45"/>
      <c r="O8" s="45"/>
      <c r="P8" s="47"/>
      <c r="Q8" s="47"/>
      <c r="R8" s="47"/>
      <c r="S8" s="50"/>
      <c r="T8" s="51"/>
      <c r="U8" s="52"/>
      <c r="V8" s="46"/>
      <c r="W8" s="46"/>
      <c r="X8" s="46"/>
      <c r="Y8" s="46"/>
      <c r="Z8" s="46"/>
    </row>
    <row r="9">
      <c r="A9" s="53" t="s">
        <v>11</v>
      </c>
      <c r="B9" s="54">
        <v>22.28</v>
      </c>
      <c r="C9" s="56" t="s">
        <v>45</v>
      </c>
      <c r="D9" s="1">
        <v>2000.0</v>
      </c>
      <c r="E9" s="7">
        <v>10000.0</v>
      </c>
      <c r="F9" s="9">
        <v>4.0</v>
      </c>
      <c r="G9" s="1">
        <f t="shared" ref="G9:G17" si="2">F9/1000</f>
        <v>0.004</v>
      </c>
      <c r="H9" s="9">
        <v>265.0</v>
      </c>
      <c r="I9" s="9">
        <v>9.0</v>
      </c>
      <c r="J9" s="56" t="s">
        <v>103</v>
      </c>
      <c r="K9" s="9" t="s">
        <v>66</v>
      </c>
      <c r="L9" s="58" t="s">
        <v>123</v>
      </c>
      <c r="M9" s="59">
        <v>0.3611111111111111</v>
      </c>
      <c r="N9" s="56" t="s">
        <v>92</v>
      </c>
      <c r="O9" s="56" t="s">
        <v>70</v>
      </c>
      <c r="P9" s="9">
        <v>1.0</v>
      </c>
      <c r="Q9" s="9">
        <v>5.0</v>
      </c>
      <c r="R9" s="9">
        <v>308.0</v>
      </c>
      <c r="S9" s="60" t="s">
        <v>127</v>
      </c>
      <c r="T9" s="61">
        <v>8017952.0</v>
      </c>
      <c r="U9" s="63">
        <v>42257.0</v>
      </c>
      <c r="V9" s="1" t="s">
        <v>132</v>
      </c>
    </row>
    <row r="10">
      <c r="A10" s="12" t="s">
        <v>11</v>
      </c>
      <c r="B10" s="13">
        <v>22.28</v>
      </c>
      <c r="C10" s="56" t="s">
        <v>49</v>
      </c>
      <c r="D10" s="1">
        <v>2000.0</v>
      </c>
      <c r="E10" s="7">
        <v>12000.0</v>
      </c>
      <c r="F10" s="9">
        <v>0.0</v>
      </c>
      <c r="G10" s="1">
        <f t="shared" si="2"/>
        <v>0</v>
      </c>
      <c r="H10" s="9">
        <v>469.0</v>
      </c>
      <c r="I10" s="9">
        <v>7.0</v>
      </c>
      <c r="J10" s="56" t="s">
        <v>103</v>
      </c>
      <c r="K10" s="9" t="s">
        <v>66</v>
      </c>
      <c r="L10" s="58" t="s">
        <v>67</v>
      </c>
      <c r="M10" s="59">
        <v>0.3069444444444444</v>
      </c>
      <c r="N10" s="56" t="s">
        <v>134</v>
      </c>
      <c r="O10" s="56" t="s">
        <v>70</v>
      </c>
      <c r="P10" s="9">
        <v>2.0</v>
      </c>
      <c r="Q10" s="9">
        <v>8.0</v>
      </c>
      <c r="R10" s="9">
        <v>326.0</v>
      </c>
      <c r="S10" s="60" t="s">
        <v>135</v>
      </c>
      <c r="T10" s="61">
        <v>8020094.0</v>
      </c>
      <c r="U10" s="66" t="s">
        <v>136</v>
      </c>
      <c r="V10" s="1" t="s">
        <v>132</v>
      </c>
    </row>
    <row r="11">
      <c r="A11" s="12" t="s">
        <v>11</v>
      </c>
      <c r="B11" s="13">
        <v>22.28</v>
      </c>
      <c r="C11" s="56" t="s">
        <v>49</v>
      </c>
      <c r="D11" s="1">
        <v>2000.0</v>
      </c>
      <c r="E11" s="7">
        <v>12000.0</v>
      </c>
      <c r="F11" s="9">
        <v>5.0</v>
      </c>
      <c r="G11" s="1">
        <f t="shared" si="2"/>
        <v>0.005</v>
      </c>
      <c r="H11" s="9">
        <v>461.0</v>
      </c>
      <c r="I11" s="9">
        <v>6.0</v>
      </c>
      <c r="J11" s="56" t="s">
        <v>103</v>
      </c>
      <c r="K11" s="9" t="s">
        <v>66</v>
      </c>
      <c r="L11" s="58" t="s">
        <v>67</v>
      </c>
      <c r="M11" s="59">
        <v>0.33194444444444443</v>
      </c>
      <c r="N11" s="56" t="s">
        <v>140</v>
      </c>
      <c r="O11" s="56" t="s">
        <v>70</v>
      </c>
      <c r="P11" s="9">
        <v>3.0</v>
      </c>
      <c r="Q11" s="9">
        <v>6.0</v>
      </c>
      <c r="R11" s="9">
        <v>80.0</v>
      </c>
      <c r="S11" s="60" t="s">
        <v>141</v>
      </c>
      <c r="T11" s="61">
        <v>8020266.0</v>
      </c>
      <c r="U11" s="66" t="s">
        <v>142</v>
      </c>
      <c r="V11" s="1" t="s">
        <v>132</v>
      </c>
    </row>
    <row r="12">
      <c r="A12" s="12" t="s">
        <v>11</v>
      </c>
      <c r="B12" s="13">
        <v>22.28</v>
      </c>
      <c r="C12" s="56" t="s">
        <v>56</v>
      </c>
      <c r="D12" s="1">
        <v>2000.0</v>
      </c>
      <c r="E12" s="7">
        <v>10000.0</v>
      </c>
      <c r="F12" s="9">
        <v>2.0</v>
      </c>
      <c r="G12" s="1">
        <f t="shared" si="2"/>
        <v>0.002</v>
      </c>
      <c r="H12" s="9">
        <v>568.0</v>
      </c>
      <c r="I12" s="9">
        <v>5.0</v>
      </c>
      <c r="J12" s="56" t="s">
        <v>103</v>
      </c>
      <c r="K12" s="9" t="s">
        <v>66</v>
      </c>
      <c r="L12" s="58" t="s">
        <v>67</v>
      </c>
      <c r="M12" s="59">
        <v>0.3986111111111111</v>
      </c>
      <c r="N12" s="56" t="s">
        <v>146</v>
      </c>
      <c r="O12" s="56" t="s">
        <v>70</v>
      </c>
      <c r="P12" s="9">
        <v>3.0</v>
      </c>
      <c r="Q12" s="9">
        <v>6.0</v>
      </c>
      <c r="R12" s="9">
        <v>90.0</v>
      </c>
      <c r="S12" s="60" t="s">
        <v>147</v>
      </c>
      <c r="T12" s="61">
        <v>8019498.0</v>
      </c>
      <c r="U12" s="63">
        <v>42165.0</v>
      </c>
      <c r="V12" s="1" t="s">
        <v>132</v>
      </c>
    </row>
    <row r="13">
      <c r="A13" s="12" t="s">
        <v>11</v>
      </c>
      <c r="B13" s="13">
        <v>22.28</v>
      </c>
      <c r="C13" s="56" t="s">
        <v>149</v>
      </c>
      <c r="D13" s="1">
        <v>2000.0</v>
      </c>
      <c r="E13" s="7">
        <v>10000.0</v>
      </c>
      <c r="F13" s="9">
        <v>2.0</v>
      </c>
      <c r="G13" s="1">
        <f t="shared" si="2"/>
        <v>0.002</v>
      </c>
      <c r="H13" s="9">
        <v>498.0</v>
      </c>
      <c r="I13" s="9">
        <v>8.0</v>
      </c>
      <c r="J13" s="56" t="s">
        <v>103</v>
      </c>
      <c r="K13" s="9" t="s">
        <v>66</v>
      </c>
      <c r="L13" s="58" t="s">
        <v>67</v>
      </c>
      <c r="M13" s="59">
        <v>0.3541666666666667</v>
      </c>
      <c r="N13" s="56" t="s">
        <v>153</v>
      </c>
      <c r="O13" s="56" t="s">
        <v>70</v>
      </c>
      <c r="P13" s="9">
        <v>2.0</v>
      </c>
      <c r="Q13" s="9">
        <v>6.0</v>
      </c>
      <c r="R13" s="9">
        <v>254.0</v>
      </c>
      <c r="S13" s="60" t="s">
        <v>154</v>
      </c>
      <c r="T13" s="61">
        <v>8018712.0</v>
      </c>
      <c r="U13" s="63">
        <v>42165.0</v>
      </c>
      <c r="V13" s="1" t="s">
        <v>132</v>
      </c>
    </row>
    <row r="14">
      <c r="A14" s="12" t="s">
        <v>11</v>
      </c>
      <c r="B14" s="13">
        <v>22.28</v>
      </c>
      <c r="C14" s="56" t="s">
        <v>56</v>
      </c>
      <c r="D14" s="1">
        <v>2000.0</v>
      </c>
      <c r="E14" s="7">
        <v>10000.0</v>
      </c>
      <c r="F14" s="9">
        <v>3.0</v>
      </c>
      <c r="G14" s="1">
        <f t="shared" si="2"/>
        <v>0.003</v>
      </c>
      <c r="H14" s="9">
        <v>504.0</v>
      </c>
      <c r="I14" s="9">
        <v>8.0</v>
      </c>
      <c r="J14" s="56" t="s">
        <v>103</v>
      </c>
      <c r="K14" s="9" t="s">
        <v>66</v>
      </c>
      <c r="L14" s="58" t="s">
        <v>67</v>
      </c>
      <c r="M14" s="59">
        <v>0.3611111111111111</v>
      </c>
      <c r="N14" s="56" t="s">
        <v>106</v>
      </c>
      <c r="O14" s="56" t="s">
        <v>70</v>
      </c>
      <c r="P14" s="9">
        <v>3.0</v>
      </c>
      <c r="Q14" s="9">
        <v>6.0</v>
      </c>
      <c r="R14" s="9">
        <v>90.0</v>
      </c>
      <c r="S14" s="60" t="s">
        <v>157</v>
      </c>
      <c r="T14" s="61">
        <v>8018747.0</v>
      </c>
      <c r="U14" s="63">
        <v>42165.0</v>
      </c>
      <c r="V14" s="1" t="s">
        <v>132</v>
      </c>
    </row>
    <row r="15">
      <c r="A15" s="12" t="s">
        <v>11</v>
      </c>
      <c r="B15" s="13">
        <v>22.28</v>
      </c>
      <c r="C15" s="56" t="s">
        <v>57</v>
      </c>
      <c r="D15" s="1">
        <v>2000.0</v>
      </c>
      <c r="E15" s="7">
        <v>14000.0</v>
      </c>
      <c r="F15" s="9">
        <v>3.0</v>
      </c>
      <c r="G15" s="1">
        <f t="shared" si="2"/>
        <v>0.003</v>
      </c>
      <c r="H15" s="9">
        <v>515.0</v>
      </c>
      <c r="I15" s="9">
        <v>7.0</v>
      </c>
      <c r="J15" s="56" t="s">
        <v>103</v>
      </c>
      <c r="K15" s="9" t="s">
        <v>66</v>
      </c>
      <c r="L15" s="58" t="s">
        <v>67</v>
      </c>
      <c r="M15" s="59">
        <v>0.3611111111111111</v>
      </c>
      <c r="N15" s="56" t="s">
        <v>162</v>
      </c>
      <c r="O15" s="56" t="s">
        <v>70</v>
      </c>
      <c r="P15" s="9">
        <v>2.0</v>
      </c>
      <c r="Q15" s="9">
        <v>5.0</v>
      </c>
      <c r="R15" s="9">
        <v>78.0</v>
      </c>
      <c r="S15" s="60" t="s">
        <v>164</v>
      </c>
      <c r="T15" s="61">
        <v>8019610.0</v>
      </c>
      <c r="U15" s="66" t="s">
        <v>166</v>
      </c>
      <c r="V15" s="1" t="s">
        <v>132</v>
      </c>
    </row>
    <row r="16">
      <c r="A16" s="12" t="s">
        <v>11</v>
      </c>
      <c r="B16" s="13">
        <v>22.28</v>
      </c>
      <c r="C16" s="56" t="s">
        <v>57</v>
      </c>
      <c r="D16" s="1">
        <v>2000.0</v>
      </c>
      <c r="E16" s="7">
        <v>14000.0</v>
      </c>
      <c r="F16" s="9">
        <v>3.0</v>
      </c>
      <c r="G16" s="1">
        <f t="shared" si="2"/>
        <v>0.003</v>
      </c>
      <c r="H16" s="9">
        <v>521.0</v>
      </c>
      <c r="I16" s="9">
        <v>7.0</v>
      </c>
      <c r="J16" s="56" t="s">
        <v>65</v>
      </c>
      <c r="K16" s="9" t="s">
        <v>66</v>
      </c>
      <c r="L16" s="58" t="s">
        <v>67</v>
      </c>
      <c r="M16" s="59">
        <v>0.38819444444444445</v>
      </c>
      <c r="N16" s="56" t="s">
        <v>167</v>
      </c>
      <c r="O16" s="56" t="s">
        <v>70</v>
      </c>
      <c r="P16" s="9">
        <v>3.0</v>
      </c>
      <c r="Q16" s="9">
        <v>7.0</v>
      </c>
      <c r="R16" s="9">
        <v>62.0</v>
      </c>
      <c r="S16" s="60" t="s">
        <v>169</v>
      </c>
      <c r="T16" s="61">
        <v>8019577.0</v>
      </c>
      <c r="U16" s="63">
        <v>42074.0</v>
      </c>
      <c r="V16" s="1" t="s">
        <v>132</v>
      </c>
    </row>
    <row r="17">
      <c r="A17" s="32" t="s">
        <v>11</v>
      </c>
      <c r="B17" s="35">
        <v>22.28</v>
      </c>
      <c r="C17" s="56" t="s">
        <v>57</v>
      </c>
      <c r="D17" s="1">
        <v>2000.0</v>
      </c>
      <c r="E17" s="7">
        <v>14000.0</v>
      </c>
      <c r="F17" s="9">
        <v>2.0</v>
      </c>
      <c r="G17" s="1">
        <f t="shared" si="2"/>
        <v>0.002</v>
      </c>
      <c r="H17" s="9">
        <v>508.0</v>
      </c>
      <c r="I17" s="9">
        <v>6.0</v>
      </c>
      <c r="J17" s="56" t="s">
        <v>65</v>
      </c>
      <c r="K17" s="9" t="s">
        <v>66</v>
      </c>
      <c r="L17" s="58" t="s">
        <v>67</v>
      </c>
      <c r="M17" s="59">
        <v>0.31527777777777777</v>
      </c>
      <c r="N17" s="56" t="s">
        <v>173</v>
      </c>
      <c r="O17" s="56" t="s">
        <v>70</v>
      </c>
      <c r="P17" s="9">
        <v>2.0</v>
      </c>
      <c r="Q17" s="9">
        <v>5.0</v>
      </c>
      <c r="R17" s="9">
        <v>322.0</v>
      </c>
      <c r="S17" s="60" t="s">
        <v>174</v>
      </c>
      <c r="T17" s="61">
        <v>8019894.0</v>
      </c>
      <c r="U17" s="66" t="s">
        <v>136</v>
      </c>
      <c r="V17" s="1" t="s">
        <v>132</v>
      </c>
    </row>
    <row r="18">
      <c r="A18" s="11" t="s">
        <v>120</v>
      </c>
      <c r="B18" s="44"/>
      <c r="C18" s="46"/>
      <c r="D18" s="46"/>
      <c r="E18" s="46"/>
      <c r="F18" s="47"/>
      <c r="G18" s="46"/>
      <c r="H18" s="47"/>
      <c r="I18" s="47"/>
      <c r="J18" s="46"/>
      <c r="K18" s="47"/>
      <c r="L18" s="48"/>
      <c r="M18" s="49"/>
      <c r="N18" s="46"/>
      <c r="O18" s="45"/>
      <c r="P18" s="47"/>
      <c r="Q18" s="47"/>
      <c r="R18" s="47"/>
      <c r="S18" s="50"/>
      <c r="T18" s="51"/>
      <c r="U18" s="52"/>
      <c r="V18" s="46"/>
      <c r="W18" s="46"/>
      <c r="X18" s="46"/>
      <c r="Y18" s="46"/>
      <c r="Z18" s="46"/>
    </row>
    <row r="19">
      <c r="A19" s="53" t="s">
        <v>11</v>
      </c>
      <c r="B19" s="54">
        <v>22.28</v>
      </c>
      <c r="C19" s="9" t="s">
        <v>12</v>
      </c>
      <c r="D19" s="1">
        <v>2000.0</v>
      </c>
      <c r="E19" s="7">
        <v>4000.0</v>
      </c>
      <c r="F19" s="9">
        <v>6.0</v>
      </c>
      <c r="G19" s="1">
        <f t="shared" ref="G19:G48" si="3">F19/1000</f>
        <v>0.006</v>
      </c>
      <c r="H19" s="9">
        <v>531.0</v>
      </c>
      <c r="I19" s="9">
        <v>5.0</v>
      </c>
      <c r="J19" s="1" t="s">
        <v>65</v>
      </c>
      <c r="K19" s="1" t="s">
        <v>66</v>
      </c>
      <c r="L19" s="1" t="s">
        <v>67</v>
      </c>
      <c r="M19" s="62">
        <v>0.7972222222222222</v>
      </c>
      <c r="N19" s="1" t="s">
        <v>181</v>
      </c>
      <c r="O19" s="56" t="s">
        <v>70</v>
      </c>
      <c r="P19" s="9">
        <v>2.0</v>
      </c>
      <c r="Q19" s="9">
        <v>6.0</v>
      </c>
      <c r="R19" s="9">
        <v>60.0</v>
      </c>
      <c r="S19" s="64" t="s">
        <v>182</v>
      </c>
      <c r="T19" s="9">
        <v>8020215.0</v>
      </c>
      <c r="U19" s="65">
        <v>42046.0</v>
      </c>
      <c r="V19" s="1" t="s">
        <v>132</v>
      </c>
    </row>
    <row r="20">
      <c r="A20" s="12" t="s">
        <v>11</v>
      </c>
      <c r="B20" s="13">
        <v>22.28</v>
      </c>
      <c r="C20" s="9" t="s">
        <v>12</v>
      </c>
      <c r="D20" s="1">
        <v>2000.0</v>
      </c>
      <c r="E20" s="7">
        <v>4000.0</v>
      </c>
      <c r="F20" s="9">
        <v>8.0</v>
      </c>
      <c r="G20" s="1">
        <f t="shared" si="3"/>
        <v>0.008</v>
      </c>
      <c r="H20" s="9">
        <v>437.0</v>
      </c>
      <c r="I20" s="9">
        <v>6.0</v>
      </c>
      <c r="J20" s="1" t="s">
        <v>65</v>
      </c>
      <c r="K20" s="1" t="s">
        <v>66</v>
      </c>
      <c r="L20" s="1" t="s">
        <v>67</v>
      </c>
      <c r="M20" s="62">
        <v>0.8395833333333332</v>
      </c>
      <c r="N20" s="1" t="s">
        <v>183</v>
      </c>
      <c r="O20" s="56" t="s">
        <v>70</v>
      </c>
      <c r="P20" s="9">
        <v>2.0</v>
      </c>
      <c r="Q20" s="9">
        <v>7.0</v>
      </c>
      <c r="R20" s="9">
        <v>40.0</v>
      </c>
      <c r="S20" s="64" t="s">
        <v>185</v>
      </c>
      <c r="T20" s="9">
        <v>8020896.0</v>
      </c>
      <c r="U20" s="9" t="s">
        <v>145</v>
      </c>
      <c r="V20" s="1" t="s">
        <v>132</v>
      </c>
    </row>
    <row r="21" ht="15.75" customHeight="1">
      <c r="A21" s="12" t="s">
        <v>11</v>
      </c>
      <c r="B21" s="13">
        <v>22.28</v>
      </c>
      <c r="C21" s="9" t="s">
        <v>12</v>
      </c>
      <c r="D21" s="1">
        <v>2000.0</v>
      </c>
      <c r="E21" s="7">
        <v>4000.0</v>
      </c>
      <c r="F21" s="9">
        <v>2.0</v>
      </c>
      <c r="G21" s="1">
        <f t="shared" si="3"/>
        <v>0.002</v>
      </c>
      <c r="H21" s="9">
        <v>437.0</v>
      </c>
      <c r="I21" s="9">
        <v>6.0</v>
      </c>
      <c r="J21" s="1" t="s">
        <v>65</v>
      </c>
      <c r="K21" s="1" t="s">
        <v>66</v>
      </c>
      <c r="L21" s="1" t="s">
        <v>123</v>
      </c>
      <c r="M21" s="62">
        <v>0.8722222222222222</v>
      </c>
      <c r="N21" s="1" t="s">
        <v>188</v>
      </c>
      <c r="O21" s="56" t="s">
        <v>70</v>
      </c>
      <c r="P21" s="9">
        <v>1.0</v>
      </c>
      <c r="Q21" s="9">
        <v>7.0</v>
      </c>
      <c r="R21" s="9">
        <v>40.0</v>
      </c>
      <c r="S21" s="64" t="s">
        <v>189</v>
      </c>
      <c r="T21" s="9">
        <v>8021171.0</v>
      </c>
      <c r="U21" s="65">
        <v>42046.0</v>
      </c>
      <c r="V21" s="1" t="s">
        <v>132</v>
      </c>
    </row>
    <row r="22" ht="15.75" customHeight="1">
      <c r="A22" s="12" t="s">
        <v>11</v>
      </c>
      <c r="B22" s="13">
        <v>22.28</v>
      </c>
      <c r="C22" s="9" t="s">
        <v>12</v>
      </c>
      <c r="D22" s="1">
        <v>2000.0</v>
      </c>
      <c r="E22" s="7">
        <v>4000.0</v>
      </c>
      <c r="F22" s="9">
        <v>5.0</v>
      </c>
      <c r="G22" s="1">
        <f t="shared" si="3"/>
        <v>0.005</v>
      </c>
      <c r="H22" s="9">
        <v>510.0</v>
      </c>
      <c r="I22" s="9">
        <v>7.0</v>
      </c>
      <c r="J22" s="1" t="s">
        <v>65</v>
      </c>
      <c r="K22" s="1" t="s">
        <v>66</v>
      </c>
      <c r="L22" s="1" t="s">
        <v>67</v>
      </c>
      <c r="M22" s="62">
        <v>0.8055555555555555</v>
      </c>
      <c r="N22" s="1" t="s">
        <v>192</v>
      </c>
      <c r="O22" s="56" t="s">
        <v>70</v>
      </c>
      <c r="P22" s="9">
        <v>1.0</v>
      </c>
      <c r="Q22" s="9">
        <v>6.0</v>
      </c>
      <c r="R22" s="9">
        <v>52.0</v>
      </c>
      <c r="S22" s="64" t="s">
        <v>193</v>
      </c>
      <c r="T22" s="9">
        <v>8020303.0</v>
      </c>
      <c r="U22" s="65">
        <v>42046.0</v>
      </c>
      <c r="V22" s="1" t="s">
        <v>132</v>
      </c>
    </row>
    <row r="23" ht="15.75" customHeight="1">
      <c r="A23" s="12" t="s">
        <v>11</v>
      </c>
      <c r="B23" s="13">
        <v>22.28</v>
      </c>
      <c r="C23" s="9" t="s">
        <v>12</v>
      </c>
      <c r="D23" s="1">
        <v>2000.0</v>
      </c>
      <c r="E23" s="7">
        <v>4000.0</v>
      </c>
      <c r="F23" s="9">
        <v>9.0</v>
      </c>
      <c r="G23" s="1">
        <f t="shared" si="3"/>
        <v>0.009</v>
      </c>
      <c r="H23" s="9">
        <v>508.0</v>
      </c>
      <c r="I23" s="9">
        <v>3.0</v>
      </c>
      <c r="J23" s="1" t="s">
        <v>65</v>
      </c>
      <c r="K23" s="1" t="s">
        <v>66</v>
      </c>
      <c r="L23" s="1" t="s">
        <v>195</v>
      </c>
      <c r="M23" s="62">
        <v>0.8020833333333334</v>
      </c>
      <c r="N23" s="1" t="s">
        <v>196</v>
      </c>
      <c r="O23" s="56" t="s">
        <v>70</v>
      </c>
      <c r="P23" s="9">
        <v>2.0</v>
      </c>
      <c r="Q23" s="9">
        <v>11.0</v>
      </c>
      <c r="R23" s="9">
        <v>86.0</v>
      </c>
      <c r="S23" s="64" t="s">
        <v>198</v>
      </c>
      <c r="T23" s="9">
        <v>8020332.0</v>
      </c>
      <c r="U23" s="9" t="s">
        <v>145</v>
      </c>
      <c r="V23" s="1" t="s">
        <v>132</v>
      </c>
    </row>
    <row r="24" ht="15.75" customHeight="1">
      <c r="A24" s="12" t="s">
        <v>11</v>
      </c>
      <c r="B24" s="13">
        <v>22.28</v>
      </c>
      <c r="C24" s="9" t="s">
        <v>45</v>
      </c>
      <c r="D24" s="1">
        <v>2000.0</v>
      </c>
      <c r="E24" s="7">
        <v>6000.0</v>
      </c>
      <c r="F24" s="9">
        <v>15.0</v>
      </c>
      <c r="G24" s="1">
        <f t="shared" si="3"/>
        <v>0.015</v>
      </c>
      <c r="H24" s="9">
        <v>251.0</v>
      </c>
      <c r="I24" s="9">
        <v>3.0</v>
      </c>
      <c r="J24" s="1" t="s">
        <v>65</v>
      </c>
      <c r="K24" s="1" t="s">
        <v>66</v>
      </c>
      <c r="L24" s="1" t="s">
        <v>123</v>
      </c>
      <c r="M24" s="62">
        <v>0.8027777777777777</v>
      </c>
      <c r="N24" s="1" t="s">
        <v>201</v>
      </c>
      <c r="O24" s="56" t="s">
        <v>70</v>
      </c>
      <c r="P24" s="9">
        <v>2.0</v>
      </c>
      <c r="Q24" s="9">
        <v>10.0</v>
      </c>
      <c r="R24" s="9">
        <v>176.0</v>
      </c>
      <c r="S24" s="64" t="s">
        <v>202</v>
      </c>
      <c r="T24" s="9">
        <v>8016799.0</v>
      </c>
      <c r="U24" s="65">
        <v>42195.0</v>
      </c>
      <c r="V24" s="1" t="s">
        <v>132</v>
      </c>
    </row>
    <row r="25" ht="15.75" customHeight="1">
      <c r="A25" s="12" t="s">
        <v>11</v>
      </c>
      <c r="B25" s="13">
        <v>22.28</v>
      </c>
      <c r="C25" s="9" t="s">
        <v>203</v>
      </c>
      <c r="D25" s="1">
        <v>2000.0</v>
      </c>
      <c r="E25" s="7">
        <v>6000.0</v>
      </c>
      <c r="F25" s="9">
        <v>0.0</v>
      </c>
      <c r="G25" s="1">
        <f t="shared" si="3"/>
        <v>0</v>
      </c>
      <c r="H25" s="9">
        <v>414.0</v>
      </c>
      <c r="I25" s="9">
        <v>6.0</v>
      </c>
      <c r="J25" s="1" t="s">
        <v>65</v>
      </c>
      <c r="K25" s="1" t="s">
        <v>66</v>
      </c>
      <c r="L25" s="1" t="s">
        <v>67</v>
      </c>
      <c r="M25" s="62">
        <v>0.8312499999999999</v>
      </c>
      <c r="N25" s="1" t="s">
        <v>117</v>
      </c>
      <c r="O25" s="56" t="s">
        <v>70</v>
      </c>
      <c r="P25" s="9">
        <v>2.0</v>
      </c>
      <c r="Q25" s="9">
        <v>10.0</v>
      </c>
      <c r="R25" s="9">
        <v>14.0</v>
      </c>
      <c r="S25" s="64" t="s">
        <v>205</v>
      </c>
      <c r="T25" s="9">
        <v>8020291.0</v>
      </c>
      <c r="U25" s="9" t="s">
        <v>208</v>
      </c>
      <c r="V25" s="1" t="s">
        <v>132</v>
      </c>
    </row>
    <row r="26" ht="15.75" customHeight="1">
      <c r="A26" s="12" t="s">
        <v>11</v>
      </c>
      <c r="B26" s="13">
        <v>22.28</v>
      </c>
      <c r="C26" s="9" t="s">
        <v>203</v>
      </c>
      <c r="D26" s="1">
        <v>2000.0</v>
      </c>
      <c r="E26" s="7">
        <v>6000.0</v>
      </c>
      <c r="F26" s="9">
        <v>3.0</v>
      </c>
      <c r="G26" s="1">
        <f t="shared" si="3"/>
        <v>0.003</v>
      </c>
      <c r="H26" s="9">
        <v>375.0</v>
      </c>
      <c r="I26" s="9">
        <v>6.0</v>
      </c>
      <c r="J26" s="1" t="s">
        <v>65</v>
      </c>
      <c r="K26" s="1" t="s">
        <v>66</v>
      </c>
      <c r="L26" s="1" t="s">
        <v>67</v>
      </c>
      <c r="M26" s="62">
        <v>0.8430555555555556</v>
      </c>
      <c r="N26" s="1" t="s">
        <v>211</v>
      </c>
      <c r="O26" s="56" t="s">
        <v>70</v>
      </c>
      <c r="P26" s="9">
        <v>2.0</v>
      </c>
      <c r="Q26" s="9">
        <v>11.0</v>
      </c>
      <c r="R26" s="9">
        <v>22.0</v>
      </c>
      <c r="S26" s="64" t="s">
        <v>212</v>
      </c>
      <c r="T26" s="9">
        <v>8020353.0</v>
      </c>
      <c r="U26" s="9" t="s">
        <v>208</v>
      </c>
      <c r="V26" s="1" t="s">
        <v>132</v>
      </c>
    </row>
    <row r="27" ht="15.75" customHeight="1">
      <c r="A27" s="12" t="s">
        <v>11</v>
      </c>
      <c r="B27" s="13">
        <v>22.28</v>
      </c>
      <c r="C27" s="9" t="s">
        <v>203</v>
      </c>
      <c r="D27" s="1">
        <v>2000.0</v>
      </c>
      <c r="E27" s="7">
        <v>6000.0</v>
      </c>
      <c r="F27" s="9">
        <v>3.0</v>
      </c>
      <c r="G27" s="1">
        <f t="shared" si="3"/>
        <v>0.003</v>
      </c>
      <c r="H27" s="9">
        <v>284.0</v>
      </c>
      <c r="I27" s="9">
        <v>6.0</v>
      </c>
      <c r="J27" s="1" t="s">
        <v>214</v>
      </c>
      <c r="K27" s="1" t="s">
        <v>66</v>
      </c>
      <c r="L27" s="1" t="s">
        <v>158</v>
      </c>
      <c r="M27" s="62">
        <v>0.8548611111111111</v>
      </c>
      <c r="N27" s="1" t="s">
        <v>216</v>
      </c>
      <c r="O27" s="56" t="s">
        <v>70</v>
      </c>
      <c r="P27" s="9">
        <v>2.0</v>
      </c>
      <c r="Q27" s="9">
        <v>10.0</v>
      </c>
      <c r="R27" s="9">
        <v>82.0</v>
      </c>
      <c r="S27" s="64" t="s">
        <v>217</v>
      </c>
      <c r="T27" s="9">
        <v>8020596.0</v>
      </c>
      <c r="U27" s="9" t="s">
        <v>208</v>
      </c>
      <c r="V27" s="1" t="s">
        <v>132</v>
      </c>
    </row>
    <row r="28" ht="15.75" customHeight="1">
      <c r="A28" s="12" t="s">
        <v>11</v>
      </c>
      <c r="B28" s="13">
        <v>22.28</v>
      </c>
      <c r="C28" s="9" t="s">
        <v>49</v>
      </c>
      <c r="D28" s="1">
        <v>2000.0</v>
      </c>
      <c r="E28" s="7">
        <v>6000.0</v>
      </c>
      <c r="F28" s="9">
        <v>0.0</v>
      </c>
      <c r="G28" s="1">
        <f t="shared" si="3"/>
        <v>0</v>
      </c>
      <c r="H28" s="9">
        <v>261.0</v>
      </c>
      <c r="I28" s="9">
        <v>6.0</v>
      </c>
      <c r="J28" s="1" t="s">
        <v>65</v>
      </c>
      <c r="K28" s="1" t="s">
        <v>66</v>
      </c>
      <c r="L28" s="1" t="s">
        <v>158</v>
      </c>
      <c r="M28" s="62">
        <v>0.8840277777777777</v>
      </c>
      <c r="N28" s="1" t="s">
        <v>220</v>
      </c>
      <c r="O28" s="56" t="s">
        <v>70</v>
      </c>
      <c r="P28" s="9">
        <v>1.0</v>
      </c>
      <c r="Q28" s="9">
        <v>5.0</v>
      </c>
      <c r="R28" s="9">
        <v>26.0</v>
      </c>
      <c r="S28" s="64" t="s">
        <v>221</v>
      </c>
      <c r="T28" s="9">
        <v>8020606.0</v>
      </c>
      <c r="U28" s="65">
        <v>42074.0</v>
      </c>
      <c r="V28" s="1" t="s">
        <v>132</v>
      </c>
    </row>
    <row r="29" ht="15.75" customHeight="1">
      <c r="A29" s="12" t="s">
        <v>11</v>
      </c>
      <c r="B29" s="13">
        <v>22.28</v>
      </c>
      <c r="C29" s="9" t="s">
        <v>49</v>
      </c>
      <c r="D29" s="1">
        <v>2000.0</v>
      </c>
      <c r="E29" s="7">
        <v>6000.0</v>
      </c>
      <c r="F29" s="9">
        <v>0.0</v>
      </c>
      <c r="G29" s="1">
        <f t="shared" si="3"/>
        <v>0</v>
      </c>
      <c r="H29" s="9">
        <v>495.0</v>
      </c>
      <c r="I29" s="9">
        <v>6.0</v>
      </c>
      <c r="J29" s="1" t="s">
        <v>65</v>
      </c>
      <c r="K29" s="1" t="s">
        <v>66</v>
      </c>
      <c r="L29" s="1" t="s">
        <v>67</v>
      </c>
      <c r="M29" s="62">
        <v>0.8125</v>
      </c>
      <c r="N29" s="1" t="s">
        <v>223</v>
      </c>
      <c r="O29" s="56" t="s">
        <v>70</v>
      </c>
      <c r="P29" s="9">
        <v>1.0</v>
      </c>
      <c r="Q29" s="9">
        <v>5.0</v>
      </c>
      <c r="R29" s="9">
        <v>0.0</v>
      </c>
      <c r="S29" s="64" t="s">
        <v>225</v>
      </c>
      <c r="T29" s="9">
        <v>8020184.0</v>
      </c>
      <c r="U29" s="65">
        <v>42348.0</v>
      </c>
      <c r="V29" s="1" t="s">
        <v>132</v>
      </c>
    </row>
    <row r="30" ht="15.75" customHeight="1">
      <c r="A30" s="12" t="s">
        <v>11</v>
      </c>
      <c r="B30" s="13">
        <v>22.28</v>
      </c>
      <c r="C30" s="9" t="s">
        <v>49</v>
      </c>
      <c r="D30" s="1">
        <v>2000.0</v>
      </c>
      <c r="E30" s="7">
        <v>6000.0</v>
      </c>
      <c r="F30" s="9">
        <v>12.0</v>
      </c>
      <c r="G30" s="1">
        <f t="shared" si="3"/>
        <v>0.012</v>
      </c>
      <c r="H30" s="9">
        <v>430.0</v>
      </c>
      <c r="I30" s="9">
        <v>4.0</v>
      </c>
      <c r="J30" s="1" t="s">
        <v>82</v>
      </c>
      <c r="K30" s="1" t="s">
        <v>66</v>
      </c>
      <c r="L30" s="1" t="s">
        <v>67</v>
      </c>
      <c r="M30" s="62">
        <v>0.8319444444444444</v>
      </c>
      <c r="N30" s="1" t="s">
        <v>113</v>
      </c>
      <c r="O30" s="56" t="s">
        <v>70</v>
      </c>
      <c r="P30" s="9">
        <v>1.0</v>
      </c>
      <c r="Q30" s="9">
        <v>6.0</v>
      </c>
      <c r="R30" s="9">
        <v>86.0</v>
      </c>
      <c r="S30" s="64" t="s">
        <v>226</v>
      </c>
      <c r="T30" s="9">
        <v>8020302.0</v>
      </c>
      <c r="U30" s="65">
        <v>42348.0</v>
      </c>
      <c r="V30" s="1" t="s">
        <v>132</v>
      </c>
    </row>
    <row r="31" ht="15.75" customHeight="1">
      <c r="A31" s="12" t="s">
        <v>11</v>
      </c>
      <c r="B31" s="13">
        <v>22.28</v>
      </c>
      <c r="C31" s="9" t="s">
        <v>49</v>
      </c>
      <c r="D31" s="1">
        <v>2000.0</v>
      </c>
      <c r="E31" s="7">
        <v>6000.0</v>
      </c>
      <c r="F31" s="9">
        <v>3.0</v>
      </c>
      <c r="G31" s="1">
        <f t="shared" si="3"/>
        <v>0.003</v>
      </c>
      <c r="H31" s="9">
        <v>418.0</v>
      </c>
      <c r="I31" s="9">
        <v>6.0</v>
      </c>
      <c r="J31" s="1" t="s">
        <v>65</v>
      </c>
      <c r="K31" s="1" t="s">
        <v>66</v>
      </c>
      <c r="L31" s="1" t="s">
        <v>67</v>
      </c>
      <c r="M31" s="62">
        <v>0.842361111111111</v>
      </c>
      <c r="N31" s="1" t="s">
        <v>229</v>
      </c>
      <c r="O31" s="56" t="s">
        <v>70</v>
      </c>
      <c r="P31" s="9">
        <v>1.0</v>
      </c>
      <c r="Q31" s="9">
        <v>10.0</v>
      </c>
      <c r="R31" s="9">
        <v>324.0</v>
      </c>
      <c r="S31" s="64" t="s">
        <v>230</v>
      </c>
      <c r="T31" s="9">
        <v>8020287.0</v>
      </c>
      <c r="U31" s="65">
        <v>42074.0</v>
      </c>
      <c r="V31" s="1" t="s">
        <v>132</v>
      </c>
    </row>
    <row r="32" ht="15.75" customHeight="1">
      <c r="A32" s="12" t="s">
        <v>11</v>
      </c>
      <c r="B32" s="13">
        <v>22.28</v>
      </c>
      <c r="C32" s="9" t="s">
        <v>52</v>
      </c>
      <c r="D32" s="1">
        <v>2000.0</v>
      </c>
      <c r="E32" s="7">
        <v>4000.0</v>
      </c>
      <c r="F32" s="9">
        <v>4.0</v>
      </c>
      <c r="G32" s="1">
        <f t="shared" si="3"/>
        <v>0.004</v>
      </c>
      <c r="H32" s="9">
        <v>267.0</v>
      </c>
      <c r="I32" s="9">
        <v>5.0</v>
      </c>
      <c r="J32" s="1" t="s">
        <v>65</v>
      </c>
      <c r="K32" s="1" t="s">
        <v>66</v>
      </c>
      <c r="L32" s="1" t="s">
        <v>190</v>
      </c>
      <c r="M32" s="62">
        <v>0.8604166666666666</v>
      </c>
      <c r="N32" s="1" t="s">
        <v>232</v>
      </c>
      <c r="O32" s="56" t="s">
        <v>70</v>
      </c>
      <c r="P32" s="9">
        <v>2.0</v>
      </c>
      <c r="Q32" s="9">
        <v>8.0</v>
      </c>
      <c r="R32" s="9">
        <v>110.0</v>
      </c>
      <c r="S32" s="64" t="s">
        <v>233</v>
      </c>
      <c r="T32" s="9">
        <v>8017448.0</v>
      </c>
      <c r="U32" s="65">
        <v>42288.0</v>
      </c>
      <c r="V32" s="1" t="s">
        <v>132</v>
      </c>
    </row>
    <row r="33" ht="15.75" customHeight="1">
      <c r="A33" s="12" t="s">
        <v>11</v>
      </c>
      <c r="B33" s="13">
        <v>22.28</v>
      </c>
      <c r="C33" s="9" t="s">
        <v>52</v>
      </c>
      <c r="D33" s="1">
        <v>2000.0</v>
      </c>
      <c r="E33" s="7">
        <v>4000.0</v>
      </c>
      <c r="F33" s="9">
        <v>3.0</v>
      </c>
      <c r="G33" s="1">
        <f t="shared" si="3"/>
        <v>0.003</v>
      </c>
      <c r="H33" s="9">
        <v>317.0</v>
      </c>
      <c r="I33" s="9">
        <v>3.0</v>
      </c>
      <c r="J33" s="1" t="s">
        <v>82</v>
      </c>
      <c r="K33" s="1" t="s">
        <v>66</v>
      </c>
      <c r="L33" s="1" t="s">
        <v>123</v>
      </c>
      <c r="M33" s="62">
        <v>0.8194444444444445</v>
      </c>
      <c r="N33" s="1" t="s">
        <v>236</v>
      </c>
      <c r="O33" s="56" t="s">
        <v>70</v>
      </c>
      <c r="P33" s="9">
        <v>2.0</v>
      </c>
      <c r="Q33" s="9">
        <v>5.0</v>
      </c>
      <c r="R33" s="9">
        <v>270.0</v>
      </c>
      <c r="S33" s="64" t="s">
        <v>238</v>
      </c>
      <c r="T33" s="9">
        <v>8017566.0</v>
      </c>
      <c r="U33" s="65">
        <v>42226.0</v>
      </c>
      <c r="V33" s="1" t="s">
        <v>132</v>
      </c>
    </row>
    <row r="34" ht="15.75" customHeight="1">
      <c r="A34" s="12" t="s">
        <v>11</v>
      </c>
      <c r="B34" s="13">
        <v>22.28</v>
      </c>
      <c r="C34" s="9" t="s">
        <v>52</v>
      </c>
      <c r="D34" s="1">
        <v>2000.0</v>
      </c>
      <c r="E34" s="7">
        <v>4000.0</v>
      </c>
      <c r="F34" s="9">
        <v>9.0</v>
      </c>
      <c r="G34" s="1">
        <f t="shared" si="3"/>
        <v>0.009</v>
      </c>
      <c r="H34" s="9">
        <v>359.0</v>
      </c>
      <c r="I34" s="9">
        <v>3.0</v>
      </c>
      <c r="J34" s="1" t="s">
        <v>65</v>
      </c>
      <c r="K34" s="1" t="s">
        <v>66</v>
      </c>
      <c r="L34" s="1" t="s">
        <v>151</v>
      </c>
      <c r="M34" s="62">
        <v>0.8277777777777778</v>
      </c>
      <c r="N34" s="1" t="s">
        <v>128</v>
      </c>
      <c r="O34" s="56" t="s">
        <v>70</v>
      </c>
      <c r="P34" s="9">
        <v>4.0</v>
      </c>
      <c r="Q34" s="9">
        <v>10.0</v>
      </c>
      <c r="R34" s="9">
        <v>0.0</v>
      </c>
      <c r="S34" s="64" t="s">
        <v>241</v>
      </c>
      <c r="T34" s="9">
        <v>8017483.0</v>
      </c>
      <c r="U34" s="65">
        <v>42226.0</v>
      </c>
      <c r="V34" s="1" t="s">
        <v>132</v>
      </c>
    </row>
    <row r="35" ht="15.75" customHeight="1">
      <c r="A35" s="12" t="s">
        <v>11</v>
      </c>
      <c r="B35" s="13">
        <v>22.28</v>
      </c>
      <c r="C35" s="9" t="s">
        <v>54</v>
      </c>
      <c r="D35" s="1">
        <v>2000.0</v>
      </c>
      <c r="E35" s="7">
        <v>4000.0</v>
      </c>
      <c r="F35" s="9">
        <v>1.0</v>
      </c>
      <c r="G35" s="1">
        <f t="shared" si="3"/>
        <v>0.001</v>
      </c>
      <c r="H35" s="9">
        <v>409.0</v>
      </c>
      <c r="I35" s="9">
        <v>3.0</v>
      </c>
      <c r="J35" s="1" t="s">
        <v>65</v>
      </c>
      <c r="K35" s="1" t="s">
        <v>66</v>
      </c>
      <c r="L35" s="1" t="s">
        <v>123</v>
      </c>
      <c r="M35" s="62">
        <v>0.8333333333333334</v>
      </c>
      <c r="N35" s="1" t="s">
        <v>244</v>
      </c>
      <c r="O35" s="56" t="s">
        <v>70</v>
      </c>
      <c r="P35" s="9">
        <v>1.0</v>
      </c>
      <c r="Q35" s="9">
        <v>5.0</v>
      </c>
      <c r="R35" s="9">
        <v>72.0</v>
      </c>
      <c r="S35" s="64" t="s">
        <v>245</v>
      </c>
      <c r="T35" s="9">
        <v>8017266.0</v>
      </c>
      <c r="U35" s="9" t="s">
        <v>247</v>
      </c>
      <c r="V35" s="1" t="s">
        <v>132</v>
      </c>
    </row>
    <row r="36" ht="15.75" customHeight="1">
      <c r="A36" s="12" t="s">
        <v>11</v>
      </c>
      <c r="B36" s="13">
        <v>22.28</v>
      </c>
      <c r="C36" s="9" t="s">
        <v>56</v>
      </c>
      <c r="D36" s="1">
        <v>2000.0</v>
      </c>
      <c r="E36" s="7">
        <v>6000.0</v>
      </c>
      <c r="F36" s="9">
        <v>11.0</v>
      </c>
      <c r="G36" s="1">
        <f t="shared" si="3"/>
        <v>0.011</v>
      </c>
      <c r="H36" s="9">
        <v>547.0</v>
      </c>
      <c r="I36" s="9">
        <v>4.0</v>
      </c>
      <c r="J36" s="1" t="s">
        <v>65</v>
      </c>
      <c r="K36" s="1" t="s">
        <v>66</v>
      </c>
      <c r="L36" s="1" t="s">
        <v>67</v>
      </c>
      <c r="M36" s="62">
        <v>0.8298611111111112</v>
      </c>
      <c r="N36" s="1" t="s">
        <v>250</v>
      </c>
      <c r="O36" s="56" t="s">
        <v>70</v>
      </c>
      <c r="P36" s="9">
        <v>2.0</v>
      </c>
      <c r="Q36" s="9">
        <v>7.0</v>
      </c>
      <c r="R36" s="9">
        <v>298.0</v>
      </c>
      <c r="S36" s="64" t="s">
        <v>252</v>
      </c>
      <c r="T36" s="9">
        <v>8019107.0</v>
      </c>
      <c r="U36" s="65">
        <v>42349.0</v>
      </c>
      <c r="V36" s="1" t="s">
        <v>132</v>
      </c>
    </row>
    <row r="37" ht="15.75" customHeight="1">
      <c r="A37" s="12" t="s">
        <v>11</v>
      </c>
      <c r="B37" s="13">
        <v>22.28</v>
      </c>
      <c r="C37" s="9" t="s">
        <v>56</v>
      </c>
      <c r="D37" s="1">
        <v>2000.0</v>
      </c>
      <c r="E37" s="7">
        <v>6000.0</v>
      </c>
      <c r="F37" s="9">
        <v>5.0</v>
      </c>
      <c r="G37" s="1">
        <f t="shared" si="3"/>
        <v>0.005</v>
      </c>
      <c r="H37" s="9">
        <v>539.0</v>
      </c>
      <c r="I37" s="9">
        <v>6.0</v>
      </c>
      <c r="J37" s="1" t="s">
        <v>65</v>
      </c>
      <c r="K37" s="1" t="s">
        <v>66</v>
      </c>
      <c r="L37" s="1" t="s">
        <v>67</v>
      </c>
      <c r="M37" s="62">
        <v>0.8472222222222222</v>
      </c>
      <c r="N37" s="1" t="s">
        <v>254</v>
      </c>
      <c r="O37" s="56" t="s">
        <v>70</v>
      </c>
      <c r="P37" s="9">
        <v>2.0</v>
      </c>
      <c r="Q37" s="9">
        <v>7.0</v>
      </c>
      <c r="R37" s="9">
        <v>282.0</v>
      </c>
      <c r="S37" s="64" t="s">
        <v>256</v>
      </c>
      <c r="T37" s="9">
        <v>8019264.0</v>
      </c>
      <c r="U37" s="65">
        <v>42165.0</v>
      </c>
      <c r="V37" s="1" t="s">
        <v>132</v>
      </c>
    </row>
    <row r="38" ht="15.75" customHeight="1">
      <c r="A38" s="12" t="s">
        <v>11</v>
      </c>
      <c r="B38" s="13">
        <v>22.28</v>
      </c>
      <c r="C38" s="9" t="s">
        <v>56</v>
      </c>
      <c r="D38" s="1">
        <v>2000.0</v>
      </c>
      <c r="E38" s="7">
        <v>6000.0</v>
      </c>
      <c r="F38" s="9">
        <v>0.0</v>
      </c>
      <c r="G38" s="1">
        <f t="shared" si="3"/>
        <v>0</v>
      </c>
      <c r="H38" s="9">
        <v>482.0</v>
      </c>
      <c r="I38" s="9">
        <v>6.0</v>
      </c>
      <c r="J38" s="1" t="s">
        <v>65</v>
      </c>
      <c r="K38" s="1" t="s">
        <v>66</v>
      </c>
      <c r="L38" s="1" t="s">
        <v>67</v>
      </c>
      <c r="M38" s="62">
        <v>0.8083333333333332</v>
      </c>
      <c r="N38" s="1" t="s">
        <v>257</v>
      </c>
      <c r="O38" s="56" t="s">
        <v>70</v>
      </c>
      <c r="P38" s="9">
        <v>2.0</v>
      </c>
      <c r="Q38" s="9">
        <v>14.0</v>
      </c>
      <c r="R38" s="9">
        <v>0.0</v>
      </c>
      <c r="S38" s="64" t="s">
        <v>258</v>
      </c>
      <c r="T38" s="9">
        <v>8018475.0</v>
      </c>
      <c r="U38" s="65">
        <v>42226.0</v>
      </c>
      <c r="V38" s="1" t="s">
        <v>132</v>
      </c>
    </row>
    <row r="39" ht="15.75" customHeight="1">
      <c r="A39" s="12" t="s">
        <v>11</v>
      </c>
      <c r="B39" s="13">
        <v>22.28</v>
      </c>
      <c r="C39" s="9" t="s">
        <v>57</v>
      </c>
      <c r="D39" s="1">
        <v>2000.0</v>
      </c>
      <c r="E39" s="7">
        <v>4000.0</v>
      </c>
      <c r="F39" s="9">
        <v>4.0</v>
      </c>
      <c r="G39" s="1">
        <f t="shared" si="3"/>
        <v>0.004</v>
      </c>
      <c r="H39" s="9">
        <v>499.0</v>
      </c>
      <c r="I39" s="9">
        <v>5.0</v>
      </c>
      <c r="J39" s="1" t="s">
        <v>65</v>
      </c>
      <c r="K39" s="1" t="s">
        <v>66</v>
      </c>
      <c r="L39" s="1" t="s">
        <v>67</v>
      </c>
      <c r="M39" s="62">
        <v>0.8604166666666666</v>
      </c>
      <c r="N39" s="1" t="s">
        <v>260</v>
      </c>
      <c r="O39" s="56" t="s">
        <v>70</v>
      </c>
      <c r="P39" s="9">
        <v>2.0</v>
      </c>
      <c r="Q39" s="9">
        <v>16.0</v>
      </c>
      <c r="R39" s="9">
        <v>318.0</v>
      </c>
      <c r="S39" s="64" t="s">
        <v>261</v>
      </c>
      <c r="T39" s="9">
        <v>8020067.0</v>
      </c>
      <c r="U39" s="9" t="s">
        <v>262</v>
      </c>
      <c r="V39" s="1" t="s">
        <v>132</v>
      </c>
    </row>
    <row r="40" ht="15.75" customHeight="1">
      <c r="A40" s="12" t="s">
        <v>11</v>
      </c>
      <c r="B40" s="13">
        <v>22.28</v>
      </c>
      <c r="C40" s="9" t="s">
        <v>57</v>
      </c>
      <c r="D40" s="1">
        <v>2000.0</v>
      </c>
      <c r="E40" s="7">
        <v>4000.0</v>
      </c>
      <c r="F40" s="9">
        <v>8.0</v>
      </c>
      <c r="G40" s="1">
        <f t="shared" si="3"/>
        <v>0.008</v>
      </c>
      <c r="H40" s="9">
        <v>507.0</v>
      </c>
      <c r="I40" s="9">
        <v>5.0</v>
      </c>
      <c r="J40" s="1" t="s">
        <v>65</v>
      </c>
      <c r="K40" s="1" t="s">
        <v>66</v>
      </c>
      <c r="L40" s="1" t="s">
        <v>67</v>
      </c>
      <c r="M40" s="62">
        <v>0.8722222222222222</v>
      </c>
      <c r="N40" s="1" t="s">
        <v>265</v>
      </c>
      <c r="O40" s="56" t="s">
        <v>70</v>
      </c>
      <c r="P40" s="9">
        <v>2.0</v>
      </c>
      <c r="Q40" s="9">
        <v>10.0</v>
      </c>
      <c r="R40" s="9">
        <v>50.0</v>
      </c>
      <c r="S40" s="64" t="s">
        <v>266</v>
      </c>
      <c r="T40" s="9">
        <v>8019542.0</v>
      </c>
      <c r="U40" s="65">
        <v>42348.0</v>
      </c>
      <c r="V40" s="1" t="s">
        <v>132</v>
      </c>
    </row>
    <row r="41" ht="15.75" customHeight="1">
      <c r="A41" s="12" t="s">
        <v>11</v>
      </c>
      <c r="B41" s="13">
        <v>22.28</v>
      </c>
      <c r="C41" s="9" t="s">
        <v>57</v>
      </c>
      <c r="D41" s="1">
        <v>2000.0</v>
      </c>
      <c r="E41" s="7">
        <v>4000.0</v>
      </c>
      <c r="F41" s="9">
        <v>5.0</v>
      </c>
      <c r="G41" s="1">
        <f t="shared" si="3"/>
        <v>0.005</v>
      </c>
      <c r="H41" s="9">
        <v>479.0</v>
      </c>
      <c r="I41" s="9">
        <v>4.0</v>
      </c>
      <c r="J41" s="1" t="s">
        <v>65</v>
      </c>
      <c r="K41" s="1" t="s">
        <v>66</v>
      </c>
      <c r="L41" s="1" t="s">
        <v>67</v>
      </c>
      <c r="M41" s="62">
        <v>0.8777777777777778</v>
      </c>
      <c r="N41" s="1" t="s">
        <v>269</v>
      </c>
      <c r="O41" s="56" t="s">
        <v>70</v>
      </c>
      <c r="P41" s="9">
        <v>2.0</v>
      </c>
      <c r="Q41" s="9">
        <v>8.0</v>
      </c>
      <c r="R41" s="9">
        <v>44.0</v>
      </c>
      <c r="S41" s="64" t="s">
        <v>150</v>
      </c>
      <c r="T41" s="9">
        <v>8019449.0</v>
      </c>
      <c r="U41" s="65">
        <v>42348.0</v>
      </c>
      <c r="V41" s="1" t="s">
        <v>132</v>
      </c>
    </row>
    <row r="42" ht="15.75" customHeight="1">
      <c r="A42" s="12" t="s">
        <v>11</v>
      </c>
      <c r="B42" s="13">
        <v>22.28</v>
      </c>
      <c r="C42" s="9" t="s">
        <v>57</v>
      </c>
      <c r="D42" s="1">
        <v>2000.0</v>
      </c>
      <c r="E42" s="7">
        <v>4000.0</v>
      </c>
      <c r="F42" s="9">
        <v>2.0</v>
      </c>
      <c r="G42" s="1">
        <f t="shared" si="3"/>
        <v>0.002</v>
      </c>
      <c r="H42" s="9">
        <v>488.0</v>
      </c>
      <c r="I42" s="9">
        <v>6.0</v>
      </c>
      <c r="J42" s="1" t="s">
        <v>65</v>
      </c>
      <c r="K42" s="1" t="s">
        <v>66</v>
      </c>
      <c r="L42" s="1" t="s">
        <v>67</v>
      </c>
      <c r="M42" s="62">
        <v>0.8034722222222223</v>
      </c>
      <c r="N42" s="1" t="s">
        <v>272</v>
      </c>
      <c r="O42" s="56" t="s">
        <v>70</v>
      </c>
      <c r="P42" s="9">
        <v>1.0</v>
      </c>
      <c r="Q42" s="9">
        <v>7.0</v>
      </c>
      <c r="R42" s="9">
        <v>70.0</v>
      </c>
      <c r="S42" s="64" t="s">
        <v>273</v>
      </c>
      <c r="T42" s="9">
        <v>8019972.0</v>
      </c>
      <c r="U42" s="65">
        <v>42348.0</v>
      </c>
      <c r="V42" s="1" t="s">
        <v>132</v>
      </c>
    </row>
    <row r="43" ht="15.75" customHeight="1">
      <c r="A43" s="12" t="s">
        <v>11</v>
      </c>
      <c r="B43" s="13">
        <v>22.28</v>
      </c>
      <c r="C43" s="9" t="s">
        <v>57</v>
      </c>
      <c r="D43" s="1">
        <v>2000.0</v>
      </c>
      <c r="E43" s="7">
        <v>4000.0</v>
      </c>
      <c r="F43" s="9">
        <v>10.0</v>
      </c>
      <c r="G43" s="1">
        <f t="shared" si="3"/>
        <v>0.01</v>
      </c>
      <c r="H43" s="9">
        <v>558.0</v>
      </c>
      <c r="I43" s="9">
        <v>5.0</v>
      </c>
      <c r="J43" s="1" t="s">
        <v>65</v>
      </c>
      <c r="K43" s="1" t="s">
        <v>66</v>
      </c>
      <c r="L43" s="1" t="s">
        <v>67</v>
      </c>
      <c r="M43" s="62">
        <v>0.8201388888888889</v>
      </c>
      <c r="N43" s="1" t="s">
        <v>275</v>
      </c>
      <c r="O43" s="56" t="s">
        <v>70</v>
      </c>
      <c r="P43" s="9">
        <v>1.0</v>
      </c>
      <c r="Q43" s="9">
        <v>5.0</v>
      </c>
      <c r="R43" s="9">
        <v>52.0</v>
      </c>
      <c r="S43" s="64" t="s">
        <v>277</v>
      </c>
      <c r="T43" s="9">
        <v>8019815.0</v>
      </c>
      <c r="U43" s="65">
        <v>42348.0</v>
      </c>
      <c r="V43" s="1" t="s">
        <v>132</v>
      </c>
    </row>
    <row r="44" ht="15.75" customHeight="1">
      <c r="A44" s="12" t="s">
        <v>11</v>
      </c>
      <c r="B44" s="13">
        <v>22.28</v>
      </c>
      <c r="C44" s="9" t="s">
        <v>59</v>
      </c>
      <c r="D44" s="1">
        <v>2000.0</v>
      </c>
      <c r="E44" s="7">
        <v>6000.0</v>
      </c>
      <c r="F44" s="9">
        <v>10.0</v>
      </c>
      <c r="G44" s="1">
        <f t="shared" si="3"/>
        <v>0.01</v>
      </c>
      <c r="H44" s="9">
        <v>384.0</v>
      </c>
      <c r="I44" s="9">
        <v>3.0</v>
      </c>
      <c r="J44" s="1" t="s">
        <v>65</v>
      </c>
      <c r="K44" s="1" t="s">
        <v>66</v>
      </c>
      <c r="L44" s="1" t="s">
        <v>123</v>
      </c>
      <c r="M44" s="62">
        <v>0.8131944444444444</v>
      </c>
      <c r="N44" s="1" t="s">
        <v>280</v>
      </c>
      <c r="O44" s="56" t="s">
        <v>70</v>
      </c>
      <c r="P44" s="9">
        <v>1.0</v>
      </c>
      <c r="Q44" s="9">
        <v>4.0</v>
      </c>
      <c r="R44" s="9">
        <v>0.0</v>
      </c>
      <c r="S44" s="64" t="s">
        <v>281</v>
      </c>
      <c r="T44" s="9">
        <v>8018424.0</v>
      </c>
      <c r="U44" s="65">
        <v>42195.0</v>
      </c>
      <c r="V44" s="1" t="s">
        <v>132</v>
      </c>
    </row>
    <row r="45" ht="15.75" customHeight="1">
      <c r="A45" s="12" t="s">
        <v>11</v>
      </c>
      <c r="B45" s="13">
        <v>22.28</v>
      </c>
      <c r="C45" s="9" t="s">
        <v>59</v>
      </c>
      <c r="D45" s="1">
        <v>2000.0</v>
      </c>
      <c r="E45" s="7">
        <v>6000.0</v>
      </c>
      <c r="F45" s="9">
        <v>16.0</v>
      </c>
      <c r="G45" s="1">
        <f t="shared" si="3"/>
        <v>0.016</v>
      </c>
      <c r="H45" s="9">
        <v>378.0</v>
      </c>
      <c r="I45" s="9">
        <v>3.0</v>
      </c>
      <c r="J45" s="1" t="s">
        <v>82</v>
      </c>
      <c r="K45" s="1" t="s">
        <v>66</v>
      </c>
      <c r="L45" s="1" t="s">
        <v>67</v>
      </c>
      <c r="M45" s="62">
        <v>0.8194444444444445</v>
      </c>
      <c r="N45" s="1" t="s">
        <v>284</v>
      </c>
      <c r="O45" s="56" t="s">
        <v>70</v>
      </c>
      <c r="P45" s="9">
        <v>1.0</v>
      </c>
      <c r="Q45" s="9">
        <v>11.0</v>
      </c>
      <c r="R45" s="9">
        <v>278.0</v>
      </c>
      <c r="S45" s="64" t="s">
        <v>285</v>
      </c>
      <c r="T45" s="9">
        <v>8018430.0</v>
      </c>
      <c r="U45" s="9" t="s">
        <v>286</v>
      </c>
      <c r="V45" s="1" t="s">
        <v>132</v>
      </c>
    </row>
    <row r="46" ht="15.75" customHeight="1">
      <c r="A46" s="12" t="s">
        <v>11</v>
      </c>
      <c r="B46" s="13">
        <v>22.28</v>
      </c>
      <c r="C46" s="9" t="s">
        <v>59</v>
      </c>
      <c r="D46" s="1">
        <v>2000.0</v>
      </c>
      <c r="E46" s="7">
        <v>6000.0</v>
      </c>
      <c r="F46" s="9">
        <v>5.0</v>
      </c>
      <c r="G46" s="1">
        <f t="shared" si="3"/>
        <v>0.005</v>
      </c>
      <c r="H46" s="9">
        <v>356.0</v>
      </c>
      <c r="I46" s="9">
        <v>5.0</v>
      </c>
      <c r="J46" s="1" t="s">
        <v>65</v>
      </c>
      <c r="K46" s="1" t="s">
        <v>66</v>
      </c>
      <c r="L46" s="1" t="s">
        <v>67</v>
      </c>
      <c r="M46" s="62">
        <v>0.8208333333333333</v>
      </c>
      <c r="N46" s="1" t="s">
        <v>288</v>
      </c>
      <c r="O46" s="56" t="s">
        <v>70</v>
      </c>
      <c r="P46" s="9">
        <v>2.0</v>
      </c>
      <c r="Q46" s="9">
        <v>15.0</v>
      </c>
      <c r="R46" s="9">
        <v>328.0</v>
      </c>
      <c r="S46" s="64" t="s">
        <v>289</v>
      </c>
      <c r="T46" s="9">
        <v>8018390.0</v>
      </c>
      <c r="U46" s="65">
        <v>42195.0</v>
      </c>
      <c r="V46" s="1" t="s">
        <v>132</v>
      </c>
    </row>
    <row r="47" ht="15.75" customHeight="1">
      <c r="A47" s="12" t="s">
        <v>11</v>
      </c>
      <c r="B47" s="13">
        <v>22.28</v>
      </c>
      <c r="C47" s="9" t="s">
        <v>60</v>
      </c>
      <c r="D47" s="1">
        <v>1000.0</v>
      </c>
      <c r="E47" s="7">
        <v>2000.0</v>
      </c>
      <c r="F47" s="9">
        <v>3.0</v>
      </c>
      <c r="G47" s="1">
        <f t="shared" si="3"/>
        <v>0.003</v>
      </c>
      <c r="H47" s="9">
        <v>555.0</v>
      </c>
      <c r="I47" s="9">
        <v>4.0</v>
      </c>
      <c r="J47" s="1" t="s">
        <v>65</v>
      </c>
      <c r="K47" s="1" t="s">
        <v>66</v>
      </c>
      <c r="L47" s="1" t="s">
        <v>67</v>
      </c>
      <c r="M47" s="62">
        <v>0.7999999999999999</v>
      </c>
      <c r="N47" s="1" t="s">
        <v>292</v>
      </c>
      <c r="O47" s="56" t="s">
        <v>70</v>
      </c>
      <c r="P47" s="9">
        <v>2.0</v>
      </c>
      <c r="Q47" s="9">
        <v>7.0</v>
      </c>
      <c r="R47" s="9">
        <v>68.0</v>
      </c>
      <c r="S47" s="64" t="s">
        <v>294</v>
      </c>
      <c r="T47" s="9">
        <v>8020005.0</v>
      </c>
      <c r="U47" s="9" t="s">
        <v>296</v>
      </c>
      <c r="V47" s="1" t="s">
        <v>132</v>
      </c>
    </row>
    <row r="48" ht="15.75" customHeight="1">
      <c r="A48" s="12" t="s">
        <v>11</v>
      </c>
      <c r="B48" s="13">
        <v>22.28</v>
      </c>
      <c r="C48" s="9" t="s">
        <v>60</v>
      </c>
      <c r="D48" s="1">
        <v>1000.0</v>
      </c>
      <c r="E48" s="7">
        <v>2000.0</v>
      </c>
      <c r="F48" s="9">
        <v>5.0</v>
      </c>
      <c r="G48" s="1">
        <f t="shared" si="3"/>
        <v>0.005</v>
      </c>
      <c r="H48" s="9">
        <v>510.0</v>
      </c>
      <c r="I48" s="9">
        <v>3.0</v>
      </c>
      <c r="J48" s="1" t="s">
        <v>65</v>
      </c>
      <c r="K48" s="1" t="s">
        <v>66</v>
      </c>
      <c r="L48" s="1" t="s">
        <v>67</v>
      </c>
      <c r="M48" s="62">
        <v>0.8416666666666667</v>
      </c>
      <c r="N48" s="1" t="s">
        <v>297</v>
      </c>
      <c r="O48" s="56" t="s">
        <v>70</v>
      </c>
      <c r="P48" s="9">
        <v>1.0</v>
      </c>
      <c r="Q48" s="9">
        <v>9.0</v>
      </c>
      <c r="R48" s="9">
        <v>126.0</v>
      </c>
      <c r="S48" s="64" t="s">
        <v>298</v>
      </c>
      <c r="T48" s="9">
        <v>8020385.0</v>
      </c>
      <c r="U48" s="65">
        <v>42046.0</v>
      </c>
      <c r="V48" s="1" t="s">
        <v>132</v>
      </c>
    </row>
    <row r="49" ht="15.75" customHeight="1">
      <c r="A49" s="12"/>
      <c r="B49" s="13"/>
      <c r="C49" s="9"/>
      <c r="F49" s="9"/>
      <c r="H49" s="9"/>
      <c r="I49" s="9"/>
      <c r="M49" s="62"/>
      <c r="O49" s="7"/>
      <c r="P49" s="9"/>
      <c r="Q49" s="9"/>
      <c r="R49" s="9"/>
      <c r="S49" s="64"/>
      <c r="T49" s="9"/>
      <c r="U49" s="65"/>
    </row>
    <row r="50" ht="15.75" customHeight="1">
      <c r="A50" s="7"/>
      <c r="B50" s="9"/>
    </row>
    <row r="51" ht="15.75" customHeight="1">
      <c r="A51" s="7"/>
      <c r="B51" s="9"/>
    </row>
    <row r="52" ht="15.75" customHeight="1">
      <c r="A52" s="7"/>
      <c r="B52" s="9"/>
    </row>
    <row r="53" ht="15.75" customHeight="1">
      <c r="A53" s="7"/>
      <c r="B53" s="9"/>
    </row>
    <row r="54" ht="15.75" customHeight="1">
      <c r="A54" s="7"/>
      <c r="B54" s="9"/>
    </row>
    <row r="55" ht="15.75" customHeight="1">
      <c r="A55" s="7"/>
      <c r="B55" s="9"/>
    </row>
    <row r="56" ht="15.75" customHeight="1">
      <c r="A56" s="7"/>
      <c r="B56" s="9"/>
    </row>
    <row r="57" ht="15.75" customHeight="1">
      <c r="A57" s="7"/>
      <c r="B57" s="9"/>
    </row>
    <row r="58" ht="15.75" customHeight="1">
      <c r="A58" s="7"/>
      <c r="B58" s="9"/>
    </row>
    <row r="59" ht="15.75" customHeight="1">
      <c r="A59" s="7"/>
      <c r="B59" s="9"/>
    </row>
    <row r="60" ht="15.75" customHeight="1">
      <c r="A60" s="7"/>
      <c r="B60" s="9"/>
    </row>
    <row r="61" ht="15.75" customHeight="1">
      <c r="A61" s="7"/>
      <c r="B61" s="9"/>
    </row>
    <row r="62" ht="15.75" customHeight="1">
      <c r="A62" s="7"/>
      <c r="B62" s="9"/>
    </row>
    <row r="63" ht="15.75" customHeight="1">
      <c r="A63" s="7"/>
      <c r="B63" s="9"/>
    </row>
    <row r="64" ht="15.75" customHeight="1">
      <c r="A64" s="7"/>
      <c r="B64" s="9"/>
    </row>
    <row r="65" ht="15.75" customHeight="1">
      <c r="A65" s="7"/>
      <c r="B65" s="9"/>
    </row>
    <row r="66" ht="15.75" customHeight="1">
      <c r="A66" s="7"/>
      <c r="B66" s="9"/>
    </row>
    <row r="67" ht="15.75" customHeight="1">
      <c r="A67" s="7"/>
      <c r="B67" s="9"/>
    </row>
    <row r="68" ht="15.75" customHeight="1">
      <c r="A68" s="7"/>
      <c r="B68" s="9"/>
    </row>
    <row r="69" ht="15.75" customHeight="1">
      <c r="A69" s="7"/>
      <c r="B69" s="9"/>
    </row>
    <row r="70" ht="15.75" customHeight="1">
      <c r="A70" s="7"/>
      <c r="B70" s="9"/>
    </row>
    <row r="71" ht="15.75" customHeight="1">
      <c r="A71" s="7"/>
      <c r="B71" s="9"/>
    </row>
    <row r="72" ht="15.75" customHeight="1">
      <c r="A72" s="7"/>
      <c r="B72" s="9"/>
    </row>
    <row r="73" ht="15.75" customHeight="1">
      <c r="A73" s="7"/>
      <c r="B73" s="9"/>
    </row>
    <row r="74" ht="15.75" customHeight="1">
      <c r="A74" s="7"/>
      <c r="B74" s="9"/>
    </row>
    <row r="75" ht="15.75" customHeight="1">
      <c r="A75" s="7"/>
      <c r="B75" s="9"/>
    </row>
    <row r="76" ht="15.75" customHeight="1">
      <c r="A76" s="7"/>
      <c r="B76" s="9"/>
    </row>
    <row r="77" ht="15.75" customHeight="1">
      <c r="A77" s="7"/>
      <c r="B77" s="9"/>
    </row>
    <row r="78" ht="15.75" customHeight="1">
      <c r="A78" s="7"/>
      <c r="B78" s="9"/>
    </row>
    <row r="79" ht="15.75" customHeight="1">
      <c r="A79" s="7"/>
      <c r="B79" s="9"/>
    </row>
    <row r="80" ht="15.75" customHeight="1">
      <c r="A80" s="7"/>
      <c r="B80" s="9"/>
    </row>
    <row r="81" ht="15.75" customHeight="1">
      <c r="A81" s="7"/>
      <c r="B81" s="9"/>
    </row>
    <row r="82" ht="15.75" customHeight="1">
      <c r="A82" s="7"/>
      <c r="B82" s="9"/>
    </row>
    <row r="83" ht="15.75" customHeight="1">
      <c r="A83" s="7"/>
      <c r="B83" s="9"/>
    </row>
    <row r="84" ht="15.75" customHeight="1">
      <c r="A84" s="7"/>
      <c r="B84" s="9"/>
    </row>
    <row r="85" ht="15.75" customHeight="1">
      <c r="A85" s="7"/>
      <c r="B85" s="9"/>
    </row>
    <row r="86" ht="15.75" customHeight="1">
      <c r="A86" s="7"/>
      <c r="B86" s="9"/>
    </row>
    <row r="87" ht="15.75" customHeight="1">
      <c r="A87" s="7"/>
      <c r="B87" s="9"/>
    </row>
    <row r="88" ht="15.75" customHeight="1">
      <c r="A88" s="7"/>
      <c r="B88" s="9"/>
    </row>
    <row r="89" ht="15.75" customHeight="1">
      <c r="A89" s="7"/>
      <c r="B89" s="9"/>
    </row>
    <row r="90" ht="15.75" customHeight="1">
      <c r="A90" s="7"/>
      <c r="B90" s="9"/>
    </row>
    <row r="91" ht="15.75" customHeight="1">
      <c r="A91" s="7"/>
      <c r="B91" s="9"/>
    </row>
    <row r="92" ht="15.75" customHeight="1">
      <c r="A92" s="7"/>
      <c r="B92" s="9"/>
    </row>
    <row r="93" ht="15.75" customHeight="1">
      <c r="A93" s="7"/>
      <c r="B93" s="9"/>
    </row>
    <row r="94" ht="15.75" customHeight="1">
      <c r="A94" s="7"/>
      <c r="B94" s="9"/>
    </row>
    <row r="95" ht="15.75" customHeight="1">
      <c r="A95" s="7"/>
      <c r="B95" s="9"/>
    </row>
    <row r="96" ht="15.75" customHeight="1">
      <c r="A96" s="7"/>
      <c r="B96" s="9"/>
    </row>
    <row r="97" ht="15.75" customHeight="1">
      <c r="A97" s="7"/>
      <c r="B97" s="9"/>
    </row>
    <row r="98" ht="15.75" customHeight="1">
      <c r="A98" s="7"/>
      <c r="B98" s="9"/>
    </row>
    <row r="99" ht="15.75" customHeight="1">
      <c r="A99" s="7"/>
      <c r="B99" s="9"/>
    </row>
    <row r="100" ht="15.75" customHeight="1">
      <c r="A100" s="7"/>
      <c r="B100" s="9"/>
    </row>
    <row r="101" ht="15.75" customHeight="1">
      <c r="A101" s="7"/>
      <c r="B101" s="9"/>
    </row>
    <row r="102" ht="15.75" customHeight="1">
      <c r="A102" s="7"/>
      <c r="B102" s="9"/>
    </row>
    <row r="103" ht="15.75" customHeight="1">
      <c r="A103" s="15" t="s">
        <v>11</v>
      </c>
      <c r="B103" s="14">
        <v>22.28</v>
      </c>
    </row>
    <row r="104" ht="15.75" customHeight="1">
      <c r="A104" s="15" t="s">
        <v>11</v>
      </c>
      <c r="B104" s="14">
        <v>22.28</v>
      </c>
    </row>
    <row r="105" ht="15.75" customHeight="1">
      <c r="A105" s="15" t="s">
        <v>11</v>
      </c>
      <c r="B105" s="14">
        <v>22.28</v>
      </c>
    </row>
    <row r="106" ht="15.75" customHeight="1">
      <c r="A106" s="15" t="s">
        <v>11</v>
      </c>
      <c r="B106" s="14">
        <v>22.28</v>
      </c>
    </row>
    <row r="107" ht="15.75" customHeight="1">
      <c r="A107" s="7"/>
      <c r="B107" s="9"/>
    </row>
    <row r="108" ht="15.75" customHeight="1">
      <c r="A108" s="7"/>
      <c r="B108" s="9"/>
    </row>
    <row r="109" ht="15.75" customHeight="1">
      <c r="A109" s="7"/>
      <c r="B109" s="9"/>
    </row>
    <row r="110" ht="15.75" customHeight="1">
      <c r="A110" s="7"/>
      <c r="B110" s="9"/>
    </row>
    <row r="111" ht="15.75" customHeight="1">
      <c r="A111" s="7"/>
      <c r="B111" s="9"/>
    </row>
    <row r="112" ht="15.75" customHeight="1">
      <c r="A112" s="7"/>
      <c r="B112" s="9"/>
    </row>
    <row r="113" ht="15.75" customHeight="1">
      <c r="A113" s="7"/>
      <c r="B113" s="9"/>
    </row>
    <row r="114" ht="15.75" customHeight="1">
      <c r="A114" s="7"/>
      <c r="B114" s="9"/>
    </row>
    <row r="115" ht="15.75" customHeight="1">
      <c r="A115" s="7"/>
      <c r="B115" s="9"/>
    </row>
    <row r="116" ht="15.75" customHeight="1">
      <c r="A116" s="7"/>
      <c r="B116" s="9"/>
    </row>
    <row r="117" ht="15.75" customHeight="1">
      <c r="A117" s="7"/>
      <c r="B117" s="9"/>
    </row>
    <row r="118" ht="15.75" customHeight="1">
      <c r="A118" s="7"/>
      <c r="B118" s="9"/>
    </row>
    <row r="119" ht="15.75" customHeight="1">
      <c r="A119" s="7"/>
      <c r="B119" s="9"/>
    </row>
    <row r="120" ht="15.75" customHeight="1">
      <c r="A120" s="7"/>
      <c r="B120" s="9"/>
    </row>
    <row r="121" ht="15.75" customHeight="1">
      <c r="A121" s="7"/>
      <c r="B121" s="9"/>
    </row>
    <row r="122" ht="15.75" customHeight="1">
      <c r="A122" s="7"/>
      <c r="B122" s="9"/>
    </row>
    <row r="123" ht="15.75" customHeight="1">
      <c r="A123" s="7"/>
      <c r="B123" s="9"/>
    </row>
    <row r="124" ht="15.75" customHeight="1">
      <c r="A124" s="7"/>
      <c r="B124" s="9"/>
    </row>
    <row r="125" ht="15.75" customHeight="1">
      <c r="A125" s="7"/>
      <c r="B125" s="9"/>
    </row>
    <row r="126" ht="15.75" customHeight="1">
      <c r="A126" s="7"/>
      <c r="B126" s="9"/>
    </row>
    <row r="127" ht="15.75" customHeight="1">
      <c r="A127" s="7"/>
      <c r="B127" s="9"/>
    </row>
    <row r="128" ht="15.75" customHeight="1">
      <c r="A128" s="7"/>
      <c r="B128" s="9"/>
    </row>
    <row r="129" ht="15.75" customHeight="1">
      <c r="A129" s="7"/>
      <c r="B129" s="9"/>
    </row>
    <row r="130" ht="15.75" customHeight="1">
      <c r="A130" s="7"/>
      <c r="B130" s="9"/>
    </row>
    <row r="131" ht="15.75" customHeight="1">
      <c r="A131" s="7"/>
      <c r="B131" s="9"/>
    </row>
    <row r="132" ht="15.75" customHeight="1">
      <c r="A132" s="7"/>
      <c r="B132" s="9"/>
    </row>
    <row r="133" ht="15.75" customHeight="1">
      <c r="A133" s="7"/>
      <c r="B133" s="9"/>
    </row>
    <row r="134" ht="15.75" customHeight="1">
      <c r="A134" s="7"/>
      <c r="B134" s="9"/>
    </row>
    <row r="135" ht="15.75" customHeight="1">
      <c r="A135" s="7"/>
      <c r="B135" s="9"/>
    </row>
    <row r="136" ht="15.75" customHeight="1">
      <c r="A136" s="7"/>
      <c r="B136" s="9"/>
    </row>
    <row r="137" ht="15.75" customHeight="1">
      <c r="A137" s="7"/>
      <c r="B137" s="9"/>
    </row>
    <row r="138" ht="15.75" customHeight="1">
      <c r="A138" s="7"/>
      <c r="B138" s="9"/>
    </row>
    <row r="139" ht="15.75" customHeight="1">
      <c r="A139" s="7"/>
      <c r="B139" s="9"/>
    </row>
    <row r="140" ht="15.75" customHeight="1">
      <c r="A140" s="7"/>
      <c r="B140" s="9"/>
    </row>
    <row r="141" ht="15.75" customHeight="1">
      <c r="A141" s="7"/>
      <c r="B141" s="9"/>
    </row>
    <row r="142" ht="15.75" customHeight="1">
      <c r="A142" s="7"/>
      <c r="B142" s="9"/>
    </row>
    <row r="143" ht="15.75" customHeight="1">
      <c r="A143" s="7"/>
      <c r="B143" s="9"/>
    </row>
    <row r="144" ht="15.75" customHeight="1">
      <c r="A144" s="7"/>
      <c r="B144" s="9"/>
    </row>
    <row r="145" ht="15.75" customHeight="1">
      <c r="A145" s="7"/>
      <c r="B145" s="9"/>
    </row>
    <row r="146" ht="15.75" customHeight="1">
      <c r="A146" s="7"/>
      <c r="B146" s="9"/>
    </row>
    <row r="147" ht="15.75" customHeight="1">
      <c r="A147" s="7"/>
      <c r="B147" s="9"/>
    </row>
    <row r="148" ht="15.75" customHeight="1">
      <c r="A148" s="7"/>
      <c r="B148" s="9"/>
    </row>
    <row r="149" ht="15.75" customHeight="1">
      <c r="A149" s="7"/>
      <c r="B149" s="9"/>
    </row>
    <row r="150" ht="15.75" customHeight="1">
      <c r="A150" s="7"/>
      <c r="B150" s="9"/>
    </row>
    <row r="151" ht="15.75" customHeight="1">
      <c r="A151" s="7"/>
      <c r="B151" s="9"/>
    </row>
    <row r="152" ht="15.75" customHeight="1">
      <c r="A152" s="7"/>
      <c r="B152" s="9"/>
    </row>
    <row r="153" ht="15.75" customHeight="1">
      <c r="A153" s="7"/>
      <c r="B153" s="9"/>
    </row>
    <row r="154" ht="15.75" customHeight="1">
      <c r="A154" s="7"/>
      <c r="B154" s="9"/>
    </row>
    <row r="155" ht="15.75" customHeight="1">
      <c r="A155" s="7"/>
      <c r="B155" s="9"/>
    </row>
    <row r="156" ht="15.75" customHeight="1">
      <c r="A156" s="7"/>
      <c r="B156" s="9"/>
    </row>
    <row r="157" ht="15.75" customHeight="1">
      <c r="A157" s="7"/>
      <c r="B157" s="9"/>
    </row>
    <row r="158" ht="15.75" customHeight="1">
      <c r="A158" s="7"/>
      <c r="B158" s="9"/>
    </row>
    <row r="159" ht="15.75" customHeight="1">
      <c r="A159" s="7"/>
      <c r="B159" s="9"/>
    </row>
    <row r="160" ht="15.75" customHeight="1">
      <c r="A160" s="7"/>
      <c r="B160" s="9"/>
    </row>
    <row r="161" ht="15.75" customHeight="1">
      <c r="A161" s="7"/>
      <c r="B161" s="9"/>
    </row>
    <row r="162" ht="15.75" customHeight="1">
      <c r="A162" s="7"/>
      <c r="B162" s="9"/>
    </row>
    <row r="163" ht="15.75" customHeight="1">
      <c r="A163" s="7"/>
      <c r="B163" s="9"/>
    </row>
    <row r="164" ht="15.75" customHeight="1">
      <c r="A164" s="7"/>
      <c r="B164" s="9"/>
    </row>
    <row r="165" ht="15.75" customHeight="1">
      <c r="A165" s="7"/>
      <c r="B165" s="9"/>
    </row>
    <row r="166" ht="15.75" customHeight="1">
      <c r="A166" s="7"/>
      <c r="B166" s="9"/>
    </row>
    <row r="167" ht="15.75" customHeight="1">
      <c r="A167" s="7"/>
      <c r="B167" s="9"/>
    </row>
    <row r="168" ht="15.75" customHeight="1">
      <c r="A168" s="7"/>
      <c r="B168" s="9"/>
    </row>
    <row r="169" ht="15.75" customHeight="1">
      <c r="A169" s="7"/>
      <c r="B169" s="9"/>
    </row>
    <row r="170" ht="15.75" customHeight="1">
      <c r="A170" s="7"/>
      <c r="B170" s="9"/>
    </row>
    <row r="171" ht="15.75" customHeight="1">
      <c r="A171" s="7"/>
      <c r="B171" s="9"/>
    </row>
    <row r="172" ht="15.75" customHeight="1">
      <c r="A172" s="7"/>
      <c r="B172" s="9"/>
    </row>
    <row r="173" ht="15.75" customHeight="1">
      <c r="A173" s="7"/>
      <c r="B173" s="9"/>
    </row>
    <row r="174" ht="15.75" customHeight="1">
      <c r="A174" s="7"/>
      <c r="B174" s="9"/>
    </row>
    <row r="175" ht="15.75" customHeight="1">
      <c r="A175" s="7"/>
      <c r="B175" s="9"/>
    </row>
    <row r="176" ht="15.75" customHeight="1">
      <c r="A176" s="7"/>
      <c r="B176" s="9"/>
    </row>
    <row r="177" ht="15.75" customHeight="1">
      <c r="A177" s="7"/>
      <c r="B177" s="9"/>
    </row>
    <row r="178" ht="15.75" customHeight="1">
      <c r="A178" s="7"/>
      <c r="B178" s="9"/>
    </row>
    <row r="179" ht="15.75" customHeight="1">
      <c r="A179" s="7"/>
      <c r="B179" s="9"/>
    </row>
    <row r="180" ht="15.75" customHeight="1">
      <c r="A180" s="7"/>
      <c r="B180" s="9"/>
    </row>
    <row r="181" ht="15.75" customHeight="1">
      <c r="A181" s="7"/>
      <c r="B181" s="9"/>
    </row>
    <row r="182" ht="15.75" customHeight="1">
      <c r="A182" s="7"/>
      <c r="B182" s="9"/>
    </row>
    <row r="183" ht="15.75" customHeight="1">
      <c r="A183" s="7"/>
      <c r="B183" s="9"/>
    </row>
    <row r="184" ht="15.75" customHeight="1">
      <c r="A184" s="7"/>
      <c r="B184" s="9"/>
    </row>
    <row r="185" ht="15.75" customHeight="1">
      <c r="A185" s="7"/>
      <c r="B185" s="9"/>
    </row>
    <row r="186" ht="15.75" customHeight="1">
      <c r="A186" s="7"/>
      <c r="B186" s="9"/>
    </row>
    <row r="187" ht="15.75" customHeight="1">
      <c r="A187" s="7"/>
      <c r="B187" s="9"/>
    </row>
    <row r="188" ht="15.75" customHeight="1">
      <c r="A188" s="7"/>
      <c r="B188" s="9"/>
    </row>
    <row r="189" ht="15.75" customHeight="1">
      <c r="A189" s="7"/>
      <c r="B189" s="9"/>
    </row>
    <row r="190" ht="15.75" customHeight="1">
      <c r="A190" s="7"/>
      <c r="B190" s="9"/>
    </row>
    <row r="191" ht="15.75" customHeight="1">
      <c r="A191" s="7"/>
      <c r="B191" s="9"/>
    </row>
    <row r="192" ht="15.75" customHeight="1">
      <c r="A192" s="7"/>
      <c r="B192" s="9"/>
    </row>
    <row r="193" ht="15.75" customHeight="1">
      <c r="A193" s="7"/>
      <c r="B193" s="9"/>
    </row>
    <row r="194" ht="15.75" customHeight="1">
      <c r="A194" s="7"/>
      <c r="B194" s="9"/>
    </row>
    <row r="195" ht="15.75" customHeight="1">
      <c r="A195" s="7"/>
      <c r="B195" s="9"/>
    </row>
    <row r="196" ht="15.75" customHeight="1">
      <c r="A196" s="7"/>
      <c r="B196" s="9"/>
    </row>
    <row r="197" ht="15.75" customHeight="1">
      <c r="A197" s="7"/>
      <c r="B197" s="9"/>
    </row>
    <row r="198" ht="15.75" customHeight="1">
      <c r="A198" s="7"/>
      <c r="B198" s="9"/>
    </row>
    <row r="199" ht="15.75" customHeight="1">
      <c r="A199" s="7"/>
      <c r="B199" s="9"/>
    </row>
    <row r="200" ht="15.75" customHeight="1">
      <c r="A200" s="7"/>
      <c r="B200" s="9"/>
    </row>
    <row r="201" ht="15.75" customHeight="1">
      <c r="A201" s="7"/>
      <c r="B201" s="9"/>
    </row>
    <row r="202" ht="15.75" customHeight="1">
      <c r="A202" s="7"/>
      <c r="B202" s="9"/>
    </row>
    <row r="203" ht="15.75" customHeight="1">
      <c r="A203" s="7"/>
      <c r="B203" s="9"/>
    </row>
    <row r="204" ht="15.75" customHeight="1">
      <c r="A204" s="7"/>
      <c r="B204" s="9"/>
    </row>
    <row r="205" ht="15.75" customHeight="1">
      <c r="A205" s="7"/>
      <c r="B205" s="9"/>
    </row>
    <row r="206" ht="15.75" customHeight="1">
      <c r="A206" s="7"/>
      <c r="B206" s="9"/>
    </row>
    <row r="207" ht="15.75" customHeight="1">
      <c r="A207" s="7"/>
      <c r="B207" s="9"/>
    </row>
    <row r="208" ht="15.75" customHeight="1">
      <c r="A208" s="7"/>
      <c r="B208" s="9"/>
    </row>
    <row r="209" ht="15.75" customHeight="1">
      <c r="A209" s="7"/>
      <c r="B209" s="9"/>
    </row>
    <row r="210" ht="15.75" customHeight="1">
      <c r="A210" s="7"/>
      <c r="B210" s="9"/>
    </row>
    <row r="211" ht="15.75" customHeight="1">
      <c r="A211" s="7"/>
      <c r="B211" s="9"/>
    </row>
    <row r="212" ht="15.75" customHeight="1">
      <c r="A212" s="7"/>
      <c r="B212" s="9"/>
    </row>
    <row r="213" ht="15.75" customHeight="1">
      <c r="A213" s="7"/>
      <c r="B213" s="9"/>
    </row>
    <row r="214" ht="15.75" customHeight="1">
      <c r="A214" s="7"/>
      <c r="B214" s="9"/>
    </row>
    <row r="215" ht="15.75" customHeight="1">
      <c r="A215" s="7"/>
      <c r="B215" s="9"/>
    </row>
    <row r="216" ht="15.75" customHeight="1">
      <c r="A216" s="7"/>
      <c r="B216" s="9"/>
    </row>
    <row r="217" ht="15.75" customHeight="1">
      <c r="A217" s="7"/>
      <c r="B217" s="9"/>
    </row>
    <row r="218" ht="15.75" customHeight="1">
      <c r="A218" s="7"/>
      <c r="B218" s="9"/>
    </row>
    <row r="219" ht="15.75" customHeight="1">
      <c r="A219" s="7"/>
      <c r="B219" s="9"/>
    </row>
    <row r="220" ht="15.75" customHeight="1">
      <c r="A220" s="7"/>
      <c r="B220" s="9"/>
    </row>
    <row r="221" ht="15.75" customHeight="1">
      <c r="A221" s="7"/>
      <c r="B221" s="9"/>
    </row>
    <row r="222" ht="15.75" customHeight="1">
      <c r="A222" s="7"/>
      <c r="B222" s="9"/>
    </row>
    <row r="223" ht="15.75" customHeight="1">
      <c r="A223" s="7"/>
      <c r="B223" s="9"/>
    </row>
    <row r="224" ht="15.75" customHeight="1">
      <c r="A224" s="7"/>
      <c r="B224" s="9"/>
    </row>
    <row r="225" ht="15.75" customHeight="1">
      <c r="A225" s="7"/>
      <c r="B225" s="9"/>
    </row>
    <row r="226" ht="15.75" customHeight="1">
      <c r="A226" s="7"/>
      <c r="B226" s="9"/>
    </row>
    <row r="227" ht="15.75" customHeight="1">
      <c r="A227" s="7"/>
      <c r="B227" s="9"/>
    </row>
    <row r="228" ht="15.75" customHeight="1">
      <c r="A228" s="7"/>
      <c r="B228" s="9"/>
    </row>
    <row r="229" ht="15.75" customHeight="1">
      <c r="A229" s="7"/>
      <c r="B229" s="9"/>
    </row>
    <row r="230" ht="15.75" customHeight="1">
      <c r="A230" s="7"/>
      <c r="B230" s="9"/>
    </row>
    <row r="231" ht="15.75" customHeight="1">
      <c r="A231" s="7"/>
      <c r="B231" s="9"/>
    </row>
    <row r="232" ht="15.75" customHeight="1">
      <c r="A232" s="7"/>
      <c r="B232" s="9"/>
    </row>
    <row r="233" ht="15.75" customHeight="1">
      <c r="A233" s="7"/>
      <c r="B233" s="9"/>
    </row>
    <row r="234" ht="15.75" customHeight="1">
      <c r="A234" s="7"/>
      <c r="B234" s="9"/>
    </row>
    <row r="235" ht="15.75" customHeight="1">
      <c r="A235" s="7"/>
      <c r="B235" s="9"/>
    </row>
    <row r="236" ht="15.75" customHeight="1">
      <c r="A236" s="7"/>
      <c r="B236" s="9"/>
    </row>
    <row r="237" ht="15.75" customHeight="1">
      <c r="A237" s="7"/>
      <c r="B237" s="9"/>
    </row>
    <row r="238" ht="15.75" customHeight="1">
      <c r="A238" s="7"/>
      <c r="B238" s="9"/>
    </row>
    <row r="239" ht="15.75" customHeight="1">
      <c r="A239" s="7"/>
      <c r="B239" s="9"/>
    </row>
    <row r="240" ht="15.75" customHeight="1">
      <c r="A240" s="7"/>
      <c r="B240" s="9"/>
    </row>
    <row r="241" ht="15.75" customHeight="1">
      <c r="A241" s="7"/>
      <c r="B241" s="9"/>
    </row>
    <row r="242" ht="15.75" customHeight="1">
      <c r="A242" s="7"/>
      <c r="B242" s="9"/>
    </row>
    <row r="243" ht="15.75" customHeight="1">
      <c r="A243" s="7"/>
      <c r="B243" s="9"/>
    </row>
    <row r="244" ht="15.75" customHeight="1">
      <c r="A244" s="7"/>
      <c r="B244" s="9"/>
    </row>
    <row r="245" ht="15.75" customHeight="1">
      <c r="A245" s="7"/>
      <c r="B245" s="9"/>
    </row>
    <row r="246" ht="15.75" customHeight="1">
      <c r="A246" s="7"/>
      <c r="B246" s="9"/>
    </row>
    <row r="247" ht="15.75" customHeight="1">
      <c r="A247" s="7"/>
      <c r="B247" s="9"/>
    </row>
    <row r="248" ht="15.75" customHeight="1">
      <c r="A248" s="7"/>
      <c r="B248" s="9"/>
    </row>
    <row r="249" ht="15.75" customHeight="1">
      <c r="A249" s="7"/>
      <c r="B249" s="9"/>
    </row>
    <row r="250" ht="15.75" customHeight="1">
      <c r="A250" s="7"/>
      <c r="B250" s="9"/>
    </row>
    <row r="251" ht="15.75" customHeight="1">
      <c r="A251" s="7"/>
      <c r="B251" s="9"/>
    </row>
    <row r="252" ht="15.75" customHeight="1">
      <c r="A252" s="7"/>
      <c r="B252" s="9"/>
    </row>
    <row r="253" ht="15.75" customHeight="1">
      <c r="A253" s="7"/>
      <c r="B253" s="9"/>
    </row>
    <row r="254" ht="15.75" customHeight="1">
      <c r="A254" s="7"/>
      <c r="B254" s="9"/>
    </row>
    <row r="255" ht="15.75" customHeight="1">
      <c r="A255" s="7"/>
      <c r="B255" s="9"/>
    </row>
    <row r="256" ht="15.75" customHeight="1">
      <c r="A256" s="7"/>
      <c r="B256" s="9"/>
    </row>
    <row r="257" ht="15.75" customHeight="1">
      <c r="A257" s="7"/>
      <c r="B257" s="9"/>
    </row>
    <row r="258" ht="15.75" customHeight="1">
      <c r="A258" s="7"/>
      <c r="B258" s="9"/>
    </row>
    <row r="259" ht="15.75" customHeight="1">
      <c r="A259" s="7"/>
      <c r="B259" s="9"/>
    </row>
    <row r="260" ht="15.75" customHeight="1">
      <c r="A260" s="7"/>
      <c r="B260" s="9"/>
    </row>
    <row r="261" ht="15.75" customHeight="1">
      <c r="A261" s="7"/>
      <c r="B261" s="9"/>
    </row>
    <row r="262" ht="15.75" customHeight="1">
      <c r="A262" s="7"/>
      <c r="B262" s="9"/>
    </row>
    <row r="263" ht="15.75" customHeight="1">
      <c r="A263" s="7"/>
      <c r="B263" s="9"/>
    </row>
    <row r="264" ht="15.75" customHeight="1">
      <c r="A264" s="7"/>
      <c r="B264" s="9"/>
    </row>
    <row r="265" ht="15.75" customHeight="1">
      <c r="A265" s="7"/>
      <c r="B265" s="9"/>
    </row>
    <row r="266" ht="15.75" customHeight="1">
      <c r="A266" s="7"/>
      <c r="B266" s="9"/>
    </row>
    <row r="267" ht="15.75" customHeight="1">
      <c r="A267" s="7"/>
      <c r="B267" s="9"/>
    </row>
    <row r="268" ht="15.75" customHeight="1">
      <c r="A268" s="7"/>
      <c r="B268" s="9"/>
    </row>
    <row r="269" ht="15.75" customHeight="1">
      <c r="A269" s="7"/>
      <c r="B269" s="9"/>
    </row>
    <row r="270" ht="15.75" customHeight="1">
      <c r="A270" s="7"/>
      <c r="B270" s="9"/>
    </row>
    <row r="271" ht="15.75" customHeight="1">
      <c r="A271" s="7"/>
      <c r="B271" s="9"/>
    </row>
    <row r="272" ht="15.75" customHeight="1">
      <c r="A272" s="7"/>
      <c r="B272" s="9"/>
    </row>
    <row r="273" ht="15.75" customHeight="1">
      <c r="A273" s="7"/>
      <c r="B273" s="9"/>
    </row>
    <row r="274" ht="15.75" customHeight="1">
      <c r="A274" s="7"/>
      <c r="B274" s="9"/>
    </row>
    <row r="275" ht="15.75" customHeight="1">
      <c r="A275" s="7"/>
      <c r="B275" s="9"/>
    </row>
    <row r="276" ht="15.75" customHeight="1">
      <c r="A276" s="7"/>
      <c r="B276" s="9"/>
    </row>
    <row r="277" ht="15.75" customHeight="1">
      <c r="A277" s="7"/>
      <c r="B277" s="9"/>
    </row>
    <row r="278" ht="15.75" customHeight="1">
      <c r="A278" s="7"/>
      <c r="B278" s="9"/>
    </row>
    <row r="279" ht="15.75" customHeight="1">
      <c r="A279" s="7"/>
      <c r="B279" s="9"/>
    </row>
    <row r="280" ht="15.75" customHeight="1">
      <c r="A280" s="7"/>
      <c r="B280" s="9"/>
    </row>
    <row r="281" ht="15.75" customHeight="1">
      <c r="A281" s="7"/>
      <c r="B281" s="9"/>
    </row>
    <row r="282" ht="15.75" customHeight="1">
      <c r="A282" s="7"/>
      <c r="B282" s="9"/>
    </row>
    <row r="283" ht="15.75" customHeight="1">
      <c r="A283" s="7"/>
      <c r="B283" s="9"/>
    </row>
    <row r="284" ht="15.75" customHeight="1">
      <c r="A284" s="7"/>
      <c r="B284" s="9"/>
    </row>
    <row r="285" ht="15.75" customHeight="1">
      <c r="A285" s="7"/>
      <c r="B285" s="9"/>
    </row>
    <row r="286" ht="15.75" customHeight="1">
      <c r="A286" s="7"/>
      <c r="B286" s="9"/>
    </row>
    <row r="287" ht="15.75" customHeight="1">
      <c r="A287" s="7"/>
      <c r="B287" s="9"/>
    </row>
    <row r="288" ht="15.75" customHeight="1">
      <c r="A288" s="7"/>
      <c r="B288" s="9"/>
    </row>
    <row r="289" ht="15.75" customHeight="1">
      <c r="A289" s="7"/>
      <c r="B289" s="9"/>
    </row>
    <row r="290" ht="15.75" customHeight="1">
      <c r="A290" s="7"/>
      <c r="B290" s="9"/>
    </row>
    <row r="291" ht="15.75" customHeight="1">
      <c r="A291" s="7"/>
      <c r="B291" s="9"/>
    </row>
    <row r="292" ht="15.75" customHeight="1">
      <c r="A292" s="7"/>
      <c r="B292" s="9"/>
    </row>
    <row r="293" ht="15.75" customHeight="1">
      <c r="A293" s="7"/>
      <c r="B293" s="9"/>
    </row>
    <row r="294" ht="15.75" customHeight="1">
      <c r="A294" s="7"/>
      <c r="B294" s="9"/>
    </row>
    <row r="295" ht="15.75" customHeight="1">
      <c r="A295" s="7"/>
      <c r="B295" s="9"/>
    </row>
    <row r="296" ht="15.75" customHeight="1">
      <c r="A296" s="7"/>
      <c r="B296" s="9"/>
    </row>
    <row r="297" ht="15.75" customHeight="1">
      <c r="A297" s="7"/>
      <c r="B297" s="9"/>
    </row>
    <row r="298" ht="15.75" customHeight="1">
      <c r="A298" s="7"/>
      <c r="B298" s="9"/>
    </row>
    <row r="299" ht="15.75" customHeight="1">
      <c r="A299" s="7"/>
      <c r="B299" s="9"/>
    </row>
    <row r="300" ht="15.75" customHeight="1">
      <c r="A300" s="7"/>
      <c r="B300" s="9"/>
    </row>
    <row r="301" ht="15.75" customHeight="1">
      <c r="A301" s="7"/>
      <c r="B301" s="9"/>
    </row>
    <row r="302" ht="15.75" customHeight="1">
      <c r="A302" s="7"/>
      <c r="B302" s="9"/>
    </row>
    <row r="303" ht="15.75" customHeight="1">
      <c r="A303" s="7"/>
      <c r="B303" s="9"/>
    </row>
    <row r="304" ht="15.75" customHeight="1">
      <c r="A304" s="7"/>
      <c r="B304" s="9"/>
    </row>
    <row r="305" ht="15.75" customHeight="1">
      <c r="A305" s="7"/>
      <c r="B305" s="9"/>
    </row>
    <row r="306" ht="15.75" customHeight="1">
      <c r="A306" s="7"/>
      <c r="B306" s="9"/>
    </row>
    <row r="307" ht="15.75" customHeight="1">
      <c r="A307" s="7"/>
      <c r="B307" s="9"/>
    </row>
    <row r="308" ht="15.75" customHeight="1">
      <c r="A308" s="7"/>
      <c r="B308" s="9"/>
    </row>
    <row r="309" ht="15.75" customHeight="1">
      <c r="A309" s="7"/>
      <c r="B309" s="9"/>
    </row>
    <row r="310" ht="15.75" customHeight="1">
      <c r="A310" s="7"/>
      <c r="B310" s="9"/>
    </row>
    <row r="311" ht="15.75" customHeight="1">
      <c r="A311" s="7"/>
      <c r="B311" s="9"/>
    </row>
    <row r="312" ht="15.75" customHeight="1">
      <c r="A312" s="7"/>
      <c r="B312" s="9"/>
    </row>
    <row r="313" ht="15.75" customHeight="1">
      <c r="A313" s="7"/>
      <c r="B313" s="9"/>
    </row>
    <row r="314" ht="15.75" customHeight="1">
      <c r="A314" s="7"/>
      <c r="B314" s="9"/>
    </row>
    <row r="315" ht="15.75" customHeight="1">
      <c r="A315" s="7"/>
      <c r="B315" s="9"/>
    </row>
    <row r="316" ht="15.75" customHeight="1">
      <c r="A316" s="7"/>
      <c r="B316" s="9"/>
    </row>
    <row r="317" ht="15.75" customHeight="1">
      <c r="A317" s="7"/>
      <c r="B317" s="9"/>
    </row>
    <row r="318" ht="15.75" customHeight="1">
      <c r="A318" s="7"/>
      <c r="B318" s="9"/>
    </row>
    <row r="319" ht="15.75" customHeight="1">
      <c r="A319" s="7"/>
      <c r="B319" s="9"/>
    </row>
    <row r="320" ht="15.75" customHeight="1">
      <c r="A320" s="7"/>
      <c r="B320" s="9"/>
    </row>
    <row r="321" ht="15.75" customHeight="1">
      <c r="A321" s="7"/>
      <c r="B321" s="9"/>
    </row>
    <row r="322" ht="15.75" customHeight="1">
      <c r="A322" s="7"/>
      <c r="B322" s="9"/>
    </row>
    <row r="323" ht="15.75" customHeight="1">
      <c r="A323" s="7"/>
      <c r="B323" s="9"/>
    </row>
    <row r="324" ht="15.75" customHeight="1">
      <c r="A324" s="7"/>
      <c r="B324" s="9"/>
    </row>
    <row r="325" ht="15.75" customHeight="1">
      <c r="A325" s="7"/>
      <c r="B325" s="9"/>
    </row>
    <row r="326" ht="15.75" customHeight="1">
      <c r="A326" s="7"/>
      <c r="B326" s="9"/>
    </row>
    <row r="327" ht="15.75" customHeight="1">
      <c r="A327" s="7"/>
      <c r="B327" s="9"/>
    </row>
    <row r="328" ht="15.75" customHeight="1">
      <c r="A328" s="7"/>
      <c r="B328" s="9"/>
    </row>
    <row r="329" ht="15.75" customHeight="1">
      <c r="A329" s="7"/>
      <c r="B329" s="9"/>
    </row>
    <row r="330" ht="15.75" customHeight="1">
      <c r="A330" s="7"/>
      <c r="B330" s="9"/>
    </row>
    <row r="331" ht="15.75" customHeight="1">
      <c r="A331" s="7"/>
      <c r="B331" s="9"/>
    </row>
    <row r="332" ht="15.75" customHeight="1">
      <c r="A332" s="7"/>
      <c r="B332" s="9"/>
    </row>
    <row r="333" ht="15.75" customHeight="1">
      <c r="A333" s="7"/>
      <c r="B333" s="9"/>
    </row>
    <row r="334" ht="15.75" customHeight="1">
      <c r="A334" s="7"/>
      <c r="B334" s="9"/>
    </row>
    <row r="335" ht="15.75" customHeight="1">
      <c r="A335" s="7"/>
      <c r="B335" s="9"/>
    </row>
    <row r="336" ht="15.75" customHeight="1">
      <c r="A336" s="7"/>
      <c r="B336" s="9"/>
    </row>
    <row r="337" ht="15.75" customHeight="1">
      <c r="A337" s="7"/>
      <c r="B337" s="9"/>
    </row>
    <row r="338" ht="15.75" customHeight="1">
      <c r="A338" s="7"/>
      <c r="B338" s="9"/>
    </row>
    <row r="339" ht="15.75" customHeight="1">
      <c r="A339" s="7"/>
      <c r="B339" s="9"/>
    </row>
    <row r="340" ht="15.75" customHeight="1">
      <c r="A340" s="7"/>
      <c r="B340" s="9"/>
    </row>
    <row r="341" ht="15.75" customHeight="1">
      <c r="A341" s="7"/>
      <c r="B341" s="9"/>
    </row>
    <row r="342" ht="15.75" customHeight="1">
      <c r="A342" s="7"/>
      <c r="B342" s="9"/>
    </row>
    <row r="343" ht="15.75" customHeight="1">
      <c r="A343" s="7"/>
      <c r="B343" s="9"/>
    </row>
    <row r="344" ht="15.75" customHeight="1">
      <c r="A344" s="7"/>
      <c r="B344" s="9"/>
    </row>
    <row r="345" ht="15.75" customHeight="1">
      <c r="A345" s="7"/>
      <c r="B345" s="9"/>
    </row>
    <row r="346" ht="15.75" customHeight="1">
      <c r="A346" s="7"/>
      <c r="B346" s="9"/>
    </row>
    <row r="347" ht="15.75" customHeight="1">
      <c r="A347" s="7"/>
      <c r="B347" s="9"/>
    </row>
    <row r="348" ht="15.75" customHeight="1">
      <c r="A348" s="7"/>
      <c r="B348" s="9"/>
    </row>
    <row r="349" ht="15.75" customHeight="1">
      <c r="A349" s="7"/>
      <c r="B349" s="9"/>
    </row>
    <row r="350" ht="15.75" customHeight="1">
      <c r="A350" s="7"/>
      <c r="B350" s="9"/>
    </row>
    <row r="351" ht="15.75" customHeight="1">
      <c r="A351" s="7"/>
      <c r="B351" s="9"/>
    </row>
    <row r="352" ht="15.75" customHeight="1">
      <c r="A352" s="7"/>
      <c r="B352" s="9"/>
    </row>
    <row r="353" ht="15.75" customHeight="1">
      <c r="A353" s="7"/>
      <c r="B353" s="9"/>
    </row>
    <row r="354" ht="15.75" customHeight="1">
      <c r="A354" s="7"/>
      <c r="B354" s="9"/>
    </row>
    <row r="355" ht="15.75" customHeight="1">
      <c r="A355" s="7"/>
      <c r="B355" s="9"/>
    </row>
    <row r="356" ht="15.75" customHeight="1">
      <c r="A356" s="7"/>
      <c r="B356" s="9"/>
    </row>
    <row r="357" ht="15.75" customHeight="1">
      <c r="A357" s="7"/>
      <c r="B357" s="9"/>
    </row>
    <row r="358" ht="15.75" customHeight="1">
      <c r="A358" s="7"/>
      <c r="B358" s="9"/>
    </row>
    <row r="359" ht="15.75" customHeight="1">
      <c r="A359" s="7"/>
      <c r="B359" s="9"/>
    </row>
    <row r="360" ht="15.75" customHeight="1">
      <c r="A360" s="7"/>
      <c r="B360" s="9"/>
    </row>
    <row r="361" ht="15.75" customHeight="1">
      <c r="A361" s="7"/>
      <c r="B361" s="9"/>
    </row>
    <row r="362" ht="15.75" customHeight="1">
      <c r="A362" s="7"/>
      <c r="B362" s="9"/>
    </row>
    <row r="363" ht="15.75" customHeight="1">
      <c r="A363" s="7"/>
      <c r="B363" s="9"/>
    </row>
    <row r="364" ht="15.75" customHeight="1">
      <c r="A364" s="7"/>
      <c r="B364" s="9"/>
    </row>
    <row r="365" ht="15.75" customHeight="1">
      <c r="A365" s="7"/>
      <c r="B365" s="9"/>
    </row>
    <row r="366" ht="15.75" customHeight="1">
      <c r="A366" s="7"/>
      <c r="B366" s="9"/>
    </row>
    <row r="367" ht="15.75" customHeight="1">
      <c r="A367" s="7"/>
      <c r="B367" s="9"/>
    </row>
    <row r="368" ht="15.75" customHeight="1">
      <c r="A368" s="7"/>
      <c r="B368" s="9"/>
    </row>
    <row r="369" ht="15.75" customHeight="1">
      <c r="A369" s="7"/>
      <c r="B369" s="9"/>
    </row>
    <row r="370" ht="15.75" customHeight="1">
      <c r="A370" s="7"/>
      <c r="B370" s="9"/>
    </row>
    <row r="371" ht="15.75" customHeight="1">
      <c r="A371" s="7"/>
      <c r="B371" s="9"/>
    </row>
    <row r="372" ht="15.75" customHeight="1">
      <c r="A372" s="7"/>
      <c r="B372" s="9"/>
    </row>
    <row r="373" ht="15.75" customHeight="1">
      <c r="A373" s="7"/>
      <c r="B373" s="9"/>
    </row>
    <row r="374" ht="15.75" customHeight="1">
      <c r="A374" s="7"/>
      <c r="B374" s="9"/>
    </row>
    <row r="375" ht="15.75" customHeight="1">
      <c r="A375" s="7"/>
      <c r="B375" s="9"/>
    </row>
    <row r="376" ht="15.75" customHeight="1">
      <c r="A376" s="7"/>
      <c r="B376" s="9"/>
    </row>
    <row r="377" ht="15.75" customHeight="1">
      <c r="A377" s="7"/>
      <c r="B377" s="9"/>
    </row>
    <row r="378" ht="15.75" customHeight="1">
      <c r="A378" s="7"/>
      <c r="B378" s="9"/>
    </row>
    <row r="379" ht="15.75" customHeight="1">
      <c r="A379" s="7"/>
      <c r="B379" s="9"/>
    </row>
    <row r="380" ht="15.75" customHeight="1">
      <c r="A380" s="7"/>
      <c r="B380" s="9"/>
    </row>
    <row r="381" ht="15.75" customHeight="1">
      <c r="A381" s="7"/>
      <c r="B381" s="9"/>
    </row>
    <row r="382" ht="15.75" customHeight="1">
      <c r="A382" s="7"/>
      <c r="B382" s="9"/>
    </row>
    <row r="383" ht="15.75" customHeight="1">
      <c r="A383" s="7"/>
      <c r="B383" s="9"/>
    </row>
    <row r="384" ht="15.75" customHeight="1">
      <c r="A384" s="7"/>
      <c r="B384" s="9"/>
    </row>
    <row r="385" ht="15.75" customHeight="1">
      <c r="A385" s="7"/>
      <c r="B385" s="9"/>
    </row>
    <row r="386" ht="15.75" customHeight="1">
      <c r="A386" s="7"/>
      <c r="B386" s="9"/>
    </row>
    <row r="387" ht="15.75" customHeight="1">
      <c r="A387" s="7"/>
      <c r="B387" s="9"/>
    </row>
    <row r="388" ht="15.75" customHeight="1">
      <c r="A388" s="7"/>
      <c r="B388" s="9"/>
    </row>
    <row r="389" ht="15.75" customHeight="1">
      <c r="A389" s="7"/>
      <c r="B389" s="9"/>
    </row>
    <row r="390" ht="15.75" customHeight="1">
      <c r="A390" s="7"/>
      <c r="B390" s="9"/>
    </row>
    <row r="391" ht="15.75" customHeight="1">
      <c r="A391" s="7"/>
      <c r="B391" s="9"/>
    </row>
    <row r="392" ht="15.75" customHeight="1">
      <c r="A392" s="7"/>
      <c r="B392" s="9"/>
    </row>
    <row r="393" ht="15.75" customHeight="1">
      <c r="A393" s="7"/>
      <c r="B393" s="9"/>
    </row>
    <row r="394" ht="15.75" customHeight="1">
      <c r="A394" s="7"/>
      <c r="B394" s="9"/>
    </row>
    <row r="395" ht="15.75" customHeight="1">
      <c r="A395" s="7"/>
      <c r="B395" s="9"/>
    </row>
    <row r="396" ht="15.75" customHeight="1">
      <c r="A396" s="7"/>
      <c r="B396" s="9"/>
    </row>
    <row r="397" ht="15.75" customHeight="1">
      <c r="A397" s="7"/>
      <c r="B397" s="9"/>
    </row>
    <row r="398" ht="15.75" customHeight="1">
      <c r="A398" s="7"/>
      <c r="B398" s="9"/>
    </row>
    <row r="399" ht="15.75" customHeight="1">
      <c r="A399" s="7"/>
      <c r="B399" s="9"/>
    </row>
    <row r="400" ht="15.75" customHeight="1">
      <c r="A400" s="7"/>
      <c r="B400" s="9"/>
    </row>
    <row r="401" ht="15.75" customHeight="1">
      <c r="A401" s="7"/>
      <c r="B401" s="9"/>
    </row>
    <row r="402" ht="15.75" customHeight="1">
      <c r="A402" s="7"/>
      <c r="B402" s="9"/>
    </row>
    <row r="403" ht="15.75" customHeight="1">
      <c r="A403" s="7"/>
      <c r="B403" s="9"/>
    </row>
    <row r="404" ht="15.75" customHeight="1">
      <c r="A404" s="7"/>
      <c r="B404" s="9"/>
    </row>
    <row r="405" ht="15.75" customHeight="1">
      <c r="A405" s="7"/>
      <c r="B405" s="9"/>
    </row>
    <row r="406" ht="15.75" customHeight="1">
      <c r="A406" s="7"/>
      <c r="B406" s="9"/>
    </row>
    <row r="407" ht="15.75" customHeight="1">
      <c r="A407" s="7"/>
      <c r="B407" s="9"/>
    </row>
    <row r="408" ht="15.75" customHeight="1">
      <c r="A408" s="7"/>
      <c r="B408" s="9"/>
    </row>
    <row r="409" ht="15.75" customHeight="1">
      <c r="A409" s="7"/>
      <c r="B409" s="9"/>
    </row>
    <row r="410" ht="15.75" customHeight="1">
      <c r="A410" s="7"/>
      <c r="B410" s="9"/>
    </row>
    <row r="411" ht="15.75" customHeight="1">
      <c r="A411" s="7"/>
      <c r="B411" s="9"/>
    </row>
    <row r="412" ht="15.75" customHeight="1">
      <c r="A412" s="7"/>
      <c r="B412" s="9"/>
    </row>
    <row r="413" ht="15.75" customHeight="1">
      <c r="A413" s="7"/>
      <c r="B413" s="9"/>
    </row>
    <row r="414" ht="15.75" customHeight="1">
      <c r="A414" s="7"/>
      <c r="B414" s="9"/>
    </row>
    <row r="415" ht="15.75" customHeight="1">
      <c r="A415" s="7"/>
      <c r="B415" s="9"/>
    </row>
    <row r="416" ht="15.75" customHeight="1">
      <c r="A416" s="7"/>
      <c r="B416" s="9"/>
    </row>
    <row r="417" ht="15.75" customHeight="1">
      <c r="A417" s="7"/>
      <c r="B417" s="9"/>
    </row>
    <row r="418" ht="15.75" customHeight="1">
      <c r="A418" s="7"/>
      <c r="B418" s="9"/>
    </row>
    <row r="419" ht="15.75" customHeight="1">
      <c r="A419" s="7"/>
      <c r="B419" s="9"/>
    </row>
    <row r="420" ht="15.75" customHeight="1">
      <c r="A420" s="7"/>
      <c r="B420" s="9"/>
    </row>
    <row r="421" ht="15.75" customHeight="1">
      <c r="A421" s="7"/>
      <c r="B421" s="9"/>
    </row>
    <row r="422" ht="15.75" customHeight="1">
      <c r="A422" s="7"/>
      <c r="B422" s="9"/>
    </row>
    <row r="423" ht="15.75" customHeight="1">
      <c r="A423" s="7"/>
      <c r="B423" s="9"/>
    </row>
    <row r="424" ht="15.75" customHeight="1">
      <c r="A424" s="7"/>
      <c r="B424" s="9"/>
    </row>
    <row r="425" ht="15.75" customHeight="1">
      <c r="A425" s="7"/>
      <c r="B425" s="9"/>
    </row>
    <row r="426" ht="15.75" customHeight="1">
      <c r="A426" s="7"/>
      <c r="B426" s="9"/>
    </row>
    <row r="427" ht="15.75" customHeight="1">
      <c r="A427" s="7"/>
      <c r="B427" s="9"/>
    </row>
    <row r="428" ht="15.75" customHeight="1">
      <c r="A428" s="7"/>
      <c r="B428" s="9"/>
    </row>
    <row r="429" ht="15.75" customHeight="1">
      <c r="A429" s="7"/>
      <c r="B429" s="9"/>
    </row>
    <row r="430" ht="15.75" customHeight="1">
      <c r="A430" s="7"/>
      <c r="B430" s="9"/>
    </row>
    <row r="431" ht="15.75" customHeight="1">
      <c r="A431" s="7"/>
      <c r="B431" s="9"/>
    </row>
    <row r="432" ht="15.75" customHeight="1">
      <c r="A432" s="7"/>
      <c r="B432" s="9"/>
    </row>
    <row r="433" ht="15.75" customHeight="1">
      <c r="A433" s="7"/>
      <c r="B433" s="9"/>
    </row>
    <row r="434" ht="15.75" customHeight="1">
      <c r="A434" s="7"/>
      <c r="B434" s="9"/>
    </row>
    <row r="435" ht="15.75" customHeight="1">
      <c r="A435" s="7"/>
      <c r="B435" s="9"/>
    </row>
    <row r="436" ht="15.75" customHeight="1">
      <c r="A436" s="7"/>
      <c r="B436" s="9"/>
    </row>
    <row r="437" ht="15.75" customHeight="1">
      <c r="A437" s="7"/>
      <c r="B437" s="9"/>
    </row>
    <row r="438" ht="15.75" customHeight="1">
      <c r="A438" s="7"/>
      <c r="B438" s="9"/>
    </row>
    <row r="439" ht="15.75" customHeight="1">
      <c r="A439" s="7"/>
      <c r="B439" s="9"/>
    </row>
    <row r="440" ht="15.75" customHeight="1">
      <c r="A440" s="7"/>
      <c r="B440" s="9"/>
    </row>
    <row r="441" ht="15.75" customHeight="1">
      <c r="A441" s="7"/>
      <c r="B441" s="9"/>
    </row>
    <row r="442" ht="15.75" customHeight="1">
      <c r="A442" s="7"/>
      <c r="B442" s="9"/>
    </row>
    <row r="443" ht="15.75" customHeight="1">
      <c r="A443" s="7"/>
      <c r="B443" s="9"/>
    </row>
    <row r="444" ht="15.75" customHeight="1">
      <c r="A444" s="7"/>
      <c r="B444" s="9"/>
    </row>
    <row r="445" ht="15.75" customHeight="1">
      <c r="A445" s="7"/>
      <c r="B445" s="9"/>
    </row>
    <row r="446" ht="15.75" customHeight="1">
      <c r="A446" s="7"/>
      <c r="B446" s="9"/>
    </row>
    <row r="447" ht="15.75" customHeight="1">
      <c r="A447" s="7"/>
      <c r="B447" s="9"/>
    </row>
    <row r="448" ht="15.75" customHeight="1">
      <c r="A448" s="7"/>
      <c r="B448" s="9"/>
    </row>
    <row r="449" ht="15.75" customHeight="1">
      <c r="A449" s="7"/>
      <c r="B449" s="9"/>
    </row>
    <row r="450" ht="15.75" customHeight="1">
      <c r="A450" s="7"/>
      <c r="B450" s="9"/>
    </row>
    <row r="451" ht="15.75" customHeight="1">
      <c r="A451" s="7"/>
      <c r="B451" s="9"/>
    </row>
    <row r="452" ht="15.75" customHeight="1">
      <c r="A452" s="7"/>
      <c r="B452" s="9"/>
    </row>
    <row r="453" ht="15.75" customHeight="1">
      <c r="A453" s="7"/>
      <c r="B453" s="9"/>
    </row>
    <row r="454" ht="15.75" customHeight="1">
      <c r="A454" s="7"/>
      <c r="B454" s="9"/>
    </row>
    <row r="455" ht="15.75" customHeight="1">
      <c r="A455" s="7"/>
      <c r="B455" s="9"/>
    </row>
    <row r="456" ht="15.75" customHeight="1">
      <c r="A456" s="7"/>
      <c r="B456" s="9"/>
    </row>
    <row r="457" ht="15.75" customHeight="1">
      <c r="A457" s="7"/>
      <c r="B457" s="9"/>
    </row>
    <row r="458" ht="15.75" customHeight="1">
      <c r="A458" s="7"/>
      <c r="B458" s="9"/>
    </row>
    <row r="459" ht="15.75" customHeight="1">
      <c r="A459" s="7"/>
      <c r="B459" s="9"/>
    </row>
    <row r="460" ht="15.75" customHeight="1">
      <c r="A460" s="7"/>
      <c r="B460" s="9"/>
    </row>
    <row r="461" ht="15.75" customHeight="1">
      <c r="A461" s="7"/>
      <c r="B461" s="9"/>
    </row>
    <row r="462" ht="15.75" customHeight="1">
      <c r="A462" s="7"/>
      <c r="B462" s="9"/>
    </row>
    <row r="463" ht="15.75" customHeight="1">
      <c r="A463" s="7"/>
      <c r="B463" s="9"/>
    </row>
    <row r="464" ht="15.75" customHeight="1">
      <c r="A464" s="7"/>
      <c r="B464" s="9"/>
    </row>
    <row r="465" ht="15.75" customHeight="1">
      <c r="A465" s="7"/>
      <c r="B465" s="9"/>
    </row>
    <row r="466" ht="15.75" customHeight="1">
      <c r="A466" s="7"/>
      <c r="B466" s="9"/>
    </row>
    <row r="467" ht="15.75" customHeight="1">
      <c r="A467" s="7"/>
      <c r="B467" s="9"/>
    </row>
    <row r="468" ht="15.75" customHeight="1">
      <c r="A468" s="7"/>
      <c r="B468" s="9"/>
    </row>
    <row r="469" ht="15.75" customHeight="1">
      <c r="A469" s="7"/>
      <c r="B469" s="9"/>
    </row>
    <row r="470" ht="15.75" customHeight="1">
      <c r="A470" s="7"/>
      <c r="B470" s="9"/>
    </row>
    <row r="471" ht="15.75" customHeight="1">
      <c r="A471" s="7"/>
      <c r="B471" s="9"/>
    </row>
    <row r="472" ht="15.75" customHeight="1">
      <c r="A472" s="7"/>
      <c r="B472" s="9"/>
    </row>
    <row r="473" ht="15.75" customHeight="1">
      <c r="A473" s="7"/>
      <c r="B473" s="9"/>
    </row>
    <row r="474" ht="15.75" customHeight="1">
      <c r="A474" s="7"/>
      <c r="B474" s="9"/>
    </row>
    <row r="475" ht="15.75" customHeight="1">
      <c r="A475" s="7"/>
      <c r="B475" s="9"/>
    </row>
    <row r="476" ht="15.75" customHeight="1">
      <c r="A476" s="7"/>
      <c r="B476" s="9"/>
    </row>
    <row r="477" ht="15.75" customHeight="1">
      <c r="A477" s="7"/>
      <c r="B477" s="9"/>
    </row>
    <row r="478" ht="15.75" customHeight="1">
      <c r="A478" s="7"/>
      <c r="B478" s="9"/>
    </row>
    <row r="479" ht="15.75" customHeight="1">
      <c r="A479" s="7"/>
      <c r="B479" s="9"/>
    </row>
    <row r="480" ht="15.75" customHeight="1">
      <c r="A480" s="7"/>
      <c r="B480" s="9"/>
    </row>
    <row r="481" ht="15.75" customHeight="1">
      <c r="A481" s="7"/>
      <c r="B481" s="9"/>
    </row>
    <row r="482" ht="15.75" customHeight="1">
      <c r="A482" s="7"/>
      <c r="B482" s="9"/>
    </row>
    <row r="483" ht="15.75" customHeight="1">
      <c r="A483" s="7"/>
      <c r="B483" s="9"/>
    </row>
    <row r="484" ht="15.75" customHeight="1">
      <c r="A484" s="7"/>
      <c r="B484" s="9"/>
    </row>
    <row r="485" ht="15.75" customHeight="1">
      <c r="A485" s="7"/>
      <c r="B485" s="9"/>
    </row>
    <row r="486" ht="15.75" customHeight="1">
      <c r="A486" s="7"/>
      <c r="B486" s="9"/>
    </row>
    <row r="487" ht="15.75" customHeight="1">
      <c r="A487" s="7"/>
      <c r="B487" s="9"/>
    </row>
    <row r="488" ht="15.75" customHeight="1">
      <c r="A488" s="7"/>
      <c r="B488" s="9"/>
    </row>
    <row r="489" ht="15.75" customHeight="1">
      <c r="A489" s="7"/>
      <c r="B489" s="9"/>
    </row>
    <row r="490" ht="15.75" customHeight="1">
      <c r="A490" s="7"/>
      <c r="B490" s="9"/>
    </row>
    <row r="491" ht="15.75" customHeight="1">
      <c r="A491" s="7"/>
      <c r="B491" s="9"/>
    </row>
    <row r="492" ht="15.75" customHeight="1">
      <c r="A492" s="7"/>
      <c r="B492" s="9"/>
    </row>
    <row r="493" ht="15.75" customHeight="1">
      <c r="A493" s="7"/>
      <c r="B493" s="9"/>
    </row>
    <row r="494" ht="15.75" customHeight="1">
      <c r="A494" s="7"/>
      <c r="B494" s="9"/>
    </row>
    <row r="495" ht="15.75" customHeight="1">
      <c r="A495" s="7"/>
      <c r="B495" s="9"/>
    </row>
    <row r="496" ht="15.75" customHeight="1">
      <c r="A496" s="7"/>
      <c r="B496" s="9"/>
    </row>
    <row r="497" ht="15.75" customHeight="1">
      <c r="A497" s="7"/>
      <c r="B497" s="9"/>
    </row>
    <row r="498" ht="15.75" customHeight="1">
      <c r="A498" s="7"/>
      <c r="B498" s="9"/>
    </row>
    <row r="499" ht="15.75" customHeight="1">
      <c r="A499" s="7"/>
      <c r="B499" s="9"/>
    </row>
    <row r="500" ht="15.75" customHeight="1">
      <c r="A500" s="7"/>
      <c r="B500" s="9"/>
    </row>
    <row r="501" ht="15.75" customHeight="1">
      <c r="A501" s="7"/>
      <c r="B501" s="9"/>
    </row>
    <row r="502" ht="15.75" customHeight="1">
      <c r="A502" s="7"/>
      <c r="B502" s="9"/>
    </row>
    <row r="503" ht="15.75" customHeight="1">
      <c r="A503" s="7"/>
      <c r="B503" s="9"/>
    </row>
    <row r="504" ht="15.75" customHeight="1">
      <c r="A504" s="7"/>
      <c r="B504" s="9"/>
    </row>
    <row r="505" ht="15.75" customHeight="1">
      <c r="A505" s="7"/>
      <c r="B505" s="9"/>
    </row>
    <row r="506" ht="15.75" customHeight="1">
      <c r="A506" s="7"/>
      <c r="B506" s="9"/>
    </row>
    <row r="507" ht="15.75" customHeight="1">
      <c r="A507" s="7"/>
      <c r="B507" s="9"/>
    </row>
    <row r="508" ht="15.75" customHeight="1">
      <c r="A508" s="7"/>
      <c r="B508" s="9"/>
    </row>
    <row r="509" ht="15.75" customHeight="1">
      <c r="A509" s="7"/>
      <c r="B509" s="9"/>
    </row>
    <row r="510" ht="15.75" customHeight="1">
      <c r="A510" s="7"/>
      <c r="B510" s="9"/>
    </row>
    <row r="511" ht="15.75" customHeight="1">
      <c r="A511" s="7"/>
      <c r="B511" s="9"/>
    </row>
    <row r="512" ht="15.75" customHeight="1">
      <c r="A512" s="7"/>
      <c r="B512" s="9"/>
    </row>
    <row r="513" ht="15.75" customHeight="1">
      <c r="A513" s="7"/>
      <c r="B513" s="9"/>
    </row>
    <row r="514" ht="15.75" customHeight="1">
      <c r="A514" s="7"/>
      <c r="B514" s="9"/>
    </row>
    <row r="515" ht="15.75" customHeight="1">
      <c r="A515" s="7"/>
      <c r="B515" s="9"/>
    </row>
    <row r="516" ht="15.75" customHeight="1">
      <c r="A516" s="7"/>
      <c r="B516" s="9"/>
    </row>
    <row r="517" ht="15.75" customHeight="1">
      <c r="A517" s="7"/>
      <c r="B517" s="9"/>
    </row>
    <row r="518" ht="15.75" customHeight="1">
      <c r="A518" s="7"/>
      <c r="B518" s="9"/>
    </row>
    <row r="519" ht="15.75" customHeight="1">
      <c r="A519" s="7"/>
      <c r="B519" s="9"/>
    </row>
    <row r="520" ht="15.75" customHeight="1">
      <c r="A520" s="7"/>
      <c r="B520" s="9"/>
    </row>
    <row r="521" ht="15.75" customHeight="1">
      <c r="A521" s="7"/>
      <c r="B521" s="9"/>
    </row>
    <row r="522" ht="15.75" customHeight="1">
      <c r="A522" s="7"/>
      <c r="B522" s="9"/>
    </row>
    <row r="523" ht="15.75" customHeight="1">
      <c r="A523" s="7"/>
      <c r="B523" s="9"/>
    </row>
    <row r="524" ht="15.75" customHeight="1">
      <c r="A524" s="7"/>
      <c r="B524" s="9"/>
    </row>
    <row r="525" ht="15.75" customHeight="1">
      <c r="A525" s="7"/>
      <c r="B525" s="9"/>
    </row>
    <row r="526" ht="15.75" customHeight="1">
      <c r="A526" s="7"/>
      <c r="B526" s="9"/>
    </row>
    <row r="527" ht="15.75" customHeight="1">
      <c r="A527" s="7"/>
      <c r="B527" s="9"/>
    </row>
    <row r="528" ht="15.75" customHeight="1">
      <c r="A528" s="7"/>
      <c r="B528" s="9"/>
    </row>
    <row r="529" ht="15.75" customHeight="1">
      <c r="A529" s="7"/>
      <c r="B529" s="9"/>
    </row>
    <row r="530" ht="15.75" customHeight="1">
      <c r="A530" s="7"/>
      <c r="B530" s="9"/>
    </row>
    <row r="531" ht="15.75" customHeight="1">
      <c r="A531" s="7"/>
      <c r="B531" s="9"/>
    </row>
    <row r="532" ht="15.75" customHeight="1">
      <c r="A532" s="7"/>
      <c r="B532" s="9"/>
    </row>
    <row r="533" ht="15.75" customHeight="1">
      <c r="A533" s="7"/>
      <c r="B533" s="9"/>
    </row>
    <row r="534" ht="15.75" customHeight="1">
      <c r="A534" s="7"/>
      <c r="B534" s="9"/>
    </row>
    <row r="535" ht="15.75" customHeight="1">
      <c r="A535" s="7"/>
      <c r="B535" s="9"/>
    </row>
    <row r="536" ht="15.75" customHeight="1">
      <c r="A536" s="7"/>
      <c r="B536" s="9"/>
    </row>
    <row r="537" ht="15.75" customHeight="1">
      <c r="A537" s="7"/>
      <c r="B537" s="9"/>
    </row>
    <row r="538" ht="15.75" customHeight="1">
      <c r="A538" s="7"/>
      <c r="B538" s="9"/>
    </row>
    <row r="539" ht="15.75" customHeight="1">
      <c r="A539" s="7"/>
      <c r="B539" s="9"/>
    </row>
    <row r="540" ht="15.75" customHeight="1">
      <c r="A540" s="7"/>
      <c r="B540" s="9"/>
    </row>
    <row r="541" ht="15.75" customHeight="1">
      <c r="A541" s="7"/>
      <c r="B541" s="9"/>
    </row>
    <row r="542" ht="15.75" customHeight="1">
      <c r="A542" s="7"/>
      <c r="B542" s="9"/>
    </row>
    <row r="543" ht="15.75" customHeight="1">
      <c r="A543" s="7"/>
      <c r="B543" s="9"/>
    </row>
    <row r="544" ht="15.75" customHeight="1">
      <c r="A544" s="7"/>
      <c r="B544" s="9"/>
    </row>
    <row r="545" ht="15.75" customHeight="1">
      <c r="A545" s="7"/>
      <c r="B545" s="9"/>
    </row>
    <row r="546" ht="15.75" customHeight="1">
      <c r="A546" s="7"/>
      <c r="B546" s="9"/>
    </row>
    <row r="547" ht="15.75" customHeight="1">
      <c r="A547" s="7"/>
      <c r="B547" s="9"/>
    </row>
    <row r="548" ht="15.75" customHeight="1">
      <c r="A548" s="7"/>
      <c r="B548" s="9"/>
    </row>
    <row r="549" ht="15.75" customHeight="1">
      <c r="A549" s="7"/>
      <c r="B549" s="9"/>
    </row>
    <row r="550" ht="15.75" customHeight="1">
      <c r="A550" s="7"/>
      <c r="B550" s="9"/>
    </row>
    <row r="551" ht="15.75" customHeight="1">
      <c r="A551" s="7"/>
      <c r="B551" s="9"/>
    </row>
    <row r="552" ht="15.75" customHeight="1">
      <c r="A552" s="7"/>
      <c r="B552" s="9"/>
    </row>
    <row r="553" ht="15.75" customHeight="1">
      <c r="A553" s="7"/>
      <c r="B553" s="9"/>
    </row>
    <row r="554" ht="15.75" customHeight="1">
      <c r="A554" s="7"/>
      <c r="B554" s="9"/>
    </row>
    <row r="555" ht="15.75" customHeight="1">
      <c r="A555" s="7"/>
      <c r="B555" s="9"/>
    </row>
    <row r="556" ht="15.75" customHeight="1">
      <c r="A556" s="7"/>
      <c r="B556" s="9"/>
    </row>
    <row r="557" ht="15.75" customHeight="1">
      <c r="A557" s="7"/>
      <c r="B557" s="9"/>
    </row>
    <row r="558" ht="15.75" customHeight="1">
      <c r="A558" s="7"/>
      <c r="B558" s="9"/>
    </row>
    <row r="559" ht="15.75" customHeight="1">
      <c r="A559" s="7"/>
      <c r="B559" s="9"/>
    </row>
    <row r="560" ht="15.75" customHeight="1">
      <c r="A560" s="7"/>
      <c r="B560" s="9"/>
    </row>
    <row r="561" ht="15.75" customHeight="1">
      <c r="A561" s="7"/>
      <c r="B561" s="9"/>
    </row>
    <row r="562" ht="15.75" customHeight="1">
      <c r="A562" s="7"/>
      <c r="B562" s="9"/>
    </row>
    <row r="563" ht="15.75" customHeight="1">
      <c r="A563" s="7"/>
      <c r="B563" s="9"/>
    </row>
    <row r="564" ht="15.75" customHeight="1">
      <c r="A564" s="7"/>
      <c r="B564" s="9"/>
    </row>
    <row r="565" ht="15.75" customHeight="1">
      <c r="A565" s="7"/>
      <c r="B565" s="9"/>
    </row>
    <row r="566" ht="15.75" customHeight="1">
      <c r="A566" s="7"/>
      <c r="B566" s="9"/>
    </row>
    <row r="567" ht="15.75" customHeight="1">
      <c r="A567" s="7"/>
      <c r="B567" s="9"/>
    </row>
    <row r="568" ht="15.75" customHeight="1">
      <c r="A568" s="7"/>
      <c r="B568" s="9"/>
    </row>
    <row r="569" ht="15.75" customHeight="1">
      <c r="A569" s="7"/>
      <c r="B569" s="9"/>
    </row>
    <row r="570" ht="15.75" customHeight="1">
      <c r="A570" s="7"/>
      <c r="B570" s="9"/>
    </row>
    <row r="571" ht="15.75" customHeight="1">
      <c r="A571" s="7"/>
      <c r="B571" s="9"/>
    </row>
    <row r="572" ht="15.75" customHeight="1">
      <c r="A572" s="7"/>
      <c r="B572" s="9"/>
    </row>
    <row r="573" ht="15.75" customHeight="1">
      <c r="A573" s="7"/>
      <c r="B573" s="9"/>
    </row>
    <row r="574" ht="15.75" customHeight="1">
      <c r="A574" s="7"/>
      <c r="B574" s="9"/>
    </row>
    <row r="575" ht="15.75" customHeight="1">
      <c r="A575" s="7"/>
      <c r="B575" s="9"/>
    </row>
    <row r="576" ht="15.75" customHeight="1">
      <c r="A576" s="7"/>
      <c r="B576" s="9"/>
    </row>
    <row r="577" ht="15.75" customHeight="1">
      <c r="A577" s="7"/>
      <c r="B577" s="9"/>
    </row>
    <row r="578" ht="15.75" customHeight="1">
      <c r="A578" s="7"/>
      <c r="B578" s="9"/>
    </row>
    <row r="579" ht="15.75" customHeight="1">
      <c r="A579" s="7"/>
      <c r="B579" s="9"/>
    </row>
    <row r="580" ht="15.75" customHeight="1">
      <c r="A580" s="7"/>
      <c r="B580" s="9"/>
    </row>
    <row r="581" ht="15.75" customHeight="1">
      <c r="A581" s="7"/>
      <c r="B581" s="9"/>
    </row>
    <row r="582" ht="15.75" customHeight="1">
      <c r="A582" s="7"/>
      <c r="B582" s="9"/>
    </row>
    <row r="583" ht="15.75" customHeight="1">
      <c r="A583" s="7"/>
      <c r="B583" s="9"/>
    </row>
    <row r="584" ht="15.75" customHeight="1">
      <c r="A584" s="7"/>
      <c r="B584" s="9"/>
    </row>
    <row r="585" ht="15.75" customHeight="1">
      <c r="A585" s="7"/>
      <c r="B585" s="9"/>
    </row>
    <row r="586" ht="15.75" customHeight="1">
      <c r="A586" s="7"/>
      <c r="B586" s="9"/>
    </row>
    <row r="587" ht="15.75" customHeight="1">
      <c r="A587" s="7"/>
      <c r="B587" s="9"/>
    </row>
    <row r="588" ht="15.75" customHeight="1">
      <c r="A588" s="7"/>
      <c r="B588" s="9"/>
    </row>
    <row r="589" ht="15.75" customHeight="1">
      <c r="A589" s="7"/>
      <c r="B589" s="9"/>
    </row>
    <row r="590" ht="15.75" customHeight="1">
      <c r="A590" s="7"/>
      <c r="B590" s="9"/>
    </row>
    <row r="591" ht="15.75" customHeight="1">
      <c r="A591" s="7"/>
      <c r="B591" s="9"/>
    </row>
    <row r="592" ht="15.75" customHeight="1">
      <c r="A592" s="7"/>
      <c r="B592" s="9"/>
    </row>
    <row r="593" ht="15.75" customHeight="1">
      <c r="A593" s="7"/>
      <c r="B593" s="9"/>
    </row>
    <row r="594" ht="15.75" customHeight="1">
      <c r="A594" s="7"/>
      <c r="B594" s="9"/>
    </row>
    <row r="595" ht="15.75" customHeight="1">
      <c r="A595" s="7"/>
      <c r="B595" s="9"/>
    </row>
    <row r="596" ht="15.75" customHeight="1">
      <c r="A596" s="7"/>
      <c r="B596" s="9"/>
    </row>
    <row r="597" ht="15.75" customHeight="1">
      <c r="A597" s="7"/>
      <c r="B597" s="9"/>
    </row>
    <row r="598" ht="15.75" customHeight="1">
      <c r="A598" s="7"/>
      <c r="B598" s="9"/>
    </row>
    <row r="599" ht="15.75" customHeight="1">
      <c r="A599" s="7"/>
      <c r="B599" s="9"/>
    </row>
    <row r="600" ht="15.75" customHeight="1">
      <c r="A600" s="7"/>
      <c r="B600" s="9"/>
    </row>
    <row r="601" ht="15.75" customHeight="1">
      <c r="A601" s="7"/>
      <c r="B601" s="9"/>
    </row>
    <row r="602" ht="15.75" customHeight="1">
      <c r="A602" s="7"/>
      <c r="B602" s="9"/>
    </row>
    <row r="603" ht="15.75" customHeight="1">
      <c r="A603" s="7"/>
      <c r="B603" s="9"/>
    </row>
    <row r="604" ht="15.75" customHeight="1">
      <c r="A604" s="7"/>
      <c r="B604" s="9"/>
    </row>
    <row r="605" ht="15.75" customHeight="1">
      <c r="A605" s="7"/>
      <c r="B605" s="9"/>
    </row>
    <row r="606" ht="15.75" customHeight="1">
      <c r="A606" s="7"/>
      <c r="B606" s="9"/>
    </row>
    <row r="607" ht="15.75" customHeight="1">
      <c r="A607" s="7"/>
      <c r="B607" s="9"/>
    </row>
    <row r="608" ht="15.75" customHeight="1">
      <c r="A608" s="7"/>
      <c r="B608" s="9"/>
    </row>
    <row r="609" ht="15.75" customHeight="1">
      <c r="A609" s="7"/>
      <c r="B609" s="9"/>
    </row>
    <row r="610" ht="15.75" customHeight="1">
      <c r="A610" s="7"/>
      <c r="B610" s="9"/>
    </row>
    <row r="611" ht="15.75" customHeight="1">
      <c r="A611" s="7"/>
      <c r="B611" s="9"/>
    </row>
    <row r="612" ht="15.75" customHeight="1">
      <c r="A612" s="7"/>
      <c r="B612" s="9"/>
    </row>
    <row r="613" ht="15.75" customHeight="1">
      <c r="A613" s="7"/>
      <c r="B613" s="9"/>
    </row>
    <row r="614" ht="15.75" customHeight="1">
      <c r="A614" s="7"/>
      <c r="B614" s="9"/>
    </row>
    <row r="615" ht="15.75" customHeight="1">
      <c r="A615" s="7"/>
      <c r="B615" s="9"/>
    </row>
    <row r="616" ht="15.75" customHeight="1">
      <c r="A616" s="7"/>
      <c r="B616" s="9"/>
    </row>
    <row r="617" ht="15.75" customHeight="1">
      <c r="A617" s="7"/>
      <c r="B617" s="9"/>
    </row>
    <row r="618" ht="15.75" customHeight="1">
      <c r="A618" s="7"/>
      <c r="B618" s="9"/>
    </row>
    <row r="619" ht="15.75" customHeight="1">
      <c r="A619" s="7"/>
      <c r="B619" s="9"/>
    </row>
    <row r="620" ht="15.75" customHeight="1">
      <c r="A620" s="7"/>
      <c r="B620" s="9"/>
    </row>
    <row r="621" ht="15.75" customHeight="1">
      <c r="A621" s="7"/>
      <c r="B621" s="9"/>
    </row>
    <row r="622" ht="15.75" customHeight="1">
      <c r="A622" s="7"/>
      <c r="B622" s="9"/>
    </row>
    <row r="623" ht="15.75" customHeight="1">
      <c r="A623" s="7"/>
      <c r="B623" s="9"/>
    </row>
    <row r="624" ht="15.75" customHeight="1">
      <c r="A624" s="7"/>
      <c r="B624" s="9"/>
    </row>
    <row r="625" ht="15.75" customHeight="1">
      <c r="A625" s="7"/>
      <c r="B625" s="9"/>
    </row>
    <row r="626" ht="15.75" customHeight="1">
      <c r="A626" s="7"/>
      <c r="B626" s="9"/>
    </row>
    <row r="627" ht="15.75" customHeight="1">
      <c r="A627" s="7"/>
      <c r="B627" s="9"/>
    </row>
    <row r="628" ht="15.75" customHeight="1">
      <c r="A628" s="7"/>
      <c r="B628" s="9"/>
    </row>
    <row r="629" ht="15.75" customHeight="1">
      <c r="A629" s="7"/>
      <c r="B629" s="9"/>
    </row>
    <row r="630" ht="15.75" customHeight="1">
      <c r="A630" s="7"/>
      <c r="B630" s="9"/>
    </row>
    <row r="631" ht="15.75" customHeight="1">
      <c r="A631" s="7"/>
      <c r="B631" s="9"/>
    </row>
    <row r="632" ht="15.75" customHeight="1">
      <c r="A632" s="7"/>
      <c r="B632" s="9"/>
    </row>
    <row r="633" ht="15.75" customHeight="1">
      <c r="A633" s="7"/>
      <c r="B633" s="9"/>
    </row>
    <row r="634" ht="15.75" customHeight="1">
      <c r="A634" s="7"/>
      <c r="B634" s="9"/>
    </row>
    <row r="635" ht="15.75" customHeight="1">
      <c r="A635" s="7"/>
      <c r="B635" s="9"/>
    </row>
    <row r="636" ht="15.75" customHeight="1">
      <c r="A636" s="7"/>
      <c r="B636" s="9"/>
    </row>
    <row r="637" ht="15.75" customHeight="1">
      <c r="A637" s="7"/>
      <c r="B637" s="9"/>
    </row>
    <row r="638" ht="15.75" customHeight="1">
      <c r="A638" s="7"/>
      <c r="B638" s="9"/>
    </row>
    <row r="639" ht="15.75" customHeight="1">
      <c r="A639" s="7"/>
      <c r="B639" s="9"/>
    </row>
    <row r="640" ht="15.75" customHeight="1">
      <c r="A640" s="7"/>
      <c r="B640" s="9"/>
    </row>
    <row r="641" ht="15.75" customHeight="1">
      <c r="A641" s="7"/>
      <c r="B641" s="9"/>
    </row>
    <row r="642" ht="15.75" customHeight="1">
      <c r="A642" s="7"/>
      <c r="B642" s="9"/>
    </row>
    <row r="643" ht="15.75" customHeight="1">
      <c r="A643" s="7"/>
      <c r="B643" s="9"/>
    </row>
    <row r="644" ht="15.75" customHeight="1">
      <c r="A644" s="7"/>
      <c r="B644" s="9"/>
    </row>
    <row r="645" ht="15.75" customHeight="1">
      <c r="A645" s="7"/>
      <c r="B645" s="9"/>
    </row>
    <row r="646" ht="15.75" customHeight="1">
      <c r="A646" s="7"/>
      <c r="B646" s="9"/>
    </row>
    <row r="647" ht="15.75" customHeight="1">
      <c r="A647" s="7"/>
      <c r="B647" s="9"/>
    </row>
    <row r="648" ht="15.75" customHeight="1">
      <c r="A648" s="7"/>
      <c r="B648" s="9"/>
    </row>
    <row r="649" ht="15.75" customHeight="1">
      <c r="A649" s="7"/>
      <c r="B649" s="9"/>
    </row>
    <row r="650" ht="15.75" customHeight="1">
      <c r="A650" s="7"/>
      <c r="B650" s="9"/>
    </row>
    <row r="651" ht="15.75" customHeight="1">
      <c r="A651" s="7"/>
      <c r="B651" s="9"/>
    </row>
    <row r="652" ht="15.75" customHeight="1">
      <c r="A652" s="7"/>
      <c r="B652" s="9"/>
    </row>
    <row r="653" ht="15.75" customHeight="1">
      <c r="A653" s="7"/>
      <c r="B653" s="9"/>
    </row>
    <row r="654" ht="15.75" customHeight="1">
      <c r="A654" s="7"/>
      <c r="B654" s="9"/>
    </row>
    <row r="655" ht="15.75" customHeight="1">
      <c r="A655" s="7"/>
      <c r="B655" s="9"/>
    </row>
    <row r="656" ht="15.75" customHeight="1">
      <c r="A656" s="7"/>
      <c r="B656" s="9"/>
    </row>
    <row r="657" ht="15.75" customHeight="1">
      <c r="A657" s="7"/>
      <c r="B657" s="9"/>
    </row>
    <row r="658" ht="15.75" customHeight="1">
      <c r="A658" s="7"/>
      <c r="B658" s="9"/>
    </row>
    <row r="659" ht="15.75" customHeight="1">
      <c r="A659" s="7"/>
      <c r="B659" s="9"/>
    </row>
    <row r="660" ht="15.75" customHeight="1">
      <c r="A660" s="7"/>
      <c r="B660" s="9"/>
    </row>
    <row r="661" ht="15.75" customHeight="1">
      <c r="A661" s="7"/>
      <c r="B661" s="9"/>
    </row>
    <row r="662" ht="15.75" customHeight="1">
      <c r="A662" s="7"/>
      <c r="B662" s="9"/>
    </row>
    <row r="663" ht="15.75" customHeight="1">
      <c r="A663" s="7"/>
      <c r="B663" s="9"/>
    </row>
    <row r="664" ht="15.75" customHeight="1">
      <c r="A664" s="7"/>
      <c r="B664" s="9"/>
    </row>
    <row r="665" ht="15.75" customHeight="1">
      <c r="A665" s="7"/>
      <c r="B665" s="9"/>
    </row>
    <row r="666" ht="15.75" customHeight="1">
      <c r="A666" s="7"/>
      <c r="B666" s="9"/>
    </row>
    <row r="667" ht="15.75" customHeight="1">
      <c r="A667" s="7"/>
      <c r="B667" s="9"/>
    </row>
    <row r="668" ht="15.75" customHeight="1">
      <c r="A668" s="7"/>
      <c r="B668" s="9"/>
    </row>
    <row r="669" ht="15.75" customHeight="1">
      <c r="A669" s="7"/>
      <c r="B669" s="9"/>
    </row>
    <row r="670" ht="15.75" customHeight="1">
      <c r="A670" s="7"/>
      <c r="B670" s="9"/>
    </row>
    <row r="671" ht="15.75" customHeight="1">
      <c r="A671" s="7"/>
      <c r="B671" s="9"/>
    </row>
    <row r="672" ht="15.75" customHeight="1">
      <c r="A672" s="7"/>
      <c r="B672" s="9"/>
    </row>
    <row r="673" ht="15.75" customHeight="1">
      <c r="A673" s="7"/>
      <c r="B673" s="9"/>
    </row>
    <row r="674" ht="15.75" customHeight="1">
      <c r="A674" s="7"/>
      <c r="B674" s="9"/>
    </row>
    <row r="675" ht="15.75" customHeight="1">
      <c r="A675" s="7"/>
      <c r="B675" s="9"/>
    </row>
    <row r="676" ht="15.75" customHeight="1">
      <c r="A676" s="7"/>
      <c r="B676" s="9"/>
    </row>
    <row r="677" ht="15.75" customHeight="1">
      <c r="A677" s="7"/>
      <c r="B677" s="9"/>
    </row>
    <row r="678" ht="15.75" customHeight="1">
      <c r="A678" s="7"/>
      <c r="B678" s="9"/>
    </row>
    <row r="679" ht="15.75" customHeight="1">
      <c r="A679" s="7"/>
      <c r="B679" s="9"/>
    </row>
    <row r="680" ht="15.75" customHeight="1">
      <c r="A680" s="7"/>
      <c r="B680" s="9"/>
    </row>
    <row r="681" ht="15.75" customHeight="1">
      <c r="A681" s="7"/>
      <c r="B681" s="9"/>
    </row>
    <row r="682" ht="15.75" customHeight="1">
      <c r="A682" s="7"/>
      <c r="B682" s="9"/>
    </row>
    <row r="683" ht="15.75" customHeight="1">
      <c r="A683" s="7"/>
      <c r="B683" s="9"/>
    </row>
    <row r="684" ht="15.75" customHeight="1">
      <c r="A684" s="7"/>
      <c r="B684" s="9"/>
    </row>
    <row r="685" ht="15.75" customHeight="1">
      <c r="A685" s="7"/>
      <c r="B685" s="9"/>
    </row>
    <row r="686" ht="15.75" customHeight="1">
      <c r="A686" s="7"/>
      <c r="B686" s="9"/>
    </row>
    <row r="687" ht="15.75" customHeight="1">
      <c r="A687" s="7"/>
      <c r="B687" s="9"/>
    </row>
    <row r="688" ht="15.75" customHeight="1">
      <c r="A688" s="7"/>
      <c r="B688" s="9"/>
    </row>
    <row r="689" ht="15.75" customHeight="1">
      <c r="A689" s="7"/>
      <c r="B689" s="9"/>
    </row>
    <row r="690" ht="15.75" customHeight="1">
      <c r="A690" s="7"/>
      <c r="B690" s="9"/>
    </row>
    <row r="691" ht="15.75" customHeight="1">
      <c r="A691" s="7"/>
      <c r="B691" s="9"/>
    </row>
    <row r="692" ht="15.75" customHeight="1">
      <c r="A692" s="7"/>
      <c r="B692" s="9"/>
    </row>
    <row r="693" ht="15.75" customHeight="1">
      <c r="A693" s="7"/>
      <c r="B693" s="9"/>
    </row>
    <row r="694" ht="15.75" customHeight="1">
      <c r="A694" s="7"/>
      <c r="B694" s="9"/>
    </row>
    <row r="695" ht="15.75" customHeight="1">
      <c r="A695" s="7"/>
      <c r="B695" s="9"/>
    </row>
    <row r="696" ht="15.75" customHeight="1">
      <c r="A696" s="7"/>
      <c r="B696" s="9"/>
    </row>
    <row r="697" ht="15.75" customHeight="1">
      <c r="A697" s="7"/>
      <c r="B697" s="9"/>
    </row>
    <row r="698" ht="15.75" customHeight="1">
      <c r="A698" s="7"/>
      <c r="B698" s="9"/>
    </row>
    <row r="699" ht="15.75" customHeight="1">
      <c r="A699" s="7"/>
      <c r="B699" s="9"/>
    </row>
    <row r="700" ht="15.75" customHeight="1">
      <c r="A700" s="7"/>
      <c r="B700" s="9"/>
    </row>
    <row r="701" ht="15.75" customHeight="1">
      <c r="A701" s="7"/>
      <c r="B701" s="9"/>
    </row>
    <row r="702" ht="15.75" customHeight="1">
      <c r="A702" s="7"/>
      <c r="B702" s="9"/>
    </row>
    <row r="703" ht="15.75" customHeight="1">
      <c r="A703" s="7"/>
      <c r="B703" s="9"/>
    </row>
    <row r="704" ht="15.75" customHeight="1">
      <c r="A704" s="7"/>
      <c r="B704" s="9"/>
    </row>
    <row r="705" ht="15.75" customHeight="1">
      <c r="A705" s="7"/>
      <c r="B705" s="9"/>
    </row>
    <row r="706" ht="15.75" customHeight="1">
      <c r="A706" s="7"/>
      <c r="B706" s="9"/>
    </row>
    <row r="707" ht="15.75" customHeight="1">
      <c r="A707" s="7"/>
      <c r="B707" s="9"/>
    </row>
    <row r="708" ht="15.75" customHeight="1">
      <c r="A708" s="7"/>
      <c r="B708" s="9"/>
    </row>
    <row r="709" ht="15.75" customHeight="1">
      <c r="A709" s="7"/>
      <c r="B709" s="9"/>
    </row>
    <row r="710" ht="15.75" customHeight="1">
      <c r="A710" s="7"/>
      <c r="B710" s="9"/>
    </row>
    <row r="711" ht="15.75" customHeight="1">
      <c r="A711" s="7"/>
      <c r="B711" s="9"/>
    </row>
    <row r="712" ht="15.75" customHeight="1">
      <c r="A712" s="7"/>
      <c r="B712" s="9"/>
    </row>
    <row r="713" ht="15.75" customHeight="1">
      <c r="A713" s="7"/>
      <c r="B713" s="9"/>
    </row>
    <row r="714" ht="15.75" customHeight="1">
      <c r="A714" s="7"/>
      <c r="B714" s="9"/>
    </row>
    <row r="715" ht="15.75" customHeight="1">
      <c r="A715" s="7"/>
      <c r="B715" s="9"/>
    </row>
    <row r="716" ht="15.75" customHeight="1">
      <c r="A716" s="7"/>
      <c r="B716" s="9"/>
    </row>
    <row r="717" ht="15.75" customHeight="1">
      <c r="A717" s="7"/>
      <c r="B717" s="9"/>
    </row>
    <row r="718" ht="15.75" customHeight="1">
      <c r="A718" s="7"/>
      <c r="B718" s="9"/>
    </row>
    <row r="719" ht="15.75" customHeight="1">
      <c r="A719" s="7"/>
      <c r="B719" s="9"/>
    </row>
    <row r="720" ht="15.75" customHeight="1">
      <c r="A720" s="7"/>
      <c r="B720" s="9"/>
    </row>
    <row r="721" ht="15.75" customHeight="1">
      <c r="A721" s="7"/>
      <c r="B721" s="9"/>
    </row>
    <row r="722" ht="15.75" customHeight="1">
      <c r="A722" s="7"/>
      <c r="B722" s="9"/>
    </row>
    <row r="723" ht="15.75" customHeight="1">
      <c r="A723" s="7"/>
      <c r="B723" s="9"/>
    </row>
    <row r="724" ht="15.75" customHeight="1">
      <c r="A724" s="7"/>
      <c r="B724" s="9"/>
    </row>
    <row r="725" ht="15.75" customHeight="1">
      <c r="A725" s="7"/>
      <c r="B725" s="9"/>
    </row>
    <row r="726" ht="15.75" customHeight="1">
      <c r="A726" s="7"/>
      <c r="B726" s="9"/>
    </row>
    <row r="727" ht="15.75" customHeight="1">
      <c r="A727" s="7"/>
      <c r="B727" s="9"/>
    </row>
    <row r="728" ht="15.75" customHeight="1">
      <c r="A728" s="7"/>
      <c r="B728" s="9"/>
    </row>
    <row r="729" ht="15.75" customHeight="1">
      <c r="A729" s="7"/>
      <c r="B729" s="9"/>
    </row>
    <row r="730" ht="15.75" customHeight="1">
      <c r="A730" s="7"/>
      <c r="B730" s="9"/>
    </row>
    <row r="731" ht="15.75" customHeight="1">
      <c r="A731" s="7"/>
      <c r="B731" s="9"/>
    </row>
    <row r="732" ht="15.75" customHeight="1">
      <c r="A732" s="7"/>
      <c r="B732" s="9"/>
    </row>
    <row r="733" ht="15.75" customHeight="1">
      <c r="A733" s="7"/>
      <c r="B733" s="9"/>
    </row>
    <row r="734" ht="15.75" customHeight="1">
      <c r="A734" s="7"/>
      <c r="B734" s="9"/>
    </row>
    <row r="735" ht="15.75" customHeight="1">
      <c r="A735" s="7"/>
      <c r="B735" s="9"/>
    </row>
    <row r="736" ht="15.75" customHeight="1">
      <c r="A736" s="7"/>
      <c r="B736" s="9"/>
    </row>
    <row r="737" ht="15.75" customHeight="1">
      <c r="A737" s="7"/>
      <c r="B737" s="9"/>
    </row>
    <row r="738" ht="15.75" customHeight="1">
      <c r="A738" s="7"/>
      <c r="B738" s="9"/>
    </row>
    <row r="739" ht="15.75" customHeight="1">
      <c r="A739" s="7"/>
      <c r="B739" s="9"/>
    </row>
    <row r="740" ht="15.75" customHeight="1">
      <c r="A740" s="7"/>
      <c r="B740" s="9"/>
    </row>
    <row r="741" ht="15.75" customHeight="1">
      <c r="A741" s="7"/>
      <c r="B741" s="9"/>
    </row>
    <row r="742" ht="15.75" customHeight="1">
      <c r="A742" s="7"/>
      <c r="B742" s="9"/>
    </row>
    <row r="743" ht="15.75" customHeight="1">
      <c r="A743" s="7"/>
      <c r="B743" s="9"/>
    </row>
    <row r="744" ht="15.75" customHeight="1">
      <c r="A744" s="7"/>
      <c r="B744" s="9"/>
    </row>
    <row r="745" ht="15.75" customHeight="1">
      <c r="A745" s="7"/>
      <c r="B745" s="9"/>
    </row>
    <row r="746" ht="15.75" customHeight="1">
      <c r="A746" s="7"/>
      <c r="B746" s="9"/>
    </row>
    <row r="747" ht="15.75" customHeight="1">
      <c r="A747" s="7"/>
      <c r="B747" s="9"/>
    </row>
    <row r="748" ht="15.75" customHeight="1">
      <c r="A748" s="7"/>
      <c r="B748" s="9"/>
    </row>
    <row r="749" ht="15.75" customHeight="1">
      <c r="A749" s="7"/>
      <c r="B749" s="9"/>
    </row>
    <row r="750" ht="15.75" customHeight="1">
      <c r="A750" s="7"/>
      <c r="B750" s="9"/>
    </row>
    <row r="751" ht="15.75" customHeight="1">
      <c r="A751" s="7"/>
      <c r="B751" s="9"/>
    </row>
    <row r="752" ht="15.75" customHeight="1">
      <c r="A752" s="7"/>
      <c r="B752" s="9"/>
    </row>
    <row r="753" ht="15.75" customHeight="1">
      <c r="A753" s="7"/>
      <c r="B753" s="9"/>
    </row>
    <row r="754" ht="15.75" customHeight="1">
      <c r="A754" s="7"/>
      <c r="B754" s="9"/>
    </row>
    <row r="755" ht="15.75" customHeight="1">
      <c r="A755" s="7"/>
      <c r="B755" s="9"/>
    </row>
    <row r="756" ht="15.75" customHeight="1">
      <c r="A756" s="7"/>
      <c r="B756" s="9"/>
    </row>
    <row r="757" ht="15.75" customHeight="1">
      <c r="A757" s="7"/>
      <c r="B757" s="9"/>
    </row>
    <row r="758" ht="15.75" customHeight="1">
      <c r="A758" s="7"/>
      <c r="B758" s="9"/>
    </row>
    <row r="759" ht="15.75" customHeight="1">
      <c r="A759" s="7"/>
      <c r="B759" s="9"/>
    </row>
    <row r="760" ht="15.75" customHeight="1">
      <c r="A760" s="7"/>
      <c r="B760" s="9"/>
    </row>
    <row r="761" ht="15.75" customHeight="1">
      <c r="A761" s="7"/>
      <c r="B761" s="9"/>
    </row>
    <row r="762" ht="15.75" customHeight="1">
      <c r="A762" s="7"/>
      <c r="B762" s="9"/>
    </row>
    <row r="763" ht="15.75" customHeight="1">
      <c r="A763" s="7"/>
      <c r="B763" s="9"/>
    </row>
    <row r="764" ht="15.75" customHeight="1">
      <c r="A764" s="7"/>
      <c r="B764" s="9"/>
    </row>
    <row r="765" ht="15.75" customHeight="1">
      <c r="A765" s="7"/>
      <c r="B765" s="9"/>
    </row>
    <row r="766" ht="15.75" customHeight="1">
      <c r="A766" s="7"/>
      <c r="B766" s="9"/>
    </row>
    <row r="767" ht="15.75" customHeight="1">
      <c r="A767" s="7"/>
      <c r="B767" s="9"/>
    </row>
    <row r="768" ht="15.75" customHeight="1">
      <c r="A768" s="7"/>
      <c r="B768" s="9"/>
    </row>
    <row r="769" ht="15.75" customHeight="1">
      <c r="A769" s="7"/>
      <c r="B769" s="9"/>
    </row>
    <row r="770" ht="15.75" customHeight="1">
      <c r="A770" s="7"/>
      <c r="B770" s="9"/>
    </row>
    <row r="771" ht="15.75" customHeight="1">
      <c r="A771" s="7"/>
      <c r="B771" s="9"/>
    </row>
    <row r="772" ht="15.75" customHeight="1">
      <c r="A772" s="7"/>
      <c r="B772" s="9"/>
    </row>
    <row r="773" ht="15.75" customHeight="1">
      <c r="A773" s="7"/>
      <c r="B773" s="9"/>
    </row>
    <row r="774" ht="15.75" customHeight="1">
      <c r="A774" s="7"/>
      <c r="B774" s="9"/>
    </row>
    <row r="775" ht="15.75" customHeight="1">
      <c r="A775" s="7"/>
      <c r="B775" s="9"/>
    </row>
    <row r="776" ht="15.75" customHeight="1">
      <c r="A776" s="7"/>
      <c r="B776" s="9"/>
    </row>
    <row r="777" ht="15.75" customHeight="1">
      <c r="A777" s="7"/>
      <c r="B777" s="9"/>
    </row>
    <row r="778" ht="15.75" customHeight="1">
      <c r="A778" s="7"/>
      <c r="B778" s="9"/>
    </row>
    <row r="779" ht="15.75" customHeight="1">
      <c r="A779" s="7"/>
      <c r="B779" s="9"/>
    </row>
    <row r="780" ht="15.75" customHeight="1">
      <c r="A780" s="7"/>
      <c r="B780" s="9"/>
    </row>
    <row r="781" ht="15.75" customHeight="1">
      <c r="A781" s="7"/>
      <c r="B781" s="9"/>
    </row>
    <row r="782" ht="15.75" customHeight="1">
      <c r="A782" s="7"/>
      <c r="B782" s="9"/>
    </row>
    <row r="783" ht="15.75" customHeight="1">
      <c r="A783" s="7"/>
      <c r="B783" s="9"/>
    </row>
    <row r="784" ht="15.75" customHeight="1">
      <c r="A784" s="7"/>
      <c r="B784" s="9"/>
    </row>
    <row r="785" ht="15.75" customHeight="1">
      <c r="A785" s="7"/>
      <c r="B785" s="9"/>
    </row>
    <row r="786" ht="15.75" customHeight="1">
      <c r="A786" s="7"/>
      <c r="B786" s="9"/>
    </row>
    <row r="787" ht="15.75" customHeight="1">
      <c r="A787" s="7"/>
      <c r="B787" s="9"/>
    </row>
    <row r="788" ht="15.75" customHeight="1">
      <c r="A788" s="7"/>
      <c r="B788" s="9"/>
    </row>
    <row r="789" ht="15.75" customHeight="1">
      <c r="A789" s="7"/>
      <c r="B789" s="9"/>
    </row>
    <row r="790" ht="15.75" customHeight="1">
      <c r="A790" s="7"/>
      <c r="B790" s="9"/>
    </row>
    <row r="791" ht="15.75" customHeight="1">
      <c r="A791" s="7"/>
      <c r="B791" s="9"/>
    </row>
    <row r="792" ht="15.75" customHeight="1">
      <c r="A792" s="7"/>
      <c r="B792" s="9"/>
    </row>
    <row r="793" ht="15.75" customHeight="1">
      <c r="A793" s="7"/>
      <c r="B793" s="9"/>
    </row>
    <row r="794" ht="15.75" customHeight="1">
      <c r="A794" s="7"/>
      <c r="B794" s="9"/>
    </row>
    <row r="795" ht="15.75" customHeight="1">
      <c r="A795" s="7"/>
      <c r="B795" s="9"/>
    </row>
    <row r="796" ht="15.75" customHeight="1">
      <c r="A796" s="7"/>
      <c r="B796" s="9"/>
    </row>
    <row r="797" ht="15.75" customHeight="1">
      <c r="A797" s="7"/>
      <c r="B797" s="9"/>
    </row>
    <row r="798" ht="15.75" customHeight="1">
      <c r="A798" s="7"/>
      <c r="B798" s="9"/>
    </row>
    <row r="799" ht="15.75" customHeight="1">
      <c r="A799" s="7"/>
      <c r="B799" s="9"/>
    </row>
    <row r="800" ht="15.75" customHeight="1">
      <c r="A800" s="7"/>
      <c r="B800" s="9"/>
    </row>
    <row r="801" ht="15.75" customHeight="1">
      <c r="A801" s="7"/>
      <c r="B801" s="9"/>
    </row>
    <row r="802" ht="15.75" customHeight="1">
      <c r="A802" s="7"/>
      <c r="B802" s="9"/>
    </row>
    <row r="803" ht="15.75" customHeight="1">
      <c r="A803" s="7"/>
      <c r="B803" s="9"/>
    </row>
    <row r="804" ht="15.75" customHeight="1">
      <c r="A804" s="7"/>
      <c r="B804" s="9"/>
    </row>
    <row r="805" ht="15.75" customHeight="1">
      <c r="A805" s="7"/>
      <c r="B805" s="9"/>
    </row>
    <row r="806" ht="15.75" customHeight="1">
      <c r="A806" s="7"/>
      <c r="B806" s="9"/>
    </row>
    <row r="807" ht="15.75" customHeight="1">
      <c r="A807" s="7"/>
      <c r="B807" s="9"/>
    </row>
    <row r="808" ht="15.75" customHeight="1">
      <c r="A808" s="7"/>
      <c r="B808" s="9"/>
    </row>
    <row r="809" ht="15.75" customHeight="1">
      <c r="A809" s="7"/>
      <c r="B809" s="9"/>
    </row>
    <row r="810" ht="15.75" customHeight="1">
      <c r="A810" s="7"/>
      <c r="B810" s="9"/>
    </row>
    <row r="811" ht="15.75" customHeight="1">
      <c r="A811" s="7"/>
      <c r="B811" s="9"/>
    </row>
    <row r="812" ht="15.75" customHeight="1">
      <c r="A812" s="7"/>
      <c r="B812" s="9"/>
    </row>
    <row r="813" ht="15.75" customHeight="1">
      <c r="A813" s="7"/>
      <c r="B813" s="9"/>
    </row>
    <row r="814" ht="15.75" customHeight="1">
      <c r="A814" s="7"/>
      <c r="B814" s="9"/>
    </row>
    <row r="815" ht="15.75" customHeight="1">
      <c r="A815" s="7"/>
      <c r="B815" s="9"/>
    </row>
    <row r="816" ht="15.75" customHeight="1">
      <c r="A816" s="7"/>
      <c r="B816" s="9"/>
    </row>
    <row r="817" ht="15.75" customHeight="1">
      <c r="A817" s="7"/>
      <c r="B817" s="9"/>
    </row>
    <row r="818" ht="15.75" customHeight="1">
      <c r="A818" s="7"/>
      <c r="B818" s="9"/>
    </row>
    <row r="819" ht="15.75" customHeight="1">
      <c r="A819" s="7"/>
      <c r="B819" s="9"/>
    </row>
    <row r="820" ht="15.75" customHeight="1">
      <c r="A820" s="7"/>
      <c r="B820" s="9"/>
    </row>
    <row r="821" ht="15.75" customHeight="1">
      <c r="A821" s="7"/>
      <c r="B821" s="9"/>
    </row>
    <row r="822" ht="15.75" customHeight="1">
      <c r="A822" s="7"/>
      <c r="B822" s="9"/>
    </row>
    <row r="823" ht="15.75" customHeight="1">
      <c r="A823" s="7"/>
      <c r="B823" s="9"/>
    </row>
    <row r="824" ht="15.75" customHeight="1">
      <c r="A824" s="7"/>
      <c r="B824" s="9"/>
    </row>
    <row r="825" ht="15.75" customHeight="1">
      <c r="A825" s="7"/>
      <c r="B825" s="9"/>
    </row>
    <row r="826" ht="15.75" customHeight="1">
      <c r="A826" s="7"/>
      <c r="B826" s="9"/>
    </row>
    <row r="827" ht="15.75" customHeight="1">
      <c r="A827" s="7"/>
      <c r="B827" s="9"/>
    </row>
    <row r="828" ht="15.75" customHeight="1">
      <c r="A828" s="7"/>
      <c r="B828" s="9"/>
    </row>
    <row r="829" ht="15.75" customHeight="1">
      <c r="A829" s="7"/>
      <c r="B829" s="9"/>
    </row>
    <row r="830" ht="15.75" customHeight="1">
      <c r="A830" s="7"/>
      <c r="B830" s="9"/>
    </row>
    <row r="831" ht="15.75" customHeight="1">
      <c r="A831" s="7"/>
      <c r="B831" s="9"/>
    </row>
    <row r="832" ht="15.75" customHeight="1">
      <c r="A832" s="7"/>
      <c r="B832" s="9"/>
    </row>
    <row r="833" ht="15.75" customHeight="1">
      <c r="A833" s="7"/>
      <c r="B833" s="9"/>
    </row>
    <row r="834" ht="15.75" customHeight="1">
      <c r="A834" s="7"/>
      <c r="B834" s="9"/>
    </row>
    <row r="835" ht="15.75" customHeight="1">
      <c r="A835" s="7"/>
      <c r="B835" s="9"/>
    </row>
    <row r="836" ht="15.75" customHeight="1">
      <c r="A836" s="7"/>
      <c r="B836" s="9"/>
    </row>
    <row r="837" ht="15.75" customHeight="1">
      <c r="A837" s="7"/>
      <c r="B837" s="9"/>
    </row>
    <row r="838" ht="15.75" customHeight="1">
      <c r="A838" s="7"/>
      <c r="B838" s="9"/>
    </row>
    <row r="839" ht="15.75" customHeight="1">
      <c r="A839" s="7"/>
      <c r="B839" s="9"/>
    </row>
    <row r="840" ht="15.75" customHeight="1">
      <c r="A840" s="7"/>
      <c r="B840" s="9"/>
    </row>
    <row r="841" ht="15.75" customHeight="1">
      <c r="A841" s="7"/>
      <c r="B841" s="9"/>
    </row>
    <row r="842" ht="15.75" customHeight="1">
      <c r="A842" s="7"/>
      <c r="B842" s="9"/>
    </row>
    <row r="843" ht="15.75" customHeight="1">
      <c r="A843" s="7"/>
      <c r="B843" s="9"/>
    </row>
    <row r="844" ht="15.75" customHeight="1">
      <c r="A844" s="7"/>
      <c r="B844" s="9"/>
    </row>
    <row r="845" ht="15.75" customHeight="1">
      <c r="A845" s="7"/>
      <c r="B845" s="9"/>
    </row>
    <row r="846" ht="15.75" customHeight="1">
      <c r="A846" s="7"/>
      <c r="B846" s="9"/>
    </row>
    <row r="847" ht="15.75" customHeight="1">
      <c r="A847" s="7"/>
      <c r="B847" s="9"/>
    </row>
    <row r="848" ht="15.75" customHeight="1">
      <c r="A848" s="7"/>
      <c r="B848" s="9"/>
    </row>
    <row r="849" ht="15.75" customHeight="1">
      <c r="A849" s="7"/>
      <c r="B849" s="9"/>
    </row>
    <row r="850" ht="15.75" customHeight="1">
      <c r="A850" s="7"/>
      <c r="B850" s="9"/>
    </row>
    <row r="851" ht="15.75" customHeight="1">
      <c r="A851" s="7"/>
      <c r="B851" s="9"/>
    </row>
    <row r="852" ht="15.75" customHeight="1">
      <c r="A852" s="7"/>
      <c r="B852" s="9"/>
    </row>
    <row r="853" ht="15.75" customHeight="1">
      <c r="A853" s="7"/>
      <c r="B853" s="9"/>
    </row>
    <row r="854" ht="15.75" customHeight="1">
      <c r="A854" s="7"/>
      <c r="B854" s="9"/>
    </row>
    <row r="855" ht="15.75" customHeight="1">
      <c r="A855" s="7"/>
      <c r="B855" s="9"/>
    </row>
    <row r="856" ht="15.75" customHeight="1">
      <c r="A856" s="7"/>
      <c r="B856" s="9"/>
    </row>
    <row r="857" ht="15.75" customHeight="1">
      <c r="A857" s="7"/>
      <c r="B857" s="9"/>
    </row>
    <row r="858" ht="15.75" customHeight="1">
      <c r="A858" s="7"/>
      <c r="B858" s="9"/>
    </row>
    <row r="859" ht="15.75" customHeight="1">
      <c r="A859" s="7"/>
      <c r="B859" s="9"/>
    </row>
    <row r="860" ht="15.75" customHeight="1">
      <c r="A860" s="7"/>
      <c r="B860" s="9"/>
    </row>
    <row r="861" ht="15.75" customHeight="1">
      <c r="A861" s="7"/>
      <c r="B861" s="9"/>
    </row>
    <row r="862" ht="15.75" customHeight="1">
      <c r="A862" s="7"/>
      <c r="B862" s="9"/>
    </row>
    <row r="863" ht="15.75" customHeight="1">
      <c r="A863" s="7"/>
      <c r="B863" s="9"/>
    </row>
    <row r="864" ht="15.75" customHeight="1">
      <c r="A864" s="7"/>
      <c r="B864" s="9"/>
    </row>
    <row r="865" ht="15.75" customHeight="1">
      <c r="A865" s="7"/>
      <c r="B865" s="9"/>
    </row>
    <row r="866" ht="15.75" customHeight="1">
      <c r="A866" s="7"/>
      <c r="B866" s="9"/>
    </row>
    <row r="867" ht="15.75" customHeight="1">
      <c r="A867" s="7"/>
      <c r="B867" s="9"/>
    </row>
    <row r="868" ht="15.75" customHeight="1">
      <c r="A868" s="7"/>
      <c r="B868" s="9"/>
    </row>
    <row r="869" ht="15.75" customHeight="1">
      <c r="A869" s="7"/>
      <c r="B869" s="9"/>
    </row>
    <row r="870" ht="15.75" customHeight="1">
      <c r="A870" s="7"/>
      <c r="B870" s="9"/>
    </row>
    <row r="871" ht="15.75" customHeight="1">
      <c r="A871" s="7"/>
      <c r="B871" s="9"/>
    </row>
    <row r="872" ht="15.75" customHeight="1">
      <c r="A872" s="7"/>
      <c r="B872" s="9"/>
    </row>
    <row r="873" ht="15.75" customHeight="1">
      <c r="A873" s="7"/>
      <c r="B873" s="9"/>
    </row>
    <row r="874" ht="15.75" customHeight="1">
      <c r="A874" s="7"/>
      <c r="B874" s="9"/>
    </row>
    <row r="875" ht="15.75" customHeight="1">
      <c r="A875" s="7"/>
      <c r="B875" s="9"/>
    </row>
    <row r="876" ht="15.75" customHeight="1">
      <c r="A876" s="7"/>
      <c r="B876" s="9"/>
    </row>
    <row r="877" ht="15.75" customHeight="1">
      <c r="A877" s="7"/>
      <c r="B877" s="9"/>
    </row>
    <row r="878" ht="15.75" customHeight="1">
      <c r="A878" s="7"/>
      <c r="B878" s="9"/>
    </row>
    <row r="879" ht="15.75" customHeight="1">
      <c r="A879" s="7"/>
      <c r="B879" s="9"/>
    </row>
    <row r="880" ht="15.75" customHeight="1">
      <c r="A880" s="7"/>
      <c r="B880" s="9"/>
    </row>
    <row r="881" ht="15.75" customHeight="1">
      <c r="A881" s="7"/>
      <c r="B881" s="9"/>
    </row>
    <row r="882" ht="15.75" customHeight="1">
      <c r="A882" s="7"/>
      <c r="B882" s="9"/>
    </row>
    <row r="883" ht="15.75" customHeight="1">
      <c r="A883" s="7"/>
      <c r="B883" s="9"/>
    </row>
    <row r="884" ht="15.75" customHeight="1">
      <c r="A884" s="7"/>
      <c r="B884" s="9"/>
    </row>
    <row r="885" ht="15.75" customHeight="1">
      <c r="A885" s="7"/>
      <c r="B885" s="9"/>
    </row>
    <row r="886" ht="15.75" customHeight="1">
      <c r="A886" s="7"/>
      <c r="B886" s="9"/>
    </row>
    <row r="887" ht="15.75" customHeight="1">
      <c r="A887" s="7"/>
      <c r="B887" s="9"/>
    </row>
    <row r="888" ht="15.75" customHeight="1">
      <c r="A888" s="7"/>
      <c r="B888" s="9"/>
    </row>
    <row r="889" ht="15.75" customHeight="1">
      <c r="A889" s="7"/>
      <c r="B889" s="9"/>
    </row>
    <row r="890" ht="15.75" customHeight="1">
      <c r="A890" s="7"/>
      <c r="B890" s="9"/>
    </row>
    <row r="891" ht="15.75" customHeight="1">
      <c r="A891" s="7"/>
      <c r="B891" s="9"/>
    </row>
    <row r="892" ht="15.75" customHeight="1">
      <c r="A892" s="7"/>
      <c r="B892" s="9"/>
    </row>
    <row r="893" ht="15.75" customHeight="1">
      <c r="A893" s="7"/>
      <c r="B893" s="9"/>
    </row>
    <row r="894" ht="15.75" customHeight="1">
      <c r="A894" s="7"/>
      <c r="B894" s="9"/>
    </row>
    <row r="895" ht="15.75" customHeight="1">
      <c r="A895" s="7"/>
      <c r="B895" s="9"/>
    </row>
    <row r="896" ht="15.75" customHeight="1">
      <c r="A896" s="7"/>
      <c r="B896" s="9"/>
    </row>
    <row r="897" ht="15.75" customHeight="1">
      <c r="A897" s="7"/>
      <c r="B897" s="9"/>
    </row>
    <row r="898" ht="15.75" customHeight="1">
      <c r="A898" s="7"/>
      <c r="B898" s="9"/>
    </row>
    <row r="899" ht="15.75" customHeight="1">
      <c r="A899" s="7"/>
      <c r="B899" s="9"/>
    </row>
    <row r="900" ht="15.75" customHeight="1">
      <c r="A900" s="7"/>
      <c r="B900" s="9"/>
    </row>
    <row r="901" ht="15.75" customHeight="1">
      <c r="A901" s="7"/>
      <c r="B901" s="9"/>
    </row>
    <row r="902" ht="15.75" customHeight="1">
      <c r="A902" s="7"/>
      <c r="B902" s="9"/>
    </row>
    <row r="903" ht="15.75" customHeight="1">
      <c r="A903" s="7"/>
      <c r="B903" s="9"/>
    </row>
    <row r="904" ht="15.75" customHeight="1">
      <c r="A904" s="7"/>
      <c r="B904" s="9"/>
    </row>
    <row r="905" ht="15.75" customHeight="1">
      <c r="A905" s="7"/>
      <c r="B905" s="9"/>
    </row>
    <row r="906" ht="15.75" customHeight="1">
      <c r="A906" s="7"/>
      <c r="B906" s="9"/>
    </row>
    <row r="907" ht="15.75" customHeight="1">
      <c r="A907" s="7"/>
      <c r="B907" s="9"/>
    </row>
    <row r="908" ht="15.75" customHeight="1">
      <c r="A908" s="7"/>
      <c r="B908" s="9"/>
    </row>
    <row r="909" ht="15.75" customHeight="1">
      <c r="A909" s="7"/>
      <c r="B909" s="9"/>
    </row>
    <row r="910" ht="15.75" customHeight="1">
      <c r="A910" s="7"/>
      <c r="B910" s="9"/>
    </row>
    <row r="911" ht="15.75" customHeight="1">
      <c r="A911" s="7"/>
      <c r="B911" s="9"/>
    </row>
    <row r="912" ht="15.75" customHeight="1">
      <c r="A912" s="7"/>
      <c r="B912" s="9"/>
    </row>
    <row r="913" ht="15.75" customHeight="1">
      <c r="A913" s="7"/>
      <c r="B913" s="9"/>
    </row>
    <row r="914" ht="15.75" customHeight="1">
      <c r="A914" s="7"/>
      <c r="B914" s="9"/>
    </row>
    <row r="915" ht="15.75" customHeight="1">
      <c r="A915" s="7"/>
      <c r="B915" s="9"/>
    </row>
    <row r="916" ht="15.75" customHeight="1">
      <c r="A916" s="7"/>
      <c r="B916" s="9"/>
    </row>
    <row r="917" ht="15.75" customHeight="1">
      <c r="A917" s="7"/>
      <c r="B917" s="9"/>
    </row>
    <row r="918" ht="15.75" customHeight="1">
      <c r="A918" s="7"/>
      <c r="B918" s="9"/>
    </row>
    <row r="919" ht="15.75" customHeight="1">
      <c r="A919" s="7"/>
      <c r="B919" s="9"/>
    </row>
    <row r="920" ht="15.75" customHeight="1">
      <c r="A920" s="7"/>
      <c r="B920" s="9"/>
    </row>
    <row r="921" ht="15.75" customHeight="1">
      <c r="A921" s="7"/>
      <c r="B921" s="9"/>
    </row>
    <row r="922" ht="15.75" customHeight="1">
      <c r="A922" s="7"/>
      <c r="B922" s="9"/>
    </row>
    <row r="923" ht="15.75" customHeight="1">
      <c r="A923" s="7"/>
      <c r="B923" s="9"/>
    </row>
    <row r="924" ht="15.75" customHeight="1">
      <c r="A924" s="7"/>
      <c r="B924" s="9"/>
    </row>
    <row r="925" ht="15.75" customHeight="1">
      <c r="A925" s="7"/>
      <c r="B925" s="9"/>
    </row>
    <row r="926" ht="15.75" customHeight="1">
      <c r="A926" s="7"/>
      <c r="B926" s="9"/>
    </row>
    <row r="927" ht="15.75" customHeight="1">
      <c r="A927" s="7"/>
      <c r="B927" s="9"/>
    </row>
    <row r="928" ht="15.75" customHeight="1">
      <c r="A928" s="7"/>
      <c r="B928" s="9"/>
    </row>
    <row r="929" ht="15.75" customHeight="1">
      <c r="A929" s="7"/>
      <c r="B929" s="9"/>
    </row>
    <row r="930" ht="15.75" customHeight="1">
      <c r="A930" s="7"/>
      <c r="B930" s="9"/>
    </row>
    <row r="931" ht="15.75" customHeight="1">
      <c r="A931" s="7"/>
      <c r="B931" s="9"/>
    </row>
    <row r="932" ht="15.75" customHeight="1">
      <c r="A932" s="7"/>
      <c r="B932" s="9"/>
    </row>
    <row r="933" ht="15.75" customHeight="1">
      <c r="A933" s="7"/>
      <c r="B933" s="9"/>
    </row>
    <row r="934" ht="15.75" customHeight="1">
      <c r="A934" s="7"/>
      <c r="B934" s="9"/>
    </row>
    <row r="935" ht="15.75" customHeight="1">
      <c r="A935" s="7"/>
      <c r="B935" s="9"/>
    </row>
    <row r="936" ht="15.75" customHeight="1">
      <c r="A936" s="7"/>
      <c r="B936" s="9"/>
    </row>
    <row r="937" ht="15.75" customHeight="1">
      <c r="A937" s="7"/>
      <c r="B937" s="9"/>
    </row>
    <row r="938" ht="15.75" customHeight="1">
      <c r="A938" s="7"/>
      <c r="B938" s="9"/>
    </row>
    <row r="939" ht="15.75" customHeight="1">
      <c r="A939" s="7"/>
      <c r="B939" s="9"/>
    </row>
    <row r="940" ht="15.75" customHeight="1">
      <c r="A940" s="7"/>
      <c r="B940" s="9"/>
    </row>
    <row r="941" ht="15.75" customHeight="1">
      <c r="A941" s="7"/>
      <c r="B941" s="9"/>
    </row>
    <row r="942" ht="15.75" customHeight="1">
      <c r="A942" s="7"/>
      <c r="B942" s="9"/>
    </row>
    <row r="943" ht="15.75" customHeight="1">
      <c r="A943" s="7"/>
      <c r="B943" s="9"/>
    </row>
    <row r="944" ht="15.75" customHeight="1">
      <c r="A944" s="7"/>
      <c r="B944" s="9"/>
    </row>
    <row r="945" ht="15.75" customHeight="1">
      <c r="A945" s="7"/>
      <c r="B945" s="9"/>
    </row>
    <row r="946" ht="15.75" customHeight="1">
      <c r="A946" s="7"/>
      <c r="B946" s="9"/>
    </row>
    <row r="947" ht="15.75" customHeight="1">
      <c r="A947" s="7"/>
      <c r="B947" s="9"/>
    </row>
    <row r="948" ht="15.75" customHeight="1">
      <c r="A948" s="7"/>
      <c r="B948" s="9"/>
    </row>
    <row r="949" ht="15.75" customHeight="1">
      <c r="A949" s="7"/>
      <c r="B949" s="9"/>
    </row>
    <row r="950" ht="15.75" customHeight="1">
      <c r="A950" s="7"/>
      <c r="B950" s="9"/>
    </row>
    <row r="951" ht="15.75" customHeight="1">
      <c r="A951" s="7"/>
      <c r="B951" s="9"/>
    </row>
    <row r="952" ht="15.75" customHeight="1">
      <c r="A952" s="7"/>
      <c r="B952" s="9"/>
    </row>
    <row r="953" ht="15.75" customHeight="1">
      <c r="A953" s="7"/>
      <c r="B953" s="9"/>
    </row>
    <row r="954" ht="15.75" customHeight="1">
      <c r="A954" s="7"/>
      <c r="B954" s="9"/>
    </row>
    <row r="955" ht="15.75" customHeight="1">
      <c r="A955" s="7"/>
      <c r="B955" s="9"/>
    </row>
    <row r="956" ht="15.75" customHeight="1">
      <c r="A956" s="7"/>
      <c r="B956" s="9"/>
    </row>
    <row r="957" ht="15.75" customHeight="1">
      <c r="A957" s="7"/>
      <c r="B957" s="9"/>
    </row>
    <row r="958" ht="15.75" customHeight="1">
      <c r="A958" s="7"/>
      <c r="B958" s="9"/>
    </row>
    <row r="959" ht="15.75" customHeight="1">
      <c r="A959" s="7"/>
      <c r="B959" s="9"/>
    </row>
    <row r="960" ht="15.75" customHeight="1">
      <c r="A960" s="7"/>
      <c r="B960" s="9"/>
    </row>
    <row r="961" ht="15.75" customHeight="1">
      <c r="A961" s="7"/>
      <c r="B961" s="9"/>
    </row>
    <row r="962" ht="15.75" customHeight="1">
      <c r="A962" s="7"/>
      <c r="B962" s="9"/>
    </row>
    <row r="963" ht="15.75" customHeight="1">
      <c r="A963" s="7"/>
      <c r="B963" s="9"/>
    </row>
    <row r="964" ht="15.75" customHeight="1">
      <c r="A964" s="7"/>
      <c r="B964" s="9"/>
    </row>
    <row r="965" ht="15.75" customHeight="1">
      <c r="A965" s="7"/>
      <c r="B965" s="9"/>
    </row>
    <row r="966" ht="15.75" customHeight="1">
      <c r="A966" s="7"/>
      <c r="B966" s="9"/>
    </row>
    <row r="967" ht="15.75" customHeight="1">
      <c r="A967" s="7"/>
      <c r="B967" s="9"/>
    </row>
    <row r="968" ht="15.75" customHeight="1">
      <c r="A968" s="7"/>
      <c r="B968" s="9"/>
    </row>
    <row r="969" ht="15.75" customHeight="1">
      <c r="A969" s="7"/>
      <c r="B969" s="9"/>
    </row>
    <row r="970" ht="15.75" customHeight="1">
      <c r="A970" s="7"/>
      <c r="B970" s="9"/>
    </row>
    <row r="971" ht="15.75" customHeight="1">
      <c r="A971" s="7"/>
      <c r="B971" s="9"/>
    </row>
    <row r="972" ht="15.75" customHeight="1">
      <c r="A972" s="7"/>
      <c r="B972" s="9"/>
    </row>
    <row r="973" ht="15.75" customHeight="1">
      <c r="A973" s="7"/>
      <c r="B973" s="9"/>
    </row>
    <row r="974" ht="15.75" customHeight="1">
      <c r="A974" s="7"/>
      <c r="B974" s="9"/>
    </row>
    <row r="975" ht="15.75" customHeight="1">
      <c r="A975" s="7"/>
      <c r="B975" s="9"/>
    </row>
    <row r="976" ht="15.75" customHeight="1">
      <c r="A976" s="7"/>
      <c r="B976" s="9"/>
    </row>
    <row r="977" ht="15.75" customHeight="1">
      <c r="A977" s="7"/>
      <c r="B977" s="9"/>
    </row>
    <row r="978" ht="15.75" customHeight="1">
      <c r="A978" s="7"/>
      <c r="B978" s="9"/>
    </row>
    <row r="979" ht="15.75" customHeight="1">
      <c r="A979" s="7"/>
      <c r="B979" s="9"/>
    </row>
    <row r="980" ht="15.75" customHeight="1">
      <c r="A980" s="7"/>
      <c r="B980" s="9"/>
    </row>
    <row r="981" ht="15.75" customHeight="1">
      <c r="A981" s="7"/>
      <c r="B981" s="9"/>
    </row>
    <row r="982" ht="15.75" customHeight="1">
      <c r="A982" s="7"/>
      <c r="B982" s="9"/>
    </row>
    <row r="983" ht="15.75" customHeight="1">
      <c r="A983" s="7"/>
      <c r="B983" s="9"/>
    </row>
    <row r="984" ht="15.75" customHeight="1">
      <c r="A984" s="7"/>
      <c r="B984" s="9"/>
    </row>
    <row r="985" ht="15.75" customHeight="1">
      <c r="A985" s="7"/>
      <c r="B985" s="9"/>
    </row>
    <row r="986" ht="15.75" customHeight="1">
      <c r="A986" s="7"/>
      <c r="B986" s="9"/>
    </row>
    <row r="987" ht="15.75" customHeight="1">
      <c r="A987" s="7"/>
      <c r="B987" s="9"/>
    </row>
    <row r="988" ht="15.75" customHeight="1">
      <c r="A988" s="7"/>
      <c r="B988" s="9"/>
    </row>
    <row r="989" ht="15.75" customHeight="1">
      <c r="A989" s="7"/>
      <c r="B989" s="9"/>
    </row>
    <row r="990" ht="15.75" customHeight="1">
      <c r="A990" s="7"/>
      <c r="B990" s="9"/>
    </row>
    <row r="991" ht="15.75" customHeight="1">
      <c r="A991" s="7"/>
      <c r="B991" s="9"/>
    </row>
    <row r="992" ht="15.75" customHeight="1">
      <c r="A992" s="7"/>
      <c r="B992" s="9"/>
    </row>
    <row r="993" ht="15.75" customHeight="1">
      <c r="A993" s="7"/>
      <c r="B993" s="9"/>
    </row>
    <row r="994" ht="15.75" customHeight="1">
      <c r="A994" s="7"/>
      <c r="B994" s="9"/>
    </row>
    <row r="995" ht="15.75" customHeight="1">
      <c r="A995" s="7"/>
      <c r="B995" s="9"/>
    </row>
    <row r="996" ht="15.75" customHeight="1">
      <c r="A996" s="7"/>
      <c r="B996" s="9"/>
    </row>
    <row r="997" ht="15.75" customHeight="1">
      <c r="A997" s="7"/>
      <c r="B997" s="9"/>
    </row>
    <row r="998" ht="15.75" customHeight="1">
      <c r="A998" s="7"/>
      <c r="B998" s="9"/>
    </row>
    <row r="999" ht="15.75" customHeight="1">
      <c r="A999" s="7"/>
      <c r="B999" s="9"/>
    </row>
    <row r="1000" ht="15.75" customHeight="1">
      <c r="A1000" s="7"/>
      <c r="B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8.5"/>
    <col customWidth="1" min="3" max="20" width="7.63"/>
    <col customWidth="1" min="21" max="21" width="9.63"/>
    <col customWidth="1" min="22" max="26" width="7.63"/>
  </cols>
  <sheetData>
    <row r="1">
      <c r="A1" s="2" t="s">
        <v>0</v>
      </c>
      <c r="B1" s="4" t="s">
        <v>13</v>
      </c>
      <c r="C1" s="4" t="s">
        <v>2</v>
      </c>
      <c r="D1" s="4" t="s">
        <v>3</v>
      </c>
      <c r="E1" s="4" t="s">
        <v>23</v>
      </c>
      <c r="F1" s="4" t="s">
        <v>26</v>
      </c>
      <c r="G1" s="4" t="s">
        <v>30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36</v>
      </c>
      <c r="N1" s="8" t="s">
        <v>37</v>
      </c>
      <c r="O1" s="8" t="s">
        <v>39</v>
      </c>
      <c r="P1" s="8" t="s">
        <v>40</v>
      </c>
      <c r="Q1" s="8" t="s">
        <v>41</v>
      </c>
      <c r="R1" s="8" t="s">
        <v>42</v>
      </c>
      <c r="S1" s="10" t="s">
        <v>43</v>
      </c>
      <c r="T1" s="8" t="s">
        <v>46</v>
      </c>
      <c r="U1" s="8" t="s">
        <v>47</v>
      </c>
      <c r="V1" s="8" t="s">
        <v>48</v>
      </c>
    </row>
    <row r="2">
      <c r="A2" s="11" t="s">
        <v>120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7"/>
      <c r="T2" s="55"/>
      <c r="U2" s="55"/>
      <c r="V2" s="55"/>
      <c r="W2" s="7"/>
      <c r="X2" s="7"/>
      <c r="Y2" s="7"/>
      <c r="Z2" s="7"/>
    </row>
    <row r="3">
      <c r="A3" s="12" t="s">
        <v>11</v>
      </c>
      <c r="B3" s="13">
        <v>22.28</v>
      </c>
      <c r="C3" s="9" t="s">
        <v>12</v>
      </c>
      <c r="D3" s="1">
        <v>2000.0</v>
      </c>
      <c r="E3" s="1">
        <v>4000.0</v>
      </c>
      <c r="F3" s="9">
        <v>4.0</v>
      </c>
      <c r="G3" s="1">
        <f t="shared" ref="G3:G55" si="1">F3/1000</f>
        <v>0.004</v>
      </c>
      <c r="H3" s="9">
        <v>429.0</v>
      </c>
      <c r="I3" s="9">
        <v>6.0</v>
      </c>
      <c r="J3" s="1" t="s">
        <v>82</v>
      </c>
      <c r="K3" s="1" t="s">
        <v>66</v>
      </c>
      <c r="L3" s="1" t="s">
        <v>67</v>
      </c>
      <c r="M3" s="62">
        <v>0.8666666666666667</v>
      </c>
      <c r="N3" s="1" t="s">
        <v>129</v>
      </c>
      <c r="O3" s="9" t="s">
        <v>130</v>
      </c>
      <c r="P3" s="9">
        <v>1.0</v>
      </c>
      <c r="Q3" s="9">
        <v>4.0</v>
      </c>
      <c r="R3" s="9">
        <v>280.0</v>
      </c>
      <c r="S3" s="64" t="s">
        <v>133</v>
      </c>
      <c r="T3" s="9">
        <v>8021096.0</v>
      </c>
      <c r="U3" s="65">
        <v>42046.0</v>
      </c>
      <c r="V3" s="1" t="s">
        <v>132</v>
      </c>
    </row>
    <row r="4">
      <c r="A4" s="12" t="s">
        <v>11</v>
      </c>
      <c r="B4" s="13">
        <v>22.28</v>
      </c>
      <c r="C4" s="9" t="s">
        <v>12</v>
      </c>
      <c r="D4" s="1">
        <v>2000.0</v>
      </c>
      <c r="E4" s="1">
        <v>4000.0</v>
      </c>
      <c r="F4" s="9">
        <v>4.0</v>
      </c>
      <c r="G4" s="1">
        <f t="shared" si="1"/>
        <v>0.004</v>
      </c>
      <c r="H4" s="9">
        <v>405.0</v>
      </c>
      <c r="I4" s="9">
        <v>5.0</v>
      </c>
      <c r="J4" s="1" t="s">
        <v>82</v>
      </c>
      <c r="K4" s="1" t="s">
        <v>66</v>
      </c>
      <c r="L4" s="1" t="s">
        <v>67</v>
      </c>
      <c r="M4" s="62">
        <v>0.8201388888888889</v>
      </c>
      <c r="N4" s="1" t="s">
        <v>143</v>
      </c>
      <c r="O4" s="9" t="s">
        <v>130</v>
      </c>
      <c r="P4" s="9">
        <v>1.0</v>
      </c>
      <c r="Q4" s="9">
        <v>5.0</v>
      </c>
      <c r="R4" s="9">
        <v>44.0</v>
      </c>
      <c r="S4" s="64" t="s">
        <v>144</v>
      </c>
      <c r="T4" s="9">
        <v>8020683.0</v>
      </c>
      <c r="U4" s="9" t="s">
        <v>145</v>
      </c>
      <c r="V4" s="1" t="s">
        <v>132</v>
      </c>
    </row>
    <row r="5">
      <c r="A5" s="12" t="s">
        <v>11</v>
      </c>
      <c r="B5" s="13">
        <v>22.28</v>
      </c>
      <c r="C5" s="9" t="s">
        <v>45</v>
      </c>
      <c r="D5" s="1">
        <v>2000.0</v>
      </c>
      <c r="E5" s="1">
        <v>6000.0</v>
      </c>
      <c r="F5" s="9">
        <v>3.0</v>
      </c>
      <c r="G5" s="1">
        <f t="shared" si="1"/>
        <v>0.003</v>
      </c>
      <c r="H5" s="9">
        <v>264.0</v>
      </c>
      <c r="I5" s="9">
        <v>3.0</v>
      </c>
      <c r="J5" s="1" t="s">
        <v>65</v>
      </c>
      <c r="K5" s="1" t="s">
        <v>66</v>
      </c>
      <c r="L5" s="1" t="s">
        <v>151</v>
      </c>
      <c r="M5" s="62">
        <v>0.7937500000000001</v>
      </c>
      <c r="N5" s="1" t="s">
        <v>152</v>
      </c>
      <c r="O5" s="9" t="s">
        <v>130</v>
      </c>
      <c r="P5" s="9">
        <v>1.0</v>
      </c>
      <c r="Q5" s="9">
        <v>1.0</v>
      </c>
      <c r="R5" s="9">
        <v>78.0</v>
      </c>
      <c r="S5" s="64" t="s">
        <v>155</v>
      </c>
      <c r="T5" s="9">
        <v>8016639.0</v>
      </c>
      <c r="U5" s="9" t="s">
        <v>156</v>
      </c>
      <c r="V5" s="1" t="s">
        <v>132</v>
      </c>
    </row>
    <row r="6">
      <c r="A6" s="12" t="s">
        <v>11</v>
      </c>
      <c r="B6" s="13">
        <v>22.28</v>
      </c>
      <c r="C6" s="9" t="s">
        <v>45</v>
      </c>
      <c r="D6" s="1">
        <v>2000.0</v>
      </c>
      <c r="E6" s="1">
        <v>6000.0</v>
      </c>
      <c r="F6" s="9">
        <v>3.0</v>
      </c>
      <c r="G6" s="1">
        <f t="shared" si="1"/>
        <v>0.003</v>
      </c>
      <c r="H6" s="9">
        <v>182.0</v>
      </c>
      <c r="I6" s="9">
        <v>6.0</v>
      </c>
      <c r="J6" s="1" t="s">
        <v>65</v>
      </c>
      <c r="K6" s="1" t="s">
        <v>66</v>
      </c>
      <c r="L6" s="1" t="s">
        <v>158</v>
      </c>
      <c r="M6" s="62">
        <v>0.8270833333333334</v>
      </c>
      <c r="N6" s="1" t="s">
        <v>159</v>
      </c>
      <c r="O6" s="9" t="s">
        <v>130</v>
      </c>
      <c r="P6" s="9">
        <v>3.0</v>
      </c>
      <c r="Q6" s="9">
        <v>6.0</v>
      </c>
      <c r="R6" s="9">
        <v>22.0</v>
      </c>
      <c r="S6" s="64" t="s">
        <v>161</v>
      </c>
      <c r="T6" s="9">
        <v>8017424.0</v>
      </c>
      <c r="U6" s="65">
        <v>42258.0</v>
      </c>
      <c r="V6" s="1" t="s">
        <v>132</v>
      </c>
    </row>
    <row r="7">
      <c r="A7" s="12" t="s">
        <v>11</v>
      </c>
      <c r="B7" s="13">
        <v>22.28</v>
      </c>
      <c r="C7" s="9" t="s">
        <v>45</v>
      </c>
      <c r="D7" s="1">
        <v>2000.0</v>
      </c>
      <c r="E7" s="1">
        <v>6000.0</v>
      </c>
      <c r="F7" s="9">
        <v>3.0</v>
      </c>
      <c r="G7" s="1">
        <f t="shared" si="1"/>
        <v>0.003</v>
      </c>
      <c r="H7" s="9">
        <v>381.0</v>
      </c>
      <c r="I7" s="9">
        <v>5.0</v>
      </c>
      <c r="J7" s="1" t="s">
        <v>82</v>
      </c>
      <c r="K7" s="1" t="s">
        <v>66</v>
      </c>
      <c r="L7" s="1" t="s">
        <v>123</v>
      </c>
      <c r="M7" s="62">
        <v>0.8541666666666666</v>
      </c>
      <c r="N7" s="1" t="s">
        <v>168</v>
      </c>
      <c r="O7" s="9" t="s">
        <v>130</v>
      </c>
      <c r="P7" s="9">
        <v>1.0</v>
      </c>
      <c r="Q7" s="9">
        <v>6.0</v>
      </c>
      <c r="R7" s="9">
        <v>280.0</v>
      </c>
      <c r="S7" s="64" t="s">
        <v>170</v>
      </c>
      <c r="T7" s="9">
        <v>8017510.0</v>
      </c>
      <c r="U7" s="65">
        <v>42195.0</v>
      </c>
      <c r="V7" s="1" t="s">
        <v>132</v>
      </c>
    </row>
    <row r="8">
      <c r="A8" s="12" t="s">
        <v>11</v>
      </c>
      <c r="B8" s="13">
        <v>22.28</v>
      </c>
      <c r="C8" s="9" t="s">
        <v>45</v>
      </c>
      <c r="D8" s="1">
        <v>2000.0</v>
      </c>
      <c r="E8" s="1">
        <v>6000.0</v>
      </c>
      <c r="F8" s="9">
        <v>3.0</v>
      </c>
      <c r="G8" s="1">
        <f t="shared" si="1"/>
        <v>0.003</v>
      </c>
      <c r="H8" s="9">
        <v>231.0</v>
      </c>
      <c r="I8" s="9">
        <v>7.0</v>
      </c>
      <c r="J8" s="1" t="s">
        <v>82</v>
      </c>
      <c r="K8" s="1" t="s">
        <v>66</v>
      </c>
      <c r="L8" s="1" t="s">
        <v>67</v>
      </c>
      <c r="M8" s="62">
        <v>0.7999999999999999</v>
      </c>
      <c r="N8" s="1" t="s">
        <v>175</v>
      </c>
      <c r="O8" s="9" t="s">
        <v>130</v>
      </c>
      <c r="P8" s="9">
        <v>2.0</v>
      </c>
      <c r="Q8" s="9">
        <v>2.0</v>
      </c>
      <c r="R8" s="9">
        <v>84.0</v>
      </c>
      <c r="S8" s="64" t="s">
        <v>176</v>
      </c>
      <c r="T8" s="9">
        <v>8016798.0</v>
      </c>
      <c r="U8" s="9" t="s">
        <v>156</v>
      </c>
      <c r="V8" s="1" t="s">
        <v>132</v>
      </c>
    </row>
    <row r="9">
      <c r="A9" s="12" t="s">
        <v>11</v>
      </c>
      <c r="B9" s="13">
        <v>22.28</v>
      </c>
      <c r="C9" s="9" t="s">
        <v>45</v>
      </c>
      <c r="D9" s="1">
        <v>2000.0</v>
      </c>
      <c r="E9" s="1">
        <v>6000.0</v>
      </c>
      <c r="F9" s="9">
        <v>2.0</v>
      </c>
      <c r="G9" s="1">
        <f t="shared" si="1"/>
        <v>0.002</v>
      </c>
      <c r="H9" s="9">
        <v>249.0</v>
      </c>
      <c r="I9" s="9">
        <v>3.0</v>
      </c>
      <c r="J9" s="1" t="s">
        <v>65</v>
      </c>
      <c r="K9" s="1" t="s">
        <v>66</v>
      </c>
      <c r="L9" s="1" t="s">
        <v>123</v>
      </c>
      <c r="M9" s="62">
        <v>0.8048611111111111</v>
      </c>
      <c r="N9" s="1" t="s">
        <v>178</v>
      </c>
      <c r="O9" s="9" t="s">
        <v>130</v>
      </c>
      <c r="P9" s="9">
        <v>1.0</v>
      </c>
      <c r="Q9" s="9">
        <v>3.0</v>
      </c>
      <c r="R9" s="9">
        <v>284.0</v>
      </c>
      <c r="S9" s="64" t="s">
        <v>180</v>
      </c>
      <c r="T9" s="9">
        <v>8016809.0</v>
      </c>
      <c r="U9" s="65">
        <v>42195.0</v>
      </c>
      <c r="V9" s="1" t="s">
        <v>132</v>
      </c>
    </row>
    <row r="10">
      <c r="A10" s="12" t="s">
        <v>11</v>
      </c>
      <c r="B10" s="13">
        <v>22.28</v>
      </c>
      <c r="C10" s="9" t="s">
        <v>45</v>
      </c>
      <c r="D10" s="1">
        <v>2000.0</v>
      </c>
      <c r="E10" s="1">
        <v>6000.0</v>
      </c>
      <c r="F10" s="9">
        <v>4.0</v>
      </c>
      <c r="G10" s="1">
        <f t="shared" si="1"/>
        <v>0.004</v>
      </c>
      <c r="H10" s="9">
        <v>252.0</v>
      </c>
      <c r="I10" s="9">
        <v>3.0</v>
      </c>
      <c r="J10" s="1" t="s">
        <v>65</v>
      </c>
      <c r="K10" s="1" t="s">
        <v>66</v>
      </c>
      <c r="L10" s="1" t="s">
        <v>67</v>
      </c>
      <c r="M10" s="62">
        <v>0.8055555555555555</v>
      </c>
      <c r="N10" s="1" t="s">
        <v>184</v>
      </c>
      <c r="O10" s="9" t="s">
        <v>130</v>
      </c>
      <c r="P10" s="9">
        <v>2.0</v>
      </c>
      <c r="Q10" s="9">
        <v>2.0</v>
      </c>
      <c r="R10" s="9">
        <v>280.0</v>
      </c>
      <c r="S10" s="64" t="s">
        <v>186</v>
      </c>
      <c r="T10" s="9">
        <v>8016859.0</v>
      </c>
      <c r="U10" s="9" t="s">
        <v>156</v>
      </c>
      <c r="V10" s="1" t="s">
        <v>132</v>
      </c>
    </row>
    <row r="11">
      <c r="A11" s="12" t="s">
        <v>11</v>
      </c>
      <c r="B11" s="13">
        <v>22.28</v>
      </c>
      <c r="C11" s="9" t="s">
        <v>45</v>
      </c>
      <c r="D11" s="1">
        <v>2000.0</v>
      </c>
      <c r="E11" s="1">
        <v>6000.0</v>
      </c>
      <c r="F11" s="9">
        <v>8.0</v>
      </c>
      <c r="G11" s="1">
        <f t="shared" si="1"/>
        <v>0.008</v>
      </c>
      <c r="H11" s="9">
        <v>255.0</v>
      </c>
      <c r="I11" s="9">
        <v>3.0</v>
      </c>
      <c r="J11" s="1" t="s">
        <v>82</v>
      </c>
      <c r="K11" s="1" t="s">
        <v>66</v>
      </c>
      <c r="L11" s="1" t="s">
        <v>190</v>
      </c>
      <c r="M11" s="62">
        <v>0.811111111111111</v>
      </c>
      <c r="N11" s="1" t="s">
        <v>191</v>
      </c>
      <c r="O11" s="9" t="s">
        <v>130</v>
      </c>
      <c r="P11" s="9">
        <v>1.0</v>
      </c>
      <c r="Q11" s="9">
        <v>5.0</v>
      </c>
      <c r="R11" s="9">
        <v>70.0</v>
      </c>
      <c r="S11" s="64" t="s">
        <v>194</v>
      </c>
      <c r="T11" s="9">
        <v>8016863.0</v>
      </c>
      <c r="U11" s="65">
        <v>42195.0</v>
      </c>
      <c r="V11" s="1" t="s">
        <v>132</v>
      </c>
    </row>
    <row r="12">
      <c r="A12" s="12" t="s">
        <v>11</v>
      </c>
      <c r="B12" s="13">
        <v>22.28</v>
      </c>
      <c r="C12" s="9" t="s">
        <v>45</v>
      </c>
      <c r="D12" s="1">
        <v>2000.0</v>
      </c>
      <c r="E12" s="1">
        <v>6000.0</v>
      </c>
      <c r="F12" s="9">
        <v>6.0</v>
      </c>
      <c r="G12" s="1">
        <f t="shared" si="1"/>
        <v>0.006</v>
      </c>
      <c r="H12" s="9">
        <v>242.0</v>
      </c>
      <c r="I12" s="9">
        <v>4.0</v>
      </c>
      <c r="J12" s="1" t="s">
        <v>82</v>
      </c>
      <c r="K12" s="1" t="s">
        <v>66</v>
      </c>
      <c r="L12" s="1" t="s">
        <v>190</v>
      </c>
      <c r="M12" s="62">
        <v>0.8055555555555555</v>
      </c>
      <c r="N12" s="1" t="s">
        <v>191</v>
      </c>
      <c r="O12" s="9" t="s">
        <v>130</v>
      </c>
      <c r="P12" s="9">
        <v>1.0</v>
      </c>
      <c r="Q12" s="9">
        <v>2.0</v>
      </c>
      <c r="R12" s="9">
        <v>45.0</v>
      </c>
      <c r="S12" s="64" t="s">
        <v>200</v>
      </c>
      <c r="T12" s="9">
        <v>8016863.0</v>
      </c>
      <c r="U12" s="65">
        <v>42258.0</v>
      </c>
      <c r="V12" s="1" t="s">
        <v>132</v>
      </c>
    </row>
    <row r="13">
      <c r="A13" s="12" t="s">
        <v>11</v>
      </c>
      <c r="B13" s="13">
        <v>22.28</v>
      </c>
      <c r="C13" s="9" t="s">
        <v>45</v>
      </c>
      <c r="D13" s="1">
        <v>2000.0</v>
      </c>
      <c r="E13" s="1">
        <v>6000.0</v>
      </c>
      <c r="F13" s="9">
        <v>1.0</v>
      </c>
      <c r="G13" s="1">
        <f t="shared" si="1"/>
        <v>0.001</v>
      </c>
      <c r="H13" s="9">
        <v>228.0</v>
      </c>
      <c r="I13" s="9">
        <v>4.0</v>
      </c>
      <c r="J13" s="1" t="s">
        <v>82</v>
      </c>
      <c r="K13" s="1" t="s">
        <v>66</v>
      </c>
      <c r="L13" s="1" t="s">
        <v>204</v>
      </c>
      <c r="M13" s="62">
        <v>0.8131944444444444</v>
      </c>
      <c r="N13" s="1" t="s">
        <v>207</v>
      </c>
      <c r="O13" s="9" t="s">
        <v>130</v>
      </c>
      <c r="P13" s="9">
        <v>1.0</v>
      </c>
      <c r="Q13" s="9">
        <v>4.0</v>
      </c>
      <c r="R13" s="9">
        <v>68.0</v>
      </c>
      <c r="S13" s="64" t="s">
        <v>209</v>
      </c>
      <c r="T13" s="9">
        <v>8017032.0</v>
      </c>
      <c r="U13" s="65">
        <v>42258.0</v>
      </c>
      <c r="V13" s="1" t="s">
        <v>132</v>
      </c>
    </row>
    <row r="14">
      <c r="A14" s="12" t="s">
        <v>11</v>
      </c>
      <c r="B14" s="13">
        <v>22.28</v>
      </c>
      <c r="C14" s="9" t="s">
        <v>45</v>
      </c>
      <c r="D14" s="1">
        <v>2000.0</v>
      </c>
      <c r="E14" s="1">
        <v>6000.0</v>
      </c>
      <c r="F14" s="9">
        <v>9.0</v>
      </c>
      <c r="G14" s="1">
        <f t="shared" si="1"/>
        <v>0.009</v>
      </c>
      <c r="H14" s="9">
        <v>214.0</v>
      </c>
      <c r="I14" s="9">
        <v>4.0</v>
      </c>
      <c r="J14" s="1" t="s">
        <v>82</v>
      </c>
      <c r="K14" s="1" t="s">
        <v>66</v>
      </c>
      <c r="L14" s="1" t="s">
        <v>123</v>
      </c>
      <c r="M14" s="62">
        <v>0.8250000000000001</v>
      </c>
      <c r="N14" s="1" t="s">
        <v>213</v>
      </c>
      <c r="O14" s="9" t="s">
        <v>130</v>
      </c>
      <c r="P14" s="9">
        <v>1.0</v>
      </c>
      <c r="Q14" s="9">
        <v>6.0</v>
      </c>
      <c r="R14" s="9">
        <v>304.0</v>
      </c>
      <c r="S14" s="64" t="s">
        <v>215</v>
      </c>
      <c r="T14" s="9">
        <v>8017134.0</v>
      </c>
      <c r="U14" s="65">
        <v>42195.0</v>
      </c>
      <c r="V14" s="1" t="s">
        <v>132</v>
      </c>
    </row>
    <row r="15">
      <c r="A15" s="12" t="s">
        <v>11</v>
      </c>
      <c r="B15" s="13">
        <v>22.28</v>
      </c>
      <c r="C15" s="9" t="s">
        <v>45</v>
      </c>
      <c r="D15" s="1">
        <v>2000.0</v>
      </c>
      <c r="E15" s="1">
        <v>6000.0</v>
      </c>
      <c r="F15" s="9">
        <v>10.0</v>
      </c>
      <c r="G15" s="1">
        <f t="shared" si="1"/>
        <v>0.01</v>
      </c>
      <c r="H15" s="9">
        <v>187.0</v>
      </c>
      <c r="I15" s="9">
        <v>5.0</v>
      </c>
      <c r="J15" s="1" t="s">
        <v>82</v>
      </c>
      <c r="K15" s="1" t="s">
        <v>66</v>
      </c>
      <c r="L15" s="1" t="s">
        <v>123</v>
      </c>
      <c r="M15" s="62">
        <v>0.8381944444444445</v>
      </c>
      <c r="N15" s="1" t="s">
        <v>222</v>
      </c>
      <c r="O15" s="9" t="s">
        <v>130</v>
      </c>
      <c r="P15" s="9">
        <v>1.0</v>
      </c>
      <c r="Q15" s="9">
        <v>8.0</v>
      </c>
      <c r="R15" s="9">
        <v>294.0</v>
      </c>
      <c r="S15" s="64" t="s">
        <v>224</v>
      </c>
      <c r="T15" s="9">
        <v>8017204.0</v>
      </c>
      <c r="U15" s="65">
        <v>42195.0</v>
      </c>
      <c r="V15" s="1" t="s">
        <v>132</v>
      </c>
    </row>
    <row r="16">
      <c r="A16" s="12" t="s">
        <v>11</v>
      </c>
      <c r="B16" s="13">
        <v>22.28</v>
      </c>
      <c r="C16" s="9" t="s">
        <v>49</v>
      </c>
      <c r="D16" s="1">
        <v>2000.0</v>
      </c>
      <c r="E16" s="1">
        <v>6000.0</v>
      </c>
      <c r="F16" s="9">
        <v>5.0</v>
      </c>
      <c r="G16" s="1">
        <f t="shared" si="1"/>
        <v>0.005</v>
      </c>
      <c r="H16" s="9">
        <v>380.0</v>
      </c>
      <c r="I16" s="9">
        <v>6.0</v>
      </c>
      <c r="J16" s="1" t="s">
        <v>65</v>
      </c>
      <c r="K16" s="1" t="s">
        <v>66</v>
      </c>
      <c r="L16" s="1" t="s">
        <v>67</v>
      </c>
      <c r="M16" s="62">
        <v>0.8541666666666666</v>
      </c>
      <c r="N16" s="1" t="s">
        <v>228</v>
      </c>
      <c r="O16" s="9" t="s">
        <v>130</v>
      </c>
      <c r="P16" s="9">
        <v>1.0</v>
      </c>
      <c r="Q16" s="9">
        <v>4.0</v>
      </c>
      <c r="R16" s="9">
        <v>300.0</v>
      </c>
      <c r="S16" s="64" t="s">
        <v>231</v>
      </c>
      <c r="T16" s="9">
        <v>8020334.0</v>
      </c>
      <c r="U16" s="65">
        <v>42074.0</v>
      </c>
      <c r="V16" s="1" t="s">
        <v>132</v>
      </c>
    </row>
    <row r="17">
      <c r="A17" s="12" t="s">
        <v>11</v>
      </c>
      <c r="B17" s="13">
        <v>22.28</v>
      </c>
      <c r="C17" s="9" t="s">
        <v>49</v>
      </c>
      <c r="D17" s="1">
        <v>2000.0</v>
      </c>
      <c r="E17" s="1">
        <v>6000.0</v>
      </c>
      <c r="F17" s="9">
        <v>5.0</v>
      </c>
      <c r="G17" s="1">
        <f t="shared" si="1"/>
        <v>0.005</v>
      </c>
      <c r="H17" s="9">
        <v>369.0</v>
      </c>
      <c r="I17" s="9">
        <v>4.0</v>
      </c>
      <c r="J17" s="1" t="s">
        <v>82</v>
      </c>
      <c r="K17" s="1" t="s">
        <v>66</v>
      </c>
      <c r="L17" s="1" t="s">
        <v>67</v>
      </c>
      <c r="M17" s="62">
        <v>0.8611111111111112</v>
      </c>
      <c r="N17" s="1" t="s">
        <v>235</v>
      </c>
      <c r="O17" s="9" t="s">
        <v>130</v>
      </c>
      <c r="P17" s="9">
        <v>1.0</v>
      </c>
      <c r="Q17" s="9">
        <v>7.0</v>
      </c>
      <c r="R17" s="9">
        <v>330.0</v>
      </c>
      <c r="S17" s="64" t="s">
        <v>240</v>
      </c>
      <c r="T17" s="9">
        <v>8020380.0</v>
      </c>
      <c r="U17" s="65">
        <v>42348.0</v>
      </c>
      <c r="V17" s="1" t="s">
        <v>132</v>
      </c>
    </row>
    <row r="18">
      <c r="A18" s="12" t="s">
        <v>11</v>
      </c>
      <c r="B18" s="13">
        <v>22.28</v>
      </c>
      <c r="C18" s="9" t="s">
        <v>49</v>
      </c>
      <c r="D18" s="1">
        <v>2000.0</v>
      </c>
      <c r="E18" s="1">
        <v>6000.0</v>
      </c>
      <c r="F18" s="9">
        <v>1.0</v>
      </c>
      <c r="G18" s="1">
        <f t="shared" si="1"/>
        <v>0.001</v>
      </c>
      <c r="H18" s="9">
        <v>318.0</v>
      </c>
      <c r="I18" s="9">
        <v>3.0</v>
      </c>
      <c r="J18" s="1" t="s">
        <v>65</v>
      </c>
      <c r="K18" s="1" t="s">
        <v>66</v>
      </c>
      <c r="L18" s="1" t="s">
        <v>151</v>
      </c>
      <c r="M18" s="62">
        <v>0.8729166666666667</v>
      </c>
      <c r="N18" s="1" t="s">
        <v>242</v>
      </c>
      <c r="O18" s="9" t="s">
        <v>130</v>
      </c>
      <c r="P18" s="9">
        <v>1.0</v>
      </c>
      <c r="Q18" s="9">
        <v>1.0</v>
      </c>
      <c r="R18" s="9">
        <v>0.0</v>
      </c>
      <c r="S18" s="64" t="s">
        <v>243</v>
      </c>
      <c r="T18" s="9">
        <v>8020442.0</v>
      </c>
      <c r="U18" s="65">
        <v>42074.0</v>
      </c>
      <c r="V18" s="1" t="s">
        <v>132</v>
      </c>
    </row>
    <row r="19">
      <c r="A19" s="12" t="s">
        <v>11</v>
      </c>
      <c r="B19" s="13">
        <v>22.28</v>
      </c>
      <c r="C19" s="9" t="s">
        <v>49</v>
      </c>
      <c r="D19" s="1">
        <v>2000.0</v>
      </c>
      <c r="E19" s="1">
        <v>6000.0</v>
      </c>
      <c r="F19" s="9">
        <v>3.0</v>
      </c>
      <c r="G19" s="1">
        <f t="shared" si="1"/>
        <v>0.003</v>
      </c>
      <c r="H19" s="9">
        <v>269.0</v>
      </c>
      <c r="I19" s="9">
        <v>4.0</v>
      </c>
      <c r="J19" s="1" t="s">
        <v>82</v>
      </c>
      <c r="K19" s="1" t="s">
        <v>66</v>
      </c>
      <c r="L19" s="1" t="s">
        <v>123</v>
      </c>
      <c r="M19" s="62">
        <v>0.8756944444444444</v>
      </c>
      <c r="N19" s="1" t="s">
        <v>220</v>
      </c>
      <c r="O19" s="9" t="s">
        <v>130</v>
      </c>
      <c r="P19" s="9">
        <v>2.0</v>
      </c>
      <c r="Q19" s="9">
        <v>4.0</v>
      </c>
      <c r="R19" s="9">
        <v>38.0</v>
      </c>
      <c r="S19" s="64" t="s">
        <v>251</v>
      </c>
      <c r="T19" s="9">
        <v>8020610.0</v>
      </c>
      <c r="U19" s="65">
        <v>42348.0</v>
      </c>
      <c r="V19" s="1" t="s">
        <v>132</v>
      </c>
    </row>
    <row r="20">
      <c r="A20" s="15" t="s">
        <v>11</v>
      </c>
      <c r="B20" s="14">
        <v>22.28</v>
      </c>
      <c r="C20" s="9" t="s">
        <v>203</v>
      </c>
      <c r="D20" s="1">
        <v>2000.0</v>
      </c>
      <c r="E20" s="1">
        <v>6000.0</v>
      </c>
      <c r="F20" s="9">
        <v>1.0</v>
      </c>
      <c r="G20" s="1">
        <f t="shared" si="1"/>
        <v>0.001</v>
      </c>
      <c r="H20" s="9">
        <v>258.0</v>
      </c>
      <c r="I20" s="9">
        <v>7.0</v>
      </c>
      <c r="J20" s="1" t="s">
        <v>214</v>
      </c>
      <c r="K20" s="1" t="s">
        <v>66</v>
      </c>
      <c r="L20" s="1" t="s">
        <v>158</v>
      </c>
      <c r="M20" s="62">
        <v>0.8604166666666666</v>
      </c>
      <c r="N20" s="1" t="s">
        <v>253</v>
      </c>
      <c r="O20" s="9" t="s">
        <v>130</v>
      </c>
      <c r="P20" s="9">
        <v>2.0</v>
      </c>
      <c r="Q20" s="9">
        <v>8.0</v>
      </c>
      <c r="R20" s="9">
        <v>0.0</v>
      </c>
      <c r="S20" s="64" t="s">
        <v>255</v>
      </c>
      <c r="T20" s="9">
        <v>8020620.0</v>
      </c>
      <c r="U20" s="9" t="s">
        <v>208</v>
      </c>
      <c r="V20" s="1" t="s">
        <v>132</v>
      </c>
    </row>
    <row r="21" ht="15.75" customHeight="1">
      <c r="A21" s="15" t="s">
        <v>11</v>
      </c>
      <c r="B21" s="14">
        <v>22.28</v>
      </c>
      <c r="C21" s="9" t="s">
        <v>203</v>
      </c>
      <c r="D21" s="1">
        <v>2000.0</v>
      </c>
      <c r="E21" s="1">
        <v>6000.0</v>
      </c>
      <c r="F21" s="9">
        <v>6.0</v>
      </c>
      <c r="G21" s="1">
        <f t="shared" si="1"/>
        <v>0.006</v>
      </c>
      <c r="H21" s="9">
        <v>470.0</v>
      </c>
      <c r="I21" s="9">
        <v>7.0</v>
      </c>
      <c r="J21" s="1" t="s">
        <v>82</v>
      </c>
      <c r="K21" s="1" t="s">
        <v>66</v>
      </c>
      <c r="L21" s="1" t="s">
        <v>67</v>
      </c>
      <c r="M21" s="62">
        <v>0.81875</v>
      </c>
      <c r="N21" s="1" t="s">
        <v>108</v>
      </c>
      <c r="O21" s="9" t="s">
        <v>130</v>
      </c>
      <c r="P21" s="9">
        <v>1.0</v>
      </c>
      <c r="Q21" s="9">
        <v>5.0</v>
      </c>
      <c r="R21" s="9">
        <v>62.0</v>
      </c>
      <c r="S21" s="64" t="s">
        <v>259</v>
      </c>
      <c r="T21" s="9">
        <v>8020244.0</v>
      </c>
      <c r="U21" s="9" t="s">
        <v>208</v>
      </c>
      <c r="V21" s="1" t="s">
        <v>132</v>
      </c>
    </row>
    <row r="22" ht="15.75" customHeight="1">
      <c r="A22" s="15" t="s">
        <v>11</v>
      </c>
      <c r="B22" s="14">
        <v>22.28</v>
      </c>
      <c r="C22" s="9" t="s">
        <v>49</v>
      </c>
      <c r="D22" s="1">
        <v>2000.0</v>
      </c>
      <c r="E22" s="1">
        <v>6000.0</v>
      </c>
      <c r="F22" s="9">
        <v>7.0</v>
      </c>
      <c r="G22" s="1">
        <f t="shared" si="1"/>
        <v>0.007</v>
      </c>
      <c r="H22" s="9">
        <v>451.0</v>
      </c>
      <c r="I22" s="9">
        <v>7.0</v>
      </c>
      <c r="J22" s="1" t="s">
        <v>65</v>
      </c>
      <c r="K22" s="1" t="s">
        <v>66</v>
      </c>
      <c r="L22" s="1" t="s">
        <v>67</v>
      </c>
      <c r="M22" s="62">
        <v>0.8250000000000001</v>
      </c>
      <c r="N22" s="1" t="s">
        <v>263</v>
      </c>
      <c r="O22" s="9" t="s">
        <v>130</v>
      </c>
      <c r="P22" s="9">
        <v>1.0</v>
      </c>
      <c r="Q22" s="9">
        <v>6.0</v>
      </c>
      <c r="R22" s="9">
        <v>324.0</v>
      </c>
      <c r="S22" s="64" t="s">
        <v>264</v>
      </c>
      <c r="T22" s="9">
        <v>8029299.0</v>
      </c>
      <c r="U22" s="65">
        <v>42074.0</v>
      </c>
      <c r="V22" s="1" t="s">
        <v>132</v>
      </c>
    </row>
    <row r="23" ht="15.75" customHeight="1">
      <c r="A23" s="15" t="s">
        <v>11</v>
      </c>
      <c r="B23" s="14">
        <v>22.28</v>
      </c>
      <c r="C23" s="9" t="s">
        <v>52</v>
      </c>
      <c r="D23" s="1">
        <v>2000.0</v>
      </c>
      <c r="E23" s="1">
        <v>4000.0</v>
      </c>
      <c r="F23" s="9">
        <v>3.0</v>
      </c>
      <c r="G23" s="1">
        <f t="shared" si="1"/>
        <v>0.003</v>
      </c>
      <c r="H23" s="9">
        <v>386.0</v>
      </c>
      <c r="I23" s="9">
        <v>6.0</v>
      </c>
      <c r="J23" s="1" t="s">
        <v>82</v>
      </c>
      <c r="K23" s="1" t="s">
        <v>66</v>
      </c>
      <c r="L23" s="1" t="s">
        <v>67</v>
      </c>
      <c r="M23" s="62">
        <v>0.8388888888888889</v>
      </c>
      <c r="N23" s="1" t="s">
        <v>268</v>
      </c>
      <c r="O23" s="9" t="s">
        <v>130</v>
      </c>
      <c r="P23" s="9">
        <v>1.0</v>
      </c>
      <c r="Q23" s="9">
        <v>5.0</v>
      </c>
      <c r="R23" s="9">
        <v>64.0</v>
      </c>
      <c r="S23" s="64" t="s">
        <v>271</v>
      </c>
      <c r="T23" s="9">
        <v>8017479.0</v>
      </c>
      <c r="U23" s="65">
        <v>42226.0</v>
      </c>
      <c r="V23" s="1" t="s">
        <v>132</v>
      </c>
    </row>
    <row r="24" ht="15.75" customHeight="1">
      <c r="A24" s="15" t="s">
        <v>11</v>
      </c>
      <c r="B24" s="14">
        <v>22.28</v>
      </c>
      <c r="C24" s="9" t="s">
        <v>52</v>
      </c>
      <c r="D24" s="1">
        <v>2000.0</v>
      </c>
      <c r="E24" s="1">
        <v>4000.0</v>
      </c>
      <c r="F24" s="9">
        <v>0.0</v>
      </c>
      <c r="G24" s="1">
        <f t="shared" si="1"/>
        <v>0</v>
      </c>
      <c r="H24" s="9">
        <v>434.0</v>
      </c>
      <c r="I24" s="9">
        <v>5.0</v>
      </c>
      <c r="J24" s="1" t="s">
        <v>82</v>
      </c>
      <c r="K24" s="1" t="s">
        <v>66</v>
      </c>
      <c r="L24" s="1" t="s">
        <v>67</v>
      </c>
      <c r="M24" s="62">
        <v>0.8180555555555555</v>
      </c>
      <c r="N24" s="1" t="s">
        <v>274</v>
      </c>
      <c r="O24" s="9" t="s">
        <v>130</v>
      </c>
      <c r="P24" s="9">
        <v>1.0</v>
      </c>
      <c r="Q24" s="9">
        <v>5.0</v>
      </c>
      <c r="R24" s="9">
        <v>32.0</v>
      </c>
      <c r="S24" s="64" t="s">
        <v>276</v>
      </c>
      <c r="T24" s="9">
        <v>8017530.0</v>
      </c>
      <c r="U24" s="65">
        <v>42288.0</v>
      </c>
      <c r="V24" s="1" t="s">
        <v>132</v>
      </c>
    </row>
    <row r="25" ht="15.75" customHeight="1">
      <c r="A25" s="15" t="s">
        <v>11</v>
      </c>
      <c r="B25" s="14">
        <v>22.28</v>
      </c>
      <c r="C25" s="9" t="s">
        <v>52</v>
      </c>
      <c r="D25" s="1">
        <v>2000.0</v>
      </c>
      <c r="E25" s="1">
        <v>4000.0</v>
      </c>
      <c r="F25" s="9">
        <v>3.0</v>
      </c>
      <c r="G25" s="1">
        <f t="shared" si="1"/>
        <v>0.003</v>
      </c>
      <c r="H25" s="9">
        <v>461.0</v>
      </c>
      <c r="I25" s="9">
        <v>5.0</v>
      </c>
      <c r="J25" s="1" t="s">
        <v>214</v>
      </c>
      <c r="K25" s="1" t="s">
        <v>66</v>
      </c>
      <c r="L25" s="1" t="s">
        <v>67</v>
      </c>
      <c r="M25" s="62">
        <v>0.813888888888889</v>
      </c>
      <c r="N25" s="1" t="s">
        <v>283</v>
      </c>
      <c r="O25" s="9" t="s">
        <v>130</v>
      </c>
      <c r="P25" s="9">
        <v>1.0</v>
      </c>
      <c r="Q25" s="9">
        <v>4.0</v>
      </c>
      <c r="R25" s="9">
        <v>320.0</v>
      </c>
      <c r="S25" s="64" t="s">
        <v>287</v>
      </c>
      <c r="T25" s="9">
        <v>8017564.0</v>
      </c>
      <c r="U25" s="65">
        <v>42288.0</v>
      </c>
      <c r="V25" s="1" t="s">
        <v>132</v>
      </c>
    </row>
    <row r="26" ht="15.75" customHeight="1">
      <c r="A26" s="15" t="s">
        <v>11</v>
      </c>
      <c r="B26" s="14">
        <v>22.28</v>
      </c>
      <c r="C26" s="9" t="s">
        <v>52</v>
      </c>
      <c r="D26" s="1">
        <v>2000.0</v>
      </c>
      <c r="E26" s="1">
        <v>4000.0</v>
      </c>
      <c r="F26" s="9">
        <v>5.0</v>
      </c>
      <c r="G26" s="1">
        <f t="shared" si="1"/>
        <v>0.005</v>
      </c>
      <c r="H26" s="9">
        <v>205.0</v>
      </c>
      <c r="I26" s="9">
        <v>5.0</v>
      </c>
      <c r="J26" s="1" t="s">
        <v>82</v>
      </c>
      <c r="K26" s="1" t="s">
        <v>66</v>
      </c>
      <c r="L26" s="1" t="s">
        <v>123</v>
      </c>
      <c r="M26" s="62">
        <v>0.8020833333333334</v>
      </c>
      <c r="N26" s="1" t="s">
        <v>291</v>
      </c>
      <c r="O26" s="9" t="s">
        <v>130</v>
      </c>
      <c r="P26" s="9">
        <v>1.0</v>
      </c>
      <c r="Q26" s="9">
        <v>4.0</v>
      </c>
      <c r="R26" s="9">
        <v>260.0</v>
      </c>
      <c r="S26" s="64" t="s">
        <v>295</v>
      </c>
      <c r="T26" s="9">
        <v>8017395.0</v>
      </c>
      <c r="U26" s="65">
        <v>42226.0</v>
      </c>
      <c r="V26" s="1" t="s">
        <v>132</v>
      </c>
    </row>
    <row r="27" ht="15.75" customHeight="1">
      <c r="A27" s="15" t="s">
        <v>11</v>
      </c>
      <c r="B27" s="14">
        <v>22.28</v>
      </c>
      <c r="C27" s="9" t="s">
        <v>52</v>
      </c>
      <c r="D27" s="1">
        <v>2000.0</v>
      </c>
      <c r="E27" s="1">
        <v>4000.0</v>
      </c>
      <c r="F27" s="9">
        <v>7.0</v>
      </c>
      <c r="G27" s="1">
        <f t="shared" si="1"/>
        <v>0.007</v>
      </c>
      <c r="H27" s="9">
        <v>250.0</v>
      </c>
      <c r="I27" s="9">
        <v>5.0</v>
      </c>
      <c r="J27" s="1" t="s">
        <v>82</v>
      </c>
      <c r="K27" s="1" t="s">
        <v>66</v>
      </c>
      <c r="L27" s="1" t="s">
        <v>67</v>
      </c>
      <c r="M27" s="62">
        <v>0.8638888888888889</v>
      </c>
      <c r="N27" s="1" t="s">
        <v>299</v>
      </c>
      <c r="O27" s="9" t="s">
        <v>130</v>
      </c>
      <c r="P27" s="9">
        <v>1.0</v>
      </c>
      <c r="Q27" s="9">
        <v>8.0</v>
      </c>
      <c r="R27" s="9">
        <v>32.0</v>
      </c>
      <c r="S27" s="64" t="s">
        <v>300</v>
      </c>
      <c r="T27" s="9">
        <v>8017461.0</v>
      </c>
      <c r="U27" s="65">
        <v>42288.0</v>
      </c>
      <c r="V27" s="1" t="s">
        <v>132</v>
      </c>
    </row>
    <row r="28" ht="15.75" customHeight="1">
      <c r="A28" s="15" t="s">
        <v>11</v>
      </c>
      <c r="B28" s="14">
        <v>22.28</v>
      </c>
      <c r="C28" s="9" t="s">
        <v>52</v>
      </c>
      <c r="D28" s="1">
        <v>2000.0</v>
      </c>
      <c r="E28" s="1">
        <v>4000.0</v>
      </c>
      <c r="F28" s="9">
        <v>2.0</v>
      </c>
      <c r="G28" s="1">
        <f t="shared" si="1"/>
        <v>0.002</v>
      </c>
      <c r="H28" s="9">
        <v>335.0</v>
      </c>
      <c r="I28" s="9">
        <v>3.0</v>
      </c>
      <c r="J28" s="1" t="s">
        <v>82</v>
      </c>
      <c r="K28" s="1" t="s">
        <v>66</v>
      </c>
      <c r="L28" s="1" t="s">
        <v>158</v>
      </c>
      <c r="M28" s="62">
        <v>0.845138888888889</v>
      </c>
      <c r="N28" s="1" t="s">
        <v>303</v>
      </c>
      <c r="O28" s="9" t="s">
        <v>130</v>
      </c>
      <c r="P28" s="9">
        <v>2.0</v>
      </c>
      <c r="Q28" s="9">
        <v>6.0</v>
      </c>
      <c r="R28" s="9">
        <v>16.0</v>
      </c>
      <c r="S28" s="64" t="s">
        <v>305</v>
      </c>
      <c r="T28" s="9">
        <v>8017547.0</v>
      </c>
      <c r="U28" s="65">
        <v>42288.0</v>
      </c>
      <c r="V28" s="1" t="s">
        <v>132</v>
      </c>
    </row>
    <row r="29" ht="15.75" customHeight="1">
      <c r="A29" s="15" t="s">
        <v>11</v>
      </c>
      <c r="B29" s="14">
        <v>22.28</v>
      </c>
      <c r="C29" s="9" t="s">
        <v>54</v>
      </c>
      <c r="D29" s="1">
        <v>2000.0</v>
      </c>
      <c r="E29" s="1">
        <v>4000.0</v>
      </c>
      <c r="F29" s="9">
        <v>2.0</v>
      </c>
      <c r="G29" s="1">
        <f t="shared" si="1"/>
        <v>0.002</v>
      </c>
      <c r="H29" s="9">
        <v>495.0</v>
      </c>
      <c r="I29" s="9">
        <v>4.0</v>
      </c>
      <c r="J29" s="1" t="s">
        <v>65</v>
      </c>
      <c r="K29" s="1" t="s">
        <v>66</v>
      </c>
      <c r="L29" s="1" t="s">
        <v>67</v>
      </c>
      <c r="M29" s="62">
        <v>0.8215277777777777</v>
      </c>
      <c r="N29" s="1" t="s">
        <v>306</v>
      </c>
      <c r="O29" s="9" t="s">
        <v>130</v>
      </c>
      <c r="P29" s="9">
        <v>1.0</v>
      </c>
      <c r="Q29" s="9">
        <v>8.0</v>
      </c>
      <c r="R29" s="9">
        <v>62.0</v>
      </c>
      <c r="S29" s="64" t="s">
        <v>307</v>
      </c>
      <c r="T29" s="9">
        <v>8017671.0</v>
      </c>
      <c r="U29" s="9" t="s">
        <v>247</v>
      </c>
      <c r="V29" s="1" t="s">
        <v>132</v>
      </c>
    </row>
    <row r="30" ht="15.75" customHeight="1">
      <c r="A30" s="15" t="s">
        <v>11</v>
      </c>
      <c r="B30" s="14">
        <v>22.28</v>
      </c>
      <c r="C30" s="9" t="s">
        <v>54</v>
      </c>
      <c r="D30" s="1">
        <v>2000.0</v>
      </c>
      <c r="E30" s="1">
        <v>4000.0</v>
      </c>
      <c r="F30" s="9">
        <v>0.0</v>
      </c>
      <c r="G30" s="1">
        <f t="shared" si="1"/>
        <v>0</v>
      </c>
      <c r="H30" s="9">
        <v>502.0</v>
      </c>
      <c r="I30" s="9">
        <v>6.0</v>
      </c>
      <c r="J30" s="1" t="s">
        <v>65</v>
      </c>
      <c r="K30" s="1" t="s">
        <v>66</v>
      </c>
      <c r="L30" s="1" t="s">
        <v>67</v>
      </c>
      <c r="M30" s="62">
        <v>0.8194444444444445</v>
      </c>
      <c r="N30" s="1" t="s">
        <v>309</v>
      </c>
      <c r="O30" s="9" t="s">
        <v>130</v>
      </c>
      <c r="P30" s="9">
        <v>1.0</v>
      </c>
      <c r="Q30" s="9">
        <v>8.0</v>
      </c>
      <c r="R30" s="9">
        <v>0.0</v>
      </c>
      <c r="S30" s="64" t="s">
        <v>310</v>
      </c>
      <c r="T30" s="9">
        <v>8017712.0</v>
      </c>
      <c r="U30" s="9" t="s">
        <v>247</v>
      </c>
      <c r="V30" s="1" t="s">
        <v>132</v>
      </c>
    </row>
    <row r="31" ht="15.75" customHeight="1">
      <c r="A31" s="15" t="s">
        <v>11</v>
      </c>
      <c r="B31" s="14">
        <v>22.28</v>
      </c>
      <c r="C31" s="9" t="s">
        <v>54</v>
      </c>
      <c r="D31" s="1">
        <v>2000.0</v>
      </c>
      <c r="E31" s="1">
        <v>4000.0</v>
      </c>
      <c r="F31" s="9">
        <v>4.0</v>
      </c>
      <c r="G31" s="1">
        <f t="shared" si="1"/>
        <v>0.004</v>
      </c>
      <c r="H31" s="9">
        <v>509.0</v>
      </c>
      <c r="I31" s="9">
        <v>4.0</v>
      </c>
      <c r="J31" s="1" t="s">
        <v>214</v>
      </c>
      <c r="K31" s="1" t="s">
        <v>66</v>
      </c>
      <c r="L31" s="1" t="s">
        <v>67</v>
      </c>
      <c r="M31" s="62">
        <v>0.8152777777777778</v>
      </c>
      <c r="N31" s="1" t="s">
        <v>313</v>
      </c>
      <c r="O31" s="9" t="s">
        <v>130</v>
      </c>
      <c r="P31" s="9">
        <v>1.0</v>
      </c>
      <c r="Q31" s="9">
        <v>2.0</v>
      </c>
      <c r="R31" s="9">
        <v>290.0</v>
      </c>
      <c r="S31" s="64" t="s">
        <v>314</v>
      </c>
      <c r="T31" s="9">
        <v>8017803.0</v>
      </c>
      <c r="U31" s="9" t="s">
        <v>247</v>
      </c>
      <c r="V31" s="1" t="s">
        <v>132</v>
      </c>
    </row>
    <row r="32" ht="15.75" customHeight="1">
      <c r="A32" s="15" t="s">
        <v>11</v>
      </c>
      <c r="B32" s="14">
        <v>22.28</v>
      </c>
      <c r="C32" s="9" t="s">
        <v>54</v>
      </c>
      <c r="D32" s="1">
        <v>2000.0</v>
      </c>
      <c r="E32" s="1">
        <v>4000.0</v>
      </c>
      <c r="F32" s="9">
        <v>3.0</v>
      </c>
      <c r="G32" s="1">
        <f t="shared" si="1"/>
        <v>0.003</v>
      </c>
      <c r="H32" s="9">
        <v>516.0</v>
      </c>
      <c r="I32" s="9">
        <v>6.0</v>
      </c>
      <c r="J32" s="1" t="s">
        <v>82</v>
      </c>
      <c r="K32" s="1" t="s">
        <v>66</v>
      </c>
      <c r="L32" s="1" t="s">
        <v>67</v>
      </c>
      <c r="M32" s="62">
        <v>0.7944444444444444</v>
      </c>
      <c r="N32" s="1" t="s">
        <v>315</v>
      </c>
      <c r="O32" s="9" t="s">
        <v>130</v>
      </c>
      <c r="P32" s="9">
        <v>1.0</v>
      </c>
      <c r="Q32" s="9">
        <v>5.0</v>
      </c>
      <c r="R32" s="9">
        <v>326.0</v>
      </c>
      <c r="S32" s="64" t="s">
        <v>316</v>
      </c>
      <c r="T32" s="9">
        <v>8018251.0</v>
      </c>
      <c r="U32" s="9" t="s">
        <v>247</v>
      </c>
      <c r="V32" s="1" t="s">
        <v>132</v>
      </c>
    </row>
    <row r="33" ht="15.75" customHeight="1">
      <c r="A33" s="15" t="s">
        <v>11</v>
      </c>
      <c r="B33" s="14">
        <v>22.28</v>
      </c>
      <c r="C33" s="9" t="s">
        <v>54</v>
      </c>
      <c r="D33" s="1">
        <v>2000.0</v>
      </c>
      <c r="E33" s="1">
        <v>4000.0</v>
      </c>
      <c r="F33" s="9">
        <v>6.0</v>
      </c>
      <c r="G33" s="1">
        <f t="shared" si="1"/>
        <v>0.006</v>
      </c>
      <c r="H33" s="9">
        <v>369.0</v>
      </c>
      <c r="I33" s="9">
        <v>3.0</v>
      </c>
      <c r="J33" s="1" t="s">
        <v>82</v>
      </c>
      <c r="K33" s="1" t="s">
        <v>66</v>
      </c>
      <c r="L33" s="1" t="s">
        <v>123</v>
      </c>
      <c r="M33" s="62">
        <v>0.8097222222222222</v>
      </c>
      <c r="N33" s="1" t="s">
        <v>318</v>
      </c>
      <c r="O33" s="9" t="s">
        <v>130</v>
      </c>
      <c r="P33" s="9">
        <v>1.0</v>
      </c>
      <c r="Q33" s="9">
        <v>4.0</v>
      </c>
      <c r="R33" s="9">
        <v>292.0</v>
      </c>
      <c r="S33" s="64" t="s">
        <v>258</v>
      </c>
      <c r="T33" s="9">
        <v>8016915.0</v>
      </c>
      <c r="U33" s="65">
        <v>42165.0</v>
      </c>
      <c r="V33" s="1" t="s">
        <v>132</v>
      </c>
    </row>
    <row r="34" ht="15.75" customHeight="1">
      <c r="A34" s="15" t="s">
        <v>11</v>
      </c>
      <c r="B34" s="14">
        <v>22.28</v>
      </c>
      <c r="C34" s="9" t="s">
        <v>54</v>
      </c>
      <c r="D34" s="1">
        <v>2000.0</v>
      </c>
      <c r="E34" s="1">
        <v>4000.0</v>
      </c>
      <c r="F34" s="9">
        <v>8.0</v>
      </c>
      <c r="G34" s="1">
        <f t="shared" si="1"/>
        <v>0.008</v>
      </c>
      <c r="H34" s="9">
        <v>405.0</v>
      </c>
      <c r="I34" s="9">
        <v>3.0</v>
      </c>
      <c r="J34" s="1" t="s">
        <v>82</v>
      </c>
      <c r="K34" s="1" t="s">
        <v>66</v>
      </c>
      <c r="L34" s="1" t="s">
        <v>123</v>
      </c>
      <c r="M34" s="62">
        <v>0.8256944444444444</v>
      </c>
      <c r="N34" s="1" t="s">
        <v>319</v>
      </c>
      <c r="O34" s="9" t="s">
        <v>130</v>
      </c>
      <c r="P34" s="9">
        <v>1.0</v>
      </c>
      <c r="Q34" s="9">
        <v>3.0</v>
      </c>
      <c r="R34" s="9">
        <v>0.0</v>
      </c>
      <c r="S34" s="64" t="s">
        <v>321</v>
      </c>
      <c r="T34" s="9">
        <v>8017138.0</v>
      </c>
      <c r="U34" s="65">
        <v>42165.0</v>
      </c>
      <c r="V34" s="1" t="s">
        <v>132</v>
      </c>
    </row>
    <row r="35" ht="15.75" customHeight="1">
      <c r="A35" s="15" t="s">
        <v>11</v>
      </c>
      <c r="B35" s="14">
        <v>22.28</v>
      </c>
      <c r="C35" s="9" t="s">
        <v>56</v>
      </c>
      <c r="D35" s="1">
        <v>2000.0</v>
      </c>
      <c r="E35" s="1">
        <v>6000.0</v>
      </c>
      <c r="F35" s="9">
        <v>3.0</v>
      </c>
      <c r="G35" s="1">
        <f t="shared" si="1"/>
        <v>0.003</v>
      </c>
      <c r="H35" s="9">
        <v>545.0</v>
      </c>
      <c r="I35" s="9">
        <v>5.0</v>
      </c>
      <c r="J35" s="1" t="s">
        <v>82</v>
      </c>
      <c r="K35" s="1" t="s">
        <v>66</v>
      </c>
      <c r="L35" s="1" t="s">
        <v>67</v>
      </c>
      <c r="M35" s="62">
        <v>0.8388888888888889</v>
      </c>
      <c r="N35" s="1" t="s">
        <v>323</v>
      </c>
      <c r="O35" s="9" t="s">
        <v>130</v>
      </c>
      <c r="P35" s="9">
        <v>1.0</v>
      </c>
      <c r="Q35" s="9">
        <v>8.0</v>
      </c>
      <c r="R35" s="9">
        <v>80.0</v>
      </c>
      <c r="S35" s="64" t="s">
        <v>324</v>
      </c>
      <c r="T35" s="9">
        <v>8019125.0</v>
      </c>
      <c r="U35" s="65">
        <v>42165.0</v>
      </c>
      <c r="V35" s="1" t="s">
        <v>132</v>
      </c>
    </row>
    <row r="36" ht="15.75" customHeight="1">
      <c r="A36" s="15" t="s">
        <v>11</v>
      </c>
      <c r="B36" s="14">
        <v>22.28</v>
      </c>
      <c r="C36" s="9" t="s">
        <v>56</v>
      </c>
      <c r="D36" s="1">
        <v>2000.0</v>
      </c>
      <c r="E36" s="1">
        <v>6000.0</v>
      </c>
      <c r="F36" s="9">
        <v>0.0</v>
      </c>
      <c r="G36" s="1">
        <f t="shared" si="1"/>
        <v>0</v>
      </c>
      <c r="H36" s="9">
        <v>527.0</v>
      </c>
      <c r="I36" s="9">
        <v>5.0</v>
      </c>
      <c r="J36" s="1" t="s">
        <v>325</v>
      </c>
      <c r="K36" s="1" t="s">
        <v>66</v>
      </c>
      <c r="L36" s="1" t="s">
        <v>67</v>
      </c>
      <c r="M36" s="62">
        <v>0.7999999999999999</v>
      </c>
      <c r="N36" s="1" t="s">
        <v>326</v>
      </c>
      <c r="O36" s="9" t="s">
        <v>130</v>
      </c>
      <c r="P36" s="9">
        <v>1.0</v>
      </c>
      <c r="Q36" s="9">
        <v>3.0</v>
      </c>
      <c r="R36" s="9">
        <v>352.0</v>
      </c>
      <c r="S36" s="64" t="s">
        <v>327</v>
      </c>
      <c r="T36" s="9">
        <v>8019745.0</v>
      </c>
      <c r="U36" s="65">
        <v>42349.0</v>
      </c>
      <c r="V36" s="1" t="s">
        <v>132</v>
      </c>
    </row>
    <row r="37" ht="15.75" customHeight="1">
      <c r="A37" s="15" t="s">
        <v>11</v>
      </c>
      <c r="B37" s="14">
        <v>22.28</v>
      </c>
      <c r="C37" s="9" t="s">
        <v>56</v>
      </c>
      <c r="D37" s="1">
        <v>2000.0</v>
      </c>
      <c r="E37" s="1">
        <v>6000.0</v>
      </c>
      <c r="F37" s="9">
        <v>3.0</v>
      </c>
      <c r="G37" s="1">
        <f t="shared" si="1"/>
        <v>0.003</v>
      </c>
      <c r="H37" s="9">
        <v>492.0</v>
      </c>
      <c r="I37" s="9">
        <v>6.0</v>
      </c>
      <c r="J37" s="1" t="s">
        <v>65</v>
      </c>
      <c r="K37" s="1" t="s">
        <v>66</v>
      </c>
      <c r="L37" s="1" t="s">
        <v>67</v>
      </c>
      <c r="M37" s="62">
        <v>0.8513888888888889</v>
      </c>
      <c r="N37" s="1" t="s">
        <v>328</v>
      </c>
      <c r="O37" s="9" t="s">
        <v>130</v>
      </c>
      <c r="P37" s="9">
        <v>1.0</v>
      </c>
      <c r="Q37" s="9">
        <v>4.0</v>
      </c>
      <c r="R37" s="9">
        <v>322.0</v>
      </c>
      <c r="S37" s="64" t="s">
        <v>329</v>
      </c>
      <c r="T37" s="9">
        <v>8018479.0</v>
      </c>
      <c r="U37" s="65">
        <v>42349.0</v>
      </c>
      <c r="V37" s="1" t="s">
        <v>132</v>
      </c>
    </row>
    <row r="38" ht="15.75" customHeight="1">
      <c r="A38" s="15" t="s">
        <v>11</v>
      </c>
      <c r="B38" s="14">
        <v>22.28</v>
      </c>
      <c r="C38" s="9" t="s">
        <v>56</v>
      </c>
      <c r="D38" s="1">
        <v>2000.0</v>
      </c>
      <c r="E38" s="1">
        <v>6000.0</v>
      </c>
      <c r="F38" s="9">
        <v>3.0</v>
      </c>
      <c r="G38" s="1">
        <f t="shared" si="1"/>
        <v>0.003</v>
      </c>
      <c r="H38" s="9">
        <v>526.0</v>
      </c>
      <c r="I38" s="9">
        <v>5.0</v>
      </c>
      <c r="J38" s="1" t="s">
        <v>82</v>
      </c>
      <c r="K38" s="1" t="s">
        <v>66</v>
      </c>
      <c r="L38" s="1" t="s">
        <v>67</v>
      </c>
      <c r="M38" s="62">
        <v>0.8298611111111112</v>
      </c>
      <c r="N38" s="1" t="s">
        <v>331</v>
      </c>
      <c r="O38" s="9" t="s">
        <v>130</v>
      </c>
      <c r="P38" s="9">
        <v>1.0</v>
      </c>
      <c r="Q38" s="9">
        <v>7.0</v>
      </c>
      <c r="R38" s="9">
        <v>280.0</v>
      </c>
      <c r="S38" s="64" t="s">
        <v>332</v>
      </c>
      <c r="T38" s="9">
        <v>8019043.0</v>
      </c>
      <c r="U38" s="65">
        <v>42165.0</v>
      </c>
      <c r="V38" s="1" t="s">
        <v>132</v>
      </c>
    </row>
    <row r="39" ht="15.75" customHeight="1">
      <c r="A39" s="15" t="s">
        <v>11</v>
      </c>
      <c r="B39" s="14">
        <v>22.28</v>
      </c>
      <c r="C39" s="9" t="s">
        <v>56</v>
      </c>
      <c r="D39" s="1">
        <v>2000.0</v>
      </c>
      <c r="E39" s="1">
        <v>6000.0</v>
      </c>
      <c r="F39" s="9">
        <v>2.0</v>
      </c>
      <c r="G39" s="1">
        <f t="shared" si="1"/>
        <v>0.002</v>
      </c>
      <c r="H39" s="9">
        <v>540.0</v>
      </c>
      <c r="I39" s="9">
        <v>6.0</v>
      </c>
      <c r="J39" s="1" t="s">
        <v>65</v>
      </c>
      <c r="K39" s="1" t="s">
        <v>66</v>
      </c>
      <c r="L39" s="1" t="s">
        <v>67</v>
      </c>
      <c r="M39" s="62">
        <v>0.8347222222222223</v>
      </c>
      <c r="N39" s="1" t="s">
        <v>334</v>
      </c>
      <c r="O39" s="9" t="s">
        <v>130</v>
      </c>
      <c r="P39" s="9">
        <v>1.0</v>
      </c>
      <c r="Q39" s="9">
        <v>2.0</v>
      </c>
      <c r="R39" s="9">
        <v>268.0</v>
      </c>
      <c r="S39" s="64" t="s">
        <v>336</v>
      </c>
      <c r="T39" s="9">
        <v>8019098.0</v>
      </c>
      <c r="U39" s="65">
        <v>42165.0</v>
      </c>
      <c r="V39" s="1" t="s">
        <v>132</v>
      </c>
    </row>
    <row r="40" ht="15.75" customHeight="1">
      <c r="A40" s="15" t="s">
        <v>11</v>
      </c>
      <c r="B40" s="14">
        <v>22.28</v>
      </c>
      <c r="C40" s="9" t="s">
        <v>57</v>
      </c>
      <c r="D40" s="1">
        <v>2000.0</v>
      </c>
      <c r="E40" s="1">
        <v>4000.0</v>
      </c>
      <c r="F40" s="9">
        <v>1.0</v>
      </c>
      <c r="G40" s="1">
        <f t="shared" si="1"/>
        <v>0.001</v>
      </c>
      <c r="H40" s="9">
        <v>530.0</v>
      </c>
      <c r="I40" s="9">
        <v>4.0</v>
      </c>
      <c r="J40" s="1" t="s">
        <v>65</v>
      </c>
      <c r="K40" s="1" t="s">
        <v>66</v>
      </c>
      <c r="L40" s="1" t="s">
        <v>67</v>
      </c>
      <c r="M40" s="62">
        <v>0.8493055555555555</v>
      </c>
      <c r="N40" s="1" t="s">
        <v>337</v>
      </c>
      <c r="O40" s="9" t="s">
        <v>130</v>
      </c>
      <c r="P40" s="9">
        <v>1.0</v>
      </c>
      <c r="Q40" s="9">
        <v>7.0</v>
      </c>
      <c r="R40" s="9">
        <v>306.0</v>
      </c>
      <c r="S40" s="64" t="s">
        <v>338</v>
      </c>
      <c r="T40" s="9">
        <v>8019715.0</v>
      </c>
      <c r="U40" s="65">
        <v>42348.0</v>
      </c>
      <c r="V40" s="1" t="s">
        <v>132</v>
      </c>
    </row>
    <row r="41" ht="15.75" customHeight="1">
      <c r="A41" s="15" t="s">
        <v>11</v>
      </c>
      <c r="B41" s="14">
        <v>22.28</v>
      </c>
      <c r="C41" s="9" t="s">
        <v>57</v>
      </c>
      <c r="D41" s="1">
        <v>2000.0</v>
      </c>
      <c r="E41" s="1">
        <v>4000.0</v>
      </c>
      <c r="F41" s="9">
        <v>0.0</v>
      </c>
      <c r="G41" s="1">
        <f t="shared" si="1"/>
        <v>0</v>
      </c>
      <c r="H41" s="9">
        <v>529.0</v>
      </c>
      <c r="I41" s="9">
        <v>5.0</v>
      </c>
      <c r="J41" s="1" t="s">
        <v>82</v>
      </c>
      <c r="K41" s="1" t="s">
        <v>66</v>
      </c>
      <c r="L41" s="1" t="s">
        <v>67</v>
      </c>
      <c r="M41" s="62">
        <v>0.8166666666666668</v>
      </c>
      <c r="N41" s="1" t="s">
        <v>341</v>
      </c>
      <c r="O41" s="9" t="s">
        <v>130</v>
      </c>
      <c r="P41" s="9">
        <v>1.0</v>
      </c>
      <c r="Q41" s="9">
        <v>5.0</v>
      </c>
      <c r="R41" s="9">
        <v>0.0</v>
      </c>
      <c r="S41" s="64" t="s">
        <v>342</v>
      </c>
      <c r="T41" s="9">
        <v>8019714.0</v>
      </c>
      <c r="U41" s="9" t="s">
        <v>262</v>
      </c>
      <c r="V41" s="1" t="s">
        <v>132</v>
      </c>
    </row>
    <row r="42" ht="15.75" customHeight="1">
      <c r="A42" s="15" t="s">
        <v>11</v>
      </c>
      <c r="B42" s="14">
        <v>22.28</v>
      </c>
      <c r="C42" s="9" t="s">
        <v>57</v>
      </c>
      <c r="D42" s="1">
        <v>2000.0</v>
      </c>
      <c r="E42" s="1">
        <v>4000.0</v>
      </c>
      <c r="F42" s="9">
        <v>4.0</v>
      </c>
      <c r="G42" s="1">
        <f t="shared" si="1"/>
        <v>0.004</v>
      </c>
      <c r="H42" s="9">
        <v>536.0</v>
      </c>
      <c r="I42" s="9">
        <v>3.0</v>
      </c>
      <c r="J42" s="1" t="s">
        <v>82</v>
      </c>
      <c r="K42" s="1" t="s">
        <v>66</v>
      </c>
      <c r="L42" s="1" t="s">
        <v>67</v>
      </c>
      <c r="M42" s="62">
        <v>0.8576388888888888</v>
      </c>
      <c r="N42" s="1" t="s">
        <v>343</v>
      </c>
      <c r="O42" s="9" t="s">
        <v>130</v>
      </c>
      <c r="P42" s="9">
        <v>1.0</v>
      </c>
      <c r="Q42" s="9">
        <v>5.0</v>
      </c>
      <c r="R42" s="9">
        <v>86.0</v>
      </c>
      <c r="S42" s="64" t="s">
        <v>344</v>
      </c>
      <c r="T42" s="9">
        <v>8019718.0</v>
      </c>
      <c r="U42" s="65">
        <v>42348.0</v>
      </c>
      <c r="V42" s="1" t="s">
        <v>132</v>
      </c>
    </row>
    <row r="43" ht="15.75" customHeight="1">
      <c r="A43" s="15" t="s">
        <v>11</v>
      </c>
      <c r="B43" s="14">
        <v>22.28</v>
      </c>
      <c r="C43" s="9" t="s">
        <v>57</v>
      </c>
      <c r="D43" s="1">
        <v>2000.0</v>
      </c>
      <c r="E43" s="1">
        <v>4000.0</v>
      </c>
      <c r="F43" s="9">
        <v>2.0</v>
      </c>
      <c r="G43" s="1">
        <f t="shared" si="1"/>
        <v>0.002</v>
      </c>
      <c r="H43" s="9">
        <v>541.0</v>
      </c>
      <c r="I43" s="9">
        <v>7.0</v>
      </c>
      <c r="J43" s="1" t="s">
        <v>82</v>
      </c>
      <c r="K43" s="1" t="s">
        <v>66</v>
      </c>
      <c r="L43" s="1" t="s">
        <v>67</v>
      </c>
      <c r="M43" s="62">
        <v>0.8597222222222222</v>
      </c>
      <c r="N43" s="1" t="s">
        <v>347</v>
      </c>
      <c r="O43" s="9" t="s">
        <v>130</v>
      </c>
      <c r="P43" s="9">
        <v>1.0</v>
      </c>
      <c r="Q43" s="9">
        <v>5.0</v>
      </c>
      <c r="R43" s="9">
        <v>54.0</v>
      </c>
      <c r="S43" s="64" t="s">
        <v>348</v>
      </c>
      <c r="T43" s="9">
        <v>8019681.0</v>
      </c>
      <c r="U43" s="65">
        <v>42348.0</v>
      </c>
      <c r="V43" s="1" t="s">
        <v>132</v>
      </c>
    </row>
    <row r="44" ht="15.75" customHeight="1">
      <c r="A44" s="15" t="s">
        <v>11</v>
      </c>
      <c r="B44" s="14">
        <v>22.28</v>
      </c>
      <c r="C44" s="9" t="s">
        <v>57</v>
      </c>
      <c r="D44" s="1">
        <v>2000.0</v>
      </c>
      <c r="E44" s="1">
        <v>4000.0</v>
      </c>
      <c r="F44" s="9">
        <v>3.0</v>
      </c>
      <c r="G44" s="1">
        <f t="shared" si="1"/>
        <v>0.003</v>
      </c>
      <c r="H44" s="9">
        <v>519.0</v>
      </c>
      <c r="I44" s="9">
        <v>4.0</v>
      </c>
      <c r="J44" s="1" t="s">
        <v>82</v>
      </c>
      <c r="K44" s="1" t="s">
        <v>66</v>
      </c>
      <c r="L44" s="1" t="s">
        <v>67</v>
      </c>
      <c r="M44" s="62">
        <v>0.86875</v>
      </c>
      <c r="N44" s="1" t="s">
        <v>349</v>
      </c>
      <c r="O44" s="9" t="s">
        <v>130</v>
      </c>
      <c r="P44" s="9">
        <v>1.0</v>
      </c>
      <c r="Q44" s="9">
        <v>5.0</v>
      </c>
      <c r="R44" s="9">
        <v>66.0</v>
      </c>
      <c r="S44" s="64" t="s">
        <v>350</v>
      </c>
      <c r="T44" s="9">
        <v>8019558.0</v>
      </c>
      <c r="U44" s="65">
        <v>42348.0</v>
      </c>
      <c r="V44" s="1" t="s">
        <v>132</v>
      </c>
    </row>
    <row r="45" ht="15.75" customHeight="1">
      <c r="A45" s="15" t="s">
        <v>11</v>
      </c>
      <c r="B45" s="14">
        <v>22.28</v>
      </c>
      <c r="C45" s="9" t="s">
        <v>57</v>
      </c>
      <c r="D45" s="1">
        <v>2000.0</v>
      </c>
      <c r="E45" s="1">
        <v>4000.0</v>
      </c>
      <c r="F45" s="9">
        <v>4.0</v>
      </c>
      <c r="G45" s="1">
        <f t="shared" si="1"/>
        <v>0.004</v>
      </c>
      <c r="H45" s="9">
        <v>527.0</v>
      </c>
      <c r="I45" s="9">
        <v>5.0</v>
      </c>
      <c r="J45" s="1" t="s">
        <v>82</v>
      </c>
      <c r="K45" s="1" t="s">
        <v>66</v>
      </c>
      <c r="L45" s="1" t="s">
        <v>67</v>
      </c>
      <c r="M45" s="62">
        <v>0.8131944444444444</v>
      </c>
      <c r="N45" s="1" t="s">
        <v>352</v>
      </c>
      <c r="O45" s="9" t="s">
        <v>130</v>
      </c>
      <c r="P45" s="9">
        <v>1.0</v>
      </c>
      <c r="Q45" s="9">
        <v>6.0</v>
      </c>
      <c r="R45" s="9">
        <v>74.0</v>
      </c>
      <c r="S45" s="64" t="s">
        <v>353</v>
      </c>
      <c r="T45" s="9">
        <v>8019897.0</v>
      </c>
      <c r="U45" s="65">
        <v>42348.0</v>
      </c>
      <c r="V45" s="1" t="s">
        <v>132</v>
      </c>
    </row>
    <row r="46" ht="15.75" customHeight="1">
      <c r="A46" s="15" t="s">
        <v>11</v>
      </c>
      <c r="B46" s="14">
        <v>22.28</v>
      </c>
      <c r="C46" s="9" t="s">
        <v>57</v>
      </c>
      <c r="D46" s="1">
        <v>2000.0</v>
      </c>
      <c r="E46" s="1">
        <v>4000.0</v>
      </c>
      <c r="F46" s="9">
        <v>8.0</v>
      </c>
      <c r="G46" s="1">
        <f t="shared" si="1"/>
        <v>0.008</v>
      </c>
      <c r="H46" s="9">
        <v>579.0</v>
      </c>
      <c r="I46" s="9">
        <v>6.0</v>
      </c>
      <c r="J46" s="1" t="s">
        <v>65</v>
      </c>
      <c r="K46" s="1" t="s">
        <v>66</v>
      </c>
      <c r="L46" s="1" t="s">
        <v>355</v>
      </c>
      <c r="M46" s="62">
        <v>0.8277777777777778</v>
      </c>
      <c r="N46" s="1" t="s">
        <v>356</v>
      </c>
      <c r="O46" s="9" t="s">
        <v>130</v>
      </c>
      <c r="P46" s="9">
        <v>1.0</v>
      </c>
      <c r="Q46" s="9">
        <v>4.0</v>
      </c>
      <c r="R46" s="9">
        <v>310.0</v>
      </c>
      <c r="S46" s="64" t="s">
        <v>357</v>
      </c>
      <c r="T46" s="9">
        <v>8019717.0</v>
      </c>
      <c r="U46" s="65">
        <v>42348.0</v>
      </c>
      <c r="V46" s="1" t="s">
        <v>132</v>
      </c>
    </row>
    <row r="47" ht="15.75" customHeight="1">
      <c r="A47" s="15" t="s">
        <v>11</v>
      </c>
      <c r="B47" s="14">
        <v>22.28</v>
      </c>
      <c r="C47" s="9" t="s">
        <v>57</v>
      </c>
      <c r="D47" s="1">
        <v>2000.0</v>
      </c>
      <c r="E47" s="1">
        <v>4000.0</v>
      </c>
      <c r="F47" s="9">
        <v>2.0</v>
      </c>
      <c r="G47" s="1">
        <f t="shared" si="1"/>
        <v>0.002</v>
      </c>
      <c r="H47" s="9">
        <v>564.0</v>
      </c>
      <c r="I47" s="9">
        <v>4.0</v>
      </c>
      <c r="J47" s="1" t="s">
        <v>82</v>
      </c>
      <c r="K47" s="1" t="s">
        <v>66</v>
      </c>
      <c r="L47" s="1" t="s">
        <v>67</v>
      </c>
      <c r="M47" s="62">
        <v>0.8340277777777777</v>
      </c>
      <c r="N47" s="1" t="s">
        <v>358</v>
      </c>
      <c r="O47" s="9" t="s">
        <v>130</v>
      </c>
      <c r="P47" s="9">
        <v>1.0</v>
      </c>
      <c r="Q47" s="9">
        <v>3.0</v>
      </c>
      <c r="R47" s="9">
        <v>66.0</v>
      </c>
      <c r="S47" s="64" t="s">
        <v>359</v>
      </c>
      <c r="T47" s="9">
        <v>8019728.0</v>
      </c>
      <c r="U47" s="9" t="s">
        <v>262</v>
      </c>
      <c r="V47" s="1" t="s">
        <v>132</v>
      </c>
    </row>
    <row r="48" ht="15.75" customHeight="1">
      <c r="A48" s="15" t="s">
        <v>11</v>
      </c>
      <c r="B48" s="14">
        <v>22.28</v>
      </c>
      <c r="C48" s="9" t="s">
        <v>59</v>
      </c>
      <c r="D48" s="1">
        <v>2000.0</v>
      </c>
      <c r="E48" s="1">
        <v>6000.0</v>
      </c>
      <c r="F48" s="9">
        <v>1.0</v>
      </c>
      <c r="G48" s="1">
        <f t="shared" si="1"/>
        <v>0.001</v>
      </c>
      <c r="H48" s="9">
        <v>362.0</v>
      </c>
      <c r="I48" s="9">
        <v>7.0</v>
      </c>
      <c r="J48" s="1" t="s">
        <v>82</v>
      </c>
      <c r="K48" s="1" t="s">
        <v>66</v>
      </c>
      <c r="L48" s="1" t="s">
        <v>67</v>
      </c>
      <c r="M48" s="62">
        <v>0.8333333333333334</v>
      </c>
      <c r="N48" s="1" t="s">
        <v>362</v>
      </c>
      <c r="O48" s="9" t="s">
        <v>130</v>
      </c>
      <c r="P48" s="9">
        <v>1.0</v>
      </c>
      <c r="Q48" s="9">
        <v>1.0</v>
      </c>
      <c r="R48" s="9">
        <v>320.0</v>
      </c>
      <c r="S48" s="64" t="s">
        <v>363</v>
      </c>
      <c r="T48" s="9">
        <v>8018287.0</v>
      </c>
      <c r="U48" s="9" t="s">
        <v>286</v>
      </c>
      <c r="V48" s="1" t="s">
        <v>132</v>
      </c>
    </row>
    <row r="49" ht="15.75" customHeight="1">
      <c r="A49" s="15" t="s">
        <v>11</v>
      </c>
      <c r="B49" s="14">
        <v>22.28</v>
      </c>
      <c r="C49" s="9" t="s">
        <v>59</v>
      </c>
      <c r="D49" s="1">
        <v>2000.0</v>
      </c>
      <c r="E49" s="1">
        <v>6000.0</v>
      </c>
      <c r="F49" s="9">
        <v>3.0</v>
      </c>
      <c r="G49" s="1">
        <f t="shared" si="1"/>
        <v>0.003</v>
      </c>
      <c r="H49" s="9">
        <v>383.0</v>
      </c>
      <c r="I49" s="9">
        <v>6.0</v>
      </c>
      <c r="J49" s="1" t="s">
        <v>82</v>
      </c>
      <c r="K49" s="1" t="s">
        <v>66</v>
      </c>
      <c r="L49" s="1" t="s">
        <v>364</v>
      </c>
      <c r="M49" s="62">
        <v>0.8402777777777778</v>
      </c>
      <c r="N49" s="1" t="s">
        <v>365</v>
      </c>
      <c r="O49" s="9" t="s">
        <v>130</v>
      </c>
      <c r="P49" s="9">
        <v>1.0</v>
      </c>
      <c r="Q49" s="9">
        <v>2.0</v>
      </c>
      <c r="R49" s="9">
        <v>300.0</v>
      </c>
      <c r="S49" s="64" t="s">
        <v>366</v>
      </c>
      <c r="T49" s="9">
        <v>8018434.0</v>
      </c>
      <c r="U49" s="9" t="s">
        <v>286</v>
      </c>
      <c r="V49" s="1" t="s">
        <v>132</v>
      </c>
    </row>
    <row r="50" ht="15.75" customHeight="1">
      <c r="A50" s="15" t="s">
        <v>11</v>
      </c>
      <c r="B50" s="14">
        <v>22.28</v>
      </c>
      <c r="C50" s="9" t="s">
        <v>59</v>
      </c>
      <c r="D50" s="1">
        <v>2000.0</v>
      </c>
      <c r="E50" s="1">
        <v>6000.0</v>
      </c>
      <c r="F50" s="9">
        <v>3.0</v>
      </c>
      <c r="G50" s="1">
        <f t="shared" si="1"/>
        <v>0.003</v>
      </c>
      <c r="H50" s="9">
        <v>385.0</v>
      </c>
      <c r="I50" s="9">
        <v>6.0</v>
      </c>
      <c r="J50" s="1" t="s">
        <v>82</v>
      </c>
      <c r="K50" s="1" t="s">
        <v>66</v>
      </c>
      <c r="L50" s="1" t="s">
        <v>67</v>
      </c>
      <c r="M50" s="62">
        <v>0.8333333333333334</v>
      </c>
      <c r="N50" s="1" t="s">
        <v>369</v>
      </c>
      <c r="O50" s="9" t="s">
        <v>130</v>
      </c>
      <c r="P50" s="9">
        <v>1.0</v>
      </c>
      <c r="Q50" s="9">
        <v>2.0</v>
      </c>
      <c r="R50" s="9">
        <v>42.0</v>
      </c>
      <c r="S50" s="64" t="s">
        <v>370</v>
      </c>
      <c r="T50" s="9">
        <v>8018488.0</v>
      </c>
      <c r="U50" s="65">
        <v>42319.0</v>
      </c>
      <c r="V50" s="1" t="s">
        <v>132</v>
      </c>
    </row>
    <row r="51" ht="15.75" customHeight="1">
      <c r="A51" s="15" t="s">
        <v>11</v>
      </c>
      <c r="B51" s="14">
        <v>22.28</v>
      </c>
      <c r="C51" s="9" t="s">
        <v>59</v>
      </c>
      <c r="D51" s="1">
        <v>2000.0</v>
      </c>
      <c r="E51" s="1">
        <v>6000.0</v>
      </c>
      <c r="F51" s="9">
        <v>2.0</v>
      </c>
      <c r="G51" s="1">
        <f t="shared" si="1"/>
        <v>0.002</v>
      </c>
      <c r="H51" s="9">
        <v>378.0</v>
      </c>
      <c r="I51" s="9">
        <v>3.0</v>
      </c>
      <c r="J51" s="1" t="s">
        <v>82</v>
      </c>
      <c r="K51" s="1" t="s">
        <v>66</v>
      </c>
      <c r="L51" s="1" t="s">
        <v>151</v>
      </c>
      <c r="M51" s="62">
        <v>0.8201388888888889</v>
      </c>
      <c r="N51" s="1" t="s">
        <v>284</v>
      </c>
      <c r="O51" s="9" t="s">
        <v>130</v>
      </c>
      <c r="P51" s="9">
        <v>1.0</v>
      </c>
      <c r="Q51" s="9">
        <v>4.0</v>
      </c>
      <c r="R51" s="9">
        <v>260.0</v>
      </c>
      <c r="S51" s="64" t="s">
        <v>371</v>
      </c>
      <c r="T51" s="9">
        <v>8018430.0</v>
      </c>
      <c r="U51" s="9" t="s">
        <v>286</v>
      </c>
      <c r="V51" s="1" t="s">
        <v>132</v>
      </c>
    </row>
    <row r="52" ht="15.75" customHeight="1">
      <c r="A52" s="15" t="s">
        <v>11</v>
      </c>
      <c r="B52" s="14">
        <v>22.28</v>
      </c>
      <c r="C52" s="9" t="s">
        <v>59</v>
      </c>
      <c r="D52" s="1">
        <v>2000.0</v>
      </c>
      <c r="E52" s="1">
        <v>6000.0</v>
      </c>
      <c r="F52" s="9">
        <v>6.0</v>
      </c>
      <c r="G52" s="1">
        <f t="shared" si="1"/>
        <v>0.006</v>
      </c>
      <c r="H52" s="9">
        <v>342.0</v>
      </c>
      <c r="I52" s="9">
        <v>5.0</v>
      </c>
      <c r="J52" s="1" t="s">
        <v>82</v>
      </c>
      <c r="K52" s="1" t="s">
        <v>66</v>
      </c>
      <c r="L52" s="1" t="s">
        <v>67</v>
      </c>
      <c r="M52" s="62">
        <v>0.8263888888888888</v>
      </c>
      <c r="N52" s="1" t="s">
        <v>373</v>
      </c>
      <c r="O52" s="9" t="s">
        <v>130</v>
      </c>
      <c r="P52" s="9">
        <v>1.0</v>
      </c>
      <c r="Q52" s="9">
        <v>2.0</v>
      </c>
      <c r="R52" s="9">
        <v>302.0</v>
      </c>
      <c r="S52" s="64" t="s">
        <v>375</v>
      </c>
      <c r="T52" s="9">
        <v>8018345.0</v>
      </c>
      <c r="U52" s="65">
        <v>42195.0</v>
      </c>
      <c r="V52" s="1" t="s">
        <v>132</v>
      </c>
    </row>
    <row r="53" ht="15.75" customHeight="1">
      <c r="A53" s="15" t="s">
        <v>11</v>
      </c>
      <c r="B53" s="14">
        <v>22.28</v>
      </c>
      <c r="C53" s="9" t="s">
        <v>60</v>
      </c>
      <c r="D53" s="1">
        <v>1000.0</v>
      </c>
      <c r="E53" s="1">
        <v>2000.0</v>
      </c>
      <c r="F53" s="9">
        <v>1.0</v>
      </c>
      <c r="G53" s="1">
        <f t="shared" si="1"/>
        <v>0.001</v>
      </c>
      <c r="H53" s="9">
        <v>549.0</v>
      </c>
      <c r="I53" s="9">
        <v>5.0</v>
      </c>
      <c r="J53" s="1" t="s">
        <v>82</v>
      </c>
      <c r="K53" s="1" t="s">
        <v>66</v>
      </c>
      <c r="L53" s="1" t="s">
        <v>67</v>
      </c>
      <c r="M53" s="62">
        <v>0.7986111111111112</v>
      </c>
      <c r="N53" s="1" t="s">
        <v>376</v>
      </c>
      <c r="O53" s="9" t="s">
        <v>130</v>
      </c>
      <c r="P53" s="9">
        <v>1.0</v>
      </c>
      <c r="Q53" s="9">
        <v>5.0</v>
      </c>
      <c r="R53" s="9">
        <v>270.0</v>
      </c>
      <c r="S53" s="64" t="s">
        <v>377</v>
      </c>
      <c r="T53" s="9">
        <v>8019992.0</v>
      </c>
      <c r="U53" s="9" t="s">
        <v>296</v>
      </c>
      <c r="V53" s="1" t="s">
        <v>132</v>
      </c>
    </row>
    <row r="54" ht="15.75" customHeight="1">
      <c r="A54" s="15" t="s">
        <v>11</v>
      </c>
      <c r="B54" s="14">
        <v>22.28</v>
      </c>
      <c r="C54" s="9" t="s">
        <v>60</v>
      </c>
      <c r="D54" s="1">
        <v>1000.0</v>
      </c>
      <c r="E54" s="1">
        <v>2000.0</v>
      </c>
      <c r="F54" s="9">
        <v>3.0</v>
      </c>
      <c r="G54" s="1">
        <f t="shared" si="1"/>
        <v>0.003</v>
      </c>
      <c r="H54" s="9">
        <v>549.0</v>
      </c>
      <c r="I54" s="9">
        <v>4.0</v>
      </c>
      <c r="J54" s="1" t="s">
        <v>65</v>
      </c>
      <c r="K54" s="1" t="s">
        <v>66</v>
      </c>
      <c r="L54" s="1" t="s">
        <v>67</v>
      </c>
      <c r="M54" s="62">
        <v>0.8034722222222223</v>
      </c>
      <c r="N54" s="1" t="s">
        <v>378</v>
      </c>
      <c r="O54" s="9" t="s">
        <v>130</v>
      </c>
      <c r="P54" s="9">
        <v>1.0</v>
      </c>
      <c r="Q54" s="9">
        <v>6.0</v>
      </c>
      <c r="R54" s="9">
        <v>318.0</v>
      </c>
      <c r="S54" s="64" t="s">
        <v>380</v>
      </c>
      <c r="T54" s="9">
        <v>8020024.0</v>
      </c>
      <c r="U54" s="65">
        <v>42046.0</v>
      </c>
      <c r="V54" s="1" t="s">
        <v>132</v>
      </c>
    </row>
    <row r="55" ht="15.75" customHeight="1">
      <c r="A55" s="15" t="s">
        <v>11</v>
      </c>
      <c r="B55" s="14">
        <v>22.28</v>
      </c>
      <c r="C55" s="9" t="s">
        <v>60</v>
      </c>
      <c r="D55" s="1">
        <v>1000.0</v>
      </c>
      <c r="E55" s="1">
        <v>2000.0</v>
      </c>
      <c r="F55" s="9">
        <v>5.0</v>
      </c>
      <c r="G55" s="1">
        <f t="shared" si="1"/>
        <v>0.005</v>
      </c>
      <c r="H55" s="9">
        <v>548.0</v>
      </c>
      <c r="I55" s="9">
        <v>3.0</v>
      </c>
      <c r="J55" s="1" t="s">
        <v>82</v>
      </c>
      <c r="K55" s="1" t="s">
        <v>66</v>
      </c>
      <c r="L55" s="1" t="s">
        <v>382</v>
      </c>
      <c r="M55" s="62">
        <v>0.8083333333333332</v>
      </c>
      <c r="N55" s="1" t="s">
        <v>383</v>
      </c>
      <c r="O55" s="9" t="s">
        <v>130</v>
      </c>
      <c r="P55" s="9">
        <v>1.0</v>
      </c>
      <c r="Q55" s="9">
        <v>7.0</v>
      </c>
      <c r="R55" s="9">
        <v>34.0</v>
      </c>
      <c r="S55" s="64" t="s">
        <v>384</v>
      </c>
      <c r="T55" s="9">
        <v>8020091.0</v>
      </c>
      <c r="U55" s="65">
        <v>42046.0</v>
      </c>
      <c r="V55" s="1" t="s">
        <v>132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8.5"/>
    <col customWidth="1" min="3" max="20" width="7.63"/>
    <col customWidth="1" min="21" max="21" width="9.63"/>
    <col customWidth="1" min="22" max="26" width="7.63"/>
  </cols>
  <sheetData>
    <row r="1">
      <c r="A1" s="2" t="s">
        <v>0</v>
      </c>
      <c r="B1" s="4" t="s">
        <v>13</v>
      </c>
      <c r="C1" s="4" t="s">
        <v>2</v>
      </c>
      <c r="D1" s="4" t="s">
        <v>3</v>
      </c>
      <c r="E1" s="4" t="s">
        <v>23</v>
      </c>
      <c r="F1" s="4" t="s">
        <v>26</v>
      </c>
      <c r="G1" s="4" t="s">
        <v>30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36</v>
      </c>
      <c r="N1" s="8" t="s">
        <v>37</v>
      </c>
      <c r="O1" s="8" t="s">
        <v>39</v>
      </c>
      <c r="P1" s="8" t="s">
        <v>40</v>
      </c>
      <c r="Q1" s="8" t="s">
        <v>41</v>
      </c>
      <c r="R1" s="8" t="s">
        <v>42</v>
      </c>
      <c r="S1" s="10" t="s">
        <v>43</v>
      </c>
      <c r="T1" s="8" t="s">
        <v>46</v>
      </c>
      <c r="U1" s="8" t="s">
        <v>47</v>
      </c>
      <c r="V1" s="8" t="s">
        <v>48</v>
      </c>
    </row>
    <row r="2">
      <c r="A2" s="11" t="s">
        <v>120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7"/>
      <c r="T2" s="55"/>
      <c r="U2" s="55"/>
      <c r="V2" s="55"/>
      <c r="W2" s="7"/>
      <c r="X2" s="7"/>
      <c r="Y2" s="7"/>
      <c r="Z2" s="7"/>
    </row>
    <row r="3">
      <c r="A3" s="12" t="s">
        <v>11</v>
      </c>
      <c r="B3" s="13">
        <v>22.28</v>
      </c>
      <c r="C3" s="9" t="s">
        <v>12</v>
      </c>
      <c r="D3" s="1">
        <v>2000.0</v>
      </c>
      <c r="E3" s="1">
        <v>4000.0</v>
      </c>
      <c r="F3" s="9">
        <v>60.0</v>
      </c>
      <c r="G3" s="1">
        <f t="shared" ref="G3:G21" si="1">F3/1000</f>
        <v>0.06</v>
      </c>
      <c r="H3" s="9">
        <v>468.0</v>
      </c>
      <c r="I3" s="9">
        <v>6.0</v>
      </c>
      <c r="J3" s="1" t="s">
        <v>278</v>
      </c>
      <c r="K3" s="1" t="s">
        <v>97</v>
      </c>
      <c r="L3" s="1" t="s">
        <v>67</v>
      </c>
      <c r="M3" s="62">
        <v>0.8229166666666666</v>
      </c>
      <c r="N3" s="1" t="s">
        <v>396</v>
      </c>
      <c r="O3" s="9" t="s">
        <v>397</v>
      </c>
      <c r="P3" s="9">
        <v>1.0</v>
      </c>
      <c r="Q3" s="9">
        <v>12.0</v>
      </c>
      <c r="R3" s="9">
        <v>276.0</v>
      </c>
      <c r="S3" s="64" t="s">
        <v>399</v>
      </c>
      <c r="T3" s="9">
        <v>8020750.0</v>
      </c>
      <c r="U3" s="9" t="s">
        <v>145</v>
      </c>
      <c r="V3" s="1" t="s">
        <v>132</v>
      </c>
    </row>
    <row r="4">
      <c r="A4" s="12" t="s">
        <v>11</v>
      </c>
      <c r="B4" s="13">
        <v>22.28</v>
      </c>
      <c r="C4" s="9" t="s">
        <v>203</v>
      </c>
      <c r="D4" s="1">
        <v>2000.0</v>
      </c>
      <c r="E4" s="1">
        <v>6000.0</v>
      </c>
      <c r="F4" s="9">
        <v>3.0</v>
      </c>
      <c r="G4" s="1">
        <f t="shared" si="1"/>
        <v>0.003</v>
      </c>
      <c r="H4" s="9">
        <v>410.0</v>
      </c>
      <c r="I4" s="9">
        <v>4.0</v>
      </c>
      <c r="J4" s="1" t="s">
        <v>65</v>
      </c>
      <c r="K4" s="1" t="s">
        <v>66</v>
      </c>
      <c r="L4" s="1" t="s">
        <v>67</v>
      </c>
      <c r="M4" s="62">
        <v>0.8333333333333334</v>
      </c>
      <c r="N4" s="1" t="s">
        <v>401</v>
      </c>
      <c r="O4" s="9" t="s">
        <v>397</v>
      </c>
      <c r="P4" s="9">
        <v>1.0</v>
      </c>
      <c r="Q4" s="9">
        <v>14.0</v>
      </c>
      <c r="R4" s="9">
        <v>58.0</v>
      </c>
      <c r="S4" s="64" t="s">
        <v>402</v>
      </c>
      <c r="T4" s="9">
        <v>8020294.0</v>
      </c>
      <c r="U4" s="9" t="s">
        <v>208</v>
      </c>
      <c r="V4" s="1" t="s">
        <v>132</v>
      </c>
    </row>
    <row r="5">
      <c r="A5" s="12" t="s">
        <v>11</v>
      </c>
      <c r="B5" s="13">
        <v>22.28</v>
      </c>
      <c r="C5" s="9" t="s">
        <v>49</v>
      </c>
      <c r="D5" s="1">
        <v>2000.0</v>
      </c>
      <c r="E5" s="1">
        <v>6000.0</v>
      </c>
      <c r="F5" s="9">
        <v>0.0</v>
      </c>
      <c r="G5" s="1">
        <f t="shared" si="1"/>
        <v>0</v>
      </c>
      <c r="H5" s="9">
        <v>370.0</v>
      </c>
      <c r="I5" s="9">
        <v>6.0</v>
      </c>
      <c r="J5" s="1" t="s">
        <v>65</v>
      </c>
      <c r="K5" s="1" t="s">
        <v>66</v>
      </c>
      <c r="L5" s="1" t="s">
        <v>67</v>
      </c>
      <c r="M5" s="62">
        <v>0.8624999999999999</v>
      </c>
      <c r="N5" s="1" t="s">
        <v>228</v>
      </c>
      <c r="O5" s="9" t="s">
        <v>397</v>
      </c>
      <c r="P5" s="9">
        <v>1.0</v>
      </c>
      <c r="Q5" s="9">
        <v>18.0</v>
      </c>
      <c r="R5" s="9">
        <v>128.0</v>
      </c>
      <c r="S5" s="64" t="s">
        <v>403</v>
      </c>
      <c r="T5" s="9">
        <v>8020334.0</v>
      </c>
      <c r="U5" s="65">
        <v>42074.0</v>
      </c>
      <c r="V5" s="1" t="s">
        <v>132</v>
      </c>
    </row>
    <row r="6">
      <c r="A6" s="12" t="s">
        <v>11</v>
      </c>
      <c r="B6" s="13">
        <v>22.28</v>
      </c>
      <c r="C6" s="9" t="s">
        <v>52</v>
      </c>
      <c r="D6" s="1">
        <v>2000.0</v>
      </c>
      <c r="E6" s="1">
        <v>4000.0</v>
      </c>
      <c r="F6" s="9">
        <v>80.0</v>
      </c>
      <c r="G6" s="1">
        <f t="shared" si="1"/>
        <v>0.08</v>
      </c>
      <c r="H6" s="9">
        <v>389.0</v>
      </c>
      <c r="I6" s="9">
        <v>5.0</v>
      </c>
      <c r="J6" s="1" t="s">
        <v>278</v>
      </c>
      <c r="K6" s="1" t="s">
        <v>97</v>
      </c>
      <c r="L6" s="1" t="s">
        <v>67</v>
      </c>
      <c r="M6" s="62">
        <v>0.8361111111111111</v>
      </c>
      <c r="N6" s="1" t="s">
        <v>405</v>
      </c>
      <c r="O6" s="9" t="s">
        <v>397</v>
      </c>
      <c r="P6" s="9">
        <v>1.0</v>
      </c>
      <c r="Q6" s="9">
        <v>12.0</v>
      </c>
      <c r="R6" s="9">
        <v>84.0</v>
      </c>
      <c r="S6" s="64" t="s">
        <v>406</v>
      </c>
      <c r="T6" s="9">
        <v>8017468.0</v>
      </c>
      <c r="U6" s="65">
        <v>42288.0</v>
      </c>
      <c r="V6" s="1" t="s">
        <v>132</v>
      </c>
    </row>
    <row r="7">
      <c r="A7" s="12" t="s">
        <v>11</v>
      </c>
      <c r="B7" s="13">
        <v>22.28</v>
      </c>
      <c r="C7" s="9" t="s">
        <v>52</v>
      </c>
      <c r="D7" s="1">
        <v>2000.0</v>
      </c>
      <c r="E7" s="1">
        <v>4000.0</v>
      </c>
      <c r="F7" s="9">
        <v>15.0</v>
      </c>
      <c r="G7" s="1">
        <f t="shared" si="1"/>
        <v>0.015</v>
      </c>
      <c r="H7" s="9">
        <v>424.0</v>
      </c>
      <c r="I7" s="9">
        <v>4.0</v>
      </c>
      <c r="J7" s="1" t="s">
        <v>278</v>
      </c>
      <c r="K7" s="1" t="s">
        <v>97</v>
      </c>
      <c r="L7" s="1" t="s">
        <v>67</v>
      </c>
      <c r="M7" s="62">
        <v>0.8277777777777778</v>
      </c>
      <c r="N7" s="1" t="s">
        <v>407</v>
      </c>
      <c r="O7" s="9" t="s">
        <v>397</v>
      </c>
      <c r="P7" s="9">
        <v>1.0</v>
      </c>
      <c r="Q7" s="9">
        <v>12.0</v>
      </c>
      <c r="R7" s="9">
        <v>78.0</v>
      </c>
      <c r="S7" s="64" t="s">
        <v>408</v>
      </c>
      <c r="T7" s="9">
        <v>8017494.0</v>
      </c>
      <c r="U7" s="65">
        <v>42288.0</v>
      </c>
      <c r="V7" s="1" t="s">
        <v>132</v>
      </c>
    </row>
    <row r="8">
      <c r="A8" s="12" t="s">
        <v>11</v>
      </c>
      <c r="B8" s="13">
        <v>22.28</v>
      </c>
      <c r="C8" s="9" t="s">
        <v>54</v>
      </c>
      <c r="D8" s="1">
        <v>2000.0</v>
      </c>
      <c r="E8" s="1">
        <v>4000.0</v>
      </c>
      <c r="F8" s="9">
        <v>12.0</v>
      </c>
      <c r="G8" s="1">
        <f t="shared" si="1"/>
        <v>0.012</v>
      </c>
      <c r="H8" s="9">
        <v>458.0</v>
      </c>
      <c r="I8" s="9">
        <v>5.0</v>
      </c>
      <c r="J8" s="1" t="s">
        <v>278</v>
      </c>
      <c r="K8" s="1" t="s">
        <v>97</v>
      </c>
      <c r="L8" s="1" t="s">
        <v>67</v>
      </c>
      <c r="M8" s="62">
        <v>0.8402777777777778</v>
      </c>
      <c r="N8" s="1" t="s">
        <v>410</v>
      </c>
      <c r="O8" s="9" t="s">
        <v>397</v>
      </c>
      <c r="P8" s="9">
        <v>1.0</v>
      </c>
      <c r="Q8" s="9">
        <v>12.0</v>
      </c>
      <c r="R8" s="9">
        <v>38.0</v>
      </c>
      <c r="S8" s="64" t="s">
        <v>411</v>
      </c>
      <c r="T8" s="9">
        <v>8017554.0</v>
      </c>
      <c r="U8" s="65">
        <v>42165.0</v>
      </c>
      <c r="V8" s="1" t="s">
        <v>132</v>
      </c>
    </row>
    <row r="9">
      <c r="A9" s="12" t="s">
        <v>11</v>
      </c>
      <c r="B9" s="13">
        <v>22.28</v>
      </c>
      <c r="C9" s="9" t="s">
        <v>54</v>
      </c>
      <c r="D9" s="1">
        <v>2000.0</v>
      </c>
      <c r="E9" s="1">
        <v>4000.0</v>
      </c>
      <c r="F9" s="9">
        <v>90.0</v>
      </c>
      <c r="G9" s="1">
        <f t="shared" si="1"/>
        <v>0.09</v>
      </c>
      <c r="H9" s="9">
        <v>499.0</v>
      </c>
      <c r="I9" s="9">
        <v>6.0</v>
      </c>
      <c r="J9" s="1" t="s">
        <v>278</v>
      </c>
      <c r="K9" s="1" t="s">
        <v>97</v>
      </c>
      <c r="L9" s="1" t="s">
        <v>67</v>
      </c>
      <c r="M9" s="62">
        <v>0.8055555555555555</v>
      </c>
      <c r="N9" s="1" t="s">
        <v>413</v>
      </c>
      <c r="O9" s="9" t="s">
        <v>397</v>
      </c>
      <c r="P9" s="9">
        <v>1.0</v>
      </c>
      <c r="Q9" s="9">
        <v>12.0</v>
      </c>
      <c r="R9" s="9">
        <v>42.0</v>
      </c>
      <c r="S9" s="64" t="s">
        <v>414</v>
      </c>
      <c r="T9" s="9">
        <v>8018019.0</v>
      </c>
      <c r="U9" s="9" t="s">
        <v>247</v>
      </c>
      <c r="V9" s="1" t="s">
        <v>132</v>
      </c>
    </row>
    <row r="10">
      <c r="A10" s="12" t="s">
        <v>11</v>
      </c>
      <c r="B10" s="13">
        <v>22.28</v>
      </c>
      <c r="C10" s="9" t="s">
        <v>54</v>
      </c>
      <c r="D10" s="1">
        <v>2000.0</v>
      </c>
      <c r="E10" s="1">
        <v>4000.0</v>
      </c>
      <c r="F10" s="9">
        <v>90.0</v>
      </c>
      <c r="G10" s="1">
        <f t="shared" si="1"/>
        <v>0.09</v>
      </c>
      <c r="H10" s="9">
        <v>522.0</v>
      </c>
      <c r="I10" s="9">
        <v>6.0</v>
      </c>
      <c r="J10" s="1" t="s">
        <v>278</v>
      </c>
      <c r="K10" s="1" t="s">
        <v>97</v>
      </c>
      <c r="L10" s="1" t="s">
        <v>67</v>
      </c>
      <c r="M10" s="62">
        <v>0.8006944444444444</v>
      </c>
      <c r="N10" s="1" t="s">
        <v>417</v>
      </c>
      <c r="O10" s="9" t="s">
        <v>397</v>
      </c>
      <c r="P10" s="9">
        <v>1.0</v>
      </c>
      <c r="Q10" s="9">
        <v>12.0</v>
      </c>
      <c r="R10" s="9">
        <v>74.0</v>
      </c>
      <c r="S10" s="64" t="s">
        <v>418</v>
      </c>
      <c r="T10" s="9">
        <v>8018167.0</v>
      </c>
      <c r="U10" s="9" t="s">
        <v>247</v>
      </c>
      <c r="V10" s="1" t="s">
        <v>132</v>
      </c>
    </row>
    <row r="11">
      <c r="A11" s="12" t="s">
        <v>11</v>
      </c>
      <c r="B11" s="13">
        <v>22.28</v>
      </c>
      <c r="C11" s="9" t="s">
        <v>54</v>
      </c>
      <c r="D11" s="1">
        <v>2000.0</v>
      </c>
      <c r="E11" s="1">
        <v>4000.0</v>
      </c>
      <c r="F11" s="9">
        <v>100.0</v>
      </c>
      <c r="G11" s="1">
        <f t="shared" si="1"/>
        <v>0.1</v>
      </c>
      <c r="H11" s="9">
        <v>512.0</v>
      </c>
      <c r="I11" s="9">
        <v>5.0</v>
      </c>
      <c r="J11" s="1" t="s">
        <v>278</v>
      </c>
      <c r="K11" s="1" t="s">
        <v>97</v>
      </c>
      <c r="L11" s="1" t="s">
        <v>67</v>
      </c>
      <c r="M11" s="62">
        <v>0.7916666666666666</v>
      </c>
      <c r="N11" s="1" t="s">
        <v>315</v>
      </c>
      <c r="O11" s="9" t="s">
        <v>397</v>
      </c>
      <c r="P11" s="9">
        <v>1.0</v>
      </c>
      <c r="Q11" s="9">
        <v>12.0</v>
      </c>
      <c r="R11" s="9">
        <v>260.0</v>
      </c>
      <c r="S11" s="64" t="s">
        <v>316</v>
      </c>
      <c r="T11" s="9">
        <v>8018268.0</v>
      </c>
      <c r="U11" s="9" t="s">
        <v>247</v>
      </c>
      <c r="V11" s="1" t="s">
        <v>132</v>
      </c>
    </row>
    <row r="12">
      <c r="A12" s="12" t="s">
        <v>11</v>
      </c>
      <c r="B12" s="13">
        <v>22.28</v>
      </c>
      <c r="C12" s="9" t="s">
        <v>56</v>
      </c>
      <c r="D12" s="1">
        <v>2000.0</v>
      </c>
      <c r="E12" s="1">
        <v>6000.0</v>
      </c>
      <c r="F12" s="9">
        <v>90.0</v>
      </c>
      <c r="G12" s="1">
        <f t="shared" si="1"/>
        <v>0.09</v>
      </c>
      <c r="H12" s="9">
        <v>543.0</v>
      </c>
      <c r="I12" s="9">
        <v>6.0</v>
      </c>
      <c r="J12" s="1" t="s">
        <v>278</v>
      </c>
      <c r="K12" s="1" t="s">
        <v>97</v>
      </c>
      <c r="L12" s="1" t="s">
        <v>67</v>
      </c>
      <c r="M12" s="62">
        <v>0.8180555555555555</v>
      </c>
      <c r="N12" s="1" t="s">
        <v>421</v>
      </c>
      <c r="O12" s="9" t="s">
        <v>397</v>
      </c>
      <c r="P12" s="9">
        <v>1.0</v>
      </c>
      <c r="Q12" s="9">
        <v>12.0</v>
      </c>
      <c r="R12" s="9">
        <v>244.0</v>
      </c>
      <c r="S12" s="64" t="s">
        <v>422</v>
      </c>
      <c r="T12" s="9">
        <v>8019407.0</v>
      </c>
      <c r="U12" s="65">
        <v>42349.0</v>
      </c>
      <c r="V12" s="1" t="s">
        <v>132</v>
      </c>
    </row>
    <row r="13">
      <c r="A13" s="12" t="s">
        <v>11</v>
      </c>
      <c r="B13" s="13">
        <v>22.28</v>
      </c>
      <c r="C13" s="9" t="s">
        <v>56</v>
      </c>
      <c r="D13" s="1">
        <v>2000.0</v>
      </c>
      <c r="E13" s="1">
        <v>6000.0</v>
      </c>
      <c r="F13" s="9">
        <v>100.0</v>
      </c>
      <c r="G13" s="1">
        <f t="shared" si="1"/>
        <v>0.1</v>
      </c>
      <c r="H13" s="9">
        <v>523.0</v>
      </c>
      <c r="I13" s="9">
        <v>5.0</v>
      </c>
      <c r="J13" s="1" t="s">
        <v>278</v>
      </c>
      <c r="K13" s="1" t="s">
        <v>97</v>
      </c>
      <c r="L13" s="1" t="s">
        <v>67</v>
      </c>
      <c r="M13" s="62">
        <v>0.7986111111111112</v>
      </c>
      <c r="N13" s="1" t="s">
        <v>326</v>
      </c>
      <c r="O13" s="9" t="s">
        <v>397</v>
      </c>
      <c r="P13" s="9">
        <v>1.0</v>
      </c>
      <c r="Q13" s="9">
        <v>12.0</v>
      </c>
      <c r="R13" s="9">
        <v>74.0</v>
      </c>
      <c r="S13" s="64" t="s">
        <v>425</v>
      </c>
      <c r="T13" s="9">
        <v>8019749.0</v>
      </c>
      <c r="U13" s="65">
        <v>42349.0</v>
      </c>
      <c r="V13" s="1" t="s">
        <v>132</v>
      </c>
    </row>
    <row r="14">
      <c r="A14" s="12" t="s">
        <v>11</v>
      </c>
      <c r="B14" s="13">
        <v>22.28</v>
      </c>
      <c r="C14" s="9" t="s">
        <v>56</v>
      </c>
      <c r="D14" s="1">
        <v>2000.0</v>
      </c>
      <c r="E14" s="1">
        <v>6000.0</v>
      </c>
      <c r="F14" s="9">
        <v>150.0</v>
      </c>
      <c r="G14" s="1">
        <f t="shared" si="1"/>
        <v>0.15</v>
      </c>
      <c r="H14" s="9">
        <v>494.0</v>
      </c>
      <c r="I14" s="9">
        <v>4.0</v>
      </c>
      <c r="J14" s="1" t="s">
        <v>278</v>
      </c>
      <c r="K14" s="1" t="s">
        <v>97</v>
      </c>
      <c r="L14" s="1" t="s">
        <v>67</v>
      </c>
      <c r="M14" s="62">
        <v>0.8076388888888889</v>
      </c>
      <c r="N14" s="1" t="s">
        <v>426</v>
      </c>
      <c r="O14" s="9" t="s">
        <v>397</v>
      </c>
      <c r="P14" s="9">
        <v>1.0</v>
      </c>
      <c r="Q14" s="9">
        <v>12.0</v>
      </c>
      <c r="R14" s="9">
        <v>90.0</v>
      </c>
      <c r="S14" s="64" t="s">
        <v>427</v>
      </c>
      <c r="T14" s="9">
        <v>8018636.0</v>
      </c>
      <c r="U14" s="65">
        <v>42165.0</v>
      </c>
      <c r="V14" s="1" t="s">
        <v>132</v>
      </c>
    </row>
    <row r="15">
      <c r="A15" s="12" t="s">
        <v>11</v>
      </c>
      <c r="B15" s="13">
        <v>22.28</v>
      </c>
      <c r="C15" s="9" t="s">
        <v>56</v>
      </c>
      <c r="D15" s="1">
        <v>2000.0</v>
      </c>
      <c r="E15" s="1">
        <v>6000.0</v>
      </c>
      <c r="F15" s="9">
        <v>100.0</v>
      </c>
      <c r="G15" s="1">
        <f t="shared" si="1"/>
        <v>0.1</v>
      </c>
      <c r="H15" s="9">
        <v>526.0</v>
      </c>
      <c r="I15" s="9">
        <v>6.0</v>
      </c>
      <c r="J15" s="1" t="s">
        <v>278</v>
      </c>
      <c r="K15" s="1" t="s">
        <v>97</v>
      </c>
      <c r="L15" s="1" t="s">
        <v>67</v>
      </c>
      <c r="M15" s="62">
        <v>0.8402777777777778</v>
      </c>
      <c r="N15" s="1" t="s">
        <v>429</v>
      </c>
      <c r="O15" s="9" t="s">
        <v>397</v>
      </c>
      <c r="P15" s="9">
        <v>1.0</v>
      </c>
      <c r="Q15" s="9">
        <v>12.0</v>
      </c>
      <c r="R15" s="9">
        <v>204.0</v>
      </c>
      <c r="S15" s="64" t="s">
        <v>430</v>
      </c>
      <c r="T15" s="9">
        <v>8018828.0</v>
      </c>
      <c r="U15" s="65">
        <v>42349.0</v>
      </c>
      <c r="V15" s="1" t="s">
        <v>132</v>
      </c>
    </row>
    <row r="16">
      <c r="A16" s="12" t="s">
        <v>11</v>
      </c>
      <c r="B16" s="13">
        <v>22.28</v>
      </c>
      <c r="C16" s="9" t="s">
        <v>56</v>
      </c>
      <c r="D16" s="1">
        <v>2000.0</v>
      </c>
      <c r="E16" s="1">
        <v>6000.0</v>
      </c>
      <c r="F16" s="9">
        <v>150.0</v>
      </c>
      <c r="G16" s="1">
        <f t="shared" si="1"/>
        <v>0.15</v>
      </c>
      <c r="H16" s="9">
        <v>513.0</v>
      </c>
      <c r="I16" s="9">
        <v>5.0</v>
      </c>
      <c r="J16" s="1" t="s">
        <v>278</v>
      </c>
      <c r="K16" s="1" t="s">
        <v>97</v>
      </c>
      <c r="L16" s="1" t="s">
        <v>67</v>
      </c>
      <c r="M16" s="62">
        <v>0.8270833333333334</v>
      </c>
      <c r="N16" s="1" t="s">
        <v>432</v>
      </c>
      <c r="O16" s="9" t="s">
        <v>397</v>
      </c>
      <c r="P16" s="9">
        <v>1.0</v>
      </c>
      <c r="Q16" s="9">
        <v>12.0</v>
      </c>
      <c r="R16" s="9">
        <v>126.0</v>
      </c>
      <c r="S16" s="64" t="s">
        <v>433</v>
      </c>
      <c r="T16" s="9">
        <v>8018998.0</v>
      </c>
      <c r="U16" s="65">
        <v>42165.0</v>
      </c>
      <c r="V16" s="1" t="s">
        <v>132</v>
      </c>
    </row>
    <row r="17">
      <c r="A17" s="12" t="s">
        <v>11</v>
      </c>
      <c r="B17" s="13">
        <v>22.28</v>
      </c>
      <c r="C17" s="9" t="s">
        <v>57</v>
      </c>
      <c r="D17" s="1">
        <v>2000.0</v>
      </c>
      <c r="E17" s="1">
        <v>4000.0</v>
      </c>
      <c r="F17" s="9">
        <v>3.0</v>
      </c>
      <c r="G17" s="1">
        <f t="shared" si="1"/>
        <v>0.003</v>
      </c>
      <c r="H17" s="9">
        <v>332.0</v>
      </c>
      <c r="I17" s="9">
        <v>4.0</v>
      </c>
      <c r="J17" s="1" t="s">
        <v>65</v>
      </c>
      <c r="K17" s="1" t="s">
        <v>66</v>
      </c>
      <c r="L17" s="1" t="s">
        <v>151</v>
      </c>
      <c r="M17" s="62">
        <v>0.8229166666666666</v>
      </c>
      <c r="N17" s="1" t="s">
        <v>434</v>
      </c>
      <c r="O17" s="9" t="s">
        <v>397</v>
      </c>
      <c r="P17" s="9">
        <v>1.0</v>
      </c>
      <c r="Q17" s="9">
        <v>11.0</v>
      </c>
      <c r="R17" s="9">
        <v>82.0</v>
      </c>
      <c r="S17" s="64" t="s">
        <v>435</v>
      </c>
      <c r="T17" s="9">
        <v>8019743.0</v>
      </c>
      <c r="U17" s="9" t="s">
        <v>262</v>
      </c>
      <c r="V17" s="1" t="s">
        <v>132</v>
      </c>
    </row>
    <row r="18">
      <c r="A18" s="12" t="s">
        <v>11</v>
      </c>
      <c r="B18" s="13">
        <v>22.28</v>
      </c>
      <c r="C18" s="9" t="s">
        <v>57</v>
      </c>
      <c r="D18" s="1">
        <v>2000.0</v>
      </c>
      <c r="E18" s="1">
        <v>4000.0</v>
      </c>
      <c r="F18" s="9">
        <v>50.0</v>
      </c>
      <c r="G18" s="1">
        <f t="shared" si="1"/>
        <v>0.05</v>
      </c>
      <c r="H18" s="9">
        <v>528.0</v>
      </c>
      <c r="I18" s="9">
        <v>4.0</v>
      </c>
      <c r="J18" s="1" t="s">
        <v>278</v>
      </c>
      <c r="K18" s="1" t="s">
        <v>97</v>
      </c>
      <c r="L18" s="1" t="s">
        <v>67</v>
      </c>
      <c r="M18" s="62">
        <v>0.8118055555555556</v>
      </c>
      <c r="N18" s="1" t="s">
        <v>437</v>
      </c>
      <c r="O18" s="9" t="s">
        <v>397</v>
      </c>
      <c r="P18" s="9">
        <v>1.0</v>
      </c>
      <c r="Q18" s="9">
        <v>12.0</v>
      </c>
      <c r="R18" s="9">
        <v>310.0</v>
      </c>
      <c r="S18" s="64" t="s">
        <v>438</v>
      </c>
      <c r="T18" s="9">
        <v>8019695.0</v>
      </c>
      <c r="U18" s="9" t="s">
        <v>262</v>
      </c>
      <c r="V18" s="1" t="s">
        <v>132</v>
      </c>
    </row>
    <row r="19">
      <c r="A19" s="12" t="s">
        <v>11</v>
      </c>
      <c r="B19" s="13">
        <v>22.28</v>
      </c>
      <c r="C19" s="9" t="s">
        <v>57</v>
      </c>
      <c r="D19" s="1">
        <v>2000.0</v>
      </c>
      <c r="E19" s="1">
        <v>4000.0</v>
      </c>
      <c r="F19" s="9">
        <v>100.0</v>
      </c>
      <c r="G19" s="1">
        <f t="shared" si="1"/>
        <v>0.1</v>
      </c>
      <c r="H19" s="9">
        <v>506.0</v>
      </c>
      <c r="I19" s="9">
        <v>6.0</v>
      </c>
      <c r="J19" s="1" t="s">
        <v>278</v>
      </c>
      <c r="K19" s="1" t="s">
        <v>97</v>
      </c>
      <c r="L19" s="1" t="s">
        <v>67</v>
      </c>
      <c r="M19" s="62">
        <v>0.8083333333333332</v>
      </c>
      <c r="N19" s="1" t="s">
        <v>440</v>
      </c>
      <c r="O19" s="9" t="s">
        <v>397</v>
      </c>
      <c r="P19" s="9">
        <v>1.0</v>
      </c>
      <c r="Q19" s="9">
        <v>12.0</v>
      </c>
      <c r="R19" s="9">
        <v>238.0</v>
      </c>
      <c r="S19" s="64" t="s">
        <v>441</v>
      </c>
      <c r="T19" s="9">
        <v>8019932.0</v>
      </c>
      <c r="U19" s="65">
        <v>42348.0</v>
      </c>
      <c r="V19" s="1" t="s">
        <v>132</v>
      </c>
    </row>
    <row r="20">
      <c r="A20" s="12" t="s">
        <v>11</v>
      </c>
      <c r="B20" s="13">
        <v>22.28</v>
      </c>
      <c r="C20" s="9" t="s">
        <v>57</v>
      </c>
      <c r="D20" s="1">
        <v>2000.0</v>
      </c>
      <c r="E20" s="1">
        <v>4000.0</v>
      </c>
      <c r="F20" s="9">
        <v>100.0</v>
      </c>
      <c r="G20" s="1">
        <f t="shared" si="1"/>
        <v>0.1</v>
      </c>
      <c r="H20" s="9">
        <v>559.0</v>
      </c>
      <c r="I20" s="9">
        <v>7.0</v>
      </c>
      <c r="J20" s="1" t="s">
        <v>278</v>
      </c>
      <c r="K20" s="1" t="s">
        <v>97</v>
      </c>
      <c r="L20" s="1" t="s">
        <v>67</v>
      </c>
      <c r="M20" s="62">
        <v>0.8333333333333334</v>
      </c>
      <c r="N20" s="1" t="s">
        <v>358</v>
      </c>
      <c r="O20" s="9" t="s">
        <v>397</v>
      </c>
      <c r="P20" s="9">
        <v>1.0</v>
      </c>
      <c r="Q20" s="9">
        <v>12.0</v>
      </c>
      <c r="R20" s="9">
        <v>64.0</v>
      </c>
      <c r="S20" s="64" t="s">
        <v>442</v>
      </c>
      <c r="T20" s="9">
        <v>8019724.0</v>
      </c>
      <c r="U20" s="65">
        <v>42348.0</v>
      </c>
      <c r="V20" s="1" t="s">
        <v>132</v>
      </c>
    </row>
    <row r="21" ht="15.75" customHeight="1">
      <c r="A21" s="12" t="s">
        <v>11</v>
      </c>
      <c r="B21" s="13">
        <v>22.28</v>
      </c>
      <c r="C21" s="9" t="s">
        <v>60</v>
      </c>
      <c r="D21" s="1">
        <v>1000.0</v>
      </c>
      <c r="E21" s="1">
        <v>2000.0</v>
      </c>
      <c r="F21" s="9">
        <v>1.0</v>
      </c>
      <c r="G21" s="1">
        <f t="shared" si="1"/>
        <v>0.001</v>
      </c>
      <c r="H21" s="9">
        <v>534.0</v>
      </c>
      <c r="I21" s="9">
        <v>3.0</v>
      </c>
      <c r="J21" s="1" t="s">
        <v>214</v>
      </c>
      <c r="K21" s="1" t="s">
        <v>66</v>
      </c>
      <c r="L21" s="1" t="s">
        <v>151</v>
      </c>
      <c r="M21" s="62">
        <v>0.8333333333333334</v>
      </c>
      <c r="N21" s="1" t="s">
        <v>445</v>
      </c>
      <c r="O21" s="9" t="s">
        <v>397</v>
      </c>
      <c r="P21" s="9">
        <v>1.0</v>
      </c>
      <c r="Q21" s="9">
        <v>8.0</v>
      </c>
      <c r="R21" s="9">
        <v>60.0</v>
      </c>
      <c r="S21" s="64" t="s">
        <v>446</v>
      </c>
      <c r="T21" s="9">
        <v>8020232.0</v>
      </c>
      <c r="U21" s="65">
        <v>42046.0</v>
      </c>
      <c r="V21" s="1" t="s">
        <v>132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5"/>
    <col customWidth="1" min="3" max="3" width="10.88"/>
    <col customWidth="1" min="4" max="4" width="8.5"/>
    <col customWidth="1" min="5" max="5" width="10.63"/>
    <col customWidth="1" min="6" max="6" width="9.25"/>
    <col customWidth="1" min="7" max="8" width="8.0"/>
    <col customWidth="1" min="9" max="9" width="9.63"/>
    <col customWidth="1" min="10" max="10" width="8.0"/>
    <col customWidth="1" min="11" max="11" width="9.13"/>
    <col customWidth="1" min="12" max="12" width="9.63"/>
    <col customWidth="1" min="13" max="13" width="8.0"/>
    <col customWidth="1" min="14" max="15" width="9.25"/>
    <col customWidth="1" min="16" max="16" width="9.13"/>
    <col customWidth="1" min="17" max="17" width="10.88"/>
    <col customWidth="1" min="18" max="18" width="15.75"/>
    <col customWidth="1" min="19" max="19" width="8.0"/>
    <col customWidth="1" min="20" max="20" width="10.5"/>
    <col customWidth="1" min="21" max="21" width="9.0"/>
    <col customWidth="1" min="22" max="26" width="8.0"/>
  </cols>
  <sheetData>
    <row r="1">
      <c r="A1" s="2" t="s">
        <v>0</v>
      </c>
      <c r="B1" s="4" t="s">
        <v>13</v>
      </c>
      <c r="C1" s="4" t="s">
        <v>2</v>
      </c>
      <c r="D1" s="4" t="s">
        <v>3</v>
      </c>
      <c r="E1" s="4" t="s">
        <v>23</v>
      </c>
      <c r="F1" s="4" t="s">
        <v>26</v>
      </c>
      <c r="G1" s="4" t="s">
        <v>30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36</v>
      </c>
      <c r="N1" s="8" t="s">
        <v>37</v>
      </c>
      <c r="O1" s="8" t="s">
        <v>39</v>
      </c>
      <c r="P1" s="8" t="s">
        <v>40</v>
      </c>
      <c r="Q1" s="8" t="s">
        <v>41</v>
      </c>
      <c r="R1" s="8" t="s">
        <v>42</v>
      </c>
      <c r="S1" s="10" t="s">
        <v>43</v>
      </c>
      <c r="T1" s="8" t="s">
        <v>46</v>
      </c>
      <c r="U1" s="8" t="s">
        <v>47</v>
      </c>
      <c r="V1" s="8" t="s">
        <v>48</v>
      </c>
    </row>
    <row r="2">
      <c r="A2" s="11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0"/>
      <c r="T2" s="8"/>
      <c r="U2" s="8"/>
      <c r="V2" s="8"/>
      <c r="W2" s="7"/>
      <c r="X2" s="7"/>
      <c r="Y2" s="7"/>
      <c r="Z2" s="7"/>
    </row>
    <row r="3" ht="15.75" customHeight="1">
      <c r="A3" s="70" t="s">
        <v>11</v>
      </c>
      <c r="B3" s="23">
        <v>22.28</v>
      </c>
      <c r="C3" s="72" t="s">
        <v>12</v>
      </c>
      <c r="D3" s="74">
        <v>2000.0</v>
      </c>
      <c r="E3" s="74">
        <v>12000.0</v>
      </c>
      <c r="F3" s="23">
        <v>18.0</v>
      </c>
      <c r="G3" s="74">
        <f t="shared" ref="G3:G34" si="1">F3/1000</f>
        <v>0.018</v>
      </c>
      <c r="H3" s="23">
        <v>450.0</v>
      </c>
      <c r="I3" s="23">
        <v>4.0</v>
      </c>
      <c r="J3" s="72" t="s">
        <v>65</v>
      </c>
      <c r="K3" s="23" t="s">
        <v>66</v>
      </c>
      <c r="L3" s="72" t="s">
        <v>67</v>
      </c>
      <c r="M3" s="36">
        <v>0.42430555555555555</v>
      </c>
      <c r="N3" s="72" t="s">
        <v>461</v>
      </c>
      <c r="O3" s="72" t="s">
        <v>462</v>
      </c>
      <c r="P3" s="23">
        <v>2.0</v>
      </c>
      <c r="Q3" s="23">
        <v>15.0</v>
      </c>
      <c r="R3" s="23">
        <v>76.0</v>
      </c>
      <c r="S3" s="78" t="s">
        <v>463</v>
      </c>
      <c r="T3" s="80">
        <v>8020794.0</v>
      </c>
      <c r="U3" s="31">
        <v>42192.0</v>
      </c>
      <c r="V3" s="74" t="s">
        <v>80</v>
      </c>
      <c r="W3" s="82"/>
      <c r="X3" s="82"/>
      <c r="Y3" s="82"/>
      <c r="Z3" s="82"/>
    </row>
    <row r="4" ht="15.75" customHeight="1">
      <c r="A4" s="71" t="s">
        <v>11</v>
      </c>
      <c r="B4" s="14">
        <v>22.28</v>
      </c>
      <c r="C4" s="15" t="s">
        <v>12</v>
      </c>
      <c r="D4" s="74">
        <v>2000.0</v>
      </c>
      <c r="E4" s="74">
        <v>12000.0</v>
      </c>
      <c r="F4" s="14">
        <v>800.0</v>
      </c>
      <c r="G4" s="74">
        <f t="shared" si="1"/>
        <v>0.8</v>
      </c>
      <c r="H4" s="14">
        <v>464.0</v>
      </c>
      <c r="I4" s="14">
        <v>6.0</v>
      </c>
      <c r="J4" s="15" t="s">
        <v>278</v>
      </c>
      <c r="K4" s="14" t="s">
        <v>97</v>
      </c>
      <c r="L4" s="72" t="s">
        <v>67</v>
      </c>
      <c r="M4" s="20">
        <v>0.40277777777777773</v>
      </c>
      <c r="N4" s="15" t="s">
        <v>469</v>
      </c>
      <c r="O4" s="15" t="s">
        <v>462</v>
      </c>
      <c r="P4" s="14">
        <v>2.0</v>
      </c>
      <c r="Q4" s="14">
        <v>13.0</v>
      </c>
      <c r="R4" s="14">
        <v>312.0</v>
      </c>
      <c r="S4" s="19" t="s">
        <v>471</v>
      </c>
      <c r="T4" s="21">
        <v>8020593.0</v>
      </c>
      <c r="U4" s="23" t="s">
        <v>79</v>
      </c>
      <c r="V4" s="74" t="s">
        <v>80</v>
      </c>
      <c r="W4" s="7"/>
      <c r="X4" s="7"/>
      <c r="Y4" s="7"/>
      <c r="Z4" s="7"/>
    </row>
    <row r="5" ht="15.75" customHeight="1">
      <c r="A5" s="71" t="s">
        <v>11</v>
      </c>
      <c r="B5" s="14">
        <v>22.28</v>
      </c>
      <c r="C5" s="15" t="s">
        <v>12</v>
      </c>
      <c r="D5" s="74">
        <v>2000.0</v>
      </c>
      <c r="E5" s="74">
        <v>12000.0</v>
      </c>
      <c r="F5" s="14">
        <v>150.0</v>
      </c>
      <c r="G5" s="74">
        <f t="shared" si="1"/>
        <v>0.15</v>
      </c>
      <c r="H5" s="14">
        <v>533.0</v>
      </c>
      <c r="I5" s="14">
        <v>8.0</v>
      </c>
      <c r="J5" s="15" t="s">
        <v>278</v>
      </c>
      <c r="K5" s="14" t="s">
        <v>97</v>
      </c>
      <c r="L5" s="72" t="s">
        <v>67</v>
      </c>
      <c r="M5" s="20">
        <v>0.39444444444444443</v>
      </c>
      <c r="N5" s="15" t="s">
        <v>476</v>
      </c>
      <c r="O5" s="15" t="s">
        <v>462</v>
      </c>
      <c r="P5" s="14">
        <v>2.0</v>
      </c>
      <c r="Q5" s="14">
        <v>13.0</v>
      </c>
      <c r="R5" s="14">
        <v>48.0</v>
      </c>
      <c r="S5" s="19" t="s">
        <v>478</v>
      </c>
      <c r="T5" s="21">
        <v>8020136.0</v>
      </c>
      <c r="U5" s="31" t="s">
        <v>468</v>
      </c>
      <c r="V5" s="74" t="s">
        <v>80</v>
      </c>
      <c r="W5" s="7"/>
      <c r="X5" s="7"/>
      <c r="Y5" s="7"/>
      <c r="Z5" s="7"/>
    </row>
    <row r="6" ht="15.75" customHeight="1">
      <c r="A6" s="71" t="s">
        <v>11</v>
      </c>
      <c r="B6" s="14">
        <v>22.28</v>
      </c>
      <c r="C6" s="30" t="s">
        <v>45</v>
      </c>
      <c r="D6" s="74">
        <v>2000.0</v>
      </c>
      <c r="E6" s="74">
        <v>16000.0</v>
      </c>
      <c r="F6" s="14">
        <v>200.0</v>
      </c>
      <c r="G6" s="74">
        <f t="shared" si="1"/>
        <v>0.2</v>
      </c>
      <c r="H6" s="14">
        <v>353.0</v>
      </c>
      <c r="I6" s="14">
        <v>5.0</v>
      </c>
      <c r="J6" s="15" t="s">
        <v>278</v>
      </c>
      <c r="K6" s="14" t="s">
        <v>97</v>
      </c>
      <c r="L6" s="72" t="s">
        <v>67</v>
      </c>
      <c r="M6" s="20">
        <v>0.41805555555555557</v>
      </c>
      <c r="N6" s="15" t="s">
        <v>483</v>
      </c>
      <c r="O6" s="15" t="s">
        <v>462</v>
      </c>
      <c r="P6" s="14">
        <v>2.0</v>
      </c>
      <c r="Q6" s="14">
        <v>13.0</v>
      </c>
      <c r="R6" s="14">
        <v>84.0</v>
      </c>
      <c r="S6" s="19" t="s">
        <v>485</v>
      </c>
      <c r="T6" s="21">
        <v>8018178.0</v>
      </c>
      <c r="U6" s="31">
        <v>42344.0</v>
      </c>
      <c r="V6" s="74" t="s">
        <v>80</v>
      </c>
      <c r="W6" s="7"/>
      <c r="X6" s="7"/>
      <c r="Y6" s="7"/>
      <c r="Z6" s="7"/>
    </row>
    <row r="7" ht="15.75" customHeight="1">
      <c r="A7" s="71" t="s">
        <v>11</v>
      </c>
      <c r="B7" s="14">
        <v>22.28</v>
      </c>
      <c r="C7" s="30" t="s">
        <v>45</v>
      </c>
      <c r="D7" s="74">
        <v>2000.0</v>
      </c>
      <c r="E7" s="74">
        <v>16000.0</v>
      </c>
      <c r="F7" s="14">
        <v>100.0</v>
      </c>
      <c r="G7" s="74">
        <f t="shared" si="1"/>
        <v>0.1</v>
      </c>
      <c r="H7" s="14">
        <v>353.0</v>
      </c>
      <c r="I7" s="14">
        <v>5.0</v>
      </c>
      <c r="J7" s="15" t="s">
        <v>278</v>
      </c>
      <c r="K7" s="14" t="s">
        <v>97</v>
      </c>
      <c r="L7" s="72" t="s">
        <v>67</v>
      </c>
      <c r="M7" s="20">
        <v>0.41944444444444445</v>
      </c>
      <c r="N7" s="15" t="s">
        <v>483</v>
      </c>
      <c r="O7" s="15" t="s">
        <v>462</v>
      </c>
      <c r="P7" s="14">
        <v>2.0</v>
      </c>
      <c r="Q7" s="14">
        <v>13.0</v>
      </c>
      <c r="R7" s="14">
        <v>316.0</v>
      </c>
      <c r="S7" s="19" t="s">
        <v>490</v>
      </c>
      <c r="T7" s="21">
        <v>8018184.0</v>
      </c>
      <c r="U7" s="31">
        <v>42344.0</v>
      </c>
      <c r="V7" s="74" t="s">
        <v>80</v>
      </c>
      <c r="W7" s="7"/>
      <c r="X7" s="7"/>
      <c r="Y7" s="7"/>
      <c r="Z7" s="7"/>
    </row>
    <row r="8" ht="15.75" customHeight="1">
      <c r="A8" s="71" t="s">
        <v>11</v>
      </c>
      <c r="B8" s="14">
        <v>22.28</v>
      </c>
      <c r="C8" s="15" t="s">
        <v>49</v>
      </c>
      <c r="D8" s="74">
        <v>2000.0</v>
      </c>
      <c r="E8" s="74">
        <v>12000.0</v>
      </c>
      <c r="F8" s="14">
        <v>200.0</v>
      </c>
      <c r="G8" s="74">
        <f t="shared" si="1"/>
        <v>0.2</v>
      </c>
      <c r="H8" s="14">
        <v>499.0</v>
      </c>
      <c r="I8" s="14">
        <v>5.0</v>
      </c>
      <c r="J8" s="15" t="s">
        <v>278</v>
      </c>
      <c r="K8" s="14" t="s">
        <v>97</v>
      </c>
      <c r="L8" s="72" t="s">
        <v>67</v>
      </c>
      <c r="M8" s="20">
        <v>0.39375</v>
      </c>
      <c r="N8" s="15" t="s">
        <v>479</v>
      </c>
      <c r="O8" s="15" t="s">
        <v>462</v>
      </c>
      <c r="P8" s="14">
        <v>2.0</v>
      </c>
      <c r="Q8" s="14">
        <v>13.0</v>
      </c>
      <c r="R8" s="14">
        <v>262.0</v>
      </c>
      <c r="S8" s="19" t="s">
        <v>496</v>
      </c>
      <c r="T8" s="21">
        <v>8019922.0</v>
      </c>
      <c r="U8" s="31">
        <v>42223.0</v>
      </c>
      <c r="V8" s="74" t="s">
        <v>80</v>
      </c>
      <c r="W8" s="7"/>
      <c r="X8" s="7"/>
      <c r="Y8" s="7"/>
      <c r="Z8" s="7"/>
    </row>
    <row r="9" ht="15.75" customHeight="1">
      <c r="A9" s="71" t="s">
        <v>11</v>
      </c>
      <c r="B9" s="14">
        <v>22.28</v>
      </c>
      <c r="C9" s="15" t="s">
        <v>49</v>
      </c>
      <c r="D9" s="74">
        <v>2000.0</v>
      </c>
      <c r="E9" s="74">
        <v>12000.0</v>
      </c>
      <c r="F9" s="14">
        <v>22.0</v>
      </c>
      <c r="G9" s="74">
        <f t="shared" si="1"/>
        <v>0.022</v>
      </c>
      <c r="H9" s="14">
        <v>448.0</v>
      </c>
      <c r="I9" s="14">
        <v>7.0</v>
      </c>
      <c r="J9" s="15" t="s">
        <v>65</v>
      </c>
      <c r="K9" s="14" t="s">
        <v>66</v>
      </c>
      <c r="L9" s="72" t="s">
        <v>67</v>
      </c>
      <c r="M9" s="20">
        <v>0.4131944444444444</v>
      </c>
      <c r="N9" s="15" t="s">
        <v>500</v>
      </c>
      <c r="O9" s="15" t="s">
        <v>462</v>
      </c>
      <c r="P9" s="14">
        <v>2.0</v>
      </c>
      <c r="Q9" s="14">
        <v>12.0</v>
      </c>
      <c r="R9" s="14">
        <v>64.0</v>
      </c>
      <c r="S9" s="19" t="s">
        <v>501</v>
      </c>
      <c r="T9" s="21">
        <v>8020329.0</v>
      </c>
      <c r="U9" s="31">
        <v>42223.0</v>
      </c>
      <c r="V9" s="74" t="s">
        <v>80</v>
      </c>
      <c r="W9" s="7"/>
      <c r="X9" s="7"/>
      <c r="Y9" s="7"/>
      <c r="Z9" s="7"/>
    </row>
    <row r="10" ht="15.75" customHeight="1">
      <c r="A10" s="71" t="s">
        <v>11</v>
      </c>
      <c r="B10" s="14">
        <v>22.28</v>
      </c>
      <c r="C10" s="30" t="s">
        <v>52</v>
      </c>
      <c r="D10" s="74">
        <v>2000.0</v>
      </c>
      <c r="E10" s="74">
        <v>16000.0</v>
      </c>
      <c r="F10" s="14">
        <v>300.0</v>
      </c>
      <c r="G10" s="74">
        <f t="shared" si="1"/>
        <v>0.3</v>
      </c>
      <c r="H10" s="14">
        <v>387.0</v>
      </c>
      <c r="I10" s="14">
        <v>5.0</v>
      </c>
      <c r="J10" s="15" t="s">
        <v>278</v>
      </c>
      <c r="K10" s="14" t="s">
        <v>97</v>
      </c>
      <c r="L10" s="72" t="s">
        <v>67</v>
      </c>
      <c r="M10" s="20">
        <v>0.37847222222222227</v>
      </c>
      <c r="N10" s="15" t="s">
        <v>504</v>
      </c>
      <c r="O10" s="15" t="s">
        <v>462</v>
      </c>
      <c r="P10" s="14">
        <v>2.0</v>
      </c>
      <c r="Q10" s="14">
        <v>13.0</v>
      </c>
      <c r="R10" s="14">
        <v>262.0</v>
      </c>
      <c r="S10" s="19" t="s">
        <v>507</v>
      </c>
      <c r="T10" s="21">
        <v>8017471.0</v>
      </c>
      <c r="U10" s="36" t="s">
        <v>139</v>
      </c>
      <c r="V10" s="74" t="s">
        <v>80</v>
      </c>
      <c r="W10" s="7"/>
      <c r="X10" s="7"/>
      <c r="Y10" s="7"/>
      <c r="Z10" s="7"/>
    </row>
    <row r="11" ht="15.75" customHeight="1">
      <c r="A11" s="71" t="s">
        <v>11</v>
      </c>
      <c r="B11" s="14">
        <v>22.28</v>
      </c>
      <c r="C11" s="15" t="s">
        <v>52</v>
      </c>
      <c r="D11" s="74">
        <v>2000.0</v>
      </c>
      <c r="E11" s="74">
        <v>16000.0</v>
      </c>
      <c r="F11" s="14">
        <v>600.0</v>
      </c>
      <c r="G11" s="74">
        <f t="shared" si="1"/>
        <v>0.6</v>
      </c>
      <c r="H11" s="14">
        <v>364.0</v>
      </c>
      <c r="I11" s="14">
        <v>6.0</v>
      </c>
      <c r="J11" s="15" t="s">
        <v>278</v>
      </c>
      <c r="K11" s="14" t="s">
        <v>97</v>
      </c>
      <c r="L11" s="72" t="s">
        <v>67</v>
      </c>
      <c r="M11" s="20">
        <v>0.36319444444444443</v>
      </c>
      <c r="N11" s="15" t="s">
        <v>128</v>
      </c>
      <c r="O11" s="15" t="s">
        <v>462</v>
      </c>
      <c r="P11" s="14">
        <v>3.0</v>
      </c>
      <c r="Q11" s="14">
        <v>13.0</v>
      </c>
      <c r="R11" s="14">
        <v>584.0</v>
      </c>
      <c r="S11" s="19" t="s">
        <v>514</v>
      </c>
      <c r="T11" s="21">
        <v>8017477.0</v>
      </c>
      <c r="U11" s="23" t="s">
        <v>78</v>
      </c>
      <c r="V11" s="74" t="s">
        <v>80</v>
      </c>
      <c r="W11" s="7"/>
      <c r="X11" s="7"/>
      <c r="Y11" s="7"/>
      <c r="Z11" s="7"/>
    </row>
    <row r="12" ht="15.75" customHeight="1">
      <c r="A12" s="71" t="s">
        <v>11</v>
      </c>
      <c r="B12" s="14">
        <v>22.28</v>
      </c>
      <c r="C12" s="15" t="s">
        <v>54</v>
      </c>
      <c r="D12" s="74">
        <v>2000.0</v>
      </c>
      <c r="E12" s="74">
        <v>26000.0</v>
      </c>
      <c r="F12" s="14">
        <v>500.0</v>
      </c>
      <c r="G12" s="74">
        <f t="shared" si="1"/>
        <v>0.5</v>
      </c>
      <c r="H12" s="14">
        <v>513.0</v>
      </c>
      <c r="I12" s="14">
        <v>4.0</v>
      </c>
      <c r="J12" s="15" t="s">
        <v>278</v>
      </c>
      <c r="K12" s="14" t="s">
        <v>97</v>
      </c>
      <c r="L12" s="72" t="s">
        <v>67</v>
      </c>
      <c r="M12" s="20">
        <v>0.3645833333333333</v>
      </c>
      <c r="N12" s="15" t="s">
        <v>519</v>
      </c>
      <c r="O12" s="15" t="s">
        <v>462</v>
      </c>
      <c r="P12" s="14">
        <v>2.0</v>
      </c>
      <c r="Q12" s="14">
        <v>13.0</v>
      </c>
      <c r="R12" s="14">
        <v>80.0</v>
      </c>
      <c r="S12" s="19" t="s">
        <v>520</v>
      </c>
      <c r="T12" s="21">
        <v>8017827.0</v>
      </c>
      <c r="U12" s="23" t="s">
        <v>78</v>
      </c>
      <c r="V12" s="74" t="s">
        <v>80</v>
      </c>
      <c r="W12" s="7"/>
      <c r="X12" s="7"/>
      <c r="Y12" s="7"/>
      <c r="Z12" s="7"/>
    </row>
    <row r="13" ht="15.75" customHeight="1">
      <c r="A13" s="71" t="s">
        <v>11</v>
      </c>
      <c r="B13" s="14">
        <v>22.28</v>
      </c>
      <c r="C13" s="30" t="s">
        <v>56</v>
      </c>
      <c r="D13" s="74">
        <v>2000.0</v>
      </c>
      <c r="E13" s="74">
        <v>18000.0</v>
      </c>
      <c r="F13" s="14">
        <v>250.0</v>
      </c>
      <c r="G13" s="74">
        <f t="shared" si="1"/>
        <v>0.25</v>
      </c>
      <c r="H13" s="14">
        <v>536.0</v>
      </c>
      <c r="I13" s="14">
        <v>7.0</v>
      </c>
      <c r="J13" s="15" t="s">
        <v>65</v>
      </c>
      <c r="K13" s="14" t="s">
        <v>97</v>
      </c>
      <c r="L13" s="72" t="s">
        <v>67</v>
      </c>
      <c r="M13" s="20">
        <v>0.42569444444444443</v>
      </c>
      <c r="N13" s="15" t="s">
        <v>526</v>
      </c>
      <c r="O13" s="15" t="s">
        <v>462</v>
      </c>
      <c r="P13" s="14">
        <v>2.0</v>
      </c>
      <c r="Q13" s="14">
        <v>13.0</v>
      </c>
      <c r="R13" s="14">
        <v>88.0</v>
      </c>
      <c r="S13" s="19" t="s">
        <v>528</v>
      </c>
      <c r="T13" s="21">
        <v>8019293.0</v>
      </c>
      <c r="U13" s="31">
        <v>42314.0</v>
      </c>
      <c r="V13" s="74" t="s">
        <v>80</v>
      </c>
      <c r="W13" s="7"/>
      <c r="X13" s="7"/>
      <c r="Y13" s="7"/>
      <c r="Z13" s="7"/>
    </row>
    <row r="14" ht="15.75" customHeight="1">
      <c r="A14" s="71" t="s">
        <v>11</v>
      </c>
      <c r="B14" s="14">
        <v>22.28</v>
      </c>
      <c r="C14" s="30" t="s">
        <v>56</v>
      </c>
      <c r="D14" s="74">
        <v>2000.0</v>
      </c>
      <c r="E14" s="74">
        <v>18000.0</v>
      </c>
      <c r="F14" s="14">
        <v>300.0</v>
      </c>
      <c r="G14" s="74">
        <f t="shared" si="1"/>
        <v>0.3</v>
      </c>
      <c r="H14" s="14">
        <v>490.0</v>
      </c>
      <c r="I14" s="14">
        <v>7.0</v>
      </c>
      <c r="J14" s="15" t="s">
        <v>65</v>
      </c>
      <c r="K14" s="14" t="s">
        <v>97</v>
      </c>
      <c r="L14" s="72" t="s">
        <v>67</v>
      </c>
      <c r="M14" s="20">
        <v>0.3972222222222222</v>
      </c>
      <c r="N14" s="15" t="s">
        <v>257</v>
      </c>
      <c r="O14" s="15" t="s">
        <v>462</v>
      </c>
      <c r="P14" s="14">
        <v>2.0</v>
      </c>
      <c r="Q14" s="14">
        <v>13.0</v>
      </c>
      <c r="R14" s="14">
        <v>62.0</v>
      </c>
      <c r="S14" s="19" t="s">
        <v>534</v>
      </c>
      <c r="T14" s="21">
        <v>8018476.0</v>
      </c>
      <c r="U14" s="31">
        <v>42314.0</v>
      </c>
      <c r="V14" s="74" t="s">
        <v>80</v>
      </c>
      <c r="W14" s="7"/>
      <c r="X14" s="7"/>
      <c r="Y14" s="7"/>
      <c r="Z14" s="7"/>
    </row>
    <row r="15" ht="15.75" customHeight="1">
      <c r="A15" s="71" t="s">
        <v>11</v>
      </c>
      <c r="B15" s="14">
        <v>22.28</v>
      </c>
      <c r="C15" s="30" t="s">
        <v>56</v>
      </c>
      <c r="D15" s="74">
        <v>2000.0</v>
      </c>
      <c r="E15" s="74">
        <v>18000.0</v>
      </c>
      <c r="F15" s="14">
        <v>1000.0</v>
      </c>
      <c r="G15" s="74">
        <f t="shared" si="1"/>
        <v>1</v>
      </c>
      <c r="H15" s="14">
        <v>558.0</v>
      </c>
      <c r="I15" s="14">
        <v>5.0</v>
      </c>
      <c r="J15" s="15" t="s">
        <v>278</v>
      </c>
      <c r="K15" s="14" t="s">
        <v>97</v>
      </c>
      <c r="L15" s="72" t="s">
        <v>67</v>
      </c>
      <c r="M15" s="20">
        <v>0.40347222222222223</v>
      </c>
      <c r="N15" s="15" t="s">
        <v>537</v>
      </c>
      <c r="O15" s="15" t="s">
        <v>462</v>
      </c>
      <c r="P15" s="14">
        <v>2.0</v>
      </c>
      <c r="Q15" s="14">
        <v>13.0</v>
      </c>
      <c r="R15" s="14">
        <v>126.0</v>
      </c>
      <c r="S15" s="19" t="s">
        <v>539</v>
      </c>
      <c r="T15" s="21">
        <v>8019593.0</v>
      </c>
      <c r="U15" s="36" t="s">
        <v>139</v>
      </c>
      <c r="V15" s="74" t="s">
        <v>80</v>
      </c>
      <c r="W15" s="7"/>
      <c r="X15" s="7"/>
      <c r="Y15" s="7"/>
      <c r="Z15" s="7"/>
    </row>
    <row r="16" ht="15.75" customHeight="1">
      <c r="A16" s="71" t="s">
        <v>11</v>
      </c>
      <c r="B16" s="14">
        <v>22.28</v>
      </c>
      <c r="C16" s="89" t="s">
        <v>56</v>
      </c>
      <c r="D16" s="74">
        <v>2000.0</v>
      </c>
      <c r="E16" s="74">
        <v>18000.0</v>
      </c>
      <c r="F16" s="14">
        <v>100.0</v>
      </c>
      <c r="G16" s="74">
        <f t="shared" si="1"/>
        <v>0.1</v>
      </c>
      <c r="H16" s="14">
        <v>524.0</v>
      </c>
      <c r="I16" s="14">
        <v>4.0</v>
      </c>
      <c r="J16" s="15" t="s">
        <v>278</v>
      </c>
      <c r="K16" s="14" t="s">
        <v>97</v>
      </c>
      <c r="L16" s="72" t="s">
        <v>67</v>
      </c>
      <c r="M16" s="20">
        <v>0.3770833333333334</v>
      </c>
      <c r="N16" s="15" t="s">
        <v>549</v>
      </c>
      <c r="O16" s="15" t="s">
        <v>462</v>
      </c>
      <c r="P16" s="14">
        <v>2.0</v>
      </c>
      <c r="Q16" s="14">
        <v>13.0</v>
      </c>
      <c r="R16" s="14">
        <v>83.0</v>
      </c>
      <c r="S16" s="19" t="s">
        <v>550</v>
      </c>
      <c r="T16" s="21">
        <v>8018837.0</v>
      </c>
      <c r="U16" s="36" t="s">
        <v>139</v>
      </c>
      <c r="V16" s="74" t="s">
        <v>80</v>
      </c>
      <c r="W16" s="7"/>
      <c r="X16" s="7"/>
      <c r="Y16" s="7"/>
      <c r="Z16" s="7"/>
    </row>
    <row r="17" ht="15.75" customHeight="1">
      <c r="A17" s="71" t="s">
        <v>11</v>
      </c>
      <c r="B17" s="14">
        <v>22.28</v>
      </c>
      <c r="C17" s="15" t="s">
        <v>56</v>
      </c>
      <c r="D17" s="74">
        <v>2000.0</v>
      </c>
      <c r="E17" s="74">
        <v>18000.0</v>
      </c>
      <c r="F17" s="14">
        <v>300.0</v>
      </c>
      <c r="G17" s="74">
        <f t="shared" si="1"/>
        <v>0.3</v>
      </c>
      <c r="H17" s="14">
        <v>518.0</v>
      </c>
      <c r="I17" s="14">
        <v>6.0</v>
      </c>
      <c r="J17" s="15" t="s">
        <v>278</v>
      </c>
      <c r="K17" s="14" t="s">
        <v>97</v>
      </c>
      <c r="L17" s="72" t="s">
        <v>67</v>
      </c>
      <c r="M17" s="20">
        <v>0.3666666666666667</v>
      </c>
      <c r="N17" s="15" t="s">
        <v>553</v>
      </c>
      <c r="O17" s="15" t="s">
        <v>462</v>
      </c>
      <c r="P17" s="14">
        <v>3.0</v>
      </c>
      <c r="Q17" s="14">
        <v>13.0</v>
      </c>
      <c r="R17" s="14">
        <v>50.0</v>
      </c>
      <c r="S17" s="19" t="s">
        <v>554</v>
      </c>
      <c r="T17" s="21">
        <v>8018356.0</v>
      </c>
      <c r="U17" s="31" t="s">
        <v>557</v>
      </c>
      <c r="V17" s="74" t="s">
        <v>80</v>
      </c>
      <c r="W17" s="7"/>
      <c r="X17" s="7"/>
      <c r="Y17" s="7"/>
      <c r="Z17" s="7"/>
    </row>
    <row r="18" ht="15.75" customHeight="1">
      <c r="A18" s="71" t="s">
        <v>11</v>
      </c>
      <c r="B18" s="14">
        <v>22.28</v>
      </c>
      <c r="C18" s="15" t="s">
        <v>56</v>
      </c>
      <c r="D18" s="74">
        <v>2000.0</v>
      </c>
      <c r="E18" s="74">
        <v>18000.0</v>
      </c>
      <c r="F18" s="14">
        <v>35.0</v>
      </c>
      <c r="G18" s="74">
        <f t="shared" si="1"/>
        <v>0.035</v>
      </c>
      <c r="H18" s="14">
        <v>540.0</v>
      </c>
      <c r="I18" s="14">
        <v>10.0</v>
      </c>
      <c r="J18" s="15" t="s">
        <v>278</v>
      </c>
      <c r="K18" s="14" t="s">
        <v>97</v>
      </c>
      <c r="L18" s="72" t="s">
        <v>67</v>
      </c>
      <c r="M18" s="20">
        <v>0.4145833333333333</v>
      </c>
      <c r="N18" s="15" t="s">
        <v>561</v>
      </c>
      <c r="O18" s="15" t="s">
        <v>462</v>
      </c>
      <c r="P18" s="14">
        <v>3.0</v>
      </c>
      <c r="Q18" s="14">
        <v>13.0</v>
      </c>
      <c r="R18" s="14">
        <v>88.0</v>
      </c>
      <c r="S18" s="19" t="s">
        <v>564</v>
      </c>
      <c r="T18" s="21">
        <v>8019235.0</v>
      </c>
      <c r="U18" s="23" t="s">
        <v>304</v>
      </c>
      <c r="V18" s="74" t="s">
        <v>80</v>
      </c>
      <c r="W18" s="7"/>
      <c r="X18" s="7"/>
      <c r="Y18" s="7"/>
      <c r="Z18" s="7"/>
    </row>
    <row r="19" ht="15.75" customHeight="1">
      <c r="A19" s="71" t="s">
        <v>11</v>
      </c>
      <c r="B19" s="14">
        <v>22.28</v>
      </c>
      <c r="C19" s="30" t="s">
        <v>57</v>
      </c>
      <c r="D19" s="74">
        <v>2000.0</v>
      </c>
      <c r="E19" s="74">
        <v>16000.0</v>
      </c>
      <c r="F19" s="14">
        <v>1000.0</v>
      </c>
      <c r="G19" s="74">
        <f t="shared" si="1"/>
        <v>1</v>
      </c>
      <c r="H19" s="14">
        <v>547.0</v>
      </c>
      <c r="I19" s="14">
        <v>6.0</v>
      </c>
      <c r="J19" s="15" t="s">
        <v>278</v>
      </c>
      <c r="K19" s="14" t="s">
        <v>97</v>
      </c>
      <c r="L19" s="72" t="s">
        <v>67</v>
      </c>
      <c r="M19" s="20">
        <v>0.34791666666666665</v>
      </c>
      <c r="N19" s="15" t="s">
        <v>569</v>
      </c>
      <c r="O19" s="15" t="s">
        <v>462</v>
      </c>
      <c r="P19" s="14">
        <v>3.0</v>
      </c>
      <c r="Q19" s="14">
        <v>13.0</v>
      </c>
      <c r="R19" s="14">
        <v>276.0</v>
      </c>
      <c r="S19" s="19" t="s">
        <v>570</v>
      </c>
      <c r="T19" s="21">
        <v>8019739.0</v>
      </c>
      <c r="U19" s="36" t="s">
        <v>100</v>
      </c>
      <c r="V19" s="74" t="s">
        <v>80</v>
      </c>
      <c r="W19" s="7"/>
      <c r="X19" s="7"/>
      <c r="Y19" s="7"/>
      <c r="Z19" s="7"/>
    </row>
    <row r="20" ht="15.75" customHeight="1">
      <c r="A20" s="71" t="s">
        <v>11</v>
      </c>
      <c r="B20" s="14">
        <v>22.28</v>
      </c>
      <c r="C20" s="30" t="s">
        <v>57</v>
      </c>
      <c r="D20" s="74">
        <v>2000.0</v>
      </c>
      <c r="E20" s="74">
        <v>16000.0</v>
      </c>
      <c r="F20" s="14">
        <v>200.0</v>
      </c>
      <c r="G20" s="74">
        <f t="shared" si="1"/>
        <v>0.2</v>
      </c>
      <c r="H20" s="14">
        <v>547.0</v>
      </c>
      <c r="I20" s="14">
        <v>6.0</v>
      </c>
      <c r="J20" s="15" t="s">
        <v>278</v>
      </c>
      <c r="K20" s="14" t="s">
        <v>97</v>
      </c>
      <c r="L20" s="72" t="s">
        <v>67</v>
      </c>
      <c r="M20" s="20">
        <v>0.34791666666666665</v>
      </c>
      <c r="N20" s="15" t="s">
        <v>569</v>
      </c>
      <c r="O20" s="15" t="s">
        <v>462</v>
      </c>
      <c r="P20" s="14">
        <v>2.0</v>
      </c>
      <c r="Q20" s="14">
        <v>13.0</v>
      </c>
      <c r="R20" s="14">
        <v>276.0</v>
      </c>
      <c r="S20" s="19" t="s">
        <v>570</v>
      </c>
      <c r="T20" s="21">
        <v>8019739.0</v>
      </c>
      <c r="U20" s="36" t="s">
        <v>100</v>
      </c>
      <c r="V20" s="74" t="s">
        <v>80</v>
      </c>
      <c r="W20" s="7"/>
      <c r="X20" s="7"/>
      <c r="Y20" s="7"/>
      <c r="Z20" s="7"/>
    </row>
    <row r="21" ht="15.75" customHeight="1">
      <c r="A21" s="71" t="s">
        <v>11</v>
      </c>
      <c r="B21" s="14">
        <v>22.28</v>
      </c>
      <c r="C21" s="30" t="s">
        <v>57</v>
      </c>
      <c r="D21" s="74">
        <v>2000.0</v>
      </c>
      <c r="E21" s="74">
        <v>16000.0</v>
      </c>
      <c r="F21" s="14">
        <v>500.0</v>
      </c>
      <c r="G21" s="74">
        <f t="shared" si="1"/>
        <v>0.5</v>
      </c>
      <c r="H21" s="14">
        <v>544.0</v>
      </c>
      <c r="I21" s="14">
        <v>6.0</v>
      </c>
      <c r="J21" s="15" t="s">
        <v>278</v>
      </c>
      <c r="K21" s="14" t="s">
        <v>97</v>
      </c>
      <c r="L21" s="72" t="s">
        <v>67</v>
      </c>
      <c r="M21" s="20">
        <v>0.3513888888888889</v>
      </c>
      <c r="N21" s="15" t="s">
        <v>569</v>
      </c>
      <c r="O21" s="15" t="s">
        <v>462</v>
      </c>
      <c r="P21" s="14">
        <v>2.0</v>
      </c>
      <c r="Q21" s="14">
        <v>13.0</v>
      </c>
      <c r="R21" s="14">
        <v>289.0</v>
      </c>
      <c r="S21" s="19" t="s">
        <v>579</v>
      </c>
      <c r="T21" s="21">
        <v>8019742.0</v>
      </c>
      <c r="U21" s="36" t="s">
        <v>100</v>
      </c>
      <c r="V21" s="74" t="s">
        <v>80</v>
      </c>
      <c r="W21" s="7"/>
      <c r="X21" s="7"/>
      <c r="Y21" s="7"/>
      <c r="Z21" s="7"/>
    </row>
    <row r="22" ht="15.75" customHeight="1">
      <c r="A22" s="71" t="s">
        <v>11</v>
      </c>
      <c r="B22" s="14">
        <v>22.28</v>
      </c>
      <c r="C22" s="15" t="s">
        <v>57</v>
      </c>
      <c r="D22" s="74">
        <v>2000.0</v>
      </c>
      <c r="E22" s="74">
        <v>16000.0</v>
      </c>
      <c r="F22" s="14">
        <v>500.0</v>
      </c>
      <c r="G22" s="74">
        <f t="shared" si="1"/>
        <v>0.5</v>
      </c>
      <c r="H22" s="14">
        <v>438.0</v>
      </c>
      <c r="I22" s="14">
        <v>6.0</v>
      </c>
      <c r="J22" s="15" t="s">
        <v>278</v>
      </c>
      <c r="K22" s="14" t="s">
        <v>97</v>
      </c>
      <c r="L22" s="72" t="s">
        <v>67</v>
      </c>
      <c r="M22" s="20">
        <v>0.3201388888888889</v>
      </c>
      <c r="N22" s="15" t="s">
        <v>531</v>
      </c>
      <c r="O22" s="15" t="s">
        <v>462</v>
      </c>
      <c r="P22" s="14">
        <v>2.0</v>
      </c>
      <c r="Q22" s="14">
        <v>13.0</v>
      </c>
      <c r="R22" s="14">
        <v>150.0</v>
      </c>
      <c r="S22" s="19" t="s">
        <v>261</v>
      </c>
      <c r="T22" s="21">
        <v>8020108.0</v>
      </c>
      <c r="U22" s="23" t="s">
        <v>79</v>
      </c>
      <c r="V22" s="74" t="s">
        <v>80</v>
      </c>
      <c r="W22" s="7"/>
      <c r="X22" s="7"/>
      <c r="Y22" s="7"/>
      <c r="Z22" s="7"/>
    </row>
    <row r="23" ht="15.75" customHeight="1">
      <c r="A23" s="71" t="s">
        <v>11</v>
      </c>
      <c r="B23" s="14">
        <v>22.28</v>
      </c>
      <c r="C23" s="15" t="s">
        <v>57</v>
      </c>
      <c r="D23" s="74">
        <v>2000.0</v>
      </c>
      <c r="E23" s="74">
        <v>16000.0</v>
      </c>
      <c r="F23" s="14">
        <v>1000.0</v>
      </c>
      <c r="G23" s="74">
        <f t="shared" si="1"/>
        <v>1</v>
      </c>
      <c r="H23" s="14">
        <v>438.0</v>
      </c>
      <c r="I23" s="14">
        <v>6.0</v>
      </c>
      <c r="J23" s="15" t="s">
        <v>278</v>
      </c>
      <c r="K23" s="14" t="s">
        <v>97</v>
      </c>
      <c r="L23" s="72" t="s">
        <v>67</v>
      </c>
      <c r="M23" s="20">
        <v>0.3215277777777778</v>
      </c>
      <c r="N23" s="15" t="s">
        <v>531</v>
      </c>
      <c r="O23" s="15" t="s">
        <v>462</v>
      </c>
      <c r="P23" s="14">
        <v>2.0</v>
      </c>
      <c r="Q23" s="14">
        <v>13.0</v>
      </c>
      <c r="R23" s="14">
        <v>150.0</v>
      </c>
      <c r="S23" s="19" t="s">
        <v>261</v>
      </c>
      <c r="T23" s="21">
        <v>8020108.0</v>
      </c>
      <c r="U23" s="23" t="s">
        <v>79</v>
      </c>
      <c r="V23" s="74" t="s">
        <v>80</v>
      </c>
      <c r="W23" s="7"/>
      <c r="X23" s="7"/>
      <c r="Y23" s="7"/>
      <c r="Z23" s="7"/>
    </row>
    <row r="24" ht="15.75" customHeight="1">
      <c r="A24" s="71" t="s">
        <v>11</v>
      </c>
      <c r="B24" s="14">
        <v>22.28</v>
      </c>
      <c r="C24" s="15" t="s">
        <v>57</v>
      </c>
      <c r="D24" s="74">
        <v>2000.0</v>
      </c>
      <c r="E24" s="74">
        <v>16000.0</v>
      </c>
      <c r="F24" s="14">
        <v>1000.0</v>
      </c>
      <c r="G24" s="74">
        <f t="shared" si="1"/>
        <v>1</v>
      </c>
      <c r="H24" s="14">
        <v>574.0</v>
      </c>
      <c r="I24" s="14">
        <v>6.0</v>
      </c>
      <c r="J24" s="15" t="s">
        <v>278</v>
      </c>
      <c r="K24" s="14" t="s">
        <v>97</v>
      </c>
      <c r="L24" s="72" t="s">
        <v>67</v>
      </c>
      <c r="M24" s="20">
        <v>0.35000000000000003</v>
      </c>
      <c r="N24" s="15" t="s">
        <v>358</v>
      </c>
      <c r="O24" s="15" t="s">
        <v>462</v>
      </c>
      <c r="P24" s="14">
        <v>2.0</v>
      </c>
      <c r="Q24" s="14">
        <v>13.0</v>
      </c>
      <c r="R24" s="14">
        <v>288.0</v>
      </c>
      <c r="S24" s="19" t="s">
        <v>593</v>
      </c>
      <c r="T24" s="21">
        <v>8019725.0</v>
      </c>
      <c r="U24" s="31" t="s">
        <v>79</v>
      </c>
      <c r="V24" s="74" t="s">
        <v>80</v>
      </c>
      <c r="W24" s="7"/>
      <c r="X24" s="7"/>
      <c r="Y24" s="7"/>
      <c r="Z24" s="7"/>
    </row>
    <row r="25" ht="15.75" customHeight="1">
      <c r="A25" s="71" t="s">
        <v>11</v>
      </c>
      <c r="B25" s="14">
        <v>22.28</v>
      </c>
      <c r="C25" s="15" t="s">
        <v>57</v>
      </c>
      <c r="D25" s="74">
        <v>2000.0</v>
      </c>
      <c r="E25" s="74">
        <v>16000.0</v>
      </c>
      <c r="F25" s="14">
        <v>700.0</v>
      </c>
      <c r="G25" s="74">
        <f t="shared" si="1"/>
        <v>0.7</v>
      </c>
      <c r="H25" s="14">
        <v>570.0</v>
      </c>
      <c r="I25" s="14">
        <v>5.0</v>
      </c>
      <c r="J25" s="15" t="s">
        <v>278</v>
      </c>
      <c r="K25" s="14" t="s">
        <v>97</v>
      </c>
      <c r="L25" s="72" t="s">
        <v>67</v>
      </c>
      <c r="M25" s="20">
        <v>0.3534722222222222</v>
      </c>
      <c r="N25" s="15" t="s">
        <v>443</v>
      </c>
      <c r="O25" s="15" t="s">
        <v>462</v>
      </c>
      <c r="P25" s="14">
        <v>2.0</v>
      </c>
      <c r="Q25" s="14">
        <v>13.0</v>
      </c>
      <c r="R25" s="14">
        <v>228.0</v>
      </c>
      <c r="S25" s="19" t="s">
        <v>596</v>
      </c>
      <c r="T25" s="21">
        <v>8019703.0</v>
      </c>
      <c r="U25" s="23" t="s">
        <v>79</v>
      </c>
      <c r="V25" s="74" t="s">
        <v>80</v>
      </c>
      <c r="W25" s="7"/>
      <c r="X25" s="7"/>
      <c r="Y25" s="7"/>
      <c r="Z25" s="7"/>
    </row>
    <row r="26" ht="15.75" customHeight="1">
      <c r="A26" s="71" t="s">
        <v>11</v>
      </c>
      <c r="B26" s="14">
        <v>22.28</v>
      </c>
      <c r="C26" s="15" t="s">
        <v>57</v>
      </c>
      <c r="D26" s="74">
        <v>2000.0</v>
      </c>
      <c r="E26" s="74">
        <v>16000.0</v>
      </c>
      <c r="F26" s="14">
        <v>200.0</v>
      </c>
      <c r="G26" s="74">
        <f t="shared" si="1"/>
        <v>0.2</v>
      </c>
      <c r="H26" s="14">
        <v>570.0</v>
      </c>
      <c r="I26" s="14">
        <v>5.0</v>
      </c>
      <c r="J26" s="15" t="s">
        <v>278</v>
      </c>
      <c r="K26" s="14" t="s">
        <v>97</v>
      </c>
      <c r="L26" s="72" t="s">
        <v>67</v>
      </c>
      <c r="M26" s="20">
        <v>0.35555555555555557</v>
      </c>
      <c r="N26" s="15" t="s">
        <v>443</v>
      </c>
      <c r="O26" s="15" t="s">
        <v>462</v>
      </c>
      <c r="P26" s="14">
        <v>2.0</v>
      </c>
      <c r="Q26" s="14">
        <v>13.0</v>
      </c>
      <c r="R26" s="14">
        <v>180.0</v>
      </c>
      <c r="S26" s="19" t="s">
        <v>596</v>
      </c>
      <c r="T26" s="21">
        <v>8019703.0</v>
      </c>
      <c r="U26" s="23" t="s">
        <v>79</v>
      </c>
      <c r="V26" s="74" t="s">
        <v>80</v>
      </c>
      <c r="W26" s="7"/>
      <c r="X26" s="7"/>
      <c r="Y26" s="7"/>
      <c r="Z26" s="7"/>
    </row>
    <row r="27" ht="15.75" customHeight="1">
      <c r="A27" s="71" t="s">
        <v>11</v>
      </c>
      <c r="B27" s="14">
        <v>22.28</v>
      </c>
      <c r="C27" s="15" t="s">
        <v>59</v>
      </c>
      <c r="D27" s="74">
        <v>2000.0</v>
      </c>
      <c r="E27" s="74">
        <v>18000.0</v>
      </c>
      <c r="F27" s="14">
        <v>200.0</v>
      </c>
      <c r="G27" s="74">
        <f t="shared" si="1"/>
        <v>0.2</v>
      </c>
      <c r="H27" s="14">
        <v>393.0</v>
      </c>
      <c r="I27" s="14">
        <v>7.0</v>
      </c>
      <c r="J27" s="15" t="s">
        <v>278</v>
      </c>
      <c r="K27" s="14" t="s">
        <v>97</v>
      </c>
      <c r="L27" s="72" t="s">
        <v>67</v>
      </c>
      <c r="M27" s="20">
        <v>0.39999999999999997</v>
      </c>
      <c r="N27" s="15" t="s">
        <v>606</v>
      </c>
      <c r="O27" s="15" t="s">
        <v>462</v>
      </c>
      <c r="P27" s="14">
        <v>2.0</v>
      </c>
      <c r="Q27" s="14">
        <v>13.0</v>
      </c>
      <c r="R27" s="14">
        <v>220.0</v>
      </c>
      <c r="S27" s="19" t="s">
        <v>609</v>
      </c>
      <c r="T27" s="21">
        <v>8018706.0</v>
      </c>
      <c r="U27" s="31">
        <v>42011.0</v>
      </c>
      <c r="V27" s="74" t="s">
        <v>80</v>
      </c>
      <c r="W27" s="7"/>
      <c r="X27" s="7"/>
      <c r="Y27" s="7"/>
      <c r="Z27" s="7"/>
    </row>
    <row r="28" ht="15.75" customHeight="1">
      <c r="A28" s="71" t="s">
        <v>11</v>
      </c>
      <c r="B28" s="14">
        <v>22.28</v>
      </c>
      <c r="C28" s="15" t="s">
        <v>59</v>
      </c>
      <c r="D28" s="74">
        <v>2000.0</v>
      </c>
      <c r="E28" s="74">
        <v>18000.0</v>
      </c>
      <c r="F28" s="14">
        <v>200.0</v>
      </c>
      <c r="G28" s="74">
        <f t="shared" si="1"/>
        <v>0.2</v>
      </c>
      <c r="H28" s="14">
        <v>393.0</v>
      </c>
      <c r="I28" s="14">
        <v>7.0</v>
      </c>
      <c r="J28" s="15" t="s">
        <v>278</v>
      </c>
      <c r="K28" s="14" t="s">
        <v>97</v>
      </c>
      <c r="L28" s="72" t="s">
        <v>67</v>
      </c>
      <c r="M28" s="20">
        <v>0.40138888888888885</v>
      </c>
      <c r="N28" s="15" t="s">
        <v>606</v>
      </c>
      <c r="O28" s="15" t="s">
        <v>462</v>
      </c>
      <c r="P28" s="14">
        <v>2.0</v>
      </c>
      <c r="Q28" s="14">
        <v>13.0</v>
      </c>
      <c r="R28" s="14">
        <v>268.0</v>
      </c>
      <c r="S28" s="19" t="s">
        <v>609</v>
      </c>
      <c r="T28" s="21">
        <v>8018706.0</v>
      </c>
      <c r="U28" s="31">
        <v>42011.0</v>
      </c>
      <c r="V28" s="74" t="s">
        <v>80</v>
      </c>
      <c r="W28" s="7"/>
      <c r="X28" s="7"/>
      <c r="Y28" s="7"/>
      <c r="Z28" s="7"/>
    </row>
    <row r="29" ht="15.75" customHeight="1">
      <c r="A29" s="71" t="s">
        <v>11</v>
      </c>
      <c r="B29" s="14">
        <v>22.28</v>
      </c>
      <c r="C29" s="15" t="s">
        <v>59</v>
      </c>
      <c r="D29" s="74">
        <v>2000.0</v>
      </c>
      <c r="E29" s="74">
        <v>18000.0</v>
      </c>
      <c r="F29" s="14">
        <v>200.0</v>
      </c>
      <c r="G29" s="74">
        <f t="shared" si="1"/>
        <v>0.2</v>
      </c>
      <c r="H29" s="14">
        <v>511.0</v>
      </c>
      <c r="I29" s="14">
        <v>6.0</v>
      </c>
      <c r="J29" s="15" t="s">
        <v>278</v>
      </c>
      <c r="K29" s="14" t="s">
        <v>97</v>
      </c>
      <c r="L29" s="72" t="s">
        <v>67</v>
      </c>
      <c r="M29" s="20">
        <v>0.3527777777777778</v>
      </c>
      <c r="N29" s="15" t="s">
        <v>622</v>
      </c>
      <c r="O29" s="15" t="s">
        <v>462</v>
      </c>
      <c r="P29" s="14">
        <v>2.0</v>
      </c>
      <c r="Q29" s="14">
        <v>13.0</v>
      </c>
      <c r="R29" s="14">
        <v>270.0</v>
      </c>
      <c r="S29" s="19" t="s">
        <v>623</v>
      </c>
      <c r="T29" s="21">
        <v>8018275.0</v>
      </c>
      <c r="U29" s="31">
        <v>42011.0</v>
      </c>
      <c r="V29" s="74" t="s">
        <v>80</v>
      </c>
      <c r="W29" s="7"/>
      <c r="X29" s="7"/>
      <c r="Y29" s="7"/>
      <c r="Z29" s="7"/>
    </row>
    <row r="30" ht="15.75" customHeight="1">
      <c r="A30" s="71" t="s">
        <v>11</v>
      </c>
      <c r="B30" s="14">
        <v>22.28</v>
      </c>
      <c r="C30" s="30" t="s">
        <v>59</v>
      </c>
      <c r="D30" s="74">
        <v>2000.0</v>
      </c>
      <c r="E30" s="74">
        <v>18000.0</v>
      </c>
      <c r="F30" s="14">
        <v>500.0</v>
      </c>
      <c r="G30" s="74">
        <f t="shared" si="1"/>
        <v>0.5</v>
      </c>
      <c r="H30" s="14">
        <v>397.0</v>
      </c>
      <c r="I30" s="14">
        <v>5.0</v>
      </c>
      <c r="J30" s="15" t="s">
        <v>65</v>
      </c>
      <c r="K30" s="14" t="s">
        <v>97</v>
      </c>
      <c r="L30" s="72" t="s">
        <v>67</v>
      </c>
      <c r="M30" s="20">
        <v>0.375</v>
      </c>
      <c r="N30" s="15" t="s">
        <v>626</v>
      </c>
      <c r="O30" s="15" t="s">
        <v>462</v>
      </c>
      <c r="P30" s="14">
        <v>2.0</v>
      </c>
      <c r="Q30" s="14">
        <v>13.0</v>
      </c>
      <c r="R30" s="14">
        <v>276.0</v>
      </c>
      <c r="S30" s="19" t="s">
        <v>628</v>
      </c>
      <c r="T30" s="21">
        <v>8018601.0</v>
      </c>
      <c r="U30" s="31">
        <v>42344.0</v>
      </c>
      <c r="V30" s="74" t="s">
        <v>80</v>
      </c>
      <c r="W30" s="7"/>
      <c r="X30" s="7"/>
      <c r="Y30" s="7"/>
      <c r="Z30" s="7"/>
    </row>
    <row r="31" ht="15.75" customHeight="1">
      <c r="A31" s="71" t="s">
        <v>11</v>
      </c>
      <c r="B31" s="14">
        <v>22.28</v>
      </c>
      <c r="C31" s="15" t="s">
        <v>59</v>
      </c>
      <c r="D31" s="74">
        <v>2000.0</v>
      </c>
      <c r="E31" s="74">
        <v>18000.0</v>
      </c>
      <c r="F31" s="14">
        <v>150.0</v>
      </c>
      <c r="G31" s="74">
        <f t="shared" si="1"/>
        <v>0.15</v>
      </c>
      <c r="H31" s="14">
        <v>464.0</v>
      </c>
      <c r="I31" s="14">
        <v>7.0</v>
      </c>
      <c r="J31" s="15" t="s">
        <v>278</v>
      </c>
      <c r="K31" s="14" t="s">
        <v>97</v>
      </c>
      <c r="L31" s="72" t="s">
        <v>67</v>
      </c>
      <c r="M31" s="20">
        <v>0.4152777777777778</v>
      </c>
      <c r="N31" s="15" t="s">
        <v>633</v>
      </c>
      <c r="O31" s="15" t="s">
        <v>462</v>
      </c>
      <c r="P31" s="14">
        <v>2.0</v>
      </c>
      <c r="Q31" s="14">
        <v>13.0</v>
      </c>
      <c r="R31" s="14">
        <v>260.0</v>
      </c>
      <c r="S31" s="19" t="s">
        <v>637</v>
      </c>
      <c r="T31" s="21">
        <v>8019121.0</v>
      </c>
      <c r="U31" s="23" t="s">
        <v>304</v>
      </c>
      <c r="V31" s="74" t="s">
        <v>80</v>
      </c>
      <c r="W31" s="7"/>
      <c r="X31" s="7"/>
      <c r="Y31" s="7"/>
      <c r="Z31" s="7"/>
    </row>
    <row r="32" ht="15.75" customHeight="1">
      <c r="A32" s="71" t="s">
        <v>11</v>
      </c>
      <c r="B32" s="14">
        <v>22.28</v>
      </c>
      <c r="C32" s="15" t="s">
        <v>59</v>
      </c>
      <c r="D32" s="74">
        <v>2000.0</v>
      </c>
      <c r="E32" s="74">
        <v>18000.0</v>
      </c>
      <c r="F32" s="14">
        <v>200.0</v>
      </c>
      <c r="G32" s="74">
        <f t="shared" si="1"/>
        <v>0.2</v>
      </c>
      <c r="H32" s="14">
        <v>369.0</v>
      </c>
      <c r="I32" s="14">
        <v>5.0</v>
      </c>
      <c r="J32" s="15" t="s">
        <v>278</v>
      </c>
      <c r="K32" s="14" t="s">
        <v>97</v>
      </c>
      <c r="L32" s="72" t="s">
        <v>67</v>
      </c>
      <c r="M32" s="20">
        <v>0.3756944444444445</v>
      </c>
      <c r="N32" s="15" t="s">
        <v>643</v>
      </c>
      <c r="O32" s="15" t="s">
        <v>462</v>
      </c>
      <c r="P32" s="14">
        <v>2.0</v>
      </c>
      <c r="Q32" s="14">
        <v>13.0</v>
      </c>
      <c r="R32" s="14">
        <v>172.0</v>
      </c>
      <c r="S32" s="19" t="s">
        <v>644</v>
      </c>
      <c r="T32" s="21">
        <v>8018286.0</v>
      </c>
      <c r="U32" s="23" t="s">
        <v>304</v>
      </c>
      <c r="V32" s="74" t="s">
        <v>80</v>
      </c>
      <c r="W32" s="7"/>
      <c r="X32" s="7"/>
      <c r="Y32" s="7"/>
      <c r="Z32" s="7"/>
    </row>
    <row r="33" ht="15.75" customHeight="1">
      <c r="A33" s="71" t="s">
        <v>11</v>
      </c>
      <c r="B33" s="14">
        <v>22.28</v>
      </c>
      <c r="C33" s="15" t="s">
        <v>59</v>
      </c>
      <c r="D33" s="74">
        <v>2000.0</v>
      </c>
      <c r="E33" s="74">
        <v>18000.0</v>
      </c>
      <c r="F33" s="14">
        <v>100.0</v>
      </c>
      <c r="G33" s="74">
        <f t="shared" si="1"/>
        <v>0.1</v>
      </c>
      <c r="H33" s="14">
        <v>441.0</v>
      </c>
      <c r="I33" s="14">
        <v>5.0</v>
      </c>
      <c r="J33" s="15" t="s">
        <v>278</v>
      </c>
      <c r="K33" s="14" t="s">
        <v>97</v>
      </c>
      <c r="L33" s="72" t="s">
        <v>67</v>
      </c>
      <c r="M33" s="20">
        <v>0.4236111111111111</v>
      </c>
      <c r="N33" s="15" t="s">
        <v>646</v>
      </c>
      <c r="O33" s="15" t="s">
        <v>462</v>
      </c>
      <c r="P33" s="14">
        <v>2.0</v>
      </c>
      <c r="Q33" s="14">
        <v>13.0</v>
      </c>
      <c r="R33" s="14">
        <v>90.0</v>
      </c>
      <c r="S33" s="19" t="s">
        <v>648</v>
      </c>
      <c r="T33" s="21">
        <v>8018429.0</v>
      </c>
      <c r="U33" s="23" t="s">
        <v>78</v>
      </c>
      <c r="V33" s="74" t="s">
        <v>80</v>
      </c>
      <c r="W33" s="7"/>
      <c r="X33" s="7"/>
      <c r="Y33" s="7"/>
      <c r="Z33" s="7"/>
    </row>
    <row r="34" ht="15.75" customHeight="1">
      <c r="A34" s="71" t="s">
        <v>11</v>
      </c>
      <c r="B34" s="38">
        <v>22.28</v>
      </c>
      <c r="C34" s="37" t="s">
        <v>60</v>
      </c>
      <c r="D34" s="74">
        <v>1000.0</v>
      </c>
      <c r="E34" s="74">
        <v>6000.0</v>
      </c>
      <c r="F34" s="38">
        <v>600.0</v>
      </c>
      <c r="G34" s="74">
        <f t="shared" si="1"/>
        <v>0.6</v>
      </c>
      <c r="H34" s="38">
        <v>541.0</v>
      </c>
      <c r="I34" s="38">
        <v>5.0</v>
      </c>
      <c r="J34" s="37" t="s">
        <v>278</v>
      </c>
      <c r="K34" s="38" t="s">
        <v>97</v>
      </c>
      <c r="L34" s="92" t="s">
        <v>67</v>
      </c>
      <c r="M34" s="73">
        <v>0.3527777777777778</v>
      </c>
      <c r="N34" s="37" t="s">
        <v>658</v>
      </c>
      <c r="O34" s="37" t="s">
        <v>462</v>
      </c>
      <c r="P34" s="38">
        <v>2.0</v>
      </c>
      <c r="Q34" s="38">
        <v>13.0</v>
      </c>
      <c r="R34" s="38">
        <v>76.0</v>
      </c>
      <c r="S34" s="41" t="s">
        <v>409</v>
      </c>
      <c r="T34" s="42">
        <v>8020475.0</v>
      </c>
      <c r="U34" s="43" t="s">
        <v>79</v>
      </c>
      <c r="V34" s="74" t="s">
        <v>80</v>
      </c>
      <c r="W34" s="7"/>
      <c r="X34" s="7"/>
      <c r="Y34" s="7"/>
      <c r="Z34" s="7"/>
    </row>
    <row r="35" ht="15.75" customHeight="1">
      <c r="A35" s="11" t="s">
        <v>112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4"/>
      <c r="T35" s="93"/>
      <c r="U35" s="93"/>
      <c r="V35" s="93"/>
      <c r="W35" s="46"/>
      <c r="X35" s="46"/>
      <c r="Y35" s="46"/>
      <c r="Z35" s="46"/>
    </row>
    <row r="36" ht="15.75" customHeight="1">
      <c r="A36" s="71" t="s">
        <v>11</v>
      </c>
      <c r="B36" s="85">
        <v>22.28</v>
      </c>
      <c r="C36" s="56" t="s">
        <v>12</v>
      </c>
      <c r="D36" s="74">
        <v>2000.0</v>
      </c>
      <c r="E36" s="74">
        <v>10000.0</v>
      </c>
      <c r="F36" s="9">
        <v>200.0</v>
      </c>
      <c r="G36" s="74">
        <f t="shared" ref="G36:G58" si="2">F36/1000</f>
        <v>0.2</v>
      </c>
      <c r="H36" s="9">
        <v>420.0</v>
      </c>
      <c r="I36" s="9">
        <v>4.0</v>
      </c>
      <c r="J36" s="56" t="s">
        <v>278</v>
      </c>
      <c r="K36" s="9" t="s">
        <v>97</v>
      </c>
      <c r="L36" s="58" t="s">
        <v>67</v>
      </c>
      <c r="M36" s="62">
        <v>0.41111111111111115</v>
      </c>
      <c r="N36" s="56" t="s">
        <v>668</v>
      </c>
      <c r="O36" s="56" t="s">
        <v>462</v>
      </c>
      <c r="P36" s="9" t="s">
        <v>577</v>
      </c>
      <c r="Q36" s="9" t="s">
        <v>577</v>
      </c>
      <c r="R36" s="9">
        <v>30.0</v>
      </c>
      <c r="S36" s="60" t="s">
        <v>669</v>
      </c>
      <c r="T36" s="61">
        <v>8021220.0</v>
      </c>
      <c r="U36" s="63">
        <v>42105.0</v>
      </c>
      <c r="V36" s="74" t="s">
        <v>132</v>
      </c>
    </row>
    <row r="37" ht="15.75" customHeight="1">
      <c r="A37" s="71" t="s">
        <v>11</v>
      </c>
      <c r="B37" s="14">
        <v>23.28</v>
      </c>
      <c r="C37" s="56" t="s">
        <v>12</v>
      </c>
      <c r="D37" s="74">
        <v>2000.0</v>
      </c>
      <c r="E37" s="74">
        <v>10000.0</v>
      </c>
      <c r="F37" s="9">
        <v>200.0</v>
      </c>
      <c r="G37" s="74">
        <f t="shared" si="2"/>
        <v>0.2</v>
      </c>
      <c r="H37" s="9">
        <v>420.0</v>
      </c>
      <c r="I37" s="9">
        <v>4.0</v>
      </c>
      <c r="J37" s="56" t="s">
        <v>278</v>
      </c>
      <c r="K37" s="9" t="s">
        <v>97</v>
      </c>
      <c r="L37" s="58" t="s">
        <v>67</v>
      </c>
      <c r="M37" s="62">
        <v>0.41250000000000003</v>
      </c>
      <c r="N37" s="56" t="s">
        <v>668</v>
      </c>
      <c r="O37" s="56" t="s">
        <v>462</v>
      </c>
      <c r="P37" s="9" t="s">
        <v>577</v>
      </c>
      <c r="Q37" s="9" t="s">
        <v>577</v>
      </c>
      <c r="R37" s="9">
        <v>69.0</v>
      </c>
      <c r="S37" s="60" t="s">
        <v>672</v>
      </c>
      <c r="T37" s="61">
        <v>8021220.0</v>
      </c>
      <c r="U37" s="63">
        <v>42105.0</v>
      </c>
      <c r="V37" s="74" t="s">
        <v>132</v>
      </c>
    </row>
    <row r="38" ht="15.75" customHeight="1">
      <c r="A38" s="71" t="s">
        <v>11</v>
      </c>
      <c r="B38" s="14">
        <v>24.28</v>
      </c>
      <c r="C38" s="56" t="s">
        <v>45</v>
      </c>
      <c r="D38" s="74">
        <v>2000.0</v>
      </c>
      <c r="E38" s="74">
        <v>10000.0</v>
      </c>
      <c r="F38" s="9">
        <v>200.0</v>
      </c>
      <c r="G38" s="74">
        <f t="shared" si="2"/>
        <v>0.2</v>
      </c>
      <c r="H38" s="9">
        <v>240.0</v>
      </c>
      <c r="I38" s="9">
        <v>4.0</v>
      </c>
      <c r="J38" s="56" t="s">
        <v>278</v>
      </c>
      <c r="K38" s="9" t="s">
        <v>97</v>
      </c>
      <c r="L38" s="58" t="s">
        <v>67</v>
      </c>
      <c r="M38" s="62">
        <v>0.33125</v>
      </c>
      <c r="N38" s="56" t="s">
        <v>207</v>
      </c>
      <c r="O38" s="56" t="s">
        <v>462</v>
      </c>
      <c r="P38" s="9" t="s">
        <v>577</v>
      </c>
      <c r="Q38" s="9" t="s">
        <v>577</v>
      </c>
      <c r="R38" s="9">
        <v>294.0</v>
      </c>
      <c r="S38" s="60" t="s">
        <v>676</v>
      </c>
      <c r="T38" s="61">
        <v>8017033.0</v>
      </c>
      <c r="U38" s="63">
        <v>42258.0</v>
      </c>
      <c r="V38" s="74" t="s">
        <v>132</v>
      </c>
    </row>
    <row r="39" ht="15.75" customHeight="1">
      <c r="A39" s="71" t="s">
        <v>11</v>
      </c>
      <c r="B39" s="14">
        <v>25.28</v>
      </c>
      <c r="C39" s="56" t="s">
        <v>49</v>
      </c>
      <c r="D39" s="74">
        <v>2000.0</v>
      </c>
      <c r="E39" s="74">
        <v>12000.0</v>
      </c>
      <c r="F39" s="9">
        <v>8.0</v>
      </c>
      <c r="G39" s="74">
        <f t="shared" si="2"/>
        <v>0.008</v>
      </c>
      <c r="H39" s="9">
        <v>430.0</v>
      </c>
      <c r="I39" s="9">
        <v>6.0</v>
      </c>
      <c r="J39" s="56" t="s">
        <v>65</v>
      </c>
      <c r="K39" s="9" t="s">
        <v>66</v>
      </c>
      <c r="L39" s="58" t="s">
        <v>67</v>
      </c>
      <c r="M39" s="62">
        <v>0.3527777777777778</v>
      </c>
      <c r="N39" s="56" t="s">
        <v>679</v>
      </c>
      <c r="O39" s="56" t="s">
        <v>462</v>
      </c>
      <c r="P39" s="9">
        <v>3.0</v>
      </c>
      <c r="Q39" s="9">
        <v>10.0</v>
      </c>
      <c r="R39" s="9">
        <v>96.0</v>
      </c>
      <c r="S39" s="60" t="s">
        <v>680</v>
      </c>
      <c r="T39" s="61">
        <v>8020290.0</v>
      </c>
      <c r="U39" s="63">
        <v>42074.0</v>
      </c>
      <c r="V39" s="74" t="s">
        <v>132</v>
      </c>
    </row>
    <row r="40" ht="15.75" customHeight="1">
      <c r="A40" s="71" t="s">
        <v>11</v>
      </c>
      <c r="B40" s="14">
        <v>26.28</v>
      </c>
      <c r="C40" s="56" t="s">
        <v>49</v>
      </c>
      <c r="D40" s="74">
        <v>2000.0</v>
      </c>
      <c r="E40" s="74">
        <v>12000.0</v>
      </c>
      <c r="F40" s="9">
        <v>200.0</v>
      </c>
      <c r="G40" s="74">
        <f t="shared" si="2"/>
        <v>0.2</v>
      </c>
      <c r="H40" s="9">
        <v>460.0</v>
      </c>
      <c r="I40" s="9">
        <v>8.0</v>
      </c>
      <c r="J40" s="56" t="s">
        <v>278</v>
      </c>
      <c r="K40" s="9" t="s">
        <v>97</v>
      </c>
      <c r="L40" s="58" t="s">
        <v>67</v>
      </c>
      <c r="M40" s="62">
        <v>0.3125</v>
      </c>
      <c r="N40" s="56" t="s">
        <v>682</v>
      </c>
      <c r="O40" s="56" t="s">
        <v>462</v>
      </c>
      <c r="P40" s="9" t="s">
        <v>577</v>
      </c>
      <c r="Q40" s="9" t="s">
        <v>577</v>
      </c>
      <c r="R40" s="9">
        <v>78.0</v>
      </c>
      <c r="S40" s="60" t="s">
        <v>546</v>
      </c>
      <c r="T40" s="61">
        <v>8019969.0</v>
      </c>
      <c r="U40" s="66" t="s">
        <v>142</v>
      </c>
      <c r="V40" s="74" t="s">
        <v>132</v>
      </c>
    </row>
    <row r="41" ht="15.75" customHeight="1">
      <c r="A41" s="71" t="s">
        <v>11</v>
      </c>
      <c r="B41" s="14">
        <v>27.28</v>
      </c>
      <c r="C41" s="56" t="s">
        <v>49</v>
      </c>
      <c r="D41" s="74">
        <v>2000.0</v>
      </c>
      <c r="E41" s="74">
        <v>12000.0</v>
      </c>
      <c r="F41" s="9">
        <v>50.0</v>
      </c>
      <c r="G41" s="74">
        <f t="shared" si="2"/>
        <v>0.05</v>
      </c>
      <c r="H41" s="9">
        <v>460.0</v>
      </c>
      <c r="I41" s="9">
        <v>7.0</v>
      </c>
      <c r="J41" s="56" t="s">
        <v>278</v>
      </c>
      <c r="K41" s="9" t="s">
        <v>97</v>
      </c>
      <c r="L41" s="58" t="s">
        <v>67</v>
      </c>
      <c r="M41" s="62">
        <v>0.31527777777777777</v>
      </c>
      <c r="N41" s="56" t="s">
        <v>682</v>
      </c>
      <c r="O41" s="56" t="s">
        <v>462</v>
      </c>
      <c r="P41" s="9" t="s">
        <v>577</v>
      </c>
      <c r="Q41" s="9" t="s">
        <v>577</v>
      </c>
      <c r="R41" s="9">
        <v>36.0</v>
      </c>
      <c r="S41" s="60" t="s">
        <v>685</v>
      </c>
      <c r="T41" s="61">
        <v>8019975.0</v>
      </c>
      <c r="U41" s="66" t="s">
        <v>142</v>
      </c>
      <c r="V41" s="74" t="s">
        <v>132</v>
      </c>
    </row>
    <row r="42" ht="15.75" customHeight="1">
      <c r="A42" s="71" t="s">
        <v>11</v>
      </c>
      <c r="B42" s="14">
        <v>28.28</v>
      </c>
      <c r="C42" s="56" t="s">
        <v>54</v>
      </c>
      <c r="D42" s="74">
        <v>2000.0</v>
      </c>
      <c r="E42" s="74">
        <v>10000.0</v>
      </c>
      <c r="F42" s="9">
        <v>200.0</v>
      </c>
      <c r="G42" s="74">
        <f t="shared" si="2"/>
        <v>0.2</v>
      </c>
      <c r="H42" s="9">
        <v>493.0</v>
      </c>
      <c r="I42" s="9">
        <v>4.0</v>
      </c>
      <c r="J42" s="56" t="s">
        <v>278</v>
      </c>
      <c r="K42" s="9" t="s">
        <v>97</v>
      </c>
      <c r="L42" s="58" t="s">
        <v>67</v>
      </c>
      <c r="M42" s="62">
        <v>0.34861111111111115</v>
      </c>
      <c r="N42" s="56" t="s">
        <v>81</v>
      </c>
      <c r="O42" s="56" t="s">
        <v>462</v>
      </c>
      <c r="P42" s="9" t="s">
        <v>577</v>
      </c>
      <c r="Q42" s="9" t="s">
        <v>577</v>
      </c>
      <c r="R42" s="9">
        <v>304.0</v>
      </c>
      <c r="S42" s="60" t="s">
        <v>687</v>
      </c>
      <c r="T42" s="61">
        <v>8018067.0</v>
      </c>
      <c r="U42" s="66" t="s">
        <v>582</v>
      </c>
      <c r="V42" s="74" t="s">
        <v>132</v>
      </c>
    </row>
    <row r="43" ht="15.75" customHeight="1">
      <c r="A43" s="71" t="s">
        <v>11</v>
      </c>
      <c r="B43" s="14">
        <v>29.28</v>
      </c>
      <c r="C43" s="56" t="s">
        <v>54</v>
      </c>
      <c r="D43" s="74">
        <v>2000.0</v>
      </c>
      <c r="E43" s="74">
        <v>10000.0</v>
      </c>
      <c r="F43" s="9">
        <v>70.0</v>
      </c>
      <c r="G43" s="74">
        <f t="shared" si="2"/>
        <v>0.07</v>
      </c>
      <c r="H43" s="9">
        <v>493.0</v>
      </c>
      <c r="I43" s="9">
        <v>4.0</v>
      </c>
      <c r="J43" s="56" t="s">
        <v>278</v>
      </c>
      <c r="K43" s="9" t="s">
        <v>97</v>
      </c>
      <c r="L43" s="58" t="s">
        <v>67</v>
      </c>
      <c r="M43" s="62">
        <v>0.34930555555555554</v>
      </c>
      <c r="N43" s="56" t="s">
        <v>81</v>
      </c>
      <c r="O43" s="56" t="s">
        <v>462</v>
      </c>
      <c r="P43" s="9" t="s">
        <v>577</v>
      </c>
      <c r="Q43" s="9" t="s">
        <v>577</v>
      </c>
      <c r="R43" s="9">
        <v>88.0</v>
      </c>
      <c r="S43" s="60" t="s">
        <v>688</v>
      </c>
      <c r="T43" s="61">
        <v>8018066.0</v>
      </c>
      <c r="U43" s="66" t="s">
        <v>582</v>
      </c>
      <c r="V43" s="74" t="s">
        <v>132</v>
      </c>
    </row>
    <row r="44" ht="15.75" customHeight="1">
      <c r="A44" s="71" t="s">
        <v>11</v>
      </c>
      <c r="B44" s="14">
        <v>30.28</v>
      </c>
      <c r="C44" s="56" t="s">
        <v>56</v>
      </c>
      <c r="D44" s="74">
        <v>2000.0</v>
      </c>
      <c r="E44" s="74">
        <v>10000.0</v>
      </c>
      <c r="F44" s="9">
        <v>3.0</v>
      </c>
      <c r="G44" s="74">
        <f t="shared" si="2"/>
        <v>0.003</v>
      </c>
      <c r="H44" s="9">
        <v>507.0</v>
      </c>
      <c r="I44" s="9">
        <v>5.0</v>
      </c>
      <c r="J44" s="56" t="s">
        <v>65</v>
      </c>
      <c r="K44" s="9" t="s">
        <v>66</v>
      </c>
      <c r="L44" s="58" t="s">
        <v>67</v>
      </c>
      <c r="M44" s="62">
        <v>0.37152777777777773</v>
      </c>
      <c r="N44" s="56" t="s">
        <v>647</v>
      </c>
      <c r="O44" s="56" t="s">
        <v>462</v>
      </c>
      <c r="P44" s="9">
        <v>2.0</v>
      </c>
      <c r="Q44" s="9">
        <v>3.0</v>
      </c>
      <c r="R44" s="9">
        <v>249.0</v>
      </c>
      <c r="S44" s="60" t="s">
        <v>649</v>
      </c>
      <c r="T44" s="61">
        <v>8018930.0</v>
      </c>
      <c r="U44" s="63">
        <v>42165.0</v>
      </c>
      <c r="V44" s="74" t="s">
        <v>132</v>
      </c>
    </row>
    <row r="45" ht="15.75" customHeight="1">
      <c r="A45" s="71" t="s">
        <v>11</v>
      </c>
      <c r="B45" s="14">
        <v>31.28</v>
      </c>
      <c r="C45" s="56" t="s">
        <v>56</v>
      </c>
      <c r="D45" s="74">
        <v>2000.0</v>
      </c>
      <c r="E45" s="74">
        <v>10000.0</v>
      </c>
      <c r="F45" s="9">
        <v>25.0</v>
      </c>
      <c r="G45" s="74">
        <f t="shared" si="2"/>
        <v>0.025</v>
      </c>
      <c r="H45" s="9">
        <v>511.0</v>
      </c>
      <c r="I45" s="9">
        <v>6.0</v>
      </c>
      <c r="J45" s="56" t="s">
        <v>65</v>
      </c>
      <c r="K45" s="9" t="s">
        <v>66</v>
      </c>
      <c r="L45" s="58" t="s">
        <v>67</v>
      </c>
      <c r="M45" s="62">
        <v>0.3527777777777778</v>
      </c>
      <c r="N45" s="56" t="s">
        <v>693</v>
      </c>
      <c r="O45" s="56" t="s">
        <v>462</v>
      </c>
      <c r="P45" s="9">
        <v>1.0</v>
      </c>
      <c r="Q45" s="9">
        <v>10.0</v>
      </c>
      <c r="R45" s="9">
        <v>45.0</v>
      </c>
      <c r="S45" s="60" t="s">
        <v>694</v>
      </c>
      <c r="T45" s="61">
        <v>8018383.0</v>
      </c>
      <c r="U45" s="63">
        <v>42226.0</v>
      </c>
      <c r="V45" s="74" t="s">
        <v>132</v>
      </c>
    </row>
    <row r="46" ht="15.75" customHeight="1">
      <c r="A46" s="71" t="s">
        <v>11</v>
      </c>
      <c r="B46" s="14">
        <v>32.28</v>
      </c>
      <c r="C46" s="56" t="s">
        <v>56</v>
      </c>
      <c r="D46" s="74">
        <v>2000.0</v>
      </c>
      <c r="E46" s="74">
        <v>10000.0</v>
      </c>
      <c r="F46" s="9">
        <v>200.0</v>
      </c>
      <c r="G46" s="74">
        <f t="shared" si="2"/>
        <v>0.2</v>
      </c>
      <c r="H46" s="9">
        <v>554.0</v>
      </c>
      <c r="I46" s="9">
        <v>7.0</v>
      </c>
      <c r="J46" s="56" t="s">
        <v>278</v>
      </c>
      <c r="K46" s="9" t="s">
        <v>97</v>
      </c>
      <c r="L46" s="58" t="s">
        <v>67</v>
      </c>
      <c r="M46" s="62">
        <v>0.3333333333333333</v>
      </c>
      <c r="N46" s="56" t="s">
        <v>515</v>
      </c>
      <c r="O46" s="56" t="s">
        <v>462</v>
      </c>
      <c r="P46" s="9" t="s">
        <v>577</v>
      </c>
      <c r="Q46" s="9" t="s">
        <v>577</v>
      </c>
      <c r="R46" s="9">
        <v>94.0</v>
      </c>
      <c r="S46" s="60" t="s">
        <v>517</v>
      </c>
      <c r="T46" s="61">
        <v>8018265.0</v>
      </c>
      <c r="U46" s="63">
        <v>42349.0</v>
      </c>
      <c r="V46" s="74" t="s">
        <v>132</v>
      </c>
    </row>
    <row r="47" ht="15.75" customHeight="1">
      <c r="A47" s="71" t="s">
        <v>11</v>
      </c>
      <c r="B47" s="14">
        <v>33.28</v>
      </c>
      <c r="C47" s="56" t="s">
        <v>56</v>
      </c>
      <c r="D47" s="74">
        <v>2000.0</v>
      </c>
      <c r="E47" s="74">
        <v>10000.0</v>
      </c>
      <c r="F47" s="9">
        <v>300.0</v>
      </c>
      <c r="G47" s="74">
        <f t="shared" si="2"/>
        <v>0.3</v>
      </c>
      <c r="H47" s="9">
        <v>554.0</v>
      </c>
      <c r="I47" s="9">
        <v>7.0</v>
      </c>
      <c r="J47" s="56" t="s">
        <v>278</v>
      </c>
      <c r="K47" s="9" t="s">
        <v>97</v>
      </c>
      <c r="L47" s="58" t="s">
        <v>67</v>
      </c>
      <c r="M47" s="62">
        <v>0.3333333333333333</v>
      </c>
      <c r="N47" s="56" t="s">
        <v>515</v>
      </c>
      <c r="O47" s="56" t="s">
        <v>462</v>
      </c>
      <c r="P47" s="9" t="s">
        <v>577</v>
      </c>
      <c r="Q47" s="9" t="s">
        <v>577</v>
      </c>
      <c r="R47" s="9">
        <v>322.0</v>
      </c>
      <c r="S47" s="60" t="s">
        <v>698</v>
      </c>
      <c r="T47" s="61">
        <v>8018271.0</v>
      </c>
      <c r="U47" s="63">
        <v>42349.0</v>
      </c>
      <c r="V47" s="74" t="s">
        <v>132</v>
      </c>
    </row>
    <row r="48" ht="15.75" customHeight="1">
      <c r="A48" s="71" t="s">
        <v>11</v>
      </c>
      <c r="B48" s="14">
        <v>34.28</v>
      </c>
      <c r="C48" s="56" t="s">
        <v>56</v>
      </c>
      <c r="D48" s="74">
        <v>2000.0</v>
      </c>
      <c r="E48" s="74">
        <v>10000.0</v>
      </c>
      <c r="F48" s="9">
        <v>1.0</v>
      </c>
      <c r="G48" s="74">
        <f t="shared" si="2"/>
        <v>0.001</v>
      </c>
      <c r="H48" s="9">
        <v>533.0</v>
      </c>
      <c r="I48" s="9">
        <v>5.0</v>
      </c>
      <c r="J48" s="56" t="s">
        <v>214</v>
      </c>
      <c r="K48" s="9" t="s">
        <v>66</v>
      </c>
      <c r="L48" s="58" t="s">
        <v>67</v>
      </c>
      <c r="M48" s="62">
        <v>0.3666666666666667</v>
      </c>
      <c r="N48" s="56" t="s">
        <v>700</v>
      </c>
      <c r="O48" s="56" t="s">
        <v>462</v>
      </c>
      <c r="P48" s="9">
        <v>2.0</v>
      </c>
      <c r="Q48" s="9">
        <v>11.0</v>
      </c>
      <c r="R48" s="9">
        <v>310.0</v>
      </c>
      <c r="S48" s="60" t="s">
        <v>701</v>
      </c>
      <c r="T48" s="61">
        <v>8019078.0</v>
      </c>
      <c r="U48" s="63">
        <v>42349.0</v>
      </c>
      <c r="V48" s="74" t="s">
        <v>132</v>
      </c>
    </row>
    <row r="49" ht="15.75" customHeight="1">
      <c r="A49" s="71" t="s">
        <v>11</v>
      </c>
      <c r="B49" s="14">
        <v>35.28</v>
      </c>
      <c r="C49" s="56" t="s">
        <v>56</v>
      </c>
      <c r="D49" s="74">
        <v>2000.0</v>
      </c>
      <c r="E49" s="74">
        <v>10000.0</v>
      </c>
      <c r="F49" s="9">
        <v>180.0</v>
      </c>
      <c r="G49" s="74">
        <f t="shared" si="2"/>
        <v>0.18</v>
      </c>
      <c r="H49" s="9">
        <v>508.0</v>
      </c>
      <c r="I49" s="9">
        <v>6.0</v>
      </c>
      <c r="J49" s="56" t="s">
        <v>278</v>
      </c>
      <c r="K49" s="9" t="s">
        <v>97</v>
      </c>
      <c r="L49" s="58" t="s">
        <v>67</v>
      </c>
      <c r="M49" s="62">
        <v>0.3513888888888889</v>
      </c>
      <c r="N49" s="56" t="s">
        <v>704</v>
      </c>
      <c r="O49" s="56" t="s">
        <v>462</v>
      </c>
      <c r="P49" s="9" t="s">
        <v>577</v>
      </c>
      <c r="Q49" s="9" t="s">
        <v>577</v>
      </c>
      <c r="R49" s="9">
        <v>18.0</v>
      </c>
      <c r="S49" s="60" t="s">
        <v>705</v>
      </c>
      <c r="T49" s="61">
        <v>8018853.0</v>
      </c>
      <c r="U49" s="66" t="s">
        <v>654</v>
      </c>
      <c r="V49" s="74" t="s">
        <v>132</v>
      </c>
    </row>
    <row r="50" ht="15.75" customHeight="1">
      <c r="A50" s="71" t="s">
        <v>11</v>
      </c>
      <c r="B50" s="14">
        <v>36.28</v>
      </c>
      <c r="C50" s="56" t="s">
        <v>56</v>
      </c>
      <c r="D50" s="74">
        <v>2000.0</v>
      </c>
      <c r="E50" s="74">
        <v>10000.0</v>
      </c>
      <c r="F50" s="9">
        <v>200.0</v>
      </c>
      <c r="G50" s="74">
        <f t="shared" si="2"/>
        <v>0.2</v>
      </c>
      <c r="H50" s="9">
        <v>517.0</v>
      </c>
      <c r="I50" s="9">
        <v>4.0</v>
      </c>
      <c r="J50" s="56" t="s">
        <v>278</v>
      </c>
      <c r="K50" s="9" t="s">
        <v>97</v>
      </c>
      <c r="L50" s="58" t="s">
        <v>67</v>
      </c>
      <c r="M50" s="62">
        <v>0.3520833333333333</v>
      </c>
      <c r="N50" s="56" t="s">
        <v>704</v>
      </c>
      <c r="O50" s="56" t="s">
        <v>462</v>
      </c>
      <c r="P50" s="9" t="s">
        <v>577</v>
      </c>
      <c r="Q50" s="9" t="s">
        <v>577</v>
      </c>
      <c r="R50" s="9">
        <v>280.0</v>
      </c>
      <c r="S50" s="60" t="s">
        <v>706</v>
      </c>
      <c r="T50" s="61">
        <v>8018849.0</v>
      </c>
      <c r="U50" s="66" t="s">
        <v>654</v>
      </c>
      <c r="V50" s="74" t="s">
        <v>132</v>
      </c>
    </row>
    <row r="51" ht="15.75" customHeight="1">
      <c r="A51" s="71" t="s">
        <v>11</v>
      </c>
      <c r="B51" s="14">
        <v>37.28</v>
      </c>
      <c r="C51" s="56" t="s">
        <v>57</v>
      </c>
      <c r="D51" s="74">
        <v>2000.0</v>
      </c>
      <c r="E51" s="74">
        <v>14000.0</v>
      </c>
      <c r="F51" s="9">
        <v>210.0</v>
      </c>
      <c r="G51" s="74">
        <f t="shared" si="2"/>
        <v>0.21</v>
      </c>
      <c r="H51" s="9">
        <v>520.0</v>
      </c>
      <c r="I51" s="9">
        <v>6.0</v>
      </c>
      <c r="J51" s="56" t="s">
        <v>278</v>
      </c>
      <c r="K51" s="9" t="s">
        <v>97</v>
      </c>
      <c r="L51" s="58" t="s">
        <v>67</v>
      </c>
      <c r="M51" s="62">
        <v>0.3361111111111111</v>
      </c>
      <c r="N51" s="56" t="s">
        <v>343</v>
      </c>
      <c r="O51" s="56" t="s">
        <v>462</v>
      </c>
      <c r="P51" s="9" t="s">
        <v>577</v>
      </c>
      <c r="Q51" s="9" t="s">
        <v>577</v>
      </c>
      <c r="R51" s="9">
        <v>44.0</v>
      </c>
      <c r="S51" s="60" t="s">
        <v>271</v>
      </c>
      <c r="T51" s="61">
        <v>8019710.0</v>
      </c>
      <c r="U51" s="63">
        <v>42166.0</v>
      </c>
      <c r="V51" s="74" t="s">
        <v>132</v>
      </c>
    </row>
    <row r="52" ht="15.75" customHeight="1">
      <c r="A52" s="71" t="s">
        <v>11</v>
      </c>
      <c r="B52" s="14">
        <v>38.28</v>
      </c>
      <c r="C52" s="56" t="s">
        <v>57</v>
      </c>
      <c r="D52" s="74">
        <v>2000.0</v>
      </c>
      <c r="E52" s="74">
        <v>14000.0</v>
      </c>
      <c r="F52" s="9">
        <v>2.0</v>
      </c>
      <c r="G52" s="74">
        <f t="shared" si="2"/>
        <v>0.002</v>
      </c>
      <c r="H52" s="9">
        <v>456.0</v>
      </c>
      <c r="I52" s="9">
        <v>9.0</v>
      </c>
      <c r="J52" s="56" t="s">
        <v>65</v>
      </c>
      <c r="K52" s="9" t="s">
        <v>66</v>
      </c>
      <c r="L52" s="58" t="s">
        <v>67</v>
      </c>
      <c r="M52" s="62">
        <v>0.2986111111111111</v>
      </c>
      <c r="N52" s="56" t="s">
        <v>525</v>
      </c>
      <c r="O52" s="56" t="s">
        <v>462</v>
      </c>
      <c r="P52" s="9">
        <v>3.0</v>
      </c>
      <c r="Q52" s="9">
        <v>18.0</v>
      </c>
      <c r="R52" s="9">
        <v>24.0</v>
      </c>
      <c r="S52" s="60" t="s">
        <v>707</v>
      </c>
      <c r="T52" s="61">
        <v>8020120.0</v>
      </c>
      <c r="U52" s="66" t="s">
        <v>674</v>
      </c>
      <c r="V52" s="74" t="s">
        <v>132</v>
      </c>
    </row>
    <row r="53" ht="15.75" customHeight="1">
      <c r="A53" s="71" t="s">
        <v>11</v>
      </c>
      <c r="B53" s="14">
        <v>39.28</v>
      </c>
      <c r="C53" s="56" t="s">
        <v>57</v>
      </c>
      <c r="D53" s="74">
        <v>2000.0</v>
      </c>
      <c r="E53" s="74">
        <v>14000.0</v>
      </c>
      <c r="F53" s="9">
        <v>4.0</v>
      </c>
      <c r="G53" s="74">
        <f t="shared" si="2"/>
        <v>0.004</v>
      </c>
      <c r="H53" s="9">
        <v>479.0</v>
      </c>
      <c r="I53" s="9">
        <v>8.0</v>
      </c>
      <c r="J53" s="56" t="s">
        <v>65</v>
      </c>
      <c r="K53" s="9" t="s">
        <v>66</v>
      </c>
      <c r="L53" s="58" t="s">
        <v>67</v>
      </c>
      <c r="M53" s="62">
        <v>0.32083333333333336</v>
      </c>
      <c r="N53" s="56" t="s">
        <v>708</v>
      </c>
      <c r="O53" s="56" t="s">
        <v>462</v>
      </c>
      <c r="P53" s="9">
        <v>3.0</v>
      </c>
      <c r="Q53" s="9">
        <v>10.0</v>
      </c>
      <c r="R53" s="9">
        <v>62.0</v>
      </c>
      <c r="S53" s="60" t="s">
        <v>709</v>
      </c>
      <c r="T53" s="61">
        <v>8020042.0</v>
      </c>
      <c r="U53" s="66" t="s">
        <v>142</v>
      </c>
      <c r="V53" s="74" t="s">
        <v>132</v>
      </c>
    </row>
    <row r="54" ht="15.75" customHeight="1">
      <c r="A54" s="71" t="s">
        <v>11</v>
      </c>
      <c r="B54" s="14">
        <v>40.28</v>
      </c>
      <c r="C54" s="56" t="s">
        <v>57</v>
      </c>
      <c r="D54" s="74">
        <v>2000.0</v>
      </c>
      <c r="E54" s="74">
        <v>14000.0</v>
      </c>
      <c r="F54" s="9">
        <v>150.0</v>
      </c>
      <c r="G54" s="74">
        <f t="shared" si="2"/>
        <v>0.15</v>
      </c>
      <c r="H54" s="9">
        <v>458.0</v>
      </c>
      <c r="I54" s="9">
        <v>7.0</v>
      </c>
      <c r="J54" s="56" t="s">
        <v>278</v>
      </c>
      <c r="K54" s="9" t="s">
        <v>97</v>
      </c>
      <c r="L54" s="58" t="s">
        <v>67</v>
      </c>
      <c r="M54" s="62">
        <v>0.3125</v>
      </c>
      <c r="N54" s="56" t="s">
        <v>675</v>
      </c>
      <c r="O54" s="56" t="s">
        <v>462</v>
      </c>
      <c r="P54" s="9" t="s">
        <v>577</v>
      </c>
      <c r="Q54" s="9" t="s">
        <v>577</v>
      </c>
      <c r="R54" s="9">
        <v>314.0</v>
      </c>
      <c r="S54" s="60" t="s">
        <v>677</v>
      </c>
      <c r="T54" s="61">
        <v>8020142.0</v>
      </c>
      <c r="U54" s="66" t="s">
        <v>142</v>
      </c>
      <c r="V54" s="74" t="s">
        <v>132</v>
      </c>
    </row>
    <row r="55" ht="15.75" customHeight="1">
      <c r="A55" s="71" t="s">
        <v>11</v>
      </c>
      <c r="B55" s="14">
        <v>41.28</v>
      </c>
      <c r="C55" s="56" t="s">
        <v>59</v>
      </c>
      <c r="D55" s="74">
        <v>2000.0</v>
      </c>
      <c r="E55" s="74">
        <v>8000.0</v>
      </c>
      <c r="F55" s="9">
        <v>150.0</v>
      </c>
      <c r="G55" s="74">
        <f t="shared" si="2"/>
        <v>0.15</v>
      </c>
      <c r="H55" s="9">
        <v>513.0</v>
      </c>
      <c r="I55" s="9">
        <v>7.0</v>
      </c>
      <c r="J55" s="56" t="s">
        <v>278</v>
      </c>
      <c r="K55" s="9" t="s">
        <v>97</v>
      </c>
      <c r="L55" s="58" t="s">
        <v>67</v>
      </c>
      <c r="M55" s="62">
        <v>0.3416666666666666</v>
      </c>
      <c r="N55" s="56" t="s">
        <v>710</v>
      </c>
      <c r="O55" s="56" t="s">
        <v>462</v>
      </c>
      <c r="P55" s="9" t="s">
        <v>577</v>
      </c>
      <c r="Q55" s="9" t="s">
        <v>577</v>
      </c>
      <c r="R55" s="9">
        <v>288.0</v>
      </c>
      <c r="S55" s="60" t="s">
        <v>711</v>
      </c>
      <c r="T55" s="61">
        <v>8018302.0</v>
      </c>
      <c r="U55" s="63">
        <v>42319.0</v>
      </c>
      <c r="V55" s="74" t="s">
        <v>132</v>
      </c>
    </row>
    <row r="56" ht="15.75" customHeight="1">
      <c r="A56" s="71" t="s">
        <v>11</v>
      </c>
      <c r="B56" s="14">
        <v>42.28</v>
      </c>
      <c r="C56" s="56" t="s">
        <v>59</v>
      </c>
      <c r="D56" s="74">
        <v>2000.0</v>
      </c>
      <c r="E56" s="74">
        <v>8000.0</v>
      </c>
      <c r="F56" s="9">
        <v>4.0</v>
      </c>
      <c r="G56" s="74">
        <f t="shared" si="2"/>
        <v>0.004</v>
      </c>
      <c r="H56" s="9">
        <v>508.0</v>
      </c>
      <c r="I56" s="9">
        <v>6.0</v>
      </c>
      <c r="J56" s="56" t="s">
        <v>65</v>
      </c>
      <c r="K56" s="9" t="s">
        <v>66</v>
      </c>
      <c r="L56" s="58" t="s">
        <v>67</v>
      </c>
      <c r="M56" s="62">
        <v>0.3451388888888889</v>
      </c>
      <c r="N56" s="56" t="s">
        <v>622</v>
      </c>
      <c r="O56" s="56" t="s">
        <v>462</v>
      </c>
      <c r="P56" s="9">
        <v>2.0</v>
      </c>
      <c r="Q56" s="9">
        <v>5.0</v>
      </c>
      <c r="R56" s="9">
        <v>64.0</v>
      </c>
      <c r="S56" s="60" t="s">
        <v>712</v>
      </c>
      <c r="T56" s="61">
        <v>8018275.0</v>
      </c>
      <c r="U56" s="66" t="s">
        <v>286</v>
      </c>
      <c r="V56" s="74" t="s">
        <v>132</v>
      </c>
    </row>
    <row r="57" ht="15.75" customHeight="1">
      <c r="A57" s="71" t="s">
        <v>11</v>
      </c>
      <c r="B57" s="14">
        <v>43.28</v>
      </c>
      <c r="C57" s="56" t="s">
        <v>59</v>
      </c>
      <c r="D57" s="74">
        <v>2000.0</v>
      </c>
      <c r="E57" s="74">
        <v>8000.0</v>
      </c>
      <c r="F57" s="9">
        <v>150.0</v>
      </c>
      <c r="G57" s="74">
        <f t="shared" si="2"/>
        <v>0.15</v>
      </c>
      <c r="H57" s="9">
        <v>516.0</v>
      </c>
      <c r="I57" s="9">
        <v>7.0</v>
      </c>
      <c r="J57" s="56" t="s">
        <v>278</v>
      </c>
      <c r="K57" s="9" t="s">
        <v>97</v>
      </c>
      <c r="L57" s="58" t="s">
        <v>67</v>
      </c>
      <c r="M57" s="62">
        <v>0.34375</v>
      </c>
      <c r="N57" s="56" t="s">
        <v>536</v>
      </c>
      <c r="O57" s="56" t="s">
        <v>462</v>
      </c>
      <c r="P57" s="9" t="s">
        <v>577</v>
      </c>
      <c r="Q57" s="9" t="s">
        <v>577</v>
      </c>
      <c r="R57" s="9">
        <v>30.0</v>
      </c>
      <c r="S57" s="60" t="s">
        <v>509</v>
      </c>
      <c r="T57" s="61">
        <v>8018265.0</v>
      </c>
      <c r="U57" s="66" t="s">
        <v>524</v>
      </c>
      <c r="V57" s="74" t="s">
        <v>132</v>
      </c>
    </row>
    <row r="58" ht="15.75" customHeight="1">
      <c r="A58" s="71" t="s">
        <v>11</v>
      </c>
      <c r="B58" s="14">
        <v>44.28</v>
      </c>
      <c r="C58" s="56" t="s">
        <v>59</v>
      </c>
      <c r="D58" s="74">
        <v>2000.0</v>
      </c>
      <c r="E58" s="74">
        <v>8000.0</v>
      </c>
      <c r="F58" s="9">
        <v>200.0</v>
      </c>
      <c r="G58" s="74">
        <f t="shared" si="2"/>
        <v>0.2</v>
      </c>
      <c r="H58" s="9">
        <v>469.0</v>
      </c>
      <c r="I58" s="9">
        <v>7.0</v>
      </c>
      <c r="J58" s="56" t="s">
        <v>278</v>
      </c>
      <c r="K58" s="9" t="s">
        <v>97</v>
      </c>
      <c r="L58" s="58" t="s">
        <v>67</v>
      </c>
      <c r="M58" s="62">
        <v>0.4076388888888889</v>
      </c>
      <c r="N58" s="56" t="s">
        <v>633</v>
      </c>
      <c r="O58" s="56" t="s">
        <v>462</v>
      </c>
      <c r="P58" s="9" t="s">
        <v>577</v>
      </c>
      <c r="Q58" s="9" t="s">
        <v>577</v>
      </c>
      <c r="R58" s="9">
        <v>84.0</v>
      </c>
      <c r="S58" s="60" t="s">
        <v>609</v>
      </c>
      <c r="T58" s="61">
        <v>8019119.0</v>
      </c>
      <c r="U58" s="66" t="s">
        <v>524</v>
      </c>
      <c r="V58" s="74" t="s">
        <v>132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5"/>
    <col customWidth="1" min="3" max="3" width="10.88"/>
    <col customWidth="1" min="4" max="4" width="8.5"/>
    <col customWidth="1" min="5" max="5" width="10.63"/>
    <col customWidth="1" min="6" max="6" width="9.25"/>
    <col customWidth="1" min="7" max="8" width="8.0"/>
    <col customWidth="1" min="9" max="9" width="9.63"/>
    <col customWidth="1" min="10" max="10" width="8.0"/>
    <col customWidth="1" min="11" max="11" width="9.13"/>
    <col customWidth="1" min="12" max="12" width="9.63"/>
    <col customWidth="1" min="13" max="13" width="8.0"/>
    <col customWidth="1" min="14" max="15" width="9.25"/>
    <col customWidth="1" min="16" max="16" width="9.13"/>
    <col customWidth="1" min="17" max="17" width="10.88"/>
    <col customWidth="1" min="18" max="18" width="15.75"/>
    <col customWidth="1" min="19" max="19" width="8.0"/>
    <col customWidth="1" min="20" max="20" width="10.5"/>
    <col customWidth="1" min="21" max="26" width="8.0"/>
  </cols>
  <sheetData>
    <row r="1">
      <c r="A1" s="2" t="s">
        <v>0</v>
      </c>
      <c r="B1" s="4" t="s">
        <v>13</v>
      </c>
      <c r="C1" s="4" t="s">
        <v>2</v>
      </c>
      <c r="D1" s="4" t="s">
        <v>3</v>
      </c>
      <c r="E1" s="4" t="s">
        <v>23</v>
      </c>
      <c r="F1" s="4" t="s">
        <v>26</v>
      </c>
      <c r="G1" s="4" t="s">
        <v>30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36</v>
      </c>
      <c r="N1" s="8" t="s">
        <v>37</v>
      </c>
      <c r="O1" s="8" t="s">
        <v>39</v>
      </c>
      <c r="P1" s="8" t="s">
        <v>40</v>
      </c>
      <c r="Q1" s="8" t="s">
        <v>41</v>
      </c>
      <c r="R1" s="8" t="s">
        <v>42</v>
      </c>
      <c r="S1" s="10" t="s">
        <v>43</v>
      </c>
      <c r="T1" s="8" t="s">
        <v>46</v>
      </c>
      <c r="U1" s="8" t="s">
        <v>47</v>
      </c>
      <c r="V1" s="8" t="s">
        <v>48</v>
      </c>
    </row>
    <row r="2">
      <c r="A2" s="11" t="s">
        <v>50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7"/>
      <c r="T2" s="55"/>
      <c r="U2" s="55"/>
      <c r="V2" s="55"/>
      <c r="W2" s="7"/>
      <c r="X2" s="7"/>
      <c r="Y2" s="7"/>
      <c r="Z2" s="7"/>
    </row>
    <row r="3">
      <c r="A3" s="71" t="s">
        <v>11</v>
      </c>
      <c r="B3" s="38">
        <v>22.28</v>
      </c>
      <c r="C3" s="15" t="s">
        <v>12</v>
      </c>
      <c r="D3" s="1">
        <v>2000.0</v>
      </c>
      <c r="E3" s="1">
        <v>12000.0</v>
      </c>
      <c r="F3" s="14">
        <v>150.0</v>
      </c>
      <c r="G3" s="1">
        <f t="shared" ref="G3:G29" si="1">F3/1000</f>
        <v>0.15</v>
      </c>
      <c r="H3" s="14">
        <v>439.0</v>
      </c>
      <c r="I3" s="14">
        <v>8.0</v>
      </c>
      <c r="J3" s="15" t="s">
        <v>278</v>
      </c>
      <c r="K3" s="14" t="s">
        <v>97</v>
      </c>
      <c r="L3" s="17" t="s">
        <v>67</v>
      </c>
      <c r="M3" s="20">
        <v>0.4138888888888889</v>
      </c>
      <c r="N3" s="15" t="s">
        <v>183</v>
      </c>
      <c r="O3" s="15" t="s">
        <v>459</v>
      </c>
      <c r="P3" s="14">
        <v>2.0</v>
      </c>
      <c r="Q3" s="14">
        <v>26.0</v>
      </c>
      <c r="R3" s="14">
        <v>86.0</v>
      </c>
      <c r="S3" s="19" t="s">
        <v>460</v>
      </c>
      <c r="T3" s="21">
        <v>8020903.0</v>
      </c>
      <c r="U3" s="31">
        <v>42254.0</v>
      </c>
      <c r="V3" s="1" t="s">
        <v>80</v>
      </c>
    </row>
    <row r="4">
      <c r="A4" s="71" t="s">
        <v>11</v>
      </c>
      <c r="B4" s="38">
        <v>22.28</v>
      </c>
      <c r="C4" s="15" t="s">
        <v>12</v>
      </c>
      <c r="D4" s="1">
        <v>2000.0</v>
      </c>
      <c r="E4" s="1">
        <v>12000.0</v>
      </c>
      <c r="F4" s="14">
        <v>300.0</v>
      </c>
      <c r="G4" s="1">
        <f t="shared" si="1"/>
        <v>0.3</v>
      </c>
      <c r="H4" s="14">
        <v>463.0</v>
      </c>
      <c r="I4" s="14">
        <v>7.0</v>
      </c>
      <c r="J4" s="15" t="s">
        <v>278</v>
      </c>
      <c r="K4" s="14" t="s">
        <v>97</v>
      </c>
      <c r="L4" s="17" t="s">
        <v>67</v>
      </c>
      <c r="M4" s="20">
        <v>0.4166666666666667</v>
      </c>
      <c r="N4" s="15" t="s">
        <v>464</v>
      </c>
      <c r="O4" s="15" t="s">
        <v>459</v>
      </c>
      <c r="P4" s="14">
        <v>2.0</v>
      </c>
      <c r="Q4" s="14">
        <v>26.0</v>
      </c>
      <c r="R4" s="14">
        <v>132.0</v>
      </c>
      <c r="S4" s="19" t="s">
        <v>465</v>
      </c>
      <c r="T4" s="21">
        <v>8020899.0</v>
      </c>
      <c r="U4" s="23" t="s">
        <v>79</v>
      </c>
      <c r="V4" s="1" t="s">
        <v>80</v>
      </c>
    </row>
    <row r="5">
      <c r="A5" s="71" t="s">
        <v>11</v>
      </c>
      <c r="B5" s="38">
        <v>22.28</v>
      </c>
      <c r="C5" s="15" t="s">
        <v>12</v>
      </c>
      <c r="D5" s="1">
        <v>2000.0</v>
      </c>
      <c r="E5" s="1">
        <v>12000.0</v>
      </c>
      <c r="F5" s="14">
        <v>500.0</v>
      </c>
      <c r="G5" s="1">
        <f t="shared" si="1"/>
        <v>0.5</v>
      </c>
      <c r="H5" s="14">
        <v>436.0</v>
      </c>
      <c r="I5" s="14">
        <v>5.0</v>
      </c>
      <c r="J5" s="15" t="s">
        <v>278</v>
      </c>
      <c r="K5" s="14" t="s">
        <v>97</v>
      </c>
      <c r="L5" s="17" t="s">
        <v>67</v>
      </c>
      <c r="M5" s="20">
        <v>0.4444444444444444</v>
      </c>
      <c r="N5" s="15" t="s">
        <v>188</v>
      </c>
      <c r="O5" s="15" t="s">
        <v>459</v>
      </c>
      <c r="P5" s="14">
        <v>2.0</v>
      </c>
      <c r="Q5" s="14">
        <v>26.0</v>
      </c>
      <c r="R5" s="14">
        <v>314.0</v>
      </c>
      <c r="S5" s="19" t="s">
        <v>86</v>
      </c>
      <c r="T5" s="21">
        <v>8021175.0</v>
      </c>
      <c r="U5" s="23" t="s">
        <v>79</v>
      </c>
      <c r="V5" s="1" t="s">
        <v>80</v>
      </c>
    </row>
    <row r="6">
      <c r="A6" s="71" t="s">
        <v>11</v>
      </c>
      <c r="B6" s="38">
        <v>22.28</v>
      </c>
      <c r="C6" s="15" t="s">
        <v>12</v>
      </c>
      <c r="D6" s="1">
        <v>2000.0</v>
      </c>
      <c r="E6" s="1">
        <v>12000.0</v>
      </c>
      <c r="F6" s="38">
        <v>150.0</v>
      </c>
      <c r="G6" s="1">
        <f t="shared" si="1"/>
        <v>0.15</v>
      </c>
      <c r="H6" s="38">
        <v>446.0</v>
      </c>
      <c r="I6" s="38">
        <v>5.0</v>
      </c>
      <c r="J6" s="37" t="s">
        <v>278</v>
      </c>
      <c r="K6" s="38" t="s">
        <v>97</v>
      </c>
      <c r="L6" s="39" t="s">
        <v>67</v>
      </c>
      <c r="M6" s="73">
        <v>0.4236111111111111</v>
      </c>
      <c r="N6" s="37" t="s">
        <v>466</v>
      </c>
      <c r="O6" s="37" t="s">
        <v>459</v>
      </c>
      <c r="P6" s="38">
        <v>3.0</v>
      </c>
      <c r="Q6" s="14">
        <v>26.0</v>
      </c>
      <c r="R6" s="38">
        <v>56.0</v>
      </c>
      <c r="S6" s="41" t="s">
        <v>467</v>
      </c>
      <c r="T6" s="42">
        <v>8020813.0</v>
      </c>
      <c r="U6" s="31" t="s">
        <v>468</v>
      </c>
      <c r="V6" s="1" t="s">
        <v>80</v>
      </c>
    </row>
    <row r="7">
      <c r="A7" s="71" t="s">
        <v>11</v>
      </c>
      <c r="B7" s="38">
        <v>22.28</v>
      </c>
      <c r="C7" s="15" t="s">
        <v>470</v>
      </c>
      <c r="D7" s="1">
        <v>2000.0</v>
      </c>
      <c r="E7" s="1">
        <v>12000.0</v>
      </c>
      <c r="F7" s="14">
        <v>100.0</v>
      </c>
      <c r="G7" s="1">
        <f t="shared" si="1"/>
        <v>0.1</v>
      </c>
      <c r="H7" s="14">
        <v>438.0</v>
      </c>
      <c r="I7" s="14">
        <v>9.0</v>
      </c>
      <c r="J7" s="15" t="s">
        <v>278</v>
      </c>
      <c r="K7" s="14" t="s">
        <v>97</v>
      </c>
      <c r="L7" s="17" t="s">
        <v>67</v>
      </c>
      <c r="M7" s="20">
        <v>0.3326388888888889</v>
      </c>
      <c r="N7" s="15" t="s">
        <v>472</v>
      </c>
      <c r="O7" s="15" t="s">
        <v>459</v>
      </c>
      <c r="P7" s="14">
        <v>2.0</v>
      </c>
      <c r="Q7" s="14">
        <v>26.0</v>
      </c>
      <c r="R7" s="14">
        <v>304.0</v>
      </c>
      <c r="S7" s="19" t="s">
        <v>473</v>
      </c>
      <c r="T7" s="21">
        <v>8020904.0</v>
      </c>
      <c r="U7" s="31" t="s">
        <v>474</v>
      </c>
      <c r="V7" s="1" t="s">
        <v>80</v>
      </c>
    </row>
    <row r="8">
      <c r="A8" s="71" t="s">
        <v>11</v>
      </c>
      <c r="B8" s="38">
        <v>22.28</v>
      </c>
      <c r="C8" s="15" t="s">
        <v>49</v>
      </c>
      <c r="D8" s="1">
        <v>2000.0</v>
      </c>
      <c r="E8" s="1">
        <v>12000.0</v>
      </c>
      <c r="F8" s="14">
        <v>200.0</v>
      </c>
      <c r="G8" s="1">
        <f t="shared" si="1"/>
        <v>0.2</v>
      </c>
      <c r="H8" s="14">
        <v>499.0</v>
      </c>
      <c r="I8" s="14">
        <v>5.0</v>
      </c>
      <c r="J8" s="15" t="s">
        <v>278</v>
      </c>
      <c r="K8" s="14" t="s">
        <v>97</v>
      </c>
      <c r="L8" s="17" t="s">
        <v>67</v>
      </c>
      <c r="M8" s="20">
        <v>0.39375</v>
      </c>
      <c r="N8" s="15" t="s">
        <v>479</v>
      </c>
      <c r="O8" s="15" t="s">
        <v>459</v>
      </c>
      <c r="P8" s="14">
        <v>2.0</v>
      </c>
      <c r="Q8" s="14">
        <v>26.0</v>
      </c>
      <c r="R8" s="14">
        <v>262.0</v>
      </c>
      <c r="S8" s="19" t="s">
        <v>481</v>
      </c>
      <c r="T8" s="21">
        <v>8019916.0</v>
      </c>
      <c r="U8" s="31">
        <v>42223.0</v>
      </c>
      <c r="V8" s="1" t="s">
        <v>80</v>
      </c>
    </row>
    <row r="9">
      <c r="A9" s="71" t="s">
        <v>11</v>
      </c>
      <c r="B9" s="38">
        <v>22.28</v>
      </c>
      <c r="C9" s="15" t="s">
        <v>49</v>
      </c>
      <c r="D9" s="1">
        <v>2000.0</v>
      </c>
      <c r="E9" s="1">
        <v>12000.0</v>
      </c>
      <c r="F9" s="14">
        <v>200.0</v>
      </c>
      <c r="G9" s="1">
        <f t="shared" si="1"/>
        <v>0.2</v>
      </c>
      <c r="H9" s="14">
        <v>299.0</v>
      </c>
      <c r="I9" s="14">
        <v>5.0</v>
      </c>
      <c r="J9" s="15" t="s">
        <v>278</v>
      </c>
      <c r="K9" s="14" t="s">
        <v>97</v>
      </c>
      <c r="L9" s="17" t="s">
        <v>67</v>
      </c>
      <c r="M9" s="20">
        <v>0.3958333333333333</v>
      </c>
      <c r="N9" s="15" t="s">
        <v>479</v>
      </c>
      <c r="O9" s="15" t="s">
        <v>459</v>
      </c>
      <c r="P9" s="14">
        <v>2.0</v>
      </c>
      <c r="Q9" s="14">
        <v>26.0</v>
      </c>
      <c r="R9" s="14">
        <v>290.0</v>
      </c>
      <c r="S9" s="19" t="s">
        <v>484</v>
      </c>
      <c r="T9" s="21">
        <v>8019917.0</v>
      </c>
      <c r="U9" s="31">
        <v>42223.0</v>
      </c>
      <c r="V9" s="1" t="s">
        <v>80</v>
      </c>
    </row>
    <row r="10">
      <c r="A10" s="71" t="s">
        <v>11</v>
      </c>
      <c r="B10" s="38">
        <v>22.28</v>
      </c>
      <c r="C10" s="15" t="s">
        <v>49</v>
      </c>
      <c r="D10" s="1">
        <v>2000.0</v>
      </c>
      <c r="E10" s="1">
        <v>12000.0</v>
      </c>
      <c r="F10" s="14">
        <v>50.0</v>
      </c>
      <c r="G10" s="1">
        <f t="shared" si="1"/>
        <v>0.05</v>
      </c>
      <c r="H10" s="14">
        <v>490.0</v>
      </c>
      <c r="I10" s="14">
        <v>8.0</v>
      </c>
      <c r="J10" s="15" t="s">
        <v>278</v>
      </c>
      <c r="K10" s="14" t="s">
        <v>97</v>
      </c>
      <c r="L10" s="17" t="s">
        <v>67</v>
      </c>
      <c r="M10" s="20">
        <v>0.4152777777777778</v>
      </c>
      <c r="N10" s="15" t="s">
        <v>486</v>
      </c>
      <c r="O10" s="15" t="s">
        <v>459</v>
      </c>
      <c r="P10" s="14">
        <v>1.0</v>
      </c>
      <c r="Q10" s="14">
        <v>26.0</v>
      </c>
      <c r="R10" s="14">
        <v>276.0</v>
      </c>
      <c r="S10" s="19" t="s">
        <v>488</v>
      </c>
      <c r="T10" s="21">
        <v>8020071.0</v>
      </c>
      <c r="U10" s="23" t="s">
        <v>79</v>
      </c>
      <c r="V10" s="1" t="s">
        <v>80</v>
      </c>
    </row>
    <row r="11">
      <c r="A11" s="71" t="s">
        <v>11</v>
      </c>
      <c r="B11" s="38">
        <v>22.28</v>
      </c>
      <c r="C11" s="15" t="s">
        <v>49</v>
      </c>
      <c r="D11" s="1">
        <v>2000.0</v>
      </c>
      <c r="E11" s="1">
        <v>12000.0</v>
      </c>
      <c r="F11" s="14">
        <v>70.0</v>
      </c>
      <c r="G11" s="1">
        <f t="shared" si="1"/>
        <v>0.07</v>
      </c>
      <c r="H11" s="14">
        <v>467.0</v>
      </c>
      <c r="I11" s="14">
        <v>7.0</v>
      </c>
      <c r="J11" s="15" t="s">
        <v>278</v>
      </c>
      <c r="K11" s="14" t="s">
        <v>97</v>
      </c>
      <c r="L11" s="17" t="s">
        <v>67</v>
      </c>
      <c r="M11" s="20">
        <v>0.42569444444444443</v>
      </c>
      <c r="N11" s="15" t="s">
        <v>491</v>
      </c>
      <c r="O11" s="15" t="s">
        <v>459</v>
      </c>
      <c r="P11" s="14">
        <v>1.0</v>
      </c>
      <c r="Q11" s="14">
        <v>26.0</v>
      </c>
      <c r="R11" s="14">
        <v>268.0</v>
      </c>
      <c r="S11" s="19" t="s">
        <v>493</v>
      </c>
      <c r="T11" s="21">
        <v>8020313.0</v>
      </c>
      <c r="U11" s="23" t="s">
        <v>79</v>
      </c>
      <c r="V11" s="1" t="s">
        <v>80</v>
      </c>
    </row>
    <row r="12">
      <c r="A12" s="71" t="s">
        <v>11</v>
      </c>
      <c r="B12" s="38">
        <v>22.28</v>
      </c>
      <c r="C12" s="15" t="s">
        <v>49</v>
      </c>
      <c r="D12" s="1">
        <v>2000.0</v>
      </c>
      <c r="E12" s="1">
        <v>12000.0</v>
      </c>
      <c r="F12" s="14">
        <v>150.0</v>
      </c>
      <c r="G12" s="1">
        <f t="shared" si="1"/>
        <v>0.15</v>
      </c>
      <c r="H12" s="14">
        <v>498.0</v>
      </c>
      <c r="I12" s="14">
        <v>5.0</v>
      </c>
      <c r="J12" s="15" t="s">
        <v>278</v>
      </c>
      <c r="K12" s="14" t="s">
        <v>97</v>
      </c>
      <c r="L12" s="17" t="s">
        <v>67</v>
      </c>
      <c r="M12" s="20">
        <v>0.3729166666666666</v>
      </c>
      <c r="N12" s="15" t="s">
        <v>479</v>
      </c>
      <c r="O12" s="15" t="s">
        <v>459</v>
      </c>
      <c r="P12" s="14">
        <v>1.0</v>
      </c>
      <c r="Q12" s="14">
        <v>26.0</v>
      </c>
      <c r="R12" s="14">
        <v>284.0</v>
      </c>
      <c r="S12" s="19" t="s">
        <v>495</v>
      </c>
      <c r="T12" s="21">
        <v>8019913.0</v>
      </c>
      <c r="U12" s="31" t="s">
        <v>119</v>
      </c>
      <c r="V12" s="1" t="s">
        <v>80</v>
      </c>
    </row>
    <row r="13">
      <c r="A13" s="71" t="s">
        <v>11</v>
      </c>
      <c r="B13" s="38">
        <v>22.28</v>
      </c>
      <c r="C13" s="15" t="s">
        <v>49</v>
      </c>
      <c r="D13" s="1">
        <v>2000.0</v>
      </c>
      <c r="E13" s="1">
        <v>12000.0</v>
      </c>
      <c r="F13" s="14">
        <v>200.0</v>
      </c>
      <c r="G13" s="1">
        <f t="shared" si="1"/>
        <v>0.2</v>
      </c>
      <c r="H13" s="14">
        <v>452.0</v>
      </c>
      <c r="I13" s="14">
        <v>5.0</v>
      </c>
      <c r="J13" s="15" t="s">
        <v>278</v>
      </c>
      <c r="K13" s="14" t="s">
        <v>97</v>
      </c>
      <c r="L13" s="17" t="s">
        <v>67</v>
      </c>
      <c r="M13" s="20">
        <v>0.38680555555555557</v>
      </c>
      <c r="N13" s="15" t="s">
        <v>140</v>
      </c>
      <c r="O13" s="15" t="s">
        <v>459</v>
      </c>
      <c r="P13" s="14">
        <v>1.0</v>
      </c>
      <c r="Q13" s="14">
        <v>26.0</v>
      </c>
      <c r="R13" s="14">
        <v>82.0</v>
      </c>
      <c r="S13" s="19" t="s">
        <v>499</v>
      </c>
      <c r="T13" s="21">
        <v>8020261.0</v>
      </c>
      <c r="U13" s="31" t="s">
        <v>119</v>
      </c>
      <c r="V13" s="1" t="s">
        <v>80</v>
      </c>
    </row>
    <row r="14">
      <c r="A14" s="71" t="s">
        <v>11</v>
      </c>
      <c r="B14" s="38">
        <v>22.28</v>
      </c>
      <c r="C14" s="15" t="s">
        <v>52</v>
      </c>
      <c r="D14" s="1">
        <v>2000.0</v>
      </c>
      <c r="E14" s="1">
        <v>16000.0</v>
      </c>
      <c r="F14" s="14">
        <v>33.0</v>
      </c>
      <c r="G14" s="1">
        <f t="shared" si="1"/>
        <v>0.033</v>
      </c>
      <c r="H14" s="14">
        <v>347.0</v>
      </c>
      <c r="I14" s="14">
        <v>6.0</v>
      </c>
      <c r="J14" s="15" t="s">
        <v>278</v>
      </c>
      <c r="K14" s="14" t="s">
        <v>97</v>
      </c>
      <c r="L14" s="17" t="s">
        <v>123</v>
      </c>
      <c r="M14" s="20">
        <v>0.3576388888888889</v>
      </c>
      <c r="N14" s="15" t="s">
        <v>197</v>
      </c>
      <c r="O14" s="15" t="s">
        <v>459</v>
      </c>
      <c r="P14" s="14">
        <v>1.0</v>
      </c>
      <c r="Q14" s="14">
        <v>26.0</v>
      </c>
      <c r="R14" s="14">
        <v>140.0</v>
      </c>
      <c r="S14" s="19" t="s">
        <v>503</v>
      </c>
      <c r="T14" s="21">
        <v>8017502.0</v>
      </c>
      <c r="U14" s="23" t="s">
        <v>78</v>
      </c>
      <c r="V14" s="1" t="s">
        <v>80</v>
      </c>
    </row>
    <row r="15">
      <c r="A15" s="71" t="s">
        <v>11</v>
      </c>
      <c r="B15" s="38">
        <v>22.28</v>
      </c>
      <c r="C15" s="15" t="s">
        <v>54</v>
      </c>
      <c r="D15" s="1">
        <v>2000.0</v>
      </c>
      <c r="E15" s="1">
        <v>26000.0</v>
      </c>
      <c r="F15" s="14">
        <v>30.0</v>
      </c>
      <c r="G15" s="1">
        <f t="shared" si="1"/>
        <v>0.03</v>
      </c>
      <c r="H15" s="14">
        <v>584.0</v>
      </c>
      <c r="I15" s="14">
        <v>8.0</v>
      </c>
      <c r="J15" s="15" t="s">
        <v>65</v>
      </c>
      <c r="K15" s="14" t="s">
        <v>97</v>
      </c>
      <c r="L15" s="17" t="s">
        <v>67</v>
      </c>
      <c r="M15" s="20">
        <v>0.31666666666666665</v>
      </c>
      <c r="N15" s="15" t="s">
        <v>315</v>
      </c>
      <c r="O15" s="15" t="s">
        <v>459</v>
      </c>
      <c r="P15" s="14">
        <v>2.0</v>
      </c>
      <c r="Q15" s="14">
        <v>26.0</v>
      </c>
      <c r="R15" s="14">
        <v>64.0</v>
      </c>
      <c r="S15" s="19" t="s">
        <v>509</v>
      </c>
      <c r="T15" s="21">
        <v>8018252.0</v>
      </c>
      <c r="U15" s="23" t="s">
        <v>395</v>
      </c>
      <c r="V15" s="1" t="s">
        <v>80</v>
      </c>
    </row>
    <row r="16">
      <c r="A16" s="71" t="s">
        <v>11</v>
      </c>
      <c r="B16" s="38">
        <v>22.28</v>
      </c>
      <c r="C16" s="15" t="s">
        <v>56</v>
      </c>
      <c r="D16" s="1">
        <v>2000.0</v>
      </c>
      <c r="E16" s="1">
        <v>18000.0</v>
      </c>
      <c r="F16" s="14">
        <v>180.0</v>
      </c>
      <c r="G16" s="1">
        <f t="shared" si="1"/>
        <v>0.18</v>
      </c>
      <c r="H16" s="14">
        <v>500.0</v>
      </c>
      <c r="I16" s="14">
        <v>6.0</v>
      </c>
      <c r="J16" s="15" t="s">
        <v>278</v>
      </c>
      <c r="K16" s="14" t="s">
        <v>97</v>
      </c>
      <c r="L16" s="17" t="s">
        <v>67</v>
      </c>
      <c r="M16" s="20">
        <v>0.39999999999999997</v>
      </c>
      <c r="N16" s="15" t="s">
        <v>510</v>
      </c>
      <c r="O16" s="15" t="s">
        <v>459</v>
      </c>
      <c r="P16" s="14">
        <v>2.0</v>
      </c>
      <c r="Q16" s="14">
        <v>26.0</v>
      </c>
      <c r="R16" s="14">
        <v>274.0</v>
      </c>
      <c r="S16" s="19" t="s">
        <v>511</v>
      </c>
      <c r="T16" s="21">
        <v>8018521.0</v>
      </c>
      <c r="U16" s="23" t="s">
        <v>513</v>
      </c>
      <c r="V16" s="1" t="s">
        <v>80</v>
      </c>
    </row>
    <row r="17">
      <c r="A17" s="71" t="s">
        <v>11</v>
      </c>
      <c r="B17" s="38">
        <v>22.28</v>
      </c>
      <c r="C17" s="15" t="s">
        <v>56</v>
      </c>
      <c r="D17" s="1">
        <v>2000.0</v>
      </c>
      <c r="E17" s="1">
        <v>18000.0</v>
      </c>
      <c r="F17" s="14">
        <v>30.0</v>
      </c>
      <c r="G17" s="1">
        <f t="shared" si="1"/>
        <v>0.03</v>
      </c>
      <c r="H17" s="14">
        <v>520.0</v>
      </c>
      <c r="I17" s="14">
        <v>6.0</v>
      </c>
      <c r="J17" s="15" t="s">
        <v>278</v>
      </c>
      <c r="K17" s="14" t="s">
        <v>97</v>
      </c>
      <c r="L17" s="17" t="s">
        <v>67</v>
      </c>
      <c r="M17" s="20">
        <v>0.375</v>
      </c>
      <c r="N17" s="15" t="s">
        <v>515</v>
      </c>
      <c r="O17" s="15" t="s">
        <v>459</v>
      </c>
      <c r="P17" s="14">
        <v>2.0</v>
      </c>
      <c r="Q17" s="14">
        <v>26.0</v>
      </c>
      <c r="R17" s="14">
        <v>114.0</v>
      </c>
      <c r="S17" s="19" t="s">
        <v>517</v>
      </c>
      <c r="T17" s="21">
        <v>8018266.0</v>
      </c>
      <c r="U17" s="23" t="s">
        <v>304</v>
      </c>
      <c r="V17" s="1" t="s">
        <v>80</v>
      </c>
    </row>
    <row r="18">
      <c r="A18" s="71" t="s">
        <v>11</v>
      </c>
      <c r="B18" s="38">
        <v>22.28</v>
      </c>
      <c r="C18" s="15" t="s">
        <v>56</v>
      </c>
      <c r="D18" s="1">
        <v>2000.0</v>
      </c>
      <c r="E18" s="1">
        <v>18000.0</v>
      </c>
      <c r="F18" s="14">
        <v>34.0</v>
      </c>
      <c r="G18" s="1">
        <f t="shared" si="1"/>
        <v>0.034</v>
      </c>
      <c r="H18" s="14">
        <v>554.0</v>
      </c>
      <c r="I18" s="14">
        <v>6.0</v>
      </c>
      <c r="J18" s="15" t="s">
        <v>65</v>
      </c>
      <c r="K18" s="14" t="s">
        <v>66</v>
      </c>
      <c r="L18" s="17" t="s">
        <v>67</v>
      </c>
      <c r="M18" s="20">
        <v>0.43194444444444446</v>
      </c>
      <c r="N18" s="15" t="s">
        <v>521</v>
      </c>
      <c r="O18" s="15" t="s">
        <v>459</v>
      </c>
      <c r="P18" s="14">
        <v>2.0</v>
      </c>
      <c r="Q18" s="14">
        <v>26.0</v>
      </c>
      <c r="R18" s="14">
        <v>284.0</v>
      </c>
      <c r="S18" s="19" t="s">
        <v>522</v>
      </c>
      <c r="T18" s="21">
        <v>8019629.0</v>
      </c>
      <c r="U18" s="23" t="s">
        <v>304</v>
      </c>
      <c r="V18" s="1" t="s">
        <v>80</v>
      </c>
    </row>
    <row r="19">
      <c r="A19" s="71" t="s">
        <v>11</v>
      </c>
      <c r="B19" s="38">
        <v>22.28</v>
      </c>
      <c r="C19" s="15" t="s">
        <v>57</v>
      </c>
      <c r="D19" s="1">
        <v>2000.0</v>
      </c>
      <c r="E19" s="1">
        <v>16000.0</v>
      </c>
      <c r="F19" s="14">
        <v>150.0</v>
      </c>
      <c r="G19" s="1">
        <f t="shared" si="1"/>
        <v>0.15</v>
      </c>
      <c r="H19" s="14">
        <v>447.0</v>
      </c>
      <c r="I19" s="14">
        <v>7.0</v>
      </c>
      <c r="J19" s="15" t="s">
        <v>278</v>
      </c>
      <c r="K19" s="14" t="s">
        <v>97</v>
      </c>
      <c r="L19" s="17" t="s">
        <v>67</v>
      </c>
      <c r="M19" s="20">
        <v>0.5909722222222222</v>
      </c>
      <c r="N19" s="15" t="s">
        <v>525</v>
      </c>
      <c r="O19" s="15" t="s">
        <v>459</v>
      </c>
      <c r="P19" s="14">
        <v>1.0</v>
      </c>
      <c r="Q19" s="14">
        <v>26.0</v>
      </c>
      <c r="R19" s="14">
        <v>310.0</v>
      </c>
      <c r="S19" s="19" t="s">
        <v>527</v>
      </c>
      <c r="T19" s="21">
        <v>8020114.0</v>
      </c>
      <c r="U19" s="31">
        <v>42162.0</v>
      </c>
      <c r="V19" s="1" t="s">
        <v>80</v>
      </c>
    </row>
    <row r="20">
      <c r="A20" s="71" t="s">
        <v>11</v>
      </c>
      <c r="B20" s="38">
        <v>22.28</v>
      </c>
      <c r="C20" s="15" t="s">
        <v>57</v>
      </c>
      <c r="D20" s="1">
        <v>2000.0</v>
      </c>
      <c r="E20" s="1">
        <v>16000.0</v>
      </c>
      <c r="F20" s="14">
        <v>200.0</v>
      </c>
      <c r="G20" s="1">
        <f t="shared" si="1"/>
        <v>0.2</v>
      </c>
      <c r="H20" s="14">
        <v>438.0</v>
      </c>
      <c r="I20" s="14">
        <v>6.0</v>
      </c>
      <c r="J20" s="15" t="s">
        <v>278</v>
      </c>
      <c r="K20" s="14" t="s">
        <v>97</v>
      </c>
      <c r="L20" s="17" t="s">
        <v>67</v>
      </c>
      <c r="M20" s="20">
        <v>0.32083333333333336</v>
      </c>
      <c r="N20" s="15" t="s">
        <v>531</v>
      </c>
      <c r="O20" s="15" t="s">
        <v>459</v>
      </c>
      <c r="P20" s="14">
        <v>2.0</v>
      </c>
      <c r="Q20" s="14">
        <v>26.0</v>
      </c>
      <c r="R20" s="14">
        <v>150.0</v>
      </c>
      <c r="S20" s="19" t="s">
        <v>261</v>
      </c>
      <c r="T20" s="21">
        <v>8020108.0</v>
      </c>
      <c r="U20" s="23" t="s">
        <v>79</v>
      </c>
      <c r="V20" s="1" t="s">
        <v>80</v>
      </c>
    </row>
    <row r="21" ht="15.75" customHeight="1">
      <c r="A21" s="71" t="s">
        <v>11</v>
      </c>
      <c r="B21" s="38">
        <v>22.28</v>
      </c>
      <c r="C21" s="15" t="s">
        <v>57</v>
      </c>
      <c r="D21" s="1">
        <v>2000.0</v>
      </c>
      <c r="E21" s="1">
        <v>16000.0</v>
      </c>
      <c r="F21" s="14">
        <v>200.0</v>
      </c>
      <c r="G21" s="1">
        <f t="shared" si="1"/>
        <v>0.2</v>
      </c>
      <c r="H21" s="14">
        <v>438.0</v>
      </c>
      <c r="I21" s="14">
        <v>6.0</v>
      </c>
      <c r="J21" s="15" t="s">
        <v>278</v>
      </c>
      <c r="K21" s="14" t="s">
        <v>97</v>
      </c>
      <c r="L21" s="17" t="s">
        <v>67</v>
      </c>
      <c r="M21" s="20">
        <v>0.3215277777777778</v>
      </c>
      <c r="N21" s="15" t="s">
        <v>531</v>
      </c>
      <c r="O21" s="15" t="s">
        <v>459</v>
      </c>
      <c r="P21" s="14">
        <v>2.0</v>
      </c>
      <c r="Q21" s="14">
        <v>26.0</v>
      </c>
      <c r="R21" s="14">
        <v>280.0</v>
      </c>
      <c r="S21" s="19" t="s">
        <v>261</v>
      </c>
      <c r="T21" s="21">
        <v>8020108.0</v>
      </c>
      <c r="U21" s="23" t="s">
        <v>79</v>
      </c>
      <c r="V21" s="1" t="s">
        <v>80</v>
      </c>
    </row>
    <row r="22" ht="15.75" customHeight="1">
      <c r="A22" s="71" t="s">
        <v>11</v>
      </c>
      <c r="B22" s="38">
        <v>22.28</v>
      </c>
      <c r="C22" s="15" t="s">
        <v>59</v>
      </c>
      <c r="D22" s="1">
        <v>2000.0</v>
      </c>
      <c r="E22" s="1">
        <v>18000.0</v>
      </c>
      <c r="F22" s="14">
        <v>550.0</v>
      </c>
      <c r="G22" s="1">
        <f t="shared" si="1"/>
        <v>0.55</v>
      </c>
      <c r="H22" s="14">
        <v>519.0</v>
      </c>
      <c r="I22" s="14">
        <v>6.0</v>
      </c>
      <c r="J22" s="15" t="s">
        <v>278</v>
      </c>
      <c r="K22" s="14" t="s">
        <v>97</v>
      </c>
      <c r="L22" s="17" t="s">
        <v>67</v>
      </c>
      <c r="M22" s="20">
        <v>0.34722222222222227</v>
      </c>
      <c r="N22" s="15" t="s">
        <v>536</v>
      </c>
      <c r="O22" s="15" t="s">
        <v>459</v>
      </c>
      <c r="P22" s="14">
        <v>2.0</v>
      </c>
      <c r="Q22" s="14">
        <v>26.0</v>
      </c>
      <c r="R22" s="14">
        <v>320.0</v>
      </c>
      <c r="S22" s="19" t="s">
        <v>538</v>
      </c>
      <c r="T22" s="21">
        <v>8018263.0</v>
      </c>
      <c r="U22" s="31">
        <v>42011.0</v>
      </c>
      <c r="V22" s="1" t="s">
        <v>80</v>
      </c>
    </row>
    <row r="23" ht="15.75" customHeight="1">
      <c r="A23" s="71" t="s">
        <v>11</v>
      </c>
      <c r="B23" s="38">
        <v>22.28</v>
      </c>
      <c r="C23" s="30" t="s">
        <v>59</v>
      </c>
      <c r="D23" s="1">
        <v>2000.0</v>
      </c>
      <c r="E23" s="1">
        <v>18000.0</v>
      </c>
      <c r="F23" s="14">
        <v>10.0</v>
      </c>
      <c r="G23" s="1">
        <f t="shared" si="1"/>
        <v>0.01</v>
      </c>
      <c r="H23" s="14">
        <v>478.0</v>
      </c>
      <c r="I23" s="14">
        <v>8.0</v>
      </c>
      <c r="J23" s="15" t="s">
        <v>65</v>
      </c>
      <c r="K23" s="14" t="s">
        <v>97</v>
      </c>
      <c r="L23" s="17" t="s">
        <v>67</v>
      </c>
      <c r="M23" s="20">
        <v>0.44166666666666665</v>
      </c>
      <c r="N23" s="15" t="s">
        <v>542</v>
      </c>
      <c r="O23" s="15" t="s">
        <v>459</v>
      </c>
      <c r="P23" s="14">
        <v>2.0</v>
      </c>
      <c r="Q23" s="14">
        <v>26.0</v>
      </c>
      <c r="R23" s="14">
        <v>239.0</v>
      </c>
      <c r="S23" s="19" t="s">
        <v>543</v>
      </c>
      <c r="T23" s="21">
        <v>8018400.0</v>
      </c>
      <c r="U23" s="31">
        <v>42253.0</v>
      </c>
      <c r="V23" s="1" t="s">
        <v>80</v>
      </c>
    </row>
    <row r="24" ht="15.75" customHeight="1">
      <c r="A24" s="71" t="s">
        <v>11</v>
      </c>
      <c r="B24" s="38">
        <v>22.28</v>
      </c>
      <c r="C24" s="15" t="s">
        <v>59</v>
      </c>
      <c r="D24" s="1">
        <v>2000.0</v>
      </c>
      <c r="E24" s="1">
        <v>18000.0</v>
      </c>
      <c r="F24" s="14">
        <v>40.0</v>
      </c>
      <c r="G24" s="1">
        <f t="shared" si="1"/>
        <v>0.04</v>
      </c>
      <c r="H24" s="14">
        <v>424.0</v>
      </c>
      <c r="I24" s="14">
        <v>7.0</v>
      </c>
      <c r="J24" s="15" t="s">
        <v>82</v>
      </c>
      <c r="K24" s="14" t="s">
        <v>97</v>
      </c>
      <c r="L24" s="17" t="s">
        <v>67</v>
      </c>
      <c r="M24" s="20">
        <v>0.45416666666666666</v>
      </c>
      <c r="N24" s="15" t="s">
        <v>545</v>
      </c>
      <c r="O24" s="15" t="s">
        <v>459</v>
      </c>
      <c r="P24" s="14">
        <v>2.0</v>
      </c>
      <c r="Q24" s="14">
        <v>26.0</v>
      </c>
      <c r="R24" s="14">
        <v>91.0</v>
      </c>
      <c r="S24" s="19" t="s">
        <v>548</v>
      </c>
      <c r="T24" s="21">
        <v>8018426.0</v>
      </c>
      <c r="U24" s="31">
        <v>42253.0</v>
      </c>
      <c r="V24" s="1" t="s">
        <v>80</v>
      </c>
    </row>
    <row r="25" ht="15.75" customHeight="1">
      <c r="A25" s="71" t="s">
        <v>11</v>
      </c>
      <c r="B25" s="38">
        <v>22.28</v>
      </c>
      <c r="C25" s="30" t="s">
        <v>59</v>
      </c>
      <c r="D25" s="1">
        <v>2000.0</v>
      </c>
      <c r="E25" s="1">
        <v>18000.0</v>
      </c>
      <c r="F25" s="14">
        <v>150.0</v>
      </c>
      <c r="G25" s="1">
        <f t="shared" si="1"/>
        <v>0.15</v>
      </c>
      <c r="H25" s="14">
        <v>523.0</v>
      </c>
      <c r="I25" s="14">
        <v>6.0</v>
      </c>
      <c r="J25" s="15" t="s">
        <v>65</v>
      </c>
      <c r="K25" s="14" t="s">
        <v>97</v>
      </c>
      <c r="L25" s="17" t="s">
        <v>67</v>
      </c>
      <c r="M25" s="20">
        <v>0.3333333333333333</v>
      </c>
      <c r="N25" s="15" t="s">
        <v>536</v>
      </c>
      <c r="O25" s="15" t="s">
        <v>459</v>
      </c>
      <c r="P25" s="14">
        <v>2.0</v>
      </c>
      <c r="Q25" s="14">
        <v>26.0</v>
      </c>
      <c r="R25" s="14">
        <v>44.0</v>
      </c>
      <c r="S25" s="19" t="s">
        <v>551</v>
      </c>
      <c r="T25" s="21">
        <v>8018269.0</v>
      </c>
      <c r="U25" s="31">
        <v>42344.0</v>
      </c>
      <c r="V25" s="1" t="s">
        <v>80</v>
      </c>
    </row>
    <row r="26" ht="15.75" customHeight="1">
      <c r="A26" s="71" t="s">
        <v>11</v>
      </c>
      <c r="B26" s="38">
        <v>22.28</v>
      </c>
      <c r="C26" s="15" t="s">
        <v>59</v>
      </c>
      <c r="D26" s="1">
        <v>2000.0</v>
      </c>
      <c r="E26" s="1">
        <v>18000.0</v>
      </c>
      <c r="F26" s="14">
        <v>150.0</v>
      </c>
      <c r="G26" s="1">
        <f t="shared" si="1"/>
        <v>0.15</v>
      </c>
      <c r="H26" s="14">
        <v>466.0</v>
      </c>
      <c r="I26" s="14">
        <v>4.0</v>
      </c>
      <c r="J26" s="15" t="s">
        <v>278</v>
      </c>
      <c r="K26" s="14" t="s">
        <v>97</v>
      </c>
      <c r="L26" s="17" t="s">
        <v>67</v>
      </c>
      <c r="M26" s="20">
        <v>0.4166666666666667</v>
      </c>
      <c r="N26" s="15" t="s">
        <v>449</v>
      </c>
      <c r="O26" s="15" t="s">
        <v>459</v>
      </c>
      <c r="P26" s="14">
        <v>2.0</v>
      </c>
      <c r="Q26" s="14">
        <v>26.0</v>
      </c>
      <c r="R26" s="14">
        <v>88.0</v>
      </c>
      <c r="S26" s="19" t="s">
        <v>556</v>
      </c>
      <c r="T26" s="21">
        <v>8018384.0</v>
      </c>
      <c r="U26" s="23" t="s">
        <v>78</v>
      </c>
      <c r="V26" s="1" t="s">
        <v>80</v>
      </c>
    </row>
    <row r="27" ht="15.75" customHeight="1">
      <c r="A27" s="71" t="s">
        <v>11</v>
      </c>
      <c r="B27" s="38">
        <v>22.28</v>
      </c>
      <c r="C27" s="15" t="s">
        <v>59</v>
      </c>
      <c r="D27" s="1">
        <v>2000.0</v>
      </c>
      <c r="E27" s="1">
        <v>18000.0</v>
      </c>
      <c r="F27" s="14">
        <v>250.0</v>
      </c>
      <c r="G27" s="1">
        <f t="shared" si="1"/>
        <v>0.25</v>
      </c>
      <c r="H27" s="14">
        <v>431.0</v>
      </c>
      <c r="I27" s="14">
        <v>5.0</v>
      </c>
      <c r="J27" s="15" t="s">
        <v>278</v>
      </c>
      <c r="K27" s="14" t="s">
        <v>97</v>
      </c>
      <c r="L27" s="17" t="s">
        <v>67</v>
      </c>
      <c r="M27" s="20">
        <v>0.4298611111111111</v>
      </c>
      <c r="N27" s="15" t="s">
        <v>559</v>
      </c>
      <c r="O27" s="15" t="s">
        <v>459</v>
      </c>
      <c r="P27" s="14">
        <v>2.0</v>
      </c>
      <c r="Q27" s="14">
        <v>26.0</v>
      </c>
      <c r="R27" s="14">
        <v>266.0</v>
      </c>
      <c r="S27" s="19" t="s">
        <v>560</v>
      </c>
      <c r="T27" s="21">
        <v>8018430.0</v>
      </c>
      <c r="U27" s="23" t="s">
        <v>78</v>
      </c>
      <c r="V27" s="1" t="s">
        <v>80</v>
      </c>
    </row>
    <row r="28" ht="15.75" customHeight="1">
      <c r="A28" s="71" t="s">
        <v>11</v>
      </c>
      <c r="B28" s="38">
        <v>22.28</v>
      </c>
      <c r="C28" s="15" t="s">
        <v>59</v>
      </c>
      <c r="D28" s="1">
        <v>2000.0</v>
      </c>
      <c r="E28" s="1">
        <v>18000.0</v>
      </c>
      <c r="F28" s="14">
        <v>180.0</v>
      </c>
      <c r="G28" s="1">
        <f t="shared" si="1"/>
        <v>0.18</v>
      </c>
      <c r="H28" s="14">
        <v>369.0</v>
      </c>
      <c r="I28" s="14">
        <v>6.0</v>
      </c>
      <c r="J28" s="15" t="s">
        <v>278</v>
      </c>
      <c r="K28" s="14" t="s">
        <v>97</v>
      </c>
      <c r="L28" s="17" t="s">
        <v>67</v>
      </c>
      <c r="M28" s="20">
        <v>0.3854166666666667</v>
      </c>
      <c r="N28" s="15" t="s">
        <v>565</v>
      </c>
      <c r="O28" s="15" t="s">
        <v>459</v>
      </c>
      <c r="P28" s="14">
        <v>3.0</v>
      </c>
      <c r="Q28" s="14">
        <v>26.0</v>
      </c>
      <c r="R28" s="14">
        <v>264.0</v>
      </c>
      <c r="S28" s="19" t="s">
        <v>566</v>
      </c>
      <c r="T28" s="21">
        <v>8018304.0</v>
      </c>
      <c r="U28" s="31" t="s">
        <v>454</v>
      </c>
      <c r="V28" s="1" t="s">
        <v>80</v>
      </c>
    </row>
    <row r="29" ht="15.75" customHeight="1">
      <c r="A29" s="71" t="s">
        <v>11</v>
      </c>
      <c r="B29" s="38">
        <v>22.28</v>
      </c>
      <c r="C29" s="90" t="s">
        <v>60</v>
      </c>
      <c r="D29" s="1">
        <v>1000.0</v>
      </c>
      <c r="E29" s="1">
        <v>6000.0</v>
      </c>
      <c r="F29" s="38">
        <v>100.0</v>
      </c>
      <c r="G29" s="1">
        <f t="shared" si="1"/>
        <v>0.1</v>
      </c>
      <c r="H29" s="38">
        <v>534.0</v>
      </c>
      <c r="I29" s="38">
        <v>6.0</v>
      </c>
      <c r="J29" s="37" t="s">
        <v>278</v>
      </c>
      <c r="K29" s="38" t="s">
        <v>97</v>
      </c>
      <c r="L29" s="39" t="s">
        <v>67</v>
      </c>
      <c r="M29" s="73">
        <v>0.32083333333333336</v>
      </c>
      <c r="N29" s="37" t="s">
        <v>571</v>
      </c>
      <c r="O29" s="37" t="s">
        <v>459</v>
      </c>
      <c r="P29" s="38">
        <v>2.0</v>
      </c>
      <c r="Q29" s="38">
        <v>26.0</v>
      </c>
      <c r="R29" s="38">
        <v>138.0</v>
      </c>
      <c r="S29" s="41" t="s">
        <v>572</v>
      </c>
      <c r="T29" s="42">
        <v>8019854.0</v>
      </c>
      <c r="U29" s="91" t="s">
        <v>111</v>
      </c>
      <c r="V29" s="1" t="s">
        <v>80</v>
      </c>
    </row>
    <row r="30" ht="15.75" customHeight="1">
      <c r="A30" s="11" t="s">
        <v>112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71" t="s">
        <v>11</v>
      </c>
      <c r="B31" s="38">
        <v>22.28</v>
      </c>
      <c r="C31" s="56" t="s">
        <v>12</v>
      </c>
      <c r="D31" s="7">
        <v>2000.0</v>
      </c>
      <c r="E31" s="7">
        <v>10000.0</v>
      </c>
      <c r="F31" s="9">
        <v>180.0</v>
      </c>
      <c r="G31" s="1">
        <f t="shared" ref="G31:G79" si="2">F31/1000</f>
        <v>0.18</v>
      </c>
      <c r="H31" s="9">
        <v>443.0</v>
      </c>
      <c r="I31" s="9">
        <v>7.0</v>
      </c>
      <c r="J31" s="56" t="s">
        <v>278</v>
      </c>
      <c r="K31" s="9" t="s">
        <v>97</v>
      </c>
      <c r="L31" s="58" t="s">
        <v>67</v>
      </c>
      <c r="M31" s="62">
        <v>0.3548611111111111</v>
      </c>
      <c r="N31" s="56" t="s">
        <v>183</v>
      </c>
      <c r="O31" s="56" t="s">
        <v>459</v>
      </c>
      <c r="P31" s="9" t="s">
        <v>577</v>
      </c>
      <c r="Q31" s="9" t="s">
        <v>577</v>
      </c>
      <c r="R31" s="9">
        <v>90.0</v>
      </c>
      <c r="S31" s="60" t="s">
        <v>578</v>
      </c>
      <c r="T31" s="61">
        <v>8020896.0</v>
      </c>
      <c r="U31" s="66" t="s">
        <v>296</v>
      </c>
      <c r="V31" s="7" t="s">
        <v>132</v>
      </c>
    </row>
    <row r="32" ht="15.75" customHeight="1">
      <c r="A32" s="71" t="s">
        <v>11</v>
      </c>
      <c r="B32" s="38">
        <v>22.28</v>
      </c>
      <c r="C32" s="56" t="s">
        <v>12</v>
      </c>
      <c r="D32" s="7">
        <v>2000.0</v>
      </c>
      <c r="E32" s="7">
        <v>10000.0</v>
      </c>
      <c r="F32" s="9">
        <v>40.0</v>
      </c>
      <c r="G32" s="1">
        <f t="shared" si="2"/>
        <v>0.04</v>
      </c>
      <c r="H32" s="9">
        <v>443.0</v>
      </c>
      <c r="I32" s="9">
        <v>7.0</v>
      </c>
      <c r="J32" s="56" t="s">
        <v>278</v>
      </c>
      <c r="K32" s="9" t="s">
        <v>97</v>
      </c>
      <c r="L32" s="58" t="s">
        <v>67</v>
      </c>
      <c r="M32" s="62">
        <v>0.35694444444444445</v>
      </c>
      <c r="N32" s="56" t="s">
        <v>183</v>
      </c>
      <c r="O32" s="56" t="s">
        <v>459</v>
      </c>
      <c r="P32" s="9" t="s">
        <v>577</v>
      </c>
      <c r="Q32" s="9" t="s">
        <v>577</v>
      </c>
      <c r="R32" s="9">
        <v>44.0</v>
      </c>
      <c r="S32" s="60" t="s">
        <v>581</v>
      </c>
      <c r="T32" s="61">
        <v>8020896.0</v>
      </c>
      <c r="U32" s="66" t="s">
        <v>296</v>
      </c>
      <c r="V32" s="7" t="s">
        <v>132</v>
      </c>
    </row>
    <row r="33" ht="15.75" customHeight="1">
      <c r="A33" s="71" t="s">
        <v>11</v>
      </c>
      <c r="B33" s="38">
        <v>22.28</v>
      </c>
      <c r="C33" s="56" t="s">
        <v>12</v>
      </c>
      <c r="D33" s="7">
        <v>2000.0</v>
      </c>
      <c r="E33" s="7">
        <v>10000.0</v>
      </c>
      <c r="F33" s="9">
        <v>150.0</v>
      </c>
      <c r="G33" s="1">
        <f t="shared" si="2"/>
        <v>0.15</v>
      </c>
      <c r="H33" s="9">
        <v>443.0</v>
      </c>
      <c r="I33" s="9">
        <v>7.0</v>
      </c>
      <c r="J33" s="56" t="s">
        <v>278</v>
      </c>
      <c r="K33" s="9" t="s">
        <v>97</v>
      </c>
      <c r="L33" s="58" t="s">
        <v>67</v>
      </c>
      <c r="M33" s="62">
        <v>0.3576388888888889</v>
      </c>
      <c r="N33" s="56" t="s">
        <v>183</v>
      </c>
      <c r="O33" s="56" t="s">
        <v>459</v>
      </c>
      <c r="P33" s="9" t="s">
        <v>577</v>
      </c>
      <c r="Q33" s="9" t="s">
        <v>577</v>
      </c>
      <c r="R33" s="9">
        <v>324.0</v>
      </c>
      <c r="S33" s="60" t="s">
        <v>583</v>
      </c>
      <c r="T33" s="61">
        <v>8020896.0</v>
      </c>
      <c r="U33" s="66" t="s">
        <v>296</v>
      </c>
      <c r="V33" s="7" t="s">
        <v>132</v>
      </c>
    </row>
    <row r="34" ht="15.75" customHeight="1">
      <c r="A34" s="71" t="s">
        <v>11</v>
      </c>
      <c r="B34" s="38">
        <v>22.28</v>
      </c>
      <c r="C34" s="56" t="s">
        <v>12</v>
      </c>
      <c r="D34" s="7">
        <v>2000.0</v>
      </c>
      <c r="E34" s="7">
        <v>10000.0</v>
      </c>
      <c r="F34" s="9">
        <v>150.0</v>
      </c>
      <c r="G34" s="1">
        <f t="shared" si="2"/>
        <v>0.15</v>
      </c>
      <c r="H34" s="9">
        <v>421.0</v>
      </c>
      <c r="I34" s="9">
        <v>7.0</v>
      </c>
      <c r="J34" s="56" t="s">
        <v>278</v>
      </c>
      <c r="K34" s="9" t="s">
        <v>97</v>
      </c>
      <c r="L34" s="58" t="s">
        <v>67</v>
      </c>
      <c r="M34" s="62">
        <v>0.3416666666666666</v>
      </c>
      <c r="N34" s="56" t="s">
        <v>586</v>
      </c>
      <c r="O34" s="56" t="s">
        <v>459</v>
      </c>
      <c r="P34" s="9" t="s">
        <v>577</v>
      </c>
      <c r="Q34" s="9" t="s">
        <v>577</v>
      </c>
      <c r="R34" s="9">
        <v>170.0</v>
      </c>
      <c r="S34" s="60" t="s">
        <v>587</v>
      </c>
      <c r="T34" s="61">
        <v>8020815.0</v>
      </c>
      <c r="U34" s="66" t="s">
        <v>296</v>
      </c>
      <c r="V34" s="7" t="s">
        <v>132</v>
      </c>
    </row>
    <row r="35" ht="15.75" customHeight="1">
      <c r="A35" s="71" t="s">
        <v>11</v>
      </c>
      <c r="B35" s="38">
        <v>22.28</v>
      </c>
      <c r="C35" s="56" t="s">
        <v>12</v>
      </c>
      <c r="D35" s="7">
        <v>2000.0</v>
      </c>
      <c r="E35" s="7">
        <v>10000.0</v>
      </c>
      <c r="F35" s="9">
        <v>130.0</v>
      </c>
      <c r="G35" s="1">
        <f t="shared" si="2"/>
        <v>0.13</v>
      </c>
      <c r="H35" s="9">
        <v>439.0</v>
      </c>
      <c r="I35" s="9">
        <v>5.0</v>
      </c>
      <c r="J35" s="56" t="s">
        <v>278</v>
      </c>
      <c r="K35" s="9" t="s">
        <v>97</v>
      </c>
      <c r="L35" s="58" t="s">
        <v>67</v>
      </c>
      <c r="M35" s="62">
        <v>0.3597222222222222</v>
      </c>
      <c r="N35" s="56" t="s">
        <v>472</v>
      </c>
      <c r="O35" s="56" t="s">
        <v>459</v>
      </c>
      <c r="P35" s="9" t="s">
        <v>577</v>
      </c>
      <c r="Q35" s="9" t="s">
        <v>577</v>
      </c>
      <c r="R35" s="9">
        <v>68.0</v>
      </c>
      <c r="S35" s="60" t="s">
        <v>473</v>
      </c>
      <c r="T35" s="61">
        <v>8020898.0</v>
      </c>
      <c r="U35" s="66" t="s">
        <v>508</v>
      </c>
      <c r="V35" s="7" t="s">
        <v>132</v>
      </c>
    </row>
    <row r="36" ht="15.75" customHeight="1">
      <c r="A36" s="71" t="s">
        <v>11</v>
      </c>
      <c r="B36" s="38">
        <v>22.28</v>
      </c>
      <c r="C36" s="56" t="s">
        <v>12</v>
      </c>
      <c r="D36" s="7">
        <v>2000.0</v>
      </c>
      <c r="E36" s="7">
        <v>10000.0</v>
      </c>
      <c r="F36" s="9">
        <v>100.0</v>
      </c>
      <c r="G36" s="1">
        <f t="shared" si="2"/>
        <v>0.1</v>
      </c>
      <c r="H36" s="9">
        <v>445.0</v>
      </c>
      <c r="I36" s="9">
        <v>6.0</v>
      </c>
      <c r="J36" s="56" t="s">
        <v>278</v>
      </c>
      <c r="K36" s="9" t="s">
        <v>97</v>
      </c>
      <c r="L36" s="58" t="s">
        <v>67</v>
      </c>
      <c r="M36" s="62">
        <v>0.3576388888888889</v>
      </c>
      <c r="N36" s="56" t="s">
        <v>588</v>
      </c>
      <c r="O36" s="56" t="s">
        <v>459</v>
      </c>
      <c r="P36" s="9" t="s">
        <v>577</v>
      </c>
      <c r="Q36" s="9" t="s">
        <v>577</v>
      </c>
      <c r="R36" s="9">
        <v>24.0</v>
      </c>
      <c r="S36" s="60" t="s">
        <v>589</v>
      </c>
      <c r="T36" s="61">
        <v>8020885.0</v>
      </c>
      <c r="U36" s="66" t="s">
        <v>489</v>
      </c>
      <c r="V36" s="7" t="s">
        <v>132</v>
      </c>
    </row>
    <row r="37" ht="15.75" customHeight="1">
      <c r="A37" s="71" t="s">
        <v>11</v>
      </c>
      <c r="B37" s="38">
        <v>22.28</v>
      </c>
      <c r="C37" s="56" t="s">
        <v>12</v>
      </c>
      <c r="D37" s="7">
        <v>2000.0</v>
      </c>
      <c r="E37" s="7">
        <v>10000.0</v>
      </c>
      <c r="F37" s="9">
        <v>100.0</v>
      </c>
      <c r="G37" s="1">
        <f t="shared" si="2"/>
        <v>0.1</v>
      </c>
      <c r="H37" s="9">
        <v>445.0</v>
      </c>
      <c r="I37" s="9">
        <v>6.0</v>
      </c>
      <c r="J37" s="56" t="s">
        <v>278</v>
      </c>
      <c r="K37" s="9" t="s">
        <v>97</v>
      </c>
      <c r="L37" s="58" t="s">
        <v>67</v>
      </c>
      <c r="M37" s="62">
        <v>0.35833333333333334</v>
      </c>
      <c r="N37" s="56" t="s">
        <v>588</v>
      </c>
      <c r="O37" s="56" t="s">
        <v>459</v>
      </c>
      <c r="P37" s="9" t="s">
        <v>577</v>
      </c>
      <c r="Q37" s="9" t="s">
        <v>577</v>
      </c>
      <c r="R37" s="9">
        <v>98.0</v>
      </c>
      <c r="S37" s="60" t="s">
        <v>592</v>
      </c>
      <c r="T37" s="61">
        <v>8020884.0</v>
      </c>
      <c r="U37" s="66" t="s">
        <v>489</v>
      </c>
      <c r="V37" s="7" t="s">
        <v>132</v>
      </c>
    </row>
    <row r="38" ht="15.75" customHeight="1">
      <c r="A38" s="71" t="s">
        <v>11</v>
      </c>
      <c r="B38" s="38">
        <v>22.28</v>
      </c>
      <c r="C38" s="56" t="s">
        <v>12</v>
      </c>
      <c r="D38" s="7">
        <v>2000.0</v>
      </c>
      <c r="E38" s="7">
        <v>10000.0</v>
      </c>
      <c r="F38" s="9">
        <v>60.0</v>
      </c>
      <c r="G38" s="1">
        <f t="shared" si="2"/>
        <v>0.06</v>
      </c>
      <c r="H38" s="9">
        <v>447.0</v>
      </c>
      <c r="I38" s="9">
        <v>7.0</v>
      </c>
      <c r="J38" s="56" t="s">
        <v>278</v>
      </c>
      <c r="K38" s="9" t="s">
        <v>97</v>
      </c>
      <c r="L38" s="58" t="s">
        <v>67</v>
      </c>
      <c r="M38" s="62">
        <v>0.36319444444444443</v>
      </c>
      <c r="N38" s="56" t="s">
        <v>588</v>
      </c>
      <c r="O38" s="56" t="s">
        <v>459</v>
      </c>
      <c r="P38" s="9" t="s">
        <v>577</v>
      </c>
      <c r="Q38" s="9" t="s">
        <v>577</v>
      </c>
      <c r="R38" s="9">
        <v>32.0</v>
      </c>
      <c r="S38" s="60" t="s">
        <v>594</v>
      </c>
      <c r="T38" s="61">
        <v>8020905.0</v>
      </c>
      <c r="U38" s="66" t="s">
        <v>489</v>
      </c>
      <c r="V38" s="7" t="s">
        <v>132</v>
      </c>
    </row>
    <row r="39" ht="15.75" customHeight="1">
      <c r="A39" s="71" t="s">
        <v>11</v>
      </c>
      <c r="B39" s="38">
        <v>22.28</v>
      </c>
      <c r="C39" s="56" t="s">
        <v>12</v>
      </c>
      <c r="D39" s="7">
        <v>2000.0</v>
      </c>
      <c r="E39" s="7">
        <v>10000.0</v>
      </c>
      <c r="F39" s="9">
        <v>11.0</v>
      </c>
      <c r="G39" s="1">
        <f t="shared" si="2"/>
        <v>0.011</v>
      </c>
      <c r="H39" s="9">
        <v>462.0</v>
      </c>
      <c r="I39" s="9">
        <v>5.0</v>
      </c>
      <c r="J39" s="56" t="s">
        <v>214</v>
      </c>
      <c r="K39" s="9" t="s">
        <v>66</v>
      </c>
      <c r="L39" s="58" t="s">
        <v>67</v>
      </c>
      <c r="M39" s="62">
        <v>0.3666666666666667</v>
      </c>
      <c r="N39" s="56" t="s">
        <v>472</v>
      </c>
      <c r="O39" s="56" t="s">
        <v>459</v>
      </c>
      <c r="P39" s="9">
        <v>4.0</v>
      </c>
      <c r="Q39" s="9">
        <v>15.0</v>
      </c>
      <c r="R39" s="9">
        <v>160.0</v>
      </c>
      <c r="S39" s="60" t="s">
        <v>487</v>
      </c>
      <c r="T39" s="61">
        <v>8020896.0</v>
      </c>
      <c r="U39" s="66" t="s">
        <v>489</v>
      </c>
      <c r="V39" s="7" t="s">
        <v>132</v>
      </c>
    </row>
    <row r="40" ht="15.75" customHeight="1">
      <c r="A40" s="71" t="s">
        <v>11</v>
      </c>
      <c r="B40" s="38">
        <v>22.28</v>
      </c>
      <c r="C40" s="56" t="s">
        <v>45</v>
      </c>
      <c r="D40" s="7">
        <v>2000.0</v>
      </c>
      <c r="E40" s="7">
        <v>10000.0</v>
      </c>
      <c r="F40" s="9">
        <v>150.0</v>
      </c>
      <c r="G40" s="1">
        <f t="shared" si="2"/>
        <v>0.15</v>
      </c>
      <c r="H40" s="9">
        <v>216.0</v>
      </c>
      <c r="I40" s="9">
        <v>6.0</v>
      </c>
      <c r="J40" s="56" t="s">
        <v>278</v>
      </c>
      <c r="K40" s="9" t="s">
        <v>97</v>
      </c>
      <c r="L40" s="58" t="s">
        <v>67</v>
      </c>
      <c r="M40" s="62">
        <v>0.3576388888888889</v>
      </c>
      <c r="N40" s="56" t="s">
        <v>598</v>
      </c>
      <c r="O40" s="56" t="s">
        <v>459</v>
      </c>
      <c r="P40" s="9" t="s">
        <v>577</v>
      </c>
      <c r="Q40" s="9" t="s">
        <v>577</v>
      </c>
      <c r="R40" s="9">
        <v>270.0</v>
      </c>
      <c r="S40" s="60" t="s">
        <v>93</v>
      </c>
      <c r="T40" s="61">
        <v>8017937.0</v>
      </c>
      <c r="U40" s="66" t="s">
        <v>524</v>
      </c>
      <c r="V40" s="7" t="s">
        <v>132</v>
      </c>
    </row>
    <row r="41" ht="15.75" customHeight="1">
      <c r="A41" s="71" t="s">
        <v>11</v>
      </c>
      <c r="B41" s="38">
        <v>22.28</v>
      </c>
      <c r="C41" s="56" t="s">
        <v>49</v>
      </c>
      <c r="D41" s="7">
        <v>2000.0</v>
      </c>
      <c r="E41" s="7">
        <v>12000.0</v>
      </c>
      <c r="F41" s="9">
        <v>180.0</v>
      </c>
      <c r="G41" s="1">
        <f t="shared" si="2"/>
        <v>0.18</v>
      </c>
      <c r="H41" s="9">
        <v>384.0</v>
      </c>
      <c r="I41" s="9">
        <v>5.0</v>
      </c>
      <c r="J41" s="56" t="s">
        <v>278</v>
      </c>
      <c r="K41" s="9" t="s">
        <v>97</v>
      </c>
      <c r="L41" s="58" t="s">
        <v>67</v>
      </c>
      <c r="M41" s="62">
        <v>0.36874999999999997</v>
      </c>
      <c r="N41" s="56" t="s">
        <v>600</v>
      </c>
      <c r="O41" s="56" t="s">
        <v>459</v>
      </c>
      <c r="P41" s="9" t="s">
        <v>577</v>
      </c>
      <c r="Q41" s="9" t="s">
        <v>577</v>
      </c>
      <c r="R41" s="9">
        <v>80.0</v>
      </c>
      <c r="S41" s="60" t="s">
        <v>601</v>
      </c>
      <c r="T41" s="61">
        <v>8020334.0</v>
      </c>
      <c r="U41" s="63">
        <v>42074.0</v>
      </c>
      <c r="V41" s="7" t="s">
        <v>132</v>
      </c>
    </row>
    <row r="42" ht="15.75" customHeight="1">
      <c r="A42" s="71" t="s">
        <v>11</v>
      </c>
      <c r="B42" s="38">
        <v>22.28</v>
      </c>
      <c r="C42" s="56" t="s">
        <v>49</v>
      </c>
      <c r="D42" s="7">
        <v>2000.0</v>
      </c>
      <c r="E42" s="7">
        <v>12000.0</v>
      </c>
      <c r="F42" s="9">
        <v>200.0</v>
      </c>
      <c r="G42" s="1">
        <f t="shared" si="2"/>
        <v>0.2</v>
      </c>
      <c r="H42" s="9">
        <v>462.0</v>
      </c>
      <c r="I42" s="9">
        <v>5.0</v>
      </c>
      <c r="J42" s="56" t="s">
        <v>278</v>
      </c>
      <c r="K42" s="9" t="s">
        <v>97</v>
      </c>
      <c r="L42" s="58" t="s">
        <v>67</v>
      </c>
      <c r="M42" s="62">
        <v>0.3430555555555555</v>
      </c>
      <c r="N42" s="56" t="s">
        <v>491</v>
      </c>
      <c r="O42" s="56" t="s">
        <v>459</v>
      </c>
      <c r="P42" s="9" t="s">
        <v>577</v>
      </c>
      <c r="Q42" s="9" t="s">
        <v>577</v>
      </c>
      <c r="R42" s="9">
        <v>270.0</v>
      </c>
      <c r="S42" s="60" t="s">
        <v>604</v>
      </c>
      <c r="T42" s="61">
        <v>8020312.0</v>
      </c>
      <c r="U42" s="63">
        <v>42074.0</v>
      </c>
      <c r="V42" s="7" t="s">
        <v>132</v>
      </c>
    </row>
    <row r="43" ht="15.75" customHeight="1">
      <c r="A43" s="71" t="s">
        <v>11</v>
      </c>
      <c r="B43" s="38">
        <v>22.28</v>
      </c>
      <c r="C43" s="56" t="s">
        <v>49</v>
      </c>
      <c r="D43" s="7">
        <v>2000.0</v>
      </c>
      <c r="E43" s="7">
        <v>12000.0</v>
      </c>
      <c r="F43" s="9">
        <v>200.0</v>
      </c>
      <c r="G43" s="1">
        <f t="shared" si="2"/>
        <v>0.2</v>
      </c>
      <c r="H43" s="9">
        <v>462.0</v>
      </c>
      <c r="I43" s="9">
        <v>5.0</v>
      </c>
      <c r="J43" s="56" t="s">
        <v>278</v>
      </c>
      <c r="K43" s="9" t="s">
        <v>97</v>
      </c>
      <c r="L43" s="58" t="s">
        <v>67</v>
      </c>
      <c r="M43" s="62">
        <v>0.34375</v>
      </c>
      <c r="N43" s="56" t="s">
        <v>491</v>
      </c>
      <c r="O43" s="56" t="s">
        <v>459</v>
      </c>
      <c r="P43" s="9" t="s">
        <v>577</v>
      </c>
      <c r="Q43" s="9" t="s">
        <v>577</v>
      </c>
      <c r="R43" s="9">
        <v>280.0</v>
      </c>
      <c r="S43" s="60" t="s">
        <v>605</v>
      </c>
      <c r="T43" s="61">
        <v>8020310.0</v>
      </c>
      <c r="U43" s="63">
        <v>42074.0</v>
      </c>
      <c r="V43" s="7" t="s">
        <v>132</v>
      </c>
    </row>
    <row r="44" ht="15.75" customHeight="1">
      <c r="A44" s="71" t="s">
        <v>11</v>
      </c>
      <c r="B44" s="38">
        <v>22.28</v>
      </c>
      <c r="C44" s="56" t="s">
        <v>49</v>
      </c>
      <c r="D44" s="7">
        <v>2000.0</v>
      </c>
      <c r="E44" s="7">
        <v>12000.0</v>
      </c>
      <c r="F44" s="9">
        <v>300.0</v>
      </c>
      <c r="G44" s="1">
        <f t="shared" si="2"/>
        <v>0.3</v>
      </c>
      <c r="H44" s="9">
        <v>519.0</v>
      </c>
      <c r="I44" s="9">
        <v>7.0</v>
      </c>
      <c r="J44" s="56" t="s">
        <v>278</v>
      </c>
      <c r="K44" s="9" t="s">
        <v>97</v>
      </c>
      <c r="L44" s="58" t="s">
        <v>67</v>
      </c>
      <c r="M44" s="62">
        <v>0.3194444444444445</v>
      </c>
      <c r="N44" s="56" t="s">
        <v>610</v>
      </c>
      <c r="O44" s="56" t="s">
        <v>459</v>
      </c>
      <c r="P44" s="9" t="s">
        <v>577</v>
      </c>
      <c r="Q44" s="9" t="s">
        <v>577</v>
      </c>
      <c r="R44" s="9">
        <v>68.0</v>
      </c>
      <c r="S44" s="60" t="s">
        <v>611</v>
      </c>
      <c r="T44" s="61">
        <v>8019821.0</v>
      </c>
      <c r="U44" s="66" t="s">
        <v>166</v>
      </c>
      <c r="V44" s="7" t="s">
        <v>132</v>
      </c>
    </row>
    <row r="45" ht="15.75" customHeight="1">
      <c r="A45" s="71" t="s">
        <v>11</v>
      </c>
      <c r="B45" s="38">
        <v>22.28</v>
      </c>
      <c r="C45" s="56" t="s">
        <v>49</v>
      </c>
      <c r="D45" s="7">
        <v>2000.0</v>
      </c>
      <c r="E45" s="7">
        <v>12000.0</v>
      </c>
      <c r="F45" s="9">
        <v>50.0</v>
      </c>
      <c r="G45" s="1">
        <f t="shared" si="2"/>
        <v>0.05</v>
      </c>
      <c r="H45" s="9">
        <v>425.0</v>
      </c>
      <c r="I45" s="9">
        <v>4.0</v>
      </c>
      <c r="J45" s="56" t="s">
        <v>278</v>
      </c>
      <c r="K45" s="9" t="s">
        <v>97</v>
      </c>
      <c r="L45" s="58" t="s">
        <v>67</v>
      </c>
      <c r="M45" s="62">
        <v>0.36944444444444446</v>
      </c>
      <c r="N45" s="56" t="s">
        <v>613</v>
      </c>
      <c r="O45" s="56" t="s">
        <v>459</v>
      </c>
      <c r="P45" s="9" t="s">
        <v>577</v>
      </c>
      <c r="Q45" s="9" t="s">
        <v>577</v>
      </c>
      <c r="R45" s="9">
        <v>148.0</v>
      </c>
      <c r="S45" s="60" t="s">
        <v>614</v>
      </c>
      <c r="T45" s="61">
        <v>8020285.0</v>
      </c>
      <c r="U45" s="66" t="s">
        <v>166</v>
      </c>
      <c r="V45" s="7" t="s">
        <v>132</v>
      </c>
    </row>
    <row r="46" ht="15.75" customHeight="1">
      <c r="A46" s="71" t="s">
        <v>11</v>
      </c>
      <c r="B46" s="38">
        <v>22.28</v>
      </c>
      <c r="C46" s="56" t="s">
        <v>49</v>
      </c>
      <c r="D46" s="7">
        <v>2000.0</v>
      </c>
      <c r="E46" s="7">
        <v>12000.0</v>
      </c>
      <c r="F46" s="9">
        <v>80.0</v>
      </c>
      <c r="G46" s="1">
        <f t="shared" si="2"/>
        <v>0.08</v>
      </c>
      <c r="H46" s="9">
        <v>246.0</v>
      </c>
      <c r="I46" s="9">
        <v>3.0</v>
      </c>
      <c r="J46" s="56" t="s">
        <v>278</v>
      </c>
      <c r="K46" s="9" t="s">
        <v>97</v>
      </c>
      <c r="L46" s="58" t="s">
        <v>616</v>
      </c>
      <c r="M46" s="62">
        <v>0.3590277777777778</v>
      </c>
      <c r="N46" s="56" t="s">
        <v>617</v>
      </c>
      <c r="O46" s="56" t="s">
        <v>459</v>
      </c>
      <c r="P46" s="9" t="s">
        <v>577</v>
      </c>
      <c r="Q46" s="9" t="s">
        <v>577</v>
      </c>
      <c r="R46" s="9">
        <v>358.0</v>
      </c>
      <c r="S46" s="60" t="s">
        <v>618</v>
      </c>
      <c r="T46" s="61">
        <v>8020648.0</v>
      </c>
      <c r="U46" s="66" t="s">
        <v>136</v>
      </c>
      <c r="V46" s="7" t="s">
        <v>132</v>
      </c>
    </row>
    <row r="47" ht="15.75" customHeight="1">
      <c r="A47" s="71" t="s">
        <v>11</v>
      </c>
      <c r="B47" s="38">
        <v>22.28</v>
      </c>
      <c r="C47" s="56" t="s">
        <v>49</v>
      </c>
      <c r="D47" s="7">
        <v>2000.0</v>
      </c>
      <c r="E47" s="7">
        <v>12000.0</v>
      </c>
      <c r="F47" s="9">
        <v>150.0</v>
      </c>
      <c r="G47" s="1">
        <f t="shared" si="2"/>
        <v>0.15</v>
      </c>
      <c r="H47" s="9">
        <v>494.0</v>
      </c>
      <c r="I47" s="9">
        <v>6.0</v>
      </c>
      <c r="J47" s="56" t="s">
        <v>278</v>
      </c>
      <c r="K47" s="9" t="s">
        <v>97</v>
      </c>
      <c r="L47" s="58" t="s">
        <v>67</v>
      </c>
      <c r="M47" s="62">
        <v>0.31319444444444444</v>
      </c>
      <c r="N47" s="56" t="s">
        <v>134</v>
      </c>
      <c r="O47" s="56" t="s">
        <v>459</v>
      </c>
      <c r="P47" s="9" t="s">
        <v>577</v>
      </c>
      <c r="Q47" s="9" t="s">
        <v>577</v>
      </c>
      <c r="R47" s="9">
        <v>244.0</v>
      </c>
      <c r="S47" s="60" t="s">
        <v>621</v>
      </c>
      <c r="T47" s="61">
        <v>8020108.0</v>
      </c>
      <c r="U47" s="66" t="s">
        <v>208</v>
      </c>
      <c r="V47" s="7" t="s">
        <v>132</v>
      </c>
    </row>
    <row r="48" ht="15.75" customHeight="1">
      <c r="A48" s="71" t="s">
        <v>11</v>
      </c>
      <c r="B48" s="38">
        <v>22.28</v>
      </c>
      <c r="C48" s="56" t="s">
        <v>49</v>
      </c>
      <c r="D48" s="7">
        <v>2000.0</v>
      </c>
      <c r="E48" s="7">
        <v>12000.0</v>
      </c>
      <c r="F48" s="9">
        <v>180.0</v>
      </c>
      <c r="G48" s="1">
        <f t="shared" si="2"/>
        <v>0.18</v>
      </c>
      <c r="H48" s="9">
        <v>475.0</v>
      </c>
      <c r="I48" s="9">
        <v>6.0</v>
      </c>
      <c r="J48" s="56" t="s">
        <v>278</v>
      </c>
      <c r="K48" s="9" t="s">
        <v>97</v>
      </c>
      <c r="L48" s="58" t="s">
        <v>67</v>
      </c>
      <c r="M48" s="62">
        <v>0.3194444444444445</v>
      </c>
      <c r="N48" s="56" t="s">
        <v>108</v>
      </c>
      <c r="O48" s="56" t="s">
        <v>459</v>
      </c>
      <c r="P48" s="9" t="s">
        <v>577</v>
      </c>
      <c r="Q48" s="9" t="s">
        <v>577</v>
      </c>
      <c r="R48" s="9">
        <v>274.0</v>
      </c>
      <c r="S48" s="60" t="s">
        <v>259</v>
      </c>
      <c r="T48" s="61">
        <v>8020239.0</v>
      </c>
      <c r="U48" s="66" t="s">
        <v>208</v>
      </c>
      <c r="V48" s="7" t="s">
        <v>132</v>
      </c>
    </row>
    <row r="49" ht="15.75" customHeight="1">
      <c r="A49" s="71" t="s">
        <v>11</v>
      </c>
      <c r="B49" s="38">
        <v>22.28</v>
      </c>
      <c r="C49" s="56" t="s">
        <v>49</v>
      </c>
      <c r="D49" s="7">
        <v>2000.0</v>
      </c>
      <c r="E49" s="7">
        <v>12000.0</v>
      </c>
      <c r="F49" s="9">
        <v>180.0</v>
      </c>
      <c r="G49" s="1">
        <f t="shared" si="2"/>
        <v>0.18</v>
      </c>
      <c r="H49" s="9">
        <v>474.0</v>
      </c>
      <c r="I49" s="9">
        <v>5.0</v>
      </c>
      <c r="J49" s="56" t="s">
        <v>278</v>
      </c>
      <c r="K49" s="9" t="s">
        <v>97</v>
      </c>
      <c r="L49" s="58" t="s">
        <v>67</v>
      </c>
      <c r="M49" s="62">
        <v>0.3201388888888889</v>
      </c>
      <c r="N49" s="56" t="s">
        <v>108</v>
      </c>
      <c r="O49" s="56" t="s">
        <v>459</v>
      </c>
      <c r="P49" s="9" t="s">
        <v>577</v>
      </c>
      <c r="Q49" s="9" t="s">
        <v>577</v>
      </c>
      <c r="R49" s="9">
        <v>16.0</v>
      </c>
      <c r="S49" s="60" t="s">
        <v>625</v>
      </c>
      <c r="T49" s="61">
        <v>8020247.0</v>
      </c>
      <c r="U49" s="66" t="s">
        <v>208</v>
      </c>
      <c r="V49" s="7" t="s">
        <v>132</v>
      </c>
    </row>
    <row r="50" ht="15.75" customHeight="1">
      <c r="A50" s="71" t="s">
        <v>11</v>
      </c>
      <c r="B50" s="38">
        <v>22.28</v>
      </c>
      <c r="C50" s="56" t="s">
        <v>49</v>
      </c>
      <c r="D50" s="7">
        <v>2000.0</v>
      </c>
      <c r="E50" s="7">
        <v>12000.0</v>
      </c>
      <c r="F50" s="9">
        <v>150.0</v>
      </c>
      <c r="G50" s="1">
        <f t="shared" si="2"/>
        <v>0.15</v>
      </c>
      <c r="H50" s="9">
        <v>367.0</v>
      </c>
      <c r="I50" s="9">
        <v>7.0</v>
      </c>
      <c r="J50" s="56" t="s">
        <v>278</v>
      </c>
      <c r="K50" s="9" t="s">
        <v>97</v>
      </c>
      <c r="L50" s="58" t="s">
        <v>67</v>
      </c>
      <c r="M50" s="62">
        <v>0.36041666666666666</v>
      </c>
      <c r="N50" s="56" t="s">
        <v>629</v>
      </c>
      <c r="O50" s="56" t="s">
        <v>459</v>
      </c>
      <c r="P50" s="9" t="s">
        <v>577</v>
      </c>
      <c r="Q50" s="9" t="s">
        <v>577</v>
      </c>
      <c r="R50" s="9">
        <v>178.0</v>
      </c>
      <c r="S50" s="60" t="s">
        <v>631</v>
      </c>
      <c r="T50" s="61">
        <v>8020341.0</v>
      </c>
      <c r="U50" s="66" t="s">
        <v>142</v>
      </c>
      <c r="V50" s="7" t="s">
        <v>132</v>
      </c>
    </row>
    <row r="51" ht="15.75" customHeight="1">
      <c r="A51" s="71" t="s">
        <v>11</v>
      </c>
      <c r="B51" s="38">
        <v>22.28</v>
      </c>
      <c r="C51" s="56" t="s">
        <v>49</v>
      </c>
      <c r="D51" s="7">
        <v>2000.0</v>
      </c>
      <c r="E51" s="7">
        <v>12000.0</v>
      </c>
      <c r="F51" s="9">
        <v>150.0</v>
      </c>
      <c r="G51" s="1">
        <f t="shared" si="2"/>
        <v>0.15</v>
      </c>
      <c r="H51" s="9">
        <v>481.0</v>
      </c>
      <c r="I51" s="9">
        <v>7.0</v>
      </c>
      <c r="J51" s="56" t="s">
        <v>278</v>
      </c>
      <c r="K51" s="9" t="s">
        <v>97</v>
      </c>
      <c r="L51" s="58" t="s">
        <v>67</v>
      </c>
      <c r="M51" s="62">
        <v>0.32222222222222224</v>
      </c>
      <c r="N51" s="56" t="s">
        <v>134</v>
      </c>
      <c r="O51" s="56" t="s">
        <v>459</v>
      </c>
      <c r="P51" s="9" t="s">
        <v>577</v>
      </c>
      <c r="Q51" s="9" t="s">
        <v>577</v>
      </c>
      <c r="R51" s="9">
        <v>76.0</v>
      </c>
      <c r="S51" s="60" t="s">
        <v>632</v>
      </c>
      <c r="T51" s="61">
        <v>8020101.0</v>
      </c>
      <c r="U51" s="66" t="s">
        <v>142</v>
      </c>
      <c r="V51" s="7" t="s">
        <v>132</v>
      </c>
    </row>
    <row r="52" ht="15.75" customHeight="1">
      <c r="A52" s="71" t="s">
        <v>11</v>
      </c>
      <c r="B52" s="38">
        <v>22.28</v>
      </c>
      <c r="C52" s="56" t="s">
        <v>49</v>
      </c>
      <c r="D52" s="7">
        <v>2000.0</v>
      </c>
      <c r="E52" s="7">
        <v>12000.0</v>
      </c>
      <c r="F52" s="9">
        <v>200.0</v>
      </c>
      <c r="G52" s="1">
        <f t="shared" si="2"/>
        <v>0.2</v>
      </c>
      <c r="H52" s="9">
        <v>465.0</v>
      </c>
      <c r="I52" s="9">
        <v>6.0</v>
      </c>
      <c r="J52" s="56" t="s">
        <v>278</v>
      </c>
      <c r="K52" s="9" t="s">
        <v>97</v>
      </c>
      <c r="L52" s="58" t="s">
        <v>67</v>
      </c>
      <c r="M52" s="62">
        <v>0.34097222222222223</v>
      </c>
      <c r="N52" s="56" t="s">
        <v>636</v>
      </c>
      <c r="O52" s="56" t="s">
        <v>459</v>
      </c>
      <c r="P52" s="9" t="s">
        <v>577</v>
      </c>
      <c r="Q52" s="9" t="s">
        <v>577</v>
      </c>
      <c r="R52" s="9">
        <v>327.0</v>
      </c>
      <c r="S52" s="60" t="s">
        <v>638</v>
      </c>
      <c r="T52" s="61">
        <v>8020237.0</v>
      </c>
      <c r="U52" s="66" t="s">
        <v>547</v>
      </c>
      <c r="V52" s="7" t="s">
        <v>132</v>
      </c>
    </row>
    <row r="53" ht="15.75" customHeight="1">
      <c r="A53" s="71" t="s">
        <v>11</v>
      </c>
      <c r="B53" s="38">
        <v>22.28</v>
      </c>
      <c r="C53" s="56" t="s">
        <v>54</v>
      </c>
      <c r="D53" s="7">
        <v>2000.0</v>
      </c>
      <c r="E53" s="7">
        <v>10000.0</v>
      </c>
      <c r="F53" s="9">
        <v>280.0</v>
      </c>
      <c r="G53" s="1">
        <f t="shared" si="2"/>
        <v>0.28</v>
      </c>
      <c r="H53" s="9">
        <v>512.0</v>
      </c>
      <c r="I53" s="9">
        <v>8.0</v>
      </c>
      <c r="J53" s="56" t="s">
        <v>278</v>
      </c>
      <c r="K53" s="9" t="s">
        <v>97</v>
      </c>
      <c r="L53" s="58" t="s">
        <v>67</v>
      </c>
      <c r="M53" s="62">
        <v>0.3416666666666666</v>
      </c>
      <c r="N53" s="56" t="s">
        <v>639</v>
      </c>
      <c r="O53" s="56" t="s">
        <v>459</v>
      </c>
      <c r="P53" s="9" t="s">
        <v>577</v>
      </c>
      <c r="Q53" s="9" t="s">
        <v>577</v>
      </c>
      <c r="R53" s="9">
        <v>52.0</v>
      </c>
      <c r="S53" s="60" t="s">
        <v>641</v>
      </c>
      <c r="T53" s="61">
        <v>8027889.0</v>
      </c>
      <c r="U53" s="66" t="s">
        <v>247</v>
      </c>
      <c r="V53" s="7" t="s">
        <v>132</v>
      </c>
    </row>
    <row r="54" ht="15.75" customHeight="1">
      <c r="A54" s="71" t="s">
        <v>11</v>
      </c>
      <c r="B54" s="38">
        <v>22.28</v>
      </c>
      <c r="C54" s="56" t="s">
        <v>56</v>
      </c>
      <c r="D54" s="7">
        <v>2000.0</v>
      </c>
      <c r="E54" s="7">
        <v>10000.0</v>
      </c>
      <c r="F54" s="9">
        <v>100.0</v>
      </c>
      <c r="G54" s="1">
        <f t="shared" si="2"/>
        <v>0.1</v>
      </c>
      <c r="H54" s="9">
        <v>534.0</v>
      </c>
      <c r="I54" s="9">
        <v>5.0</v>
      </c>
      <c r="J54" s="56" t="s">
        <v>278</v>
      </c>
      <c r="K54" s="9" t="s">
        <v>97</v>
      </c>
      <c r="L54" s="58" t="s">
        <v>67</v>
      </c>
      <c r="M54" s="62">
        <v>0.4055555555555555</v>
      </c>
      <c r="N54" s="56" t="s">
        <v>398</v>
      </c>
      <c r="O54" s="56" t="s">
        <v>459</v>
      </c>
      <c r="P54" s="9" t="s">
        <v>577</v>
      </c>
      <c r="Q54" s="9" t="s">
        <v>577</v>
      </c>
      <c r="R54" s="9">
        <v>80.0</v>
      </c>
      <c r="S54" s="60" t="s">
        <v>400</v>
      </c>
      <c r="T54" s="61">
        <v>8019743.0</v>
      </c>
      <c r="U54" s="63">
        <v>42165.0</v>
      </c>
      <c r="V54" s="7" t="s">
        <v>132</v>
      </c>
    </row>
    <row r="55" ht="15.75" customHeight="1">
      <c r="A55" s="71" t="s">
        <v>11</v>
      </c>
      <c r="B55" s="38">
        <v>22.28</v>
      </c>
      <c r="C55" s="56" t="s">
        <v>56</v>
      </c>
      <c r="D55" s="7">
        <v>2000.0</v>
      </c>
      <c r="E55" s="7">
        <v>10000.0</v>
      </c>
      <c r="F55" s="9">
        <v>200.0</v>
      </c>
      <c r="G55" s="1">
        <f t="shared" si="2"/>
        <v>0.2</v>
      </c>
      <c r="H55" s="9">
        <v>481.0</v>
      </c>
      <c r="I55" s="9">
        <v>7.0</v>
      </c>
      <c r="J55" s="56" t="s">
        <v>278</v>
      </c>
      <c r="K55" s="9" t="s">
        <v>97</v>
      </c>
      <c r="L55" s="58" t="s">
        <v>67</v>
      </c>
      <c r="M55" s="62">
        <v>0.32916666666666666</v>
      </c>
      <c r="N55" s="56" t="s">
        <v>426</v>
      </c>
      <c r="O55" s="56" t="s">
        <v>459</v>
      </c>
      <c r="P55" s="9" t="s">
        <v>577</v>
      </c>
      <c r="Q55" s="9" t="s">
        <v>577</v>
      </c>
      <c r="R55" s="9">
        <v>82.0</v>
      </c>
      <c r="S55" s="60" t="s">
        <v>645</v>
      </c>
      <c r="T55" s="61">
        <v>8018629.0</v>
      </c>
      <c r="U55" s="63">
        <v>42165.0</v>
      </c>
      <c r="V55" s="7" t="s">
        <v>132</v>
      </c>
    </row>
    <row r="56" ht="15.75" customHeight="1">
      <c r="A56" s="71" t="s">
        <v>11</v>
      </c>
      <c r="B56" s="38">
        <v>22.28</v>
      </c>
      <c r="C56" s="56" t="s">
        <v>56</v>
      </c>
      <c r="D56" s="7">
        <v>2000.0</v>
      </c>
      <c r="E56" s="7">
        <v>10000.0</v>
      </c>
      <c r="F56" s="9">
        <v>250.0</v>
      </c>
      <c r="G56" s="1">
        <f t="shared" si="2"/>
        <v>0.25</v>
      </c>
      <c r="H56" s="9">
        <v>521.0</v>
      </c>
      <c r="I56" s="9">
        <v>6.0</v>
      </c>
      <c r="J56" s="56" t="s">
        <v>278</v>
      </c>
      <c r="K56" s="9" t="s">
        <v>97</v>
      </c>
      <c r="L56" s="58" t="s">
        <v>67</v>
      </c>
      <c r="M56" s="62">
        <v>0.35833333333333334</v>
      </c>
      <c r="N56" s="56" t="s">
        <v>647</v>
      </c>
      <c r="O56" s="56" t="s">
        <v>459</v>
      </c>
      <c r="P56" s="9" t="s">
        <v>577</v>
      </c>
      <c r="Q56" s="9" t="s">
        <v>577</v>
      </c>
      <c r="R56" s="9">
        <v>298.0</v>
      </c>
      <c r="S56" s="60" t="s">
        <v>649</v>
      </c>
      <c r="T56" s="61">
        <v>8018928.0</v>
      </c>
      <c r="U56" s="63">
        <v>42349.0</v>
      </c>
      <c r="V56" s="7" t="s">
        <v>132</v>
      </c>
    </row>
    <row r="57" ht="15.75" customHeight="1">
      <c r="A57" s="71" t="s">
        <v>11</v>
      </c>
      <c r="B57" s="38">
        <v>22.28</v>
      </c>
      <c r="C57" s="56" t="s">
        <v>56</v>
      </c>
      <c r="D57" s="7">
        <v>2000.0</v>
      </c>
      <c r="E57" s="7">
        <v>10000.0</v>
      </c>
      <c r="F57" s="9">
        <v>250.0</v>
      </c>
      <c r="G57" s="1">
        <f t="shared" si="2"/>
        <v>0.25</v>
      </c>
      <c r="H57" s="9">
        <v>536.0</v>
      </c>
      <c r="I57" s="9">
        <v>4.0</v>
      </c>
      <c r="J57" s="56" t="s">
        <v>278</v>
      </c>
      <c r="K57" s="9" t="s">
        <v>97</v>
      </c>
      <c r="L57" s="58" t="s">
        <v>67</v>
      </c>
      <c r="M57" s="62">
        <v>0.3673611111111111</v>
      </c>
      <c r="N57" s="56" t="s">
        <v>652</v>
      </c>
      <c r="O57" s="56" t="s">
        <v>459</v>
      </c>
      <c r="P57" s="9" t="s">
        <v>577</v>
      </c>
      <c r="Q57" s="9" t="s">
        <v>577</v>
      </c>
      <c r="R57" s="9">
        <v>48.0</v>
      </c>
      <c r="S57" s="60" t="s">
        <v>653</v>
      </c>
      <c r="T57" s="61">
        <v>8019174.0</v>
      </c>
      <c r="U57" s="66" t="s">
        <v>654</v>
      </c>
      <c r="V57" s="7" t="s">
        <v>132</v>
      </c>
    </row>
    <row r="58" ht="15.75" customHeight="1">
      <c r="A58" s="71" t="s">
        <v>11</v>
      </c>
      <c r="B58" s="38">
        <v>22.28</v>
      </c>
      <c r="C58" s="56" t="s">
        <v>56</v>
      </c>
      <c r="D58" s="7">
        <v>2000.0</v>
      </c>
      <c r="E58" s="7">
        <v>10000.0</v>
      </c>
      <c r="F58" s="9">
        <v>8.0</v>
      </c>
      <c r="G58" s="1">
        <f t="shared" si="2"/>
        <v>0.008</v>
      </c>
      <c r="H58" s="9">
        <v>534.0</v>
      </c>
      <c r="I58" s="9">
        <v>3.0</v>
      </c>
      <c r="J58" s="56" t="s">
        <v>278</v>
      </c>
      <c r="K58" s="9" t="s">
        <v>66</v>
      </c>
      <c r="L58" s="58" t="s">
        <v>67</v>
      </c>
      <c r="M58" s="62">
        <v>0.3659722222222222</v>
      </c>
      <c r="N58" s="56" t="s">
        <v>652</v>
      </c>
      <c r="O58" s="56" t="s">
        <v>459</v>
      </c>
      <c r="P58" s="9">
        <v>1.0</v>
      </c>
      <c r="Q58" s="9">
        <v>15.0</v>
      </c>
      <c r="R58" s="9">
        <v>126.0</v>
      </c>
      <c r="S58" s="60" t="s">
        <v>656</v>
      </c>
      <c r="T58" s="61">
        <v>8019172.0</v>
      </c>
      <c r="U58" s="66" t="s">
        <v>654</v>
      </c>
      <c r="V58" s="7" t="s">
        <v>132</v>
      </c>
    </row>
    <row r="59" ht="15.75" customHeight="1">
      <c r="A59" s="71" t="s">
        <v>11</v>
      </c>
      <c r="B59" s="38">
        <v>22.28</v>
      </c>
      <c r="C59" s="56" t="s">
        <v>56</v>
      </c>
      <c r="D59" s="7">
        <v>2000.0</v>
      </c>
      <c r="E59" s="7">
        <v>10000.0</v>
      </c>
      <c r="F59" s="9">
        <v>160.0</v>
      </c>
      <c r="G59" s="1">
        <f t="shared" si="2"/>
        <v>0.16</v>
      </c>
      <c r="H59" s="9">
        <v>517.0</v>
      </c>
      <c r="I59" s="9">
        <v>5.0</v>
      </c>
      <c r="J59" s="56" t="s">
        <v>278</v>
      </c>
      <c r="K59" s="9" t="s">
        <v>97</v>
      </c>
      <c r="L59" s="58" t="s">
        <v>67</v>
      </c>
      <c r="M59" s="62">
        <v>0.3541666666666667</v>
      </c>
      <c r="N59" s="56" t="s">
        <v>659</v>
      </c>
      <c r="O59" s="56" t="s">
        <v>459</v>
      </c>
      <c r="P59" s="9" t="s">
        <v>577</v>
      </c>
      <c r="Q59" s="9" t="s">
        <v>577</v>
      </c>
      <c r="R59" s="9">
        <v>1106.0</v>
      </c>
      <c r="S59" s="60" t="s">
        <v>660</v>
      </c>
      <c r="T59" s="61">
        <v>8018881.0</v>
      </c>
      <c r="U59" s="66" t="s">
        <v>654</v>
      </c>
      <c r="V59" s="7" t="s">
        <v>132</v>
      </c>
    </row>
    <row r="60" ht="15.75" customHeight="1">
      <c r="A60" s="71" t="s">
        <v>11</v>
      </c>
      <c r="B60" s="38">
        <v>22.28</v>
      </c>
      <c r="C60" s="56" t="s">
        <v>57</v>
      </c>
      <c r="D60" s="7">
        <v>2000.0</v>
      </c>
      <c r="E60" s="7">
        <v>14000.0</v>
      </c>
      <c r="F60" s="9">
        <v>100.0</v>
      </c>
      <c r="G60" s="1">
        <f t="shared" si="2"/>
        <v>0.1</v>
      </c>
      <c r="H60" s="9">
        <v>433.0</v>
      </c>
      <c r="I60" s="9">
        <v>8.0</v>
      </c>
      <c r="J60" s="56" t="s">
        <v>278</v>
      </c>
      <c r="K60" s="9" t="s">
        <v>97</v>
      </c>
      <c r="L60" s="58" t="s">
        <v>67</v>
      </c>
      <c r="M60" s="62">
        <v>0.29583333333333334</v>
      </c>
      <c r="N60" s="56" t="s">
        <v>663</v>
      </c>
      <c r="O60" s="56" t="s">
        <v>459</v>
      </c>
      <c r="P60" s="9" t="s">
        <v>577</v>
      </c>
      <c r="Q60" s="9" t="s">
        <v>577</v>
      </c>
      <c r="R60" s="9">
        <v>6.0</v>
      </c>
      <c r="S60" s="60" t="s">
        <v>664</v>
      </c>
      <c r="T60" s="61">
        <v>8020144.0</v>
      </c>
      <c r="U60" s="63">
        <v>42166.0</v>
      </c>
      <c r="V60" s="7" t="s">
        <v>132</v>
      </c>
    </row>
    <row r="61" ht="15.75" customHeight="1">
      <c r="A61" s="71" t="s">
        <v>11</v>
      </c>
      <c r="B61" s="38">
        <v>22.28</v>
      </c>
      <c r="C61" s="56" t="s">
        <v>57</v>
      </c>
      <c r="D61" s="7">
        <v>2000.0</v>
      </c>
      <c r="E61" s="7">
        <v>14000.0</v>
      </c>
      <c r="F61" s="9">
        <v>0.0</v>
      </c>
      <c r="G61" s="1">
        <f t="shared" si="2"/>
        <v>0</v>
      </c>
      <c r="H61" s="9">
        <v>455.0</v>
      </c>
      <c r="I61" s="9">
        <v>6.0</v>
      </c>
      <c r="J61" s="56" t="s">
        <v>65</v>
      </c>
      <c r="K61" s="9" t="s">
        <v>66</v>
      </c>
      <c r="L61" s="58" t="s">
        <v>67</v>
      </c>
      <c r="M61" s="62">
        <v>0.30069444444444443</v>
      </c>
      <c r="N61" s="56" t="s">
        <v>525</v>
      </c>
      <c r="O61" s="56" t="s">
        <v>459</v>
      </c>
      <c r="P61" s="9">
        <v>1.0</v>
      </c>
      <c r="Q61" s="9">
        <v>18.0</v>
      </c>
      <c r="R61" s="9">
        <v>310.0</v>
      </c>
      <c r="S61" s="60" t="s">
        <v>527</v>
      </c>
      <c r="T61" s="61">
        <v>8020128.0</v>
      </c>
      <c r="U61" s="63">
        <v>42166.0</v>
      </c>
      <c r="V61" s="7" t="s">
        <v>132</v>
      </c>
    </row>
    <row r="62" ht="15.75" customHeight="1">
      <c r="A62" s="71" t="s">
        <v>11</v>
      </c>
      <c r="B62" s="38">
        <v>22.28</v>
      </c>
      <c r="C62" s="56" t="s">
        <v>57</v>
      </c>
      <c r="D62" s="7">
        <v>2000.0</v>
      </c>
      <c r="E62" s="7">
        <v>14000.0</v>
      </c>
      <c r="F62" s="9">
        <v>150.0</v>
      </c>
      <c r="G62" s="1">
        <f t="shared" si="2"/>
        <v>0.15</v>
      </c>
      <c r="H62" s="9">
        <v>430.0</v>
      </c>
      <c r="I62" s="9">
        <v>8.0</v>
      </c>
      <c r="J62" s="56" t="s">
        <v>278</v>
      </c>
      <c r="K62" s="9" t="s">
        <v>97</v>
      </c>
      <c r="L62" s="58" t="s">
        <v>67</v>
      </c>
      <c r="M62" s="62">
        <v>0.2923611111111111</v>
      </c>
      <c r="N62" s="56" t="s">
        <v>663</v>
      </c>
      <c r="O62" s="56" t="s">
        <v>459</v>
      </c>
      <c r="P62" s="9" t="s">
        <v>577</v>
      </c>
      <c r="Q62" s="9" t="s">
        <v>577</v>
      </c>
      <c r="R62" s="9">
        <v>306.0</v>
      </c>
      <c r="S62" s="60" t="s">
        <v>667</v>
      </c>
      <c r="T62" s="61">
        <v>8020170.0</v>
      </c>
      <c r="U62" s="66" t="s">
        <v>136</v>
      </c>
      <c r="V62" s="7" t="s">
        <v>132</v>
      </c>
    </row>
    <row r="63" ht="15.75" customHeight="1">
      <c r="A63" s="71" t="s">
        <v>11</v>
      </c>
      <c r="B63" s="38">
        <v>22.28</v>
      </c>
      <c r="C63" s="56" t="s">
        <v>57</v>
      </c>
      <c r="D63" s="7">
        <v>2000.0</v>
      </c>
      <c r="E63" s="7">
        <v>14000.0</v>
      </c>
      <c r="F63" s="9">
        <v>150.0</v>
      </c>
      <c r="G63" s="1">
        <f t="shared" si="2"/>
        <v>0.15</v>
      </c>
      <c r="H63" s="9">
        <v>430.0</v>
      </c>
      <c r="I63" s="9">
        <v>8.0</v>
      </c>
      <c r="J63" s="56" t="s">
        <v>278</v>
      </c>
      <c r="K63" s="9" t="s">
        <v>97</v>
      </c>
      <c r="L63" s="58" t="s">
        <v>67</v>
      </c>
      <c r="M63" s="62">
        <v>0.29305555555555557</v>
      </c>
      <c r="N63" s="56" t="s">
        <v>663</v>
      </c>
      <c r="O63" s="56" t="s">
        <v>459</v>
      </c>
      <c r="P63" s="9" t="s">
        <v>577</v>
      </c>
      <c r="Q63" s="9" t="s">
        <v>577</v>
      </c>
      <c r="R63" s="9">
        <v>68.0</v>
      </c>
      <c r="S63" s="60" t="s">
        <v>667</v>
      </c>
      <c r="T63" s="61">
        <v>8020170.0</v>
      </c>
      <c r="U63" s="66" t="s">
        <v>136</v>
      </c>
      <c r="V63" s="7" t="s">
        <v>132</v>
      </c>
    </row>
    <row r="64" ht="15.75" customHeight="1">
      <c r="A64" s="71" t="s">
        <v>11</v>
      </c>
      <c r="B64" s="38">
        <v>22.28</v>
      </c>
      <c r="C64" s="56" t="s">
        <v>57</v>
      </c>
      <c r="D64" s="7">
        <v>2000.0</v>
      </c>
      <c r="E64" s="7">
        <v>14000.0</v>
      </c>
      <c r="F64" s="9">
        <v>10.0</v>
      </c>
      <c r="G64" s="1">
        <f t="shared" si="2"/>
        <v>0.01</v>
      </c>
      <c r="H64" s="9">
        <v>445.0</v>
      </c>
      <c r="I64" s="9">
        <v>6.0</v>
      </c>
      <c r="J64" s="56" t="s">
        <v>278</v>
      </c>
      <c r="K64" s="9" t="s">
        <v>66</v>
      </c>
      <c r="L64" s="58" t="s">
        <v>67</v>
      </c>
      <c r="M64" s="62">
        <v>0.3034722222222222</v>
      </c>
      <c r="N64" s="56" t="s">
        <v>670</v>
      </c>
      <c r="O64" s="56" t="s">
        <v>459</v>
      </c>
      <c r="P64" s="9">
        <v>1.0</v>
      </c>
      <c r="Q64" s="9">
        <v>16.0</v>
      </c>
      <c r="R64" s="9">
        <v>25.0</v>
      </c>
      <c r="S64" s="60" t="s">
        <v>671</v>
      </c>
      <c r="T64" s="61">
        <v>8020004.0</v>
      </c>
      <c r="U64" s="66" t="s">
        <v>136</v>
      </c>
      <c r="V64" s="7" t="s">
        <v>132</v>
      </c>
    </row>
    <row r="65" ht="15.75" customHeight="1">
      <c r="A65" s="71" t="s">
        <v>11</v>
      </c>
      <c r="B65" s="38">
        <v>22.28</v>
      </c>
      <c r="C65" s="56" t="s">
        <v>57</v>
      </c>
      <c r="D65" s="7">
        <v>2000.0</v>
      </c>
      <c r="E65" s="7">
        <v>14000.0</v>
      </c>
      <c r="F65" s="9">
        <v>4.0</v>
      </c>
      <c r="G65" s="1">
        <f t="shared" si="2"/>
        <v>0.004</v>
      </c>
      <c r="H65" s="9">
        <v>410.0</v>
      </c>
      <c r="I65" s="9">
        <v>6.0</v>
      </c>
      <c r="J65" s="56" t="s">
        <v>65</v>
      </c>
      <c r="K65" s="9" t="s">
        <v>66</v>
      </c>
      <c r="L65" s="58" t="s">
        <v>67</v>
      </c>
      <c r="M65" s="62">
        <v>0.2916666666666667</v>
      </c>
      <c r="N65" s="56" t="s">
        <v>663</v>
      </c>
      <c r="O65" s="56" t="s">
        <v>459</v>
      </c>
      <c r="P65" s="9">
        <v>3.0</v>
      </c>
      <c r="Q65" s="9">
        <v>11.0</v>
      </c>
      <c r="R65" s="9">
        <v>148.0</v>
      </c>
      <c r="S65" s="60" t="s">
        <v>673</v>
      </c>
      <c r="T65" s="61">
        <v>8020145.0</v>
      </c>
      <c r="U65" s="66" t="s">
        <v>674</v>
      </c>
      <c r="V65" s="7" t="s">
        <v>132</v>
      </c>
    </row>
    <row r="66" ht="15.75" customHeight="1">
      <c r="A66" s="71" t="s">
        <v>11</v>
      </c>
      <c r="B66" s="38">
        <v>22.28</v>
      </c>
      <c r="C66" s="56" t="s">
        <v>57</v>
      </c>
      <c r="D66" s="7">
        <v>2000.0</v>
      </c>
      <c r="E66" s="7">
        <v>14000.0</v>
      </c>
      <c r="F66" s="9">
        <v>150.0</v>
      </c>
      <c r="G66" s="1">
        <f t="shared" si="2"/>
        <v>0.15</v>
      </c>
      <c r="H66" s="9">
        <v>458.0</v>
      </c>
      <c r="I66" s="9">
        <v>7.0</v>
      </c>
      <c r="J66" s="56" t="s">
        <v>278</v>
      </c>
      <c r="K66" s="9" t="s">
        <v>97</v>
      </c>
      <c r="L66" s="58" t="s">
        <v>67</v>
      </c>
      <c r="M66" s="62">
        <v>0.3125</v>
      </c>
      <c r="N66" s="56" t="s">
        <v>675</v>
      </c>
      <c r="O66" s="56" t="s">
        <v>459</v>
      </c>
      <c r="P66" s="9" t="s">
        <v>577</v>
      </c>
      <c r="Q66" s="9" t="s">
        <v>577</v>
      </c>
      <c r="R66" s="9">
        <v>292.0</v>
      </c>
      <c r="S66" s="60" t="s">
        <v>677</v>
      </c>
      <c r="T66" s="61">
        <v>8020142.0</v>
      </c>
      <c r="U66" s="66" t="s">
        <v>142</v>
      </c>
      <c r="V66" s="7" t="s">
        <v>132</v>
      </c>
    </row>
    <row r="67" ht="15.75" customHeight="1">
      <c r="A67" s="71" t="s">
        <v>11</v>
      </c>
      <c r="B67" s="38">
        <v>22.28</v>
      </c>
      <c r="C67" s="56" t="s">
        <v>57</v>
      </c>
      <c r="D67" s="7">
        <v>2000.0</v>
      </c>
      <c r="E67" s="7">
        <v>14000.0</v>
      </c>
      <c r="F67" s="9">
        <v>3.0</v>
      </c>
      <c r="G67" s="1">
        <f t="shared" si="2"/>
        <v>0.003</v>
      </c>
      <c r="H67" s="9">
        <v>442.0</v>
      </c>
      <c r="I67" s="9">
        <v>7.0</v>
      </c>
      <c r="J67" s="56" t="s">
        <v>82</v>
      </c>
      <c r="K67" s="9" t="s">
        <v>66</v>
      </c>
      <c r="L67" s="58" t="s">
        <v>67</v>
      </c>
      <c r="M67" s="62">
        <v>0.3138888888888889</v>
      </c>
      <c r="N67" s="56" t="s">
        <v>663</v>
      </c>
      <c r="O67" s="56" t="s">
        <v>459</v>
      </c>
      <c r="P67" s="9">
        <v>2.0</v>
      </c>
      <c r="Q67" s="9">
        <v>5.0</v>
      </c>
      <c r="R67" s="9">
        <v>210.0</v>
      </c>
      <c r="S67" s="60" t="s">
        <v>678</v>
      </c>
      <c r="T67" s="61">
        <v>8020144.0</v>
      </c>
      <c r="U67" s="66" t="s">
        <v>547</v>
      </c>
      <c r="V67" s="7" t="s">
        <v>132</v>
      </c>
    </row>
    <row r="68" ht="15.75" customHeight="1">
      <c r="A68" s="71" t="s">
        <v>11</v>
      </c>
      <c r="B68" s="38">
        <v>22.28</v>
      </c>
      <c r="C68" s="56" t="s">
        <v>57</v>
      </c>
      <c r="D68" s="7">
        <v>2000.0</v>
      </c>
      <c r="E68" s="7">
        <v>14000.0</v>
      </c>
      <c r="F68" s="9">
        <v>160.0</v>
      </c>
      <c r="G68" s="1">
        <f t="shared" si="2"/>
        <v>0.16</v>
      </c>
      <c r="H68" s="9">
        <v>508.0</v>
      </c>
      <c r="I68" s="9">
        <v>6.0</v>
      </c>
      <c r="J68" s="56" t="s">
        <v>278</v>
      </c>
      <c r="K68" s="9" t="s">
        <v>97</v>
      </c>
      <c r="L68" s="58" t="s">
        <v>67</v>
      </c>
      <c r="M68" s="62">
        <v>0.375</v>
      </c>
      <c r="N68" s="56" t="s">
        <v>436</v>
      </c>
      <c r="O68" s="56" t="s">
        <v>459</v>
      </c>
      <c r="P68" s="9" t="s">
        <v>577</v>
      </c>
      <c r="Q68" s="9" t="s">
        <v>577</v>
      </c>
      <c r="R68" s="9">
        <v>288.0</v>
      </c>
      <c r="S68" s="60" t="s">
        <v>681</v>
      </c>
      <c r="T68" s="61">
        <v>8019518.0</v>
      </c>
      <c r="U68" s="66" t="s">
        <v>547</v>
      </c>
      <c r="V68" s="7" t="s">
        <v>132</v>
      </c>
    </row>
    <row r="69" ht="15.75" customHeight="1">
      <c r="A69" s="71" t="s">
        <v>11</v>
      </c>
      <c r="B69" s="38">
        <v>22.28</v>
      </c>
      <c r="C69" s="56" t="s">
        <v>57</v>
      </c>
      <c r="D69" s="7">
        <v>2000.0</v>
      </c>
      <c r="E69" s="7">
        <v>14000.0</v>
      </c>
      <c r="F69" s="9">
        <v>0.0</v>
      </c>
      <c r="G69" s="1">
        <f t="shared" si="2"/>
        <v>0</v>
      </c>
      <c r="H69" s="9">
        <v>485.0</v>
      </c>
      <c r="I69" s="9">
        <v>7.0</v>
      </c>
      <c r="J69" s="56" t="s">
        <v>65</v>
      </c>
      <c r="K69" s="9" t="s">
        <v>66</v>
      </c>
      <c r="L69" s="58" t="s">
        <v>67</v>
      </c>
      <c r="M69" s="62">
        <v>0.3263888888888889</v>
      </c>
      <c r="N69" s="56" t="s">
        <v>630</v>
      </c>
      <c r="O69" s="56" t="s">
        <v>459</v>
      </c>
      <c r="P69" s="9">
        <v>1.0</v>
      </c>
      <c r="Q69" s="9">
        <v>18.0</v>
      </c>
      <c r="R69" s="9">
        <v>270.0</v>
      </c>
      <c r="S69" s="60" t="s">
        <v>683</v>
      </c>
      <c r="T69" s="61">
        <v>8019952.0</v>
      </c>
      <c r="U69" s="66" t="s">
        <v>547</v>
      </c>
      <c r="V69" s="7" t="s">
        <v>132</v>
      </c>
    </row>
    <row r="70" ht="15.75" customHeight="1">
      <c r="A70" s="71" t="s">
        <v>11</v>
      </c>
      <c r="B70" s="38">
        <v>22.28</v>
      </c>
      <c r="C70" s="56" t="s">
        <v>59</v>
      </c>
      <c r="D70" s="7">
        <v>2000.0</v>
      </c>
      <c r="E70" s="7">
        <v>8000.0</v>
      </c>
      <c r="F70" s="9">
        <v>350.0</v>
      </c>
      <c r="G70" s="1">
        <f t="shared" si="2"/>
        <v>0.35</v>
      </c>
      <c r="H70" s="9">
        <v>361.0</v>
      </c>
      <c r="I70" s="9">
        <v>4.0</v>
      </c>
      <c r="J70" s="56" t="s">
        <v>278</v>
      </c>
      <c r="K70" s="9" t="s">
        <v>97</v>
      </c>
      <c r="L70" s="58" t="s">
        <v>67</v>
      </c>
      <c r="M70" s="62">
        <v>0.38680555555555557</v>
      </c>
      <c r="N70" s="56" t="s">
        <v>684</v>
      </c>
      <c r="O70" s="56" t="s">
        <v>459</v>
      </c>
      <c r="P70" s="9" t="s">
        <v>577</v>
      </c>
      <c r="Q70" s="9" t="s">
        <v>577</v>
      </c>
      <c r="R70" s="9">
        <v>100.0</v>
      </c>
      <c r="S70" s="60" t="s">
        <v>686</v>
      </c>
      <c r="T70" s="61">
        <v>8018282.0</v>
      </c>
      <c r="U70" s="63">
        <v>42195.0</v>
      </c>
      <c r="V70" s="7" t="s">
        <v>132</v>
      </c>
    </row>
    <row r="71" ht="15.75" customHeight="1">
      <c r="A71" s="71" t="s">
        <v>11</v>
      </c>
      <c r="B71" s="38">
        <v>22.28</v>
      </c>
      <c r="C71" s="56" t="s">
        <v>59</v>
      </c>
      <c r="D71" s="7">
        <v>2000.0</v>
      </c>
      <c r="E71" s="7">
        <v>8000.0</v>
      </c>
      <c r="F71" s="9">
        <v>50.0</v>
      </c>
      <c r="G71" s="1">
        <f t="shared" si="2"/>
        <v>0.05</v>
      </c>
      <c r="H71" s="9">
        <v>527.0</v>
      </c>
      <c r="I71" s="9">
        <v>6.0</v>
      </c>
      <c r="J71" s="56" t="s">
        <v>278</v>
      </c>
      <c r="K71" s="9" t="s">
        <v>97</v>
      </c>
      <c r="L71" s="58" t="s">
        <v>67</v>
      </c>
      <c r="M71" s="62">
        <v>0.3333333333333333</v>
      </c>
      <c r="N71" s="56" t="s">
        <v>536</v>
      </c>
      <c r="O71" s="56" t="s">
        <v>459</v>
      </c>
      <c r="P71" s="9" t="s">
        <v>577</v>
      </c>
      <c r="Q71" s="9" t="s">
        <v>577</v>
      </c>
      <c r="R71" s="9">
        <v>14.0</v>
      </c>
      <c r="S71" s="60" t="s">
        <v>509</v>
      </c>
      <c r="T71" s="61">
        <v>8018266.0</v>
      </c>
      <c r="U71" s="63">
        <v>42319.0</v>
      </c>
      <c r="V71" s="7" t="s">
        <v>132</v>
      </c>
    </row>
    <row r="72" ht="15.75" customHeight="1">
      <c r="A72" s="71" t="s">
        <v>11</v>
      </c>
      <c r="B72" s="38">
        <v>22.28</v>
      </c>
      <c r="C72" s="56" t="s">
        <v>59</v>
      </c>
      <c r="D72" s="7">
        <v>2000.0</v>
      </c>
      <c r="E72" s="7">
        <v>8000.0</v>
      </c>
      <c r="F72" s="9">
        <v>210.0</v>
      </c>
      <c r="G72" s="1">
        <f t="shared" si="2"/>
        <v>0.21</v>
      </c>
      <c r="H72" s="9">
        <v>464.0</v>
      </c>
      <c r="I72" s="9">
        <v>4.0</v>
      </c>
      <c r="J72" s="56" t="s">
        <v>278</v>
      </c>
      <c r="K72" s="9" t="s">
        <v>97</v>
      </c>
      <c r="L72" s="58" t="s">
        <v>67</v>
      </c>
      <c r="M72" s="62">
        <v>0.3513888888888889</v>
      </c>
      <c r="N72" s="56" t="s">
        <v>650</v>
      </c>
      <c r="O72" s="56" t="s">
        <v>459</v>
      </c>
      <c r="P72" s="9" t="s">
        <v>577</v>
      </c>
      <c r="Q72" s="9" t="s">
        <v>577</v>
      </c>
      <c r="R72" s="9">
        <v>296.0</v>
      </c>
      <c r="S72" s="60" t="s">
        <v>252</v>
      </c>
      <c r="T72" s="61">
        <v>8018435.0</v>
      </c>
      <c r="U72" s="63">
        <v>42319.0</v>
      </c>
      <c r="V72" s="7" t="s">
        <v>132</v>
      </c>
    </row>
    <row r="73" ht="15.75" customHeight="1">
      <c r="A73" s="71" t="s">
        <v>11</v>
      </c>
      <c r="B73" s="38">
        <v>22.28</v>
      </c>
      <c r="C73" s="56" t="s">
        <v>59</v>
      </c>
      <c r="D73" s="7">
        <v>2000.0</v>
      </c>
      <c r="E73" s="7">
        <v>8000.0</v>
      </c>
      <c r="F73" s="9">
        <v>150.0</v>
      </c>
      <c r="G73" s="1">
        <f t="shared" si="2"/>
        <v>0.15</v>
      </c>
      <c r="H73" s="9">
        <v>463.0</v>
      </c>
      <c r="I73" s="9">
        <v>5.0</v>
      </c>
      <c r="J73" s="56" t="s">
        <v>278</v>
      </c>
      <c r="K73" s="9" t="s">
        <v>97</v>
      </c>
      <c r="L73" s="58" t="s">
        <v>67</v>
      </c>
      <c r="M73" s="62">
        <v>0.3548611111111111</v>
      </c>
      <c r="N73" s="56" t="s">
        <v>689</v>
      </c>
      <c r="O73" s="56" t="s">
        <v>459</v>
      </c>
      <c r="P73" s="9" t="s">
        <v>577</v>
      </c>
      <c r="Q73" s="9" t="s">
        <v>577</v>
      </c>
      <c r="R73" s="9">
        <v>54.0</v>
      </c>
      <c r="S73" s="60" t="s">
        <v>690</v>
      </c>
      <c r="T73" s="61">
        <v>8018412.0</v>
      </c>
      <c r="U73" s="66" t="s">
        <v>286</v>
      </c>
      <c r="V73" s="7" t="s">
        <v>132</v>
      </c>
    </row>
    <row r="74" ht="15.75" customHeight="1">
      <c r="A74" s="71" t="s">
        <v>11</v>
      </c>
      <c r="B74" s="38">
        <v>22.28</v>
      </c>
      <c r="C74" s="56" t="s">
        <v>59</v>
      </c>
      <c r="D74" s="7">
        <v>2000.0</v>
      </c>
      <c r="E74" s="7">
        <v>8000.0</v>
      </c>
      <c r="F74" s="9">
        <v>150.0</v>
      </c>
      <c r="G74" s="1">
        <f t="shared" si="2"/>
        <v>0.15</v>
      </c>
      <c r="H74" s="9">
        <v>461.0</v>
      </c>
      <c r="I74" s="9">
        <v>4.0</v>
      </c>
      <c r="J74" s="56" t="s">
        <v>278</v>
      </c>
      <c r="K74" s="9" t="s">
        <v>97</v>
      </c>
      <c r="L74" s="58" t="s">
        <v>67</v>
      </c>
      <c r="M74" s="62">
        <v>0.36319444444444443</v>
      </c>
      <c r="N74" s="56" t="s">
        <v>691</v>
      </c>
      <c r="O74" s="56" t="s">
        <v>459</v>
      </c>
      <c r="P74" s="9" t="s">
        <v>577</v>
      </c>
      <c r="Q74" s="9" t="s">
        <v>577</v>
      </c>
      <c r="R74" s="9">
        <v>318.0</v>
      </c>
      <c r="S74" s="60" t="s">
        <v>692</v>
      </c>
      <c r="T74" s="61">
        <v>8018431.0</v>
      </c>
      <c r="U74" s="66" t="s">
        <v>286</v>
      </c>
      <c r="V74" s="7" t="s">
        <v>132</v>
      </c>
    </row>
    <row r="75" ht="15.75" customHeight="1">
      <c r="A75" s="71" t="s">
        <v>11</v>
      </c>
      <c r="B75" s="38">
        <v>22.28</v>
      </c>
      <c r="C75" s="56" t="s">
        <v>59</v>
      </c>
      <c r="D75" s="7">
        <v>2000.0</v>
      </c>
      <c r="E75" s="7">
        <v>8000.0</v>
      </c>
      <c r="F75" s="9">
        <v>120.0</v>
      </c>
      <c r="G75" s="1">
        <f t="shared" si="2"/>
        <v>0.12</v>
      </c>
      <c r="H75" s="9">
        <v>426.0</v>
      </c>
      <c r="I75" s="9">
        <v>6.0</v>
      </c>
      <c r="J75" s="56" t="s">
        <v>278</v>
      </c>
      <c r="K75" s="9" t="s">
        <v>97</v>
      </c>
      <c r="L75" s="58" t="s">
        <v>67</v>
      </c>
      <c r="M75" s="62">
        <v>0.3597222222222222</v>
      </c>
      <c r="N75" s="56" t="s">
        <v>545</v>
      </c>
      <c r="O75" s="56" t="s">
        <v>459</v>
      </c>
      <c r="P75" s="9" t="s">
        <v>577</v>
      </c>
      <c r="Q75" s="9" t="s">
        <v>577</v>
      </c>
      <c r="R75" s="9">
        <v>76.0</v>
      </c>
      <c r="S75" s="60" t="s">
        <v>695</v>
      </c>
      <c r="T75" s="61">
        <v>8018424.0</v>
      </c>
      <c r="U75" s="66" t="s">
        <v>286</v>
      </c>
      <c r="V75" s="7" t="s">
        <v>132</v>
      </c>
    </row>
    <row r="76" ht="15.75" customHeight="1">
      <c r="A76" s="71" t="s">
        <v>11</v>
      </c>
      <c r="B76" s="38">
        <v>22.28</v>
      </c>
      <c r="C76" s="56" t="s">
        <v>59</v>
      </c>
      <c r="D76" s="7">
        <v>2000.0</v>
      </c>
      <c r="E76" s="7">
        <v>8000.0</v>
      </c>
      <c r="F76" s="9">
        <v>12.0</v>
      </c>
      <c r="G76" s="1">
        <f t="shared" si="2"/>
        <v>0.012</v>
      </c>
      <c r="H76" s="9">
        <v>426.0</v>
      </c>
      <c r="I76" s="9">
        <v>4.0</v>
      </c>
      <c r="J76" s="56" t="s">
        <v>278</v>
      </c>
      <c r="K76" s="9" t="s">
        <v>66</v>
      </c>
      <c r="L76" s="58" t="s">
        <v>67</v>
      </c>
      <c r="M76" s="62">
        <v>0.36041666666666666</v>
      </c>
      <c r="N76" s="56" t="s">
        <v>545</v>
      </c>
      <c r="O76" s="56" t="s">
        <v>459</v>
      </c>
      <c r="P76" s="9">
        <v>2.0</v>
      </c>
      <c r="Q76" s="9">
        <v>15.0</v>
      </c>
      <c r="R76" s="9">
        <v>22.0</v>
      </c>
      <c r="S76" s="60" t="s">
        <v>696</v>
      </c>
      <c r="T76" s="61">
        <v>8018422.0</v>
      </c>
      <c r="U76" s="66" t="s">
        <v>286</v>
      </c>
      <c r="V76" s="7" t="s">
        <v>132</v>
      </c>
    </row>
    <row r="77" ht="15.75" customHeight="1">
      <c r="A77" s="71" t="s">
        <v>11</v>
      </c>
      <c r="B77" s="38">
        <v>22.28</v>
      </c>
      <c r="C77" s="56" t="s">
        <v>59</v>
      </c>
      <c r="D77" s="7">
        <v>2000.0</v>
      </c>
      <c r="E77" s="7">
        <v>8000.0</v>
      </c>
      <c r="F77" s="9">
        <v>10.0</v>
      </c>
      <c r="G77" s="1">
        <f t="shared" si="2"/>
        <v>0.01</v>
      </c>
      <c r="H77" s="9">
        <v>426.0</v>
      </c>
      <c r="I77" s="9">
        <v>4.0</v>
      </c>
      <c r="J77" s="56" t="s">
        <v>278</v>
      </c>
      <c r="K77" s="9" t="s">
        <v>66</v>
      </c>
      <c r="L77" s="58" t="s">
        <v>67</v>
      </c>
      <c r="M77" s="62">
        <v>0.36180555555555555</v>
      </c>
      <c r="N77" s="56" t="s">
        <v>545</v>
      </c>
      <c r="O77" s="56" t="s">
        <v>459</v>
      </c>
      <c r="P77" s="9">
        <v>1.0</v>
      </c>
      <c r="Q77" s="9">
        <v>13.0</v>
      </c>
      <c r="R77" s="9">
        <v>248.0</v>
      </c>
      <c r="S77" s="60" t="s">
        <v>697</v>
      </c>
      <c r="T77" s="61">
        <v>8018429.0</v>
      </c>
      <c r="U77" s="66" t="s">
        <v>286</v>
      </c>
      <c r="V77" s="7" t="s">
        <v>132</v>
      </c>
    </row>
    <row r="78" ht="15.75" customHeight="1">
      <c r="A78" s="71" t="s">
        <v>11</v>
      </c>
      <c r="B78" s="38">
        <v>22.28</v>
      </c>
      <c r="C78" s="56" t="s">
        <v>59</v>
      </c>
      <c r="D78" s="7">
        <v>2000.0</v>
      </c>
      <c r="E78" s="7">
        <v>8000.0</v>
      </c>
      <c r="F78" s="9">
        <v>100.0</v>
      </c>
      <c r="G78" s="1">
        <f t="shared" si="2"/>
        <v>0.1</v>
      </c>
      <c r="H78" s="9">
        <v>348.0</v>
      </c>
      <c r="I78" s="9">
        <v>6.0</v>
      </c>
      <c r="J78" s="56" t="s">
        <v>278</v>
      </c>
      <c r="K78" s="9" t="s">
        <v>97</v>
      </c>
      <c r="L78" s="58" t="s">
        <v>67</v>
      </c>
      <c r="M78" s="62">
        <v>0.3743055555555555</v>
      </c>
      <c r="N78" s="56" t="s">
        <v>373</v>
      </c>
      <c r="O78" s="56" t="s">
        <v>459</v>
      </c>
      <c r="P78" s="9" t="s">
        <v>577</v>
      </c>
      <c r="Q78" s="9" t="s">
        <v>577</v>
      </c>
      <c r="R78" s="9">
        <v>282.0</v>
      </c>
      <c r="S78" s="60" t="s">
        <v>699</v>
      </c>
      <c r="T78" s="61">
        <v>8018338.0</v>
      </c>
      <c r="U78" s="66" t="s">
        <v>286</v>
      </c>
      <c r="V78" s="7" t="s">
        <v>132</v>
      </c>
    </row>
    <row r="79" ht="15.75" customHeight="1">
      <c r="A79" s="71" t="s">
        <v>11</v>
      </c>
      <c r="B79" s="38">
        <v>22.28</v>
      </c>
      <c r="C79" s="56" t="s">
        <v>60</v>
      </c>
      <c r="D79" s="7">
        <v>1000.0</v>
      </c>
      <c r="E79" s="7">
        <v>5000.0</v>
      </c>
      <c r="F79" s="9">
        <v>150.0</v>
      </c>
      <c r="G79" s="1">
        <f t="shared" si="2"/>
        <v>0.15</v>
      </c>
      <c r="H79" s="9">
        <v>522.0</v>
      </c>
      <c r="I79" s="9">
        <v>6.0</v>
      </c>
      <c r="J79" s="56" t="s">
        <v>278</v>
      </c>
      <c r="K79" s="9" t="s">
        <v>97</v>
      </c>
      <c r="L79" s="58" t="s">
        <v>67</v>
      </c>
      <c r="M79" s="62">
        <v>0.3263888888888889</v>
      </c>
      <c r="N79" s="56" t="s">
        <v>702</v>
      </c>
      <c r="O79" s="56" t="s">
        <v>459</v>
      </c>
      <c r="P79" s="9" t="s">
        <v>577</v>
      </c>
      <c r="Q79" s="9" t="s">
        <v>577</v>
      </c>
      <c r="R79" s="9">
        <v>230.0</v>
      </c>
      <c r="S79" s="60" t="s">
        <v>703</v>
      </c>
      <c r="T79" s="61">
        <v>8020477.0</v>
      </c>
      <c r="U79" s="66" t="s">
        <v>666</v>
      </c>
      <c r="V79" s="7" t="s">
        <v>132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2018-01-19T18:03:43Z</dcterms:created>
  <dc:creator>Brian Gerber</dc:creator>
</cp:coreProperties>
</file>