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8.xml" ContentType="application/vnd.openxmlformats-officedocument.themeOverride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4.xml" ContentType="application/vnd.openxmlformats-officedocument.drawing+xml"/>
  <Override PartName="/xl/charts/chart19.xml" ContentType="application/vnd.openxmlformats-officedocument.drawingml.chart+xml"/>
  <Override PartName="/xl/drawings/drawing25.xml" ContentType="application/vnd.openxmlformats-officedocument.drawing+xml"/>
  <Override PartName="/xl/charts/chart20.xml" ContentType="application/vnd.openxmlformats-officedocument.drawingml.chart+xml"/>
  <Override PartName="/xl/drawings/drawing26.xml" ContentType="application/vnd.openxmlformats-officedocument.drawing+xml"/>
  <Override PartName="/xl/charts/chart21.xml" ContentType="application/vnd.openxmlformats-officedocument.drawingml.chart+xml"/>
  <Override PartName="/xl/drawings/drawing27.xml" ContentType="application/vnd.openxmlformats-officedocument.drawing+xml"/>
  <Override PartName="/xl/charts/chart22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23.xml" ContentType="application/vnd.openxmlformats-officedocument.drawingml.chart+xml"/>
  <Override PartName="/xl/drawings/drawing30.xml" ContentType="application/vnd.openxmlformats-officedocument.drawing+xml"/>
  <Override PartName="/xl/charts/chart2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1.xml" ContentType="application/vnd.openxmlformats-officedocument.drawing+xml"/>
  <Override PartName="/xl/charts/chart2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2.xml" ContentType="application/vnd.openxmlformats-officedocument.drawing+xml"/>
  <Override PartName="/xl/charts/chart2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3.xml" ContentType="application/vnd.openxmlformats-officedocument.drawing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4.xml" ContentType="application/vnd.openxmlformats-officedocument.drawing+xml"/>
  <Override PartName="/xl/charts/chart2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7.xml" ContentType="application/vnd.openxmlformats-officedocument.drawing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9.xml" ContentType="application/vnd.openxmlformats-officedocument.themeOverride+xml"/>
  <Override PartName="/xl/drawings/drawing38.xml" ContentType="application/vnd.openxmlformats-officedocument.drawing+xml"/>
  <Override PartName="/xl/charts/chart3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3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harts/chart3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10.xml" ContentType="application/vnd.openxmlformats-officedocument.themeOverride+xml"/>
  <Override PartName="/xl/drawings/drawing47.xml" ContentType="application/vnd.openxmlformats-officedocument.drawing+xml"/>
  <Override PartName="/xl/charts/chart3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11.xml" ContentType="application/vnd.openxmlformats-officedocument.themeOverride+xml"/>
  <Override PartName="/xl/drawings/drawing48.xml" ContentType="application/vnd.openxmlformats-officedocument.drawing+xml"/>
  <Override PartName="/xl/charts/chart3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12.xml" ContentType="application/vnd.openxmlformats-officedocument.themeOverride+xml"/>
  <Override PartName="/xl/drawings/drawing49.xml" ContentType="application/vnd.openxmlformats-officedocument.drawing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0.xml" ContentType="application/vnd.openxmlformats-officedocument.drawing+xml"/>
  <Override PartName="/xl/charts/chart3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13.xml" ContentType="application/vnd.openxmlformats-officedocument.themeOverride+xml"/>
  <Override PartName="/xl/drawings/drawing51.xml" ContentType="application/vnd.openxmlformats-officedocument.drawing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14.xml" ContentType="application/vnd.openxmlformats-officedocument.themeOverride+xml"/>
  <Override PartName="/xl/drawings/drawing52.xml" ContentType="application/vnd.openxmlformats-officedocument.drawing+xml"/>
  <Override PartName="/xl/charts/chart4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15.xml" ContentType="application/vnd.openxmlformats-officedocument.themeOverride+xml"/>
  <Override PartName="/xl/drawings/drawing53.xml" ContentType="application/vnd.openxmlformats-officedocument.drawing+xml"/>
  <Override PartName="/xl/charts/chart4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16.xml" ContentType="application/vnd.openxmlformats-officedocument.themeOverride+xml"/>
  <Override PartName="/xl/drawings/drawing54.xml" ContentType="application/vnd.openxmlformats-officedocument.drawing+xml"/>
  <Override PartName="/xl/charts/chart4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55.xml" ContentType="application/vnd.openxmlformats-officedocument.drawing+xml"/>
  <Override PartName="/xl/charts/chart4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17.xml" ContentType="application/vnd.openxmlformats-officedocument.themeOverride+xml"/>
  <Override PartName="/xl/drawings/drawing56.xml" ContentType="application/vnd.openxmlformats-officedocument.drawing+xml"/>
  <Override PartName="/xl/charts/chart45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18.xml" ContentType="application/vnd.openxmlformats-officedocument.themeOverride+xml"/>
  <Override PartName="/xl/drawings/drawing57.xml" ContentType="application/vnd.openxmlformats-officedocument.drawing+xml"/>
  <Override PartName="/xl/charts/chart46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19.xml" ContentType="application/vnd.openxmlformats-officedocument.themeOverride+xml"/>
  <Override PartName="/xl/drawings/drawing58.xml" ContentType="application/vnd.openxmlformats-officedocument.drawing+xml"/>
  <Override PartName="/xl/charts/chart47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59.xml" ContentType="application/vnd.openxmlformats-officedocument.drawing+xml"/>
  <Override PartName="/xl/charts/chart48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60.xml" ContentType="application/vnd.openxmlformats-officedocument.drawing+xml"/>
  <Override PartName="/xl/charts/chart49.xml" ContentType="application/vnd.openxmlformats-officedocument.drawingml.chart+xml"/>
  <Override PartName="/xl/drawings/drawing61.xml" ContentType="application/vnd.openxmlformats-officedocument.drawing+xml"/>
  <Override PartName="/xl/charts/chart50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62.xml" ContentType="application/vnd.openxmlformats-officedocument.drawing+xml"/>
  <Override PartName="/xl/charts/chart51.xml" ContentType="application/vnd.openxmlformats-officedocument.drawingml.chart+xml"/>
  <Override PartName="/xl/drawings/drawing63.xml" ContentType="application/vnd.openxmlformats-officedocument.drawing+xml"/>
  <Override PartName="/xl/charts/chart52.xml" ContentType="application/vnd.openxmlformats-officedocument.drawingml.chart+xml"/>
  <Override PartName="/xl/drawings/drawing64.xml" ContentType="application/vnd.openxmlformats-officedocument.drawing+xml"/>
  <Override PartName="/xl/charts/chart53.xml" ContentType="application/vnd.openxmlformats-officedocument.drawingml.chart+xml"/>
  <Override PartName="/xl/drawings/drawing65.xml" ContentType="application/vnd.openxmlformats-officedocument.drawing+xml"/>
  <Override PartName="/xl/charts/chart5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66.xml" ContentType="application/vnd.openxmlformats-officedocument.drawing+xml"/>
  <Override PartName="/xl/charts/chart5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7.xml" ContentType="application/vnd.openxmlformats-officedocument.drawing+xml"/>
  <Override PartName="/xl/charts/chart56.xml" ContentType="application/vnd.openxmlformats-officedocument.drawingml.chart+xml"/>
  <Override PartName="/xl/drawings/drawing68.xml" ContentType="application/vnd.openxmlformats-officedocument.drawing+xml"/>
  <Override PartName="/xl/charts/chart57.xml" ContentType="application/vnd.openxmlformats-officedocument.drawingml.chart+xml"/>
  <Override PartName="/xl/drawings/drawing69.xml" ContentType="application/vnd.openxmlformats-officedocument.drawing+xml"/>
  <Override PartName="/xl/charts/chart58.xml" ContentType="application/vnd.openxmlformats-officedocument.drawingml.chart+xml"/>
  <Override PartName="/xl/drawings/drawing70.xml" ContentType="application/vnd.openxmlformats-officedocument.drawing+xml"/>
  <Override PartName="/xl/charts/chart59.xml" ContentType="application/vnd.openxmlformats-officedocument.drawingml.chart+xml"/>
  <Override PartName="/xl/drawings/drawing71.xml" ContentType="application/vnd.openxmlformats-officedocument.drawing+xml"/>
  <Override PartName="/xl/charts/chart60.xml" ContentType="application/vnd.openxmlformats-officedocument.drawingml.chart+xml"/>
  <Override PartName="/xl/drawings/drawing72.xml" ContentType="application/vnd.openxmlformats-officedocument.drawing+xml"/>
  <Override PartName="/xl/charts/chart61.xml" ContentType="application/vnd.openxmlformats-officedocument.drawingml.chart+xml"/>
  <Override PartName="/xl/drawings/drawing73.xml" ContentType="application/vnd.openxmlformats-officedocument.drawing+xml"/>
  <Override PartName="/xl/charts/chart62.xml" ContentType="application/vnd.openxmlformats-officedocument.drawingml.chart+xml"/>
  <Override PartName="/xl/drawings/drawing74.xml" ContentType="application/vnd.openxmlformats-officedocument.drawing+xml"/>
  <Override PartName="/xl/charts/chart63.xml" ContentType="application/vnd.openxmlformats-officedocument.drawingml.chart+xml"/>
  <Override PartName="/xl/drawings/drawing75.xml" ContentType="application/vnd.openxmlformats-officedocument.drawing+xml"/>
  <Override PartName="/xl/charts/chart64.xml" ContentType="application/vnd.openxmlformats-officedocument.drawingml.chart+xml"/>
  <Override PartName="/xl/theme/themeOverride20.xml" ContentType="application/vnd.openxmlformats-officedocument.themeOverride+xml"/>
  <Override PartName="/xl/drawings/drawing76.xml" ContentType="application/vnd.openxmlformats-officedocument.drawing+xml"/>
  <Override PartName="/xl/charts/chart65.xml" ContentType="application/vnd.openxmlformats-officedocument.drawingml.chart+xml"/>
  <Override PartName="/xl/drawings/drawing77.xml" ContentType="application/vnd.openxmlformats-officedocument.drawing+xml"/>
  <Override PartName="/xl/charts/chart66.xml" ContentType="application/vnd.openxmlformats-officedocument.drawingml.chart+xml"/>
  <Override PartName="/xl/drawings/drawing78.xml" ContentType="application/vnd.openxmlformats-officedocument.drawing+xml"/>
  <Override PartName="/xl/charts/chart67.xml" ContentType="application/vnd.openxmlformats-officedocument.drawingml.chart+xml"/>
  <Override PartName="/xl/drawings/drawing79.xml" ContentType="application/vnd.openxmlformats-officedocument.drawing+xml"/>
  <Override PartName="/xl/charts/chart68.xml" ContentType="application/vnd.openxmlformats-officedocument.drawingml.chart+xml"/>
  <Override PartName="/xl/drawings/drawing80.xml" ContentType="application/vnd.openxmlformats-officedocument.drawing+xml"/>
  <Override PartName="/xl/charts/chart69.xml" ContentType="application/vnd.openxmlformats-officedocument.drawingml.chart+xml"/>
  <Override PartName="/xl/drawings/drawing81.xml" ContentType="application/vnd.openxmlformats-officedocument.drawing+xml"/>
  <Override PartName="/xl/charts/chart70.xml" ContentType="application/vnd.openxmlformats-officedocument.drawingml.chart+xml"/>
  <Override PartName="/xl/drawings/drawing82.xml" ContentType="application/vnd.openxmlformats-officedocument.drawing+xml"/>
  <Override PartName="/xl/charts/chart71.xml" ContentType="application/vnd.openxmlformats-officedocument.drawingml.chart+xml"/>
  <Override PartName="/xl/drawings/drawing83.xml" ContentType="application/vnd.openxmlformats-officedocument.drawing+xml"/>
  <Override PartName="/xl/charts/chart72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84.xml" ContentType="application/vnd.openxmlformats-officedocument.drawing+xml"/>
  <Override PartName="/xl/charts/chart73.xml" ContentType="application/vnd.openxmlformats-officedocument.drawingml.chart+xml"/>
  <Override PartName="/xl/drawings/drawing85.xml" ContentType="application/vnd.openxmlformats-officedocument.drawing+xml"/>
  <Override PartName="/xl/charts/chart74.xml" ContentType="application/vnd.openxmlformats-officedocument.drawingml.chart+xml"/>
  <Override PartName="/xl/drawings/drawing86.xml" ContentType="application/vnd.openxmlformats-officedocument.drawing+xml"/>
  <Override PartName="/xl/charts/chart75.xml" ContentType="application/vnd.openxmlformats-officedocument.drawingml.chart+xml"/>
  <Override PartName="/xl/drawings/drawing87.xml" ContentType="application/vnd.openxmlformats-officedocument.drawing+xml"/>
  <Override PartName="/xl/charts/chart76.xml" ContentType="application/vnd.openxmlformats-officedocument.drawingml.chart+xml"/>
  <Override PartName="/xl/drawings/drawing88.xml" ContentType="application/vnd.openxmlformats-officedocument.drawing+xml"/>
  <Override PartName="/xl/charts/chart7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8966F6D9-877E-402F-8458-1E3D5A49D69D}" xr6:coauthVersionLast="47" xr6:coauthVersionMax="47" xr10:uidLastSave="{00000000-0000-0000-0000-000000000000}"/>
  <bookViews>
    <workbookView xWindow="-120" yWindow="-120" windowWidth="29040" windowHeight="15720" tabRatio="859" firstSheet="1" activeTab="13" xr2:uid="{B57889F4-B6D8-4B44-8392-507CAB2C77C7}"/>
  </bookViews>
  <sheets>
    <sheet name="Cuadros" sheetId="127" r:id="rId1"/>
    <sheet name="Gráficos" sheetId="126" r:id="rId2"/>
    <sheet name="Cuadro 1 y 3" sheetId="71" r:id="rId3"/>
    <sheet name="Cuadro 2 y 8" sheetId="23" r:id="rId4"/>
    <sheet name="Cuadro 4" sheetId="81" r:id="rId5"/>
    <sheet name="Cuadro 5" sheetId="68" r:id="rId6"/>
    <sheet name="Cuadro 6" sheetId="85" r:id="rId7"/>
    <sheet name="Cuadro 7" sheetId="86" r:id="rId8"/>
    <sheet name="Cuadro 9" sheetId="87" r:id="rId9"/>
    <sheet name="Cuadro 10" sheetId="88" r:id="rId10"/>
    <sheet name="Cuadro 11" sheetId="28" r:id="rId11"/>
    <sheet name="Cuadro 12" sheetId="20" r:id="rId12"/>
    <sheet name="Anexo I. Cuadro 1" sheetId="108" r:id="rId13"/>
    <sheet name="Gráfico 1" sheetId="74" r:id="rId14"/>
    <sheet name="Gráfico 2" sheetId="110" r:id="rId15"/>
    <sheet name="Gráfico 3" sheetId="111" r:id="rId16"/>
    <sheet name="Gráfico 4" sheetId="75" r:id="rId17"/>
    <sheet name="Gráfico 5" sheetId="76" r:id="rId18"/>
    <sheet name="Gráfico 6" sheetId="77" r:id="rId19"/>
    <sheet name="Gráfico 7" sheetId="17" r:id="rId20"/>
    <sheet name="Gráfico 8A" sheetId="30" r:id="rId21"/>
    <sheet name="Gráfico 8B" sheetId="31" r:id="rId22"/>
    <sheet name="Gráfico 9" sheetId="79" r:id="rId23"/>
    <sheet name="Gráfico 10" sheetId="80" r:id="rId24"/>
    <sheet name="Gráfico 11A" sheetId="82" r:id="rId25"/>
    <sheet name="Gráfico 11B" sheetId="83" r:id="rId26"/>
    <sheet name="Gráfico RE_2.1." sheetId="128" r:id="rId27"/>
    <sheet name="Gráfico RE_2.2." sheetId="129" r:id="rId28"/>
    <sheet name="Gráfico RE_2.3." sheetId="132" r:id="rId29"/>
    <sheet name="Gráfico RE_2.4." sheetId="133" r:id="rId30"/>
    <sheet name="Gráfico RE_2.5." sheetId="130" r:id="rId31"/>
    <sheet name="Gráfico 12" sheetId="109" r:id="rId32"/>
    <sheet name="Gráfico 13A" sheetId="33" r:id="rId33"/>
    <sheet name="Gráfico 13B" sheetId="34" r:id="rId34"/>
    <sheet name="Gráfico 14A" sheetId="38" r:id="rId35"/>
    <sheet name="Gráfico 14B" sheetId="39" r:id="rId36"/>
    <sheet name="Gráfico 15" sheetId="90" r:id="rId37"/>
    <sheet name="Gráfico 16" sheetId="92" r:id="rId38"/>
    <sheet name="Gráfico 17" sheetId="93" r:id="rId39"/>
    <sheet name="Gráfico 18" sheetId="16" r:id="rId40"/>
    <sheet name="Gráfico 19" sheetId="15" r:id="rId41"/>
    <sheet name="Gráfico 20" sheetId="8" r:id="rId42"/>
    <sheet name="Gráfico 21" sheetId="112" r:id="rId43"/>
    <sheet name="Gráfico 22" sheetId="113" r:id="rId44"/>
    <sheet name="Gráfico 23" sheetId="10" r:id="rId45"/>
    <sheet name="Gráfico 24" sheetId="11" r:id="rId46"/>
    <sheet name="Gráfico 25" sheetId="12" r:id="rId47"/>
    <sheet name="Gráfico 26" sheetId="13" r:id="rId48"/>
    <sheet name="Gráfico 27" sheetId="114" r:id="rId49"/>
    <sheet name="Gráfico 28" sheetId="115" r:id="rId50"/>
    <sheet name="Gráfico 29" sheetId="116" r:id="rId51"/>
    <sheet name="Gráfico 30" sheetId="117" r:id="rId52"/>
    <sheet name="Gráfico 31.A." sheetId="118" r:id="rId53"/>
    <sheet name="Gráfico 31.B." sheetId="119" r:id="rId54"/>
    <sheet name="Gráfico 32" sheetId="120" r:id="rId55"/>
    <sheet name="Gráfico 33" sheetId="121" r:id="rId56"/>
    <sheet name="Gráfico 34 " sheetId="122" r:id="rId57"/>
    <sheet name="Gráfico 35" sheetId="123" r:id="rId58"/>
    <sheet name="Gráfico 36" sheetId="124" r:id="rId59"/>
    <sheet name="Gráfico 37" sheetId="125" r:id="rId60"/>
    <sheet name="Anexo I. Gr 1A" sheetId="40" r:id="rId61"/>
    <sheet name="Anexo I. Gr 1B" sheetId="41" r:id="rId62"/>
    <sheet name="Anexo I. Gr 2A" sheetId="42" r:id="rId63"/>
    <sheet name="Anexo I. Gr 2B" sheetId="43" r:id="rId64"/>
    <sheet name="Anexo I. Gr 3A" sheetId="44" r:id="rId65"/>
    <sheet name="Anexo I. Gr 3B" sheetId="45" r:id="rId66"/>
    <sheet name="Anexo I. Gr 4A" sheetId="46" r:id="rId67"/>
    <sheet name="Anexo I. Gr 4B" sheetId="47" r:id="rId68"/>
    <sheet name="Anexo I. Gr 5" sheetId="48" r:id="rId69"/>
    <sheet name="Anexo I. Gr 6A" sheetId="49" r:id="rId70"/>
    <sheet name="Anexo I. Gr 6B" sheetId="50" r:id="rId71"/>
    <sheet name="Anexo I. Gr 7A" sheetId="51" r:id="rId72"/>
    <sheet name="Anexo I. Gr 7B" sheetId="52" r:id="rId73"/>
    <sheet name="Anexo I. Gr 8A" sheetId="53" r:id="rId74"/>
    <sheet name="Anexo I. Gr 8B" sheetId="54" r:id="rId75"/>
    <sheet name="Anexo I. Gr 9A" sheetId="55" r:id="rId76"/>
    <sheet name="Anexo I. Gr 9B" sheetId="56" r:id="rId77"/>
    <sheet name="Anexo I. Gr 10A" sheetId="57" r:id="rId78"/>
    <sheet name="Anexo I. Gr 10B" sheetId="58" r:id="rId79"/>
    <sheet name="Anexo I. Gr 11A" sheetId="59" r:id="rId80"/>
    <sheet name="Anexo I. Gr 11B" sheetId="60" r:id="rId81"/>
    <sheet name="Anexo I. Gr 12A" sheetId="61" r:id="rId82"/>
    <sheet name="Anexo I. Gr 12B" sheetId="62" r:id="rId83"/>
    <sheet name="Anexo I. Gr 13A" sheetId="63" r:id="rId84"/>
    <sheet name="Anexo I. Gr 13B" sheetId="64" r:id="rId85"/>
    <sheet name="Anexo I. Gr 14" sheetId="65" r:id="rId86"/>
    <sheet name="Anexo I. Gr 15A" sheetId="66" r:id="rId87"/>
    <sheet name="Anexo I. Gr 15B" sheetId="67" r:id="rId88"/>
    <sheet name="Anexo I. Gr 16A" sheetId="35" r:id="rId89"/>
    <sheet name="Anexo I. Gr 16B" sheetId="36" r:id="rId90"/>
    <sheet name="Anexo I. Gr 16C" sheetId="37" r:id="rId91"/>
  </sheets>
  <definedNames>
    <definedName name="\5" localSheetId="3">#REF!</definedName>
    <definedName name="\5" localSheetId="5">'Cuadro 5'!#REF!</definedName>
    <definedName name="\5">#REF!</definedName>
    <definedName name="\6" localSheetId="3">#REF!</definedName>
    <definedName name="\6" localSheetId="5">'Cuadro 5'!#REF!</definedName>
    <definedName name="\6">#REF!</definedName>
    <definedName name="\7" localSheetId="3">#REF!</definedName>
    <definedName name="\7" localSheetId="5">'Cuadro 5'!#REF!</definedName>
    <definedName name="\7">#REF!</definedName>
    <definedName name="\A" localSheetId="3">#REF!</definedName>
    <definedName name="\A" localSheetId="5">'Cuadro 5'!#REF!</definedName>
    <definedName name="\A">#REF!</definedName>
    <definedName name="\B" localSheetId="3">#REF!</definedName>
    <definedName name="\B" localSheetId="5">'Cuadro 5'!#REF!</definedName>
    <definedName name="\B">#REF!</definedName>
    <definedName name="\C" localSheetId="3">#REF!</definedName>
    <definedName name="\C" localSheetId="5">'Cuadro 5'!#REF!</definedName>
    <definedName name="\C">#REF!</definedName>
    <definedName name="\D" localSheetId="3">#REF!</definedName>
    <definedName name="\D" localSheetId="5">'Cuadro 5'!#REF!</definedName>
    <definedName name="\D">#REF!</definedName>
    <definedName name="\E" localSheetId="3">#REF!</definedName>
    <definedName name="\E" localSheetId="5">'Cuadro 5'!#REF!</definedName>
    <definedName name="\E">#REF!</definedName>
    <definedName name="\F" localSheetId="3">#REF!</definedName>
    <definedName name="\F" localSheetId="5">'Cuadro 5'!#REF!</definedName>
    <definedName name="\F">#REF!</definedName>
    <definedName name="\I" localSheetId="11">#REF!</definedName>
    <definedName name="\I">#REF!</definedName>
    <definedName name="\I2" localSheetId="11">#REF!</definedName>
    <definedName name="\I2">#REF!</definedName>
    <definedName name="\K" localSheetId="3">#REF!</definedName>
    <definedName name="\K" localSheetId="5">'Cuadro 5'!#REF!</definedName>
    <definedName name="\K">#REF!</definedName>
    <definedName name="\L" localSheetId="3">#REF!</definedName>
    <definedName name="\L" localSheetId="5">'Cuadro 5'!#REF!</definedName>
    <definedName name="\L">#REF!</definedName>
    <definedName name="\P" localSheetId="11">#REF!</definedName>
    <definedName name="\P">#REF!</definedName>
    <definedName name="\Z" localSheetId="3">#REF!</definedName>
    <definedName name="\Z" localSheetId="5">'Cuadro 5'!#REF!</definedName>
    <definedName name="\Z">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localSheetId="11">#REF!</definedName>
    <definedName name="__123Graph_A" localSheetId="14" hidden="1">#REF!</definedName>
    <definedName name="__123Graph_A" localSheetId="42" hidden="1">#REF!</definedName>
    <definedName name="__123Graph_A" localSheetId="43" hidden="1">#REF!</definedName>
    <definedName name="__123Graph_A" localSheetId="48" hidden="1">#REF!</definedName>
    <definedName name="__123Graph_A" localSheetId="50" hidden="1">#REF!</definedName>
    <definedName name="__123Graph_A" localSheetId="15" hidden="1">#REF!</definedName>
    <definedName name="__123Graph_A" localSheetId="51" hidden="1">#REF!</definedName>
    <definedName name="__123Graph_A" localSheetId="52" hidden="1">#REF!</definedName>
    <definedName name="__123Graph_A" localSheetId="53" hidden="1">#REF!</definedName>
    <definedName name="__123Graph_A" localSheetId="54" hidden="1">#REF!</definedName>
    <definedName name="__123Graph_A" localSheetId="55" hidden="1">#REF!</definedName>
    <definedName name="__123Graph_A" localSheetId="58" hidden="1">#REF!</definedName>
    <definedName name="__123Graph_A" localSheetId="59" hidden="1">#REF!</definedName>
    <definedName name="__123Graph_A">#REF!</definedName>
    <definedName name="__123Graph_A_" localSheetId="0" hidden="1">#REF!</definedName>
    <definedName name="__123Graph_A_" localSheetId="48" hidden="1">#REF!</definedName>
    <definedName name="__123Graph_A_" localSheetId="1" hidden="1">#REF!</definedName>
    <definedName name="__123Graph_A_" hidden="1">#REF!</definedName>
    <definedName name="__123Graph_ABERLGRAP" localSheetId="3" hidden="1">#REF!</definedName>
    <definedName name="__123Graph_ABERLGRAP" localSheetId="5">'Cuadro 5'!#REF!</definedName>
    <definedName name="__123Graph_ABERLGRAP" localSheetId="14" hidden="1">#REF!</definedName>
    <definedName name="__123Graph_ABERLGRAP" localSheetId="42" hidden="1">#REF!</definedName>
    <definedName name="__123Graph_ABERLGRAP" localSheetId="43" hidden="1">#REF!</definedName>
    <definedName name="__123Graph_ABERLGRAP" localSheetId="48" hidden="1">#REF!</definedName>
    <definedName name="__123Graph_ABERLGRAP" localSheetId="50" hidden="1">#REF!</definedName>
    <definedName name="__123Graph_ABERLGRAP" localSheetId="15" hidden="1">#REF!</definedName>
    <definedName name="__123Graph_ABERLGRAP" localSheetId="51" hidden="1">#REF!</definedName>
    <definedName name="__123Graph_ABERLGRAP" localSheetId="52" hidden="1">#REF!</definedName>
    <definedName name="__123Graph_ABERLGRAP" localSheetId="53" hidden="1">#REF!</definedName>
    <definedName name="__123Graph_ABERLGRAP" localSheetId="54" hidden="1">#REF!</definedName>
    <definedName name="__123Graph_ABERLGRAP" localSheetId="55" hidden="1">#REF!</definedName>
    <definedName name="__123Graph_ABERLGRAP" localSheetId="58" hidden="1">#REF!</definedName>
    <definedName name="__123Graph_ABERLGRAP" localSheetId="59" hidden="1">#REF!</definedName>
    <definedName name="__123Graph_ABERLGRAP">#REF!</definedName>
    <definedName name="__123Graph_ABKSRESRV" localSheetId="3" hidden="1">#REF!</definedName>
    <definedName name="__123Graph_ABKSRESRV" localSheetId="5">'Cuadro 5'!#REF!</definedName>
    <definedName name="__123Graph_ABKSRESRV" localSheetId="14" hidden="1">#REF!</definedName>
    <definedName name="__123Graph_ABKSRESRV" localSheetId="42" hidden="1">#REF!</definedName>
    <definedName name="__123Graph_ABKSRESRV" localSheetId="43" hidden="1">#REF!</definedName>
    <definedName name="__123Graph_ABKSRESRV" localSheetId="48" hidden="1">#REF!</definedName>
    <definedName name="__123Graph_ABKSRESRV" localSheetId="50" hidden="1">#REF!</definedName>
    <definedName name="__123Graph_ABKSRESRV" localSheetId="15" hidden="1">#REF!</definedName>
    <definedName name="__123Graph_ABKSRESRV" localSheetId="51" hidden="1">#REF!</definedName>
    <definedName name="__123Graph_ABKSRESRV" localSheetId="52" hidden="1">#REF!</definedName>
    <definedName name="__123Graph_ABKSRESRV" localSheetId="53" hidden="1">#REF!</definedName>
    <definedName name="__123Graph_ABKSRESRV" localSheetId="54" hidden="1">#REF!</definedName>
    <definedName name="__123Graph_ABKSRESRV" localSheetId="55" hidden="1">#REF!</definedName>
    <definedName name="__123Graph_ABKSRESRV" localSheetId="58" hidden="1">#REF!</definedName>
    <definedName name="__123Graph_ABKSRESRV" localSheetId="59" hidden="1">#REF!</definedName>
    <definedName name="__123Graph_ABKSRESRV">#REF!</definedName>
    <definedName name="__123Graph_ABSYSASST" localSheetId="3" hidden="1">#REF!</definedName>
    <definedName name="__123Graph_ABSYSASST" localSheetId="5" hidden="1">'Cuadro 5'!#REF!</definedName>
    <definedName name="__123Graph_ABSYSASST" localSheetId="48" hidden="1">#REF!</definedName>
    <definedName name="__123Graph_ABSYSASST" hidden="1">#REF!</definedName>
    <definedName name="__123Graph_ACATCH1" localSheetId="3" hidden="1">#REF!</definedName>
    <definedName name="__123Graph_ACATCH1" localSheetId="5">'Cuadro 5'!#REF!</definedName>
    <definedName name="__123Graph_ACATCH1" localSheetId="14" hidden="1">#REF!</definedName>
    <definedName name="__123Graph_ACATCH1" localSheetId="42" hidden="1">#REF!</definedName>
    <definedName name="__123Graph_ACATCH1" localSheetId="43" hidden="1">#REF!</definedName>
    <definedName name="__123Graph_ACATCH1" localSheetId="48" hidden="1">#REF!</definedName>
    <definedName name="__123Graph_ACATCH1" localSheetId="50" hidden="1">#REF!</definedName>
    <definedName name="__123Graph_ACATCH1" localSheetId="15" hidden="1">#REF!</definedName>
    <definedName name="__123Graph_ACATCH1" localSheetId="51" hidden="1">#REF!</definedName>
    <definedName name="__123Graph_ACATCH1" localSheetId="52" hidden="1">#REF!</definedName>
    <definedName name="__123Graph_ACATCH1" localSheetId="53" hidden="1">#REF!</definedName>
    <definedName name="__123Graph_ACATCH1" localSheetId="54" hidden="1">#REF!</definedName>
    <definedName name="__123Graph_ACATCH1" localSheetId="55" hidden="1">#REF!</definedName>
    <definedName name="__123Graph_ACATCH1" localSheetId="58" hidden="1">#REF!</definedName>
    <definedName name="__123Graph_ACATCH1" localSheetId="59" hidden="1">#REF!</definedName>
    <definedName name="__123Graph_ACATCH1">#REF!</definedName>
    <definedName name="__123Graph_ACBASSETS" localSheetId="3" hidden="1">#REF!</definedName>
    <definedName name="__123Graph_ACBASSETS" localSheetId="5" hidden="1">'Cuadro 5'!#REF!</definedName>
    <definedName name="__123Graph_ACBASSETS" localSheetId="48" hidden="1">#REF!</definedName>
    <definedName name="__123Graph_ACBASSETS" hidden="1">#REF!</definedName>
    <definedName name="__123Graph_AChart1" localSheetId="3" hidden="1">#REF!</definedName>
    <definedName name="__123Graph_AChart1" localSheetId="5">'Cuadro 5'!#REF!</definedName>
    <definedName name="__123Graph_AChart1" localSheetId="14" hidden="1">#REF!</definedName>
    <definedName name="__123Graph_AChart1" localSheetId="42" hidden="1">#REF!</definedName>
    <definedName name="__123Graph_AChart1" localSheetId="43" hidden="1">#REF!</definedName>
    <definedName name="__123Graph_AChart1" localSheetId="48" hidden="1">#REF!</definedName>
    <definedName name="__123Graph_AChart1" localSheetId="50" hidden="1">#REF!</definedName>
    <definedName name="__123Graph_AChart1" localSheetId="15" hidden="1">#REF!</definedName>
    <definedName name="__123Graph_AChart1" localSheetId="51" hidden="1">#REF!</definedName>
    <definedName name="__123Graph_AChart1" localSheetId="52" hidden="1">#REF!</definedName>
    <definedName name="__123Graph_AChart1" localSheetId="53" hidden="1">#REF!</definedName>
    <definedName name="__123Graph_AChart1" localSheetId="54" hidden="1">#REF!</definedName>
    <definedName name="__123Graph_AChart1" localSheetId="55" hidden="1">#REF!</definedName>
    <definedName name="__123Graph_AChart1" localSheetId="58" hidden="1">#REF!</definedName>
    <definedName name="__123Graph_AChart1" localSheetId="59" hidden="1">#REF!</definedName>
    <definedName name="__123Graph_AChart1">#REF!</definedName>
    <definedName name="__123Graph_AChart2" localSheetId="3" hidden="1">#REF!</definedName>
    <definedName name="__123Graph_AChart2" localSheetId="5">'Cuadro 5'!#REF!</definedName>
    <definedName name="__123Graph_AChart2" localSheetId="14" hidden="1">#REF!</definedName>
    <definedName name="__123Graph_AChart2" localSheetId="42" hidden="1">#REF!</definedName>
    <definedName name="__123Graph_AChart2" localSheetId="43" hidden="1">#REF!</definedName>
    <definedName name="__123Graph_AChart2" localSheetId="48" hidden="1">#REF!</definedName>
    <definedName name="__123Graph_AChart2" localSheetId="50" hidden="1">#REF!</definedName>
    <definedName name="__123Graph_AChart2" localSheetId="15" hidden="1">#REF!</definedName>
    <definedName name="__123Graph_AChart2" localSheetId="51" hidden="1">#REF!</definedName>
    <definedName name="__123Graph_AChart2" localSheetId="52" hidden="1">#REF!</definedName>
    <definedName name="__123Graph_AChart2" localSheetId="53" hidden="1">#REF!</definedName>
    <definedName name="__123Graph_AChart2" localSheetId="54" hidden="1">#REF!</definedName>
    <definedName name="__123Graph_AChart2" localSheetId="55" hidden="1">#REF!</definedName>
    <definedName name="__123Graph_AChart2" localSheetId="58" hidden="1">#REF!</definedName>
    <definedName name="__123Graph_AChart2" localSheetId="59" hidden="1">#REF!</definedName>
    <definedName name="__123Graph_AChart2">#REF!</definedName>
    <definedName name="__123Graph_AChart3" localSheetId="3" hidden="1">#REF!</definedName>
    <definedName name="__123Graph_AChart3" localSheetId="5">'Cuadro 5'!#REF!</definedName>
    <definedName name="__123Graph_AChart3" localSheetId="14" hidden="1">#REF!</definedName>
    <definedName name="__123Graph_AChart3" localSheetId="42" hidden="1">#REF!</definedName>
    <definedName name="__123Graph_AChart3" localSheetId="43" hidden="1">#REF!</definedName>
    <definedName name="__123Graph_AChart3" localSheetId="48" hidden="1">#REF!</definedName>
    <definedName name="__123Graph_AChart3" localSheetId="50" hidden="1">#REF!</definedName>
    <definedName name="__123Graph_AChart3" localSheetId="15" hidden="1">#REF!</definedName>
    <definedName name="__123Graph_AChart3" localSheetId="51" hidden="1">#REF!</definedName>
    <definedName name="__123Graph_AChart3" localSheetId="52" hidden="1">#REF!</definedName>
    <definedName name="__123Graph_AChart3" localSheetId="53" hidden="1">#REF!</definedName>
    <definedName name="__123Graph_AChart3" localSheetId="54" hidden="1">#REF!</definedName>
    <definedName name="__123Graph_AChart3" localSheetId="55" hidden="1">#REF!</definedName>
    <definedName name="__123Graph_AChart3" localSheetId="58" hidden="1">#REF!</definedName>
    <definedName name="__123Graph_AChart3" localSheetId="59" hidden="1">#REF!</definedName>
    <definedName name="__123Graph_AChart3">#REF!</definedName>
    <definedName name="__123Graph_ACONVERG1" localSheetId="3" hidden="1">#REF!</definedName>
    <definedName name="__123Graph_ACONVERG1" localSheetId="5">'Cuadro 5'!#REF!</definedName>
    <definedName name="__123Graph_ACONVERG1" localSheetId="14" hidden="1">#REF!</definedName>
    <definedName name="__123Graph_ACONVERG1" localSheetId="42" hidden="1">#REF!</definedName>
    <definedName name="__123Graph_ACONVERG1" localSheetId="43" hidden="1">#REF!</definedName>
    <definedName name="__123Graph_ACONVERG1" localSheetId="48" hidden="1">#REF!</definedName>
    <definedName name="__123Graph_ACONVERG1" localSheetId="50" hidden="1">#REF!</definedName>
    <definedName name="__123Graph_ACONVERG1" localSheetId="15" hidden="1">#REF!</definedName>
    <definedName name="__123Graph_ACONVERG1" localSheetId="51" hidden="1">#REF!</definedName>
    <definedName name="__123Graph_ACONVERG1" localSheetId="52" hidden="1">#REF!</definedName>
    <definedName name="__123Graph_ACONVERG1" localSheetId="53" hidden="1">#REF!</definedName>
    <definedName name="__123Graph_ACONVERG1" localSheetId="54" hidden="1">#REF!</definedName>
    <definedName name="__123Graph_ACONVERG1" localSheetId="55" hidden="1">#REF!</definedName>
    <definedName name="__123Graph_ACONVERG1" localSheetId="58" hidden="1">#REF!</definedName>
    <definedName name="__123Graph_ACONVERG1" localSheetId="59" hidden="1">#REF!</definedName>
    <definedName name="__123Graph_ACONVERG1">#REF!</definedName>
    <definedName name="__123Graph_ACurrent" localSheetId="3" hidden="1">#REF!</definedName>
    <definedName name="__123Graph_ACurrent" localSheetId="5">'Cuadro 5'!#REF!</definedName>
    <definedName name="__123Graph_ACurrent" localSheetId="48" hidden="1">#REF!</definedName>
    <definedName name="__123Graph_ACurrent">#REF!</definedName>
    <definedName name="__123Graph_AECTOT" localSheetId="11">#REF!</definedName>
    <definedName name="__123Graph_AECTOT" localSheetId="14" hidden="1">#REF!</definedName>
    <definedName name="__123Graph_AECTOT" localSheetId="42" hidden="1">#REF!</definedName>
    <definedName name="__123Graph_AECTOT" localSheetId="43" hidden="1">#REF!</definedName>
    <definedName name="__123Graph_AECTOT" localSheetId="48" hidden="1">#REF!</definedName>
    <definedName name="__123Graph_AECTOT" localSheetId="50" hidden="1">#REF!</definedName>
    <definedName name="__123Graph_AECTOT" localSheetId="15" hidden="1">#REF!</definedName>
    <definedName name="__123Graph_AECTOT" localSheetId="51" hidden="1">#REF!</definedName>
    <definedName name="__123Graph_AECTOT" localSheetId="52" hidden="1">#REF!</definedName>
    <definedName name="__123Graph_AECTOT" localSheetId="53" hidden="1">#REF!</definedName>
    <definedName name="__123Graph_AECTOT" localSheetId="54" hidden="1">#REF!</definedName>
    <definedName name="__123Graph_AECTOT" localSheetId="55" hidden="1">#REF!</definedName>
    <definedName name="__123Graph_AECTOT" localSheetId="58" hidden="1">#REF!</definedName>
    <definedName name="__123Graph_AECTOT" localSheetId="59" hidden="1">#REF!</definedName>
    <definedName name="__123Graph_AECTOT">#REF!</definedName>
    <definedName name="__123Graph_AERDOLLAR" localSheetId="3" hidden="1">#REF!</definedName>
    <definedName name="__123Graph_AERDOLLAR" localSheetId="5">'Cuadro 5'!#REF!</definedName>
    <definedName name="__123Graph_AERDOLLAR" localSheetId="48" hidden="1">#REF!</definedName>
    <definedName name="__123Graph_AERDOLLAR">#REF!</definedName>
    <definedName name="__123Graph_AERRUBLE" localSheetId="3" hidden="1">#REF!</definedName>
    <definedName name="__123Graph_AERRUBLE" localSheetId="5">'Cuadro 5'!#REF!</definedName>
    <definedName name="__123Graph_AERRUBLE" localSheetId="48" hidden="1">#REF!</definedName>
    <definedName name="__123Graph_AERRUBLE">#REF!</definedName>
    <definedName name="__123Graph_AGFS.3" localSheetId="3" hidden="1">#REF!</definedName>
    <definedName name="__123Graph_AGFS.3" localSheetId="5" hidden="1">'Cuadro 5'!#REF!</definedName>
    <definedName name="__123Graph_AGFS.3" localSheetId="48" hidden="1">#REF!</definedName>
    <definedName name="__123Graph_AGFS.3" hidden="1">#REF!</definedName>
    <definedName name="__123Graph_AGRAPH1" localSheetId="3" hidden="1">#REF!</definedName>
    <definedName name="__123Graph_AGRAPH1" localSheetId="5" hidden="1">'Cuadro 5'!#REF!</definedName>
    <definedName name="__123Graph_AGRAPH1" localSheetId="48" hidden="1">#REF!</definedName>
    <definedName name="__123Graph_AGRAPH1" hidden="1">#REF!</definedName>
    <definedName name="__123Graph_AGRAPH2" localSheetId="3" hidden="1">#REF!</definedName>
    <definedName name="__123Graph_AGRAPH2" localSheetId="5">'Cuadro 5'!#REF!</definedName>
    <definedName name="__123Graph_AGRAPH2" localSheetId="14" hidden="1">#REF!</definedName>
    <definedName name="__123Graph_AGRAPH2" localSheetId="42" hidden="1">#REF!</definedName>
    <definedName name="__123Graph_AGRAPH2" localSheetId="43" hidden="1">#REF!</definedName>
    <definedName name="__123Graph_AGRAPH2" localSheetId="48" hidden="1">#REF!</definedName>
    <definedName name="__123Graph_AGRAPH2" localSheetId="50" hidden="1">#REF!</definedName>
    <definedName name="__123Graph_AGRAPH2" localSheetId="15" hidden="1">#REF!</definedName>
    <definedName name="__123Graph_AGRAPH2" localSheetId="51" hidden="1">#REF!</definedName>
    <definedName name="__123Graph_AGRAPH2" localSheetId="52" hidden="1">#REF!</definedName>
    <definedName name="__123Graph_AGRAPH2" localSheetId="53" hidden="1">#REF!</definedName>
    <definedName name="__123Graph_AGRAPH2" localSheetId="54" hidden="1">#REF!</definedName>
    <definedName name="__123Graph_AGRAPH2" localSheetId="55" hidden="1">#REF!</definedName>
    <definedName name="__123Graph_AGRAPH2" localSheetId="58" hidden="1">#REF!</definedName>
    <definedName name="__123Graph_AGRAPH2" localSheetId="59" hidden="1">#REF!</definedName>
    <definedName name="__123Graph_AGRAPH2">#REF!</definedName>
    <definedName name="__123Graph_AGRAPH41" localSheetId="3" hidden="1">#REF!</definedName>
    <definedName name="__123Graph_AGRAPH41" localSheetId="5">'Cuadro 5'!#REF!</definedName>
    <definedName name="__123Graph_AGRAPH41" localSheetId="14" hidden="1">#REF!</definedName>
    <definedName name="__123Graph_AGRAPH41" localSheetId="42" hidden="1">#REF!</definedName>
    <definedName name="__123Graph_AGRAPH41" localSheetId="43" hidden="1">#REF!</definedName>
    <definedName name="__123Graph_AGRAPH41" localSheetId="48" hidden="1">#REF!</definedName>
    <definedName name="__123Graph_AGRAPH41" localSheetId="50" hidden="1">#REF!</definedName>
    <definedName name="__123Graph_AGRAPH41" localSheetId="15" hidden="1">#REF!</definedName>
    <definedName name="__123Graph_AGRAPH41" localSheetId="51" hidden="1">#REF!</definedName>
    <definedName name="__123Graph_AGRAPH41" localSheetId="52" hidden="1">#REF!</definedName>
    <definedName name="__123Graph_AGRAPH41" localSheetId="53" hidden="1">#REF!</definedName>
    <definedName name="__123Graph_AGRAPH41" localSheetId="54" hidden="1">#REF!</definedName>
    <definedName name="__123Graph_AGRAPH41" localSheetId="55" hidden="1">#REF!</definedName>
    <definedName name="__123Graph_AGRAPH41" localSheetId="58" hidden="1">#REF!</definedName>
    <definedName name="__123Graph_AGRAPH41" localSheetId="59" hidden="1">#REF!</definedName>
    <definedName name="__123Graph_AGRAPH41">#REF!</definedName>
    <definedName name="__123Graph_AGRAPH42" localSheetId="3" hidden="1">#REF!</definedName>
    <definedName name="__123Graph_AGRAPH42" localSheetId="5">'Cuadro 5'!#REF!</definedName>
    <definedName name="__123Graph_AGRAPH42" localSheetId="14" hidden="1">#REF!</definedName>
    <definedName name="__123Graph_AGRAPH42" localSheetId="42" hidden="1">#REF!</definedName>
    <definedName name="__123Graph_AGRAPH42" localSheetId="43" hidden="1">#REF!</definedName>
    <definedName name="__123Graph_AGRAPH42" localSheetId="48" hidden="1">#REF!</definedName>
    <definedName name="__123Graph_AGRAPH42" localSheetId="50" hidden="1">#REF!</definedName>
    <definedName name="__123Graph_AGRAPH42" localSheetId="15" hidden="1">#REF!</definedName>
    <definedName name="__123Graph_AGRAPH42" localSheetId="51" hidden="1">#REF!</definedName>
    <definedName name="__123Graph_AGRAPH42" localSheetId="52" hidden="1">#REF!</definedName>
    <definedName name="__123Graph_AGRAPH42" localSheetId="53" hidden="1">#REF!</definedName>
    <definedName name="__123Graph_AGRAPH42" localSheetId="54" hidden="1">#REF!</definedName>
    <definedName name="__123Graph_AGRAPH42" localSheetId="55" hidden="1">#REF!</definedName>
    <definedName name="__123Graph_AGRAPH42" localSheetId="58" hidden="1">#REF!</definedName>
    <definedName name="__123Graph_AGRAPH42" localSheetId="59" hidden="1">#REF!</definedName>
    <definedName name="__123Graph_AGRAPH42">#REF!</definedName>
    <definedName name="__123Graph_AGRAPH44" localSheetId="3" hidden="1">#REF!</definedName>
    <definedName name="__123Graph_AGRAPH44" localSheetId="5">'Cuadro 5'!#REF!</definedName>
    <definedName name="__123Graph_AGRAPH44" localSheetId="14" hidden="1">#REF!</definedName>
    <definedName name="__123Graph_AGRAPH44" localSheetId="42" hidden="1">#REF!</definedName>
    <definedName name="__123Graph_AGRAPH44" localSheetId="43" hidden="1">#REF!</definedName>
    <definedName name="__123Graph_AGRAPH44" localSheetId="48" hidden="1">#REF!</definedName>
    <definedName name="__123Graph_AGRAPH44" localSheetId="50" hidden="1">#REF!</definedName>
    <definedName name="__123Graph_AGRAPH44" localSheetId="15" hidden="1">#REF!</definedName>
    <definedName name="__123Graph_AGRAPH44" localSheetId="51" hidden="1">#REF!</definedName>
    <definedName name="__123Graph_AGRAPH44" localSheetId="52" hidden="1">#REF!</definedName>
    <definedName name="__123Graph_AGRAPH44" localSheetId="53" hidden="1">#REF!</definedName>
    <definedName name="__123Graph_AGRAPH44" localSheetId="54" hidden="1">#REF!</definedName>
    <definedName name="__123Graph_AGRAPH44" localSheetId="55" hidden="1">#REF!</definedName>
    <definedName name="__123Graph_AGRAPH44" localSheetId="58" hidden="1">#REF!</definedName>
    <definedName name="__123Graph_AGRAPH44" localSheetId="59" hidden="1">#REF!</definedName>
    <definedName name="__123Graph_AGRAPH44">#REF!</definedName>
    <definedName name="__123Graph_AIBRD_LEND" localSheetId="3" hidden="1">#REF!</definedName>
    <definedName name="__123Graph_AIBRD_LEND" localSheetId="5">'Cuadro 5'!#REF!</definedName>
    <definedName name="__123Graph_AIBRD_LEND" localSheetId="48" hidden="1">#REF!</definedName>
    <definedName name="__123Graph_AIBRD_LEND">#REF!</definedName>
    <definedName name="__123Graph_AIMPORTS" localSheetId="3" hidden="1">#REF!</definedName>
    <definedName name="__123Graph_AIMPORTS" localSheetId="5">'Cuadro 5'!#REF!</definedName>
    <definedName name="__123Graph_AIMPORTS" localSheetId="48" hidden="1">#REF!</definedName>
    <definedName name="__123Graph_AIMPORTS">#REF!</definedName>
    <definedName name="__123Graph_AMIMPMAC" localSheetId="3" hidden="1">#REF!</definedName>
    <definedName name="__123Graph_AMIMPMAC" localSheetId="5" hidden="1">'Cuadro 5'!#REF!</definedName>
    <definedName name="__123Graph_AMIMPMAC" localSheetId="48" hidden="1">#REF!</definedName>
    <definedName name="__123Graph_AMIMPMAC" hidden="1">#REF!</definedName>
    <definedName name="__123Graph_AMONEY" localSheetId="3" hidden="1">#REF!</definedName>
    <definedName name="__123Graph_AMONEY" localSheetId="5">'Cuadro 5'!#REF!</definedName>
    <definedName name="__123Graph_AMONEY" localSheetId="14" hidden="1">#REF!</definedName>
    <definedName name="__123Graph_AMONEY" localSheetId="42" hidden="1">#REF!</definedName>
    <definedName name="__123Graph_AMONEY" localSheetId="43" hidden="1">#REF!</definedName>
    <definedName name="__123Graph_AMONEY" localSheetId="48" hidden="1">#REF!</definedName>
    <definedName name="__123Graph_AMONEY" localSheetId="50" hidden="1">#REF!</definedName>
    <definedName name="__123Graph_AMONEY" localSheetId="15" hidden="1">#REF!</definedName>
    <definedName name="__123Graph_AMONEY" localSheetId="51" hidden="1">#REF!</definedName>
    <definedName name="__123Graph_AMONEY" localSheetId="52" hidden="1">#REF!</definedName>
    <definedName name="__123Graph_AMONEY" localSheetId="53" hidden="1">#REF!</definedName>
    <definedName name="__123Graph_AMONEY" localSheetId="54" hidden="1">#REF!</definedName>
    <definedName name="__123Graph_AMONEY" localSheetId="55" hidden="1">#REF!</definedName>
    <definedName name="__123Graph_AMONEY" localSheetId="58" hidden="1">#REF!</definedName>
    <definedName name="__123Graph_AMONEY" localSheetId="59" hidden="1">#REF!</definedName>
    <definedName name="__123Graph_AMONEY">#REF!</definedName>
    <definedName name="__123Graph_AMONIMP" localSheetId="3" hidden="1">#REF!</definedName>
    <definedName name="__123Graph_AMONIMP" localSheetId="5" hidden="1">'Cuadro 5'!#REF!</definedName>
    <definedName name="__123Graph_AMONIMP" localSheetId="48" hidden="1">#REF!</definedName>
    <definedName name="__123Graph_AMONIMP" hidden="1">#REF!</definedName>
    <definedName name="__123Graph_AMULTVELO" localSheetId="3" hidden="1">#REF!</definedName>
    <definedName name="__123Graph_AMULTVELO" localSheetId="5" hidden="1">'Cuadro 5'!#REF!</definedName>
    <definedName name="__123Graph_AMULTVELO" localSheetId="48" hidden="1">#REF!</definedName>
    <definedName name="__123Graph_AMULTVELO" hidden="1">#REF!</definedName>
    <definedName name="__123Graph_APERIB" localSheetId="3" hidden="1">#REF!</definedName>
    <definedName name="__123Graph_APERIB" localSheetId="5">'Cuadro 5'!#REF!</definedName>
    <definedName name="__123Graph_APERIB" localSheetId="14" hidden="1">#REF!</definedName>
    <definedName name="__123Graph_APERIB" localSheetId="42" hidden="1">#REF!</definedName>
    <definedName name="__123Graph_APERIB" localSheetId="43" hidden="1">#REF!</definedName>
    <definedName name="__123Graph_APERIB" localSheetId="48" hidden="1">#REF!</definedName>
    <definedName name="__123Graph_APERIB" localSheetId="50" hidden="1">#REF!</definedName>
    <definedName name="__123Graph_APERIB" localSheetId="15" hidden="1">#REF!</definedName>
    <definedName name="__123Graph_APERIB" localSheetId="51" hidden="1">#REF!</definedName>
    <definedName name="__123Graph_APERIB" localSheetId="52" hidden="1">#REF!</definedName>
    <definedName name="__123Graph_APERIB" localSheetId="53" hidden="1">#REF!</definedName>
    <definedName name="__123Graph_APERIB" localSheetId="54" hidden="1">#REF!</definedName>
    <definedName name="__123Graph_APERIB" localSheetId="55" hidden="1">#REF!</definedName>
    <definedName name="__123Graph_APERIB" localSheetId="58" hidden="1">#REF!</definedName>
    <definedName name="__123Graph_APERIB" localSheetId="59" hidden="1">#REF!</definedName>
    <definedName name="__123Graph_APERIB">#REF!</definedName>
    <definedName name="__123Graph_APIPELINE" localSheetId="3" hidden="1">#REF!</definedName>
    <definedName name="__123Graph_APIPELINE" localSheetId="5">'Cuadro 5'!#REF!</definedName>
    <definedName name="__123Graph_APIPELINE" localSheetId="48" hidden="1">#REF!</definedName>
    <definedName name="__123Graph_APIPELINE">#REF!</definedName>
    <definedName name="__123Graph_APRINCIPAL" localSheetId="3" hidden="1">#REF!</definedName>
    <definedName name="__123Graph_APRINCIPAL" localSheetId="5" hidden="1">'Cuadro 5'!#REF!</definedName>
    <definedName name="__123Graph_APRINCIPAL" localSheetId="0" hidden="1">#REF!</definedName>
    <definedName name="__123Graph_APRINCIPAL" localSheetId="48" hidden="1">#REF!</definedName>
    <definedName name="__123Graph_APRINCIPAL" localSheetId="1" hidden="1">#REF!</definedName>
    <definedName name="__123Graph_APRINCIPAL" hidden="1">#REF!</definedName>
    <definedName name="__123Graph_APRODABSC" localSheetId="3" hidden="1">#REF!</definedName>
    <definedName name="__123Graph_APRODABSC" localSheetId="5">'Cuadro 5'!#REF!</definedName>
    <definedName name="__123Graph_APRODABSC" localSheetId="14" hidden="1">#REF!</definedName>
    <definedName name="__123Graph_APRODABSC" localSheetId="42" hidden="1">#REF!</definedName>
    <definedName name="__123Graph_APRODABSC" localSheetId="43" hidden="1">#REF!</definedName>
    <definedName name="__123Graph_APRODABSC" localSheetId="48" hidden="1">#REF!</definedName>
    <definedName name="__123Graph_APRODABSC" localSheetId="50" hidden="1">#REF!</definedName>
    <definedName name="__123Graph_APRODABSC" localSheetId="15" hidden="1">#REF!</definedName>
    <definedName name="__123Graph_APRODABSC" localSheetId="51" hidden="1">#REF!</definedName>
    <definedName name="__123Graph_APRODABSC" localSheetId="52" hidden="1">#REF!</definedName>
    <definedName name="__123Graph_APRODABSC" localSheetId="53" hidden="1">#REF!</definedName>
    <definedName name="__123Graph_APRODABSC" localSheetId="54" hidden="1">#REF!</definedName>
    <definedName name="__123Graph_APRODABSC" localSheetId="55" hidden="1">#REF!</definedName>
    <definedName name="__123Graph_APRODABSC" localSheetId="58" hidden="1">#REF!</definedName>
    <definedName name="__123Graph_APRODABSC" localSheetId="59" hidden="1">#REF!</definedName>
    <definedName name="__123Graph_APRODABSC">#REF!</definedName>
    <definedName name="__123Graph_APRODABSD" localSheetId="3" hidden="1">#REF!</definedName>
    <definedName name="__123Graph_APRODABSD" localSheetId="5">'Cuadro 5'!#REF!</definedName>
    <definedName name="__123Graph_APRODABSD" localSheetId="14" hidden="1">#REF!</definedName>
    <definedName name="__123Graph_APRODABSD" localSheetId="42" hidden="1">#REF!</definedName>
    <definedName name="__123Graph_APRODABSD" localSheetId="43" hidden="1">#REF!</definedName>
    <definedName name="__123Graph_APRODABSD" localSheetId="48" hidden="1">#REF!</definedName>
    <definedName name="__123Graph_APRODABSD" localSheetId="50" hidden="1">#REF!</definedName>
    <definedName name="__123Graph_APRODABSD" localSheetId="15" hidden="1">#REF!</definedName>
    <definedName name="__123Graph_APRODABSD" localSheetId="51" hidden="1">#REF!</definedName>
    <definedName name="__123Graph_APRODABSD" localSheetId="52" hidden="1">#REF!</definedName>
    <definedName name="__123Graph_APRODABSD" localSheetId="53" hidden="1">#REF!</definedName>
    <definedName name="__123Graph_APRODABSD" localSheetId="54" hidden="1">#REF!</definedName>
    <definedName name="__123Graph_APRODABSD" localSheetId="55" hidden="1">#REF!</definedName>
    <definedName name="__123Graph_APRODABSD" localSheetId="58" hidden="1">#REF!</definedName>
    <definedName name="__123Graph_APRODABSD" localSheetId="59" hidden="1">#REF!</definedName>
    <definedName name="__123Graph_APRODABSD">#REF!</definedName>
    <definedName name="__123Graph_APRODTRE2" localSheetId="3" hidden="1">#REF!</definedName>
    <definedName name="__123Graph_APRODTRE2" localSheetId="5">'Cuadro 5'!#REF!</definedName>
    <definedName name="__123Graph_APRODTRE2" localSheetId="14" hidden="1">#REF!</definedName>
    <definedName name="__123Graph_APRODTRE2" localSheetId="42" hidden="1">#REF!</definedName>
    <definedName name="__123Graph_APRODTRE2" localSheetId="43" hidden="1">#REF!</definedName>
    <definedName name="__123Graph_APRODTRE2" localSheetId="48" hidden="1">#REF!</definedName>
    <definedName name="__123Graph_APRODTRE2" localSheetId="50" hidden="1">#REF!</definedName>
    <definedName name="__123Graph_APRODTRE2" localSheetId="15" hidden="1">#REF!</definedName>
    <definedName name="__123Graph_APRODTRE2" localSheetId="51" hidden="1">#REF!</definedName>
    <definedName name="__123Graph_APRODTRE2" localSheetId="52" hidden="1">#REF!</definedName>
    <definedName name="__123Graph_APRODTRE2" localSheetId="53" hidden="1">#REF!</definedName>
    <definedName name="__123Graph_APRODTRE2" localSheetId="54" hidden="1">#REF!</definedName>
    <definedName name="__123Graph_APRODTRE2" localSheetId="55" hidden="1">#REF!</definedName>
    <definedName name="__123Graph_APRODTRE2" localSheetId="58" hidden="1">#REF!</definedName>
    <definedName name="__123Graph_APRODTRE2" localSheetId="59" hidden="1">#REF!</definedName>
    <definedName name="__123Graph_APRODTRE2">#REF!</definedName>
    <definedName name="__123Graph_APRODTRE3" localSheetId="3" hidden="1">#REF!</definedName>
    <definedName name="__123Graph_APRODTRE3" localSheetId="5">'Cuadro 5'!#REF!</definedName>
    <definedName name="__123Graph_APRODTRE3" localSheetId="14" hidden="1">#REF!</definedName>
    <definedName name="__123Graph_APRODTRE3" localSheetId="42" hidden="1">#REF!</definedName>
    <definedName name="__123Graph_APRODTRE3" localSheetId="43" hidden="1">#REF!</definedName>
    <definedName name="__123Graph_APRODTRE3" localSheetId="48" hidden="1">#REF!</definedName>
    <definedName name="__123Graph_APRODTRE3" localSheetId="50" hidden="1">#REF!</definedName>
    <definedName name="__123Graph_APRODTRE3" localSheetId="15" hidden="1">#REF!</definedName>
    <definedName name="__123Graph_APRODTRE3" localSheetId="51" hidden="1">#REF!</definedName>
    <definedName name="__123Graph_APRODTRE3" localSheetId="52" hidden="1">#REF!</definedName>
    <definedName name="__123Graph_APRODTRE3" localSheetId="53" hidden="1">#REF!</definedName>
    <definedName name="__123Graph_APRODTRE3" localSheetId="54" hidden="1">#REF!</definedName>
    <definedName name="__123Graph_APRODTRE3" localSheetId="55" hidden="1">#REF!</definedName>
    <definedName name="__123Graph_APRODTRE3" localSheetId="58" hidden="1">#REF!</definedName>
    <definedName name="__123Graph_APRODTRE3" localSheetId="59" hidden="1">#REF!</definedName>
    <definedName name="__123Graph_APRODTRE3">#REF!</definedName>
    <definedName name="__123Graph_APRODTRE4" localSheetId="3" hidden="1">#REF!</definedName>
    <definedName name="__123Graph_APRODTRE4" localSheetId="5">'Cuadro 5'!#REF!</definedName>
    <definedName name="__123Graph_APRODTRE4" localSheetId="14" hidden="1">#REF!</definedName>
    <definedName name="__123Graph_APRODTRE4" localSheetId="42" hidden="1">#REF!</definedName>
    <definedName name="__123Graph_APRODTRE4" localSheetId="43" hidden="1">#REF!</definedName>
    <definedName name="__123Graph_APRODTRE4" localSheetId="48" hidden="1">#REF!</definedName>
    <definedName name="__123Graph_APRODTRE4" localSheetId="50" hidden="1">#REF!</definedName>
    <definedName name="__123Graph_APRODTRE4" localSheetId="15" hidden="1">#REF!</definedName>
    <definedName name="__123Graph_APRODTRE4" localSheetId="51" hidden="1">#REF!</definedName>
    <definedName name="__123Graph_APRODTRE4" localSheetId="52" hidden="1">#REF!</definedName>
    <definedName name="__123Graph_APRODTRE4" localSheetId="53" hidden="1">#REF!</definedName>
    <definedName name="__123Graph_APRODTRE4" localSheetId="54" hidden="1">#REF!</definedName>
    <definedName name="__123Graph_APRODTRE4" localSheetId="55" hidden="1">#REF!</definedName>
    <definedName name="__123Graph_APRODTRE4" localSheetId="58" hidden="1">#REF!</definedName>
    <definedName name="__123Graph_APRODTRE4" localSheetId="59" hidden="1">#REF!</definedName>
    <definedName name="__123Graph_APRODTRE4">#REF!</definedName>
    <definedName name="__123Graph_APRODTREND" localSheetId="3" hidden="1">#REF!</definedName>
    <definedName name="__123Graph_APRODTREND" localSheetId="5">'Cuadro 5'!#REF!</definedName>
    <definedName name="__123Graph_APRODTREND" localSheetId="48" hidden="1">#REF!</definedName>
    <definedName name="__123Graph_APRODTREND">#REF!</definedName>
    <definedName name="__123Graph_AREALRATE" localSheetId="3" hidden="1">#REF!</definedName>
    <definedName name="__123Graph_AREALRATE" localSheetId="5">'Cuadro 5'!#REF!</definedName>
    <definedName name="__123Graph_AREALRATE" localSheetId="48" hidden="1">#REF!</definedName>
    <definedName name="__123Graph_AREALRATE">#REF!</definedName>
    <definedName name="__123Graph_AREER" localSheetId="3" hidden="1">#REF!</definedName>
    <definedName name="__123Graph_AREER" localSheetId="5">'Cuadro 5'!#REF!</definedName>
    <definedName name="__123Graph_AREER" localSheetId="48" hidden="1">#REF!</definedName>
    <definedName name="__123Graph_AREER">#REF!</definedName>
    <definedName name="__123Graph_ARESCOV" localSheetId="3" hidden="1">#REF!</definedName>
    <definedName name="__123Graph_ARESCOV" localSheetId="5" hidden="1">'Cuadro 5'!#REF!</definedName>
    <definedName name="__123Graph_ARESCOV" localSheetId="48" hidden="1">#REF!</definedName>
    <definedName name="__123Graph_ARESCOV" hidden="1">#REF!</definedName>
    <definedName name="__123Graph_ARESERVES" localSheetId="3" hidden="1">#REF!</definedName>
    <definedName name="__123Graph_ARESERVES" localSheetId="5">'Cuadro 5'!#REF!</definedName>
    <definedName name="__123Graph_ARESERVES" localSheetId="14" hidden="1">#REF!</definedName>
    <definedName name="__123Graph_ARESERVES" localSheetId="42" hidden="1">#REF!</definedName>
    <definedName name="__123Graph_ARESERVES" localSheetId="43" hidden="1">#REF!</definedName>
    <definedName name="__123Graph_ARESERVES" localSheetId="48" hidden="1">#REF!</definedName>
    <definedName name="__123Graph_ARESERVES" localSheetId="50" hidden="1">#REF!</definedName>
    <definedName name="__123Graph_ARESERVES" localSheetId="15" hidden="1">#REF!</definedName>
    <definedName name="__123Graph_ARESERVES" localSheetId="51" hidden="1">#REF!</definedName>
    <definedName name="__123Graph_ARESERVES" localSheetId="52" hidden="1">#REF!</definedName>
    <definedName name="__123Graph_ARESERVES" localSheetId="53" hidden="1">#REF!</definedName>
    <definedName name="__123Graph_ARESERVES" localSheetId="54" hidden="1">#REF!</definedName>
    <definedName name="__123Graph_ARESERVES" localSheetId="55" hidden="1">#REF!</definedName>
    <definedName name="__123Graph_ARESERVES" localSheetId="58" hidden="1">#REF!</definedName>
    <definedName name="__123Graph_ARESERVES" localSheetId="59" hidden="1">#REF!</definedName>
    <definedName name="__123Graph_ARESERVES">#REF!</definedName>
    <definedName name="__123Graph_ARUBRATE" localSheetId="3" hidden="1">#REF!</definedName>
    <definedName name="__123Graph_ARUBRATE" localSheetId="5">'Cuadro 5'!#REF!</definedName>
    <definedName name="__123Graph_ARUBRATE" localSheetId="48" hidden="1">#REF!</definedName>
    <definedName name="__123Graph_ARUBRATE">#REF!</definedName>
    <definedName name="__123Graph_ASEASON_CASH" localSheetId="3" hidden="1">#REF!</definedName>
    <definedName name="__123Graph_ASEASON_CASH" localSheetId="5">'Cuadro 5'!#REF!</definedName>
    <definedName name="__123Graph_ASEASON_CASH" localSheetId="48" hidden="1">#REF!</definedName>
    <definedName name="__123Graph_ASEASON_CASH">#REF!</definedName>
    <definedName name="__123Graph_ASEASON_MONEY" localSheetId="3" hidden="1">#REF!</definedName>
    <definedName name="__123Graph_ASEASON_MONEY" localSheetId="5">'Cuadro 5'!#REF!</definedName>
    <definedName name="__123Graph_ASEASON_MONEY" localSheetId="48" hidden="1">#REF!</definedName>
    <definedName name="__123Graph_ASEASON_MONEY">#REF!</definedName>
    <definedName name="__123Graph_ASEASON_SIGHT" localSheetId="3" hidden="1">#REF!</definedName>
    <definedName name="__123Graph_ASEASON_SIGHT" localSheetId="5">'Cuadro 5'!#REF!</definedName>
    <definedName name="__123Graph_ASEASON_SIGHT" localSheetId="48" hidden="1">#REF!</definedName>
    <definedName name="__123Graph_ASEASON_SIGHT">#REF!</definedName>
    <definedName name="__123Graph_ASEASON_TIME" localSheetId="3" hidden="1">#REF!</definedName>
    <definedName name="__123Graph_ASEASON_TIME" localSheetId="5">'Cuadro 5'!#REF!</definedName>
    <definedName name="__123Graph_ASEASON_TIME" localSheetId="48" hidden="1">#REF!</definedName>
    <definedName name="__123Graph_ASEASON_TIME">#REF!</definedName>
    <definedName name="__123Graph_ATAX1" localSheetId="3" hidden="1">#REF!</definedName>
    <definedName name="__123Graph_ATAX1" localSheetId="5" hidden="1">'Cuadro 5'!#REF!</definedName>
    <definedName name="__123Graph_ATAX1" localSheetId="48" hidden="1">#REF!</definedName>
    <definedName name="__123Graph_ATAX1" hidden="1">#REF!</definedName>
    <definedName name="__123Graph_ATRADECPI" localSheetId="3" hidden="1">#REF!</definedName>
    <definedName name="__123Graph_ATRADECPI" localSheetId="5">'Cuadro 5'!#REF!</definedName>
    <definedName name="__123Graph_ATRADECPI" localSheetId="14" hidden="1">#REF!</definedName>
    <definedName name="__123Graph_ATRADECPI" localSheetId="42" hidden="1">#REF!</definedName>
    <definedName name="__123Graph_ATRADECPI" localSheetId="43" hidden="1">#REF!</definedName>
    <definedName name="__123Graph_ATRADECPI" localSheetId="48" hidden="1">#REF!</definedName>
    <definedName name="__123Graph_ATRADECPI" localSheetId="50" hidden="1">#REF!</definedName>
    <definedName name="__123Graph_ATRADECPI" localSheetId="15" hidden="1">#REF!</definedName>
    <definedName name="__123Graph_ATRADECPI" localSheetId="51" hidden="1">#REF!</definedName>
    <definedName name="__123Graph_ATRADECPI" localSheetId="52" hidden="1">#REF!</definedName>
    <definedName name="__123Graph_ATRADECPI" localSheetId="53" hidden="1">#REF!</definedName>
    <definedName name="__123Graph_ATRADECPI" localSheetId="54" hidden="1">#REF!</definedName>
    <definedName name="__123Graph_ATRADECPI" localSheetId="55" hidden="1">#REF!</definedName>
    <definedName name="__123Graph_ATRADECPI" localSheetId="58" hidden="1">#REF!</definedName>
    <definedName name="__123Graph_ATRADECPI" localSheetId="59" hidden="1">#REF!</definedName>
    <definedName name="__123Graph_ATRADECPI">#REF!</definedName>
    <definedName name="__123Graph_AUSRATE" localSheetId="3" hidden="1">#REF!</definedName>
    <definedName name="__123Graph_AUSRATE" localSheetId="5">'Cuadro 5'!#REF!</definedName>
    <definedName name="__123Graph_AUSRATE" localSheetId="48" hidden="1">#REF!</definedName>
    <definedName name="__123Graph_AUSRATE">#REF!</definedName>
    <definedName name="__123Graph_AUTRECHT" localSheetId="3" hidden="1">#REF!</definedName>
    <definedName name="__123Graph_AUTRECHT" localSheetId="5">'Cuadro 5'!#REF!</definedName>
    <definedName name="__123Graph_AUTRECHT" localSheetId="48" hidden="1">#REF!</definedName>
    <definedName name="__123Graph_AUTRECHT">#REF!</definedName>
    <definedName name="__123Graph_AWEEKLY" localSheetId="11">#REF!</definedName>
    <definedName name="__123Graph_AWEEKLY" localSheetId="14" hidden="1">#REF!</definedName>
    <definedName name="__123Graph_AWEEKLY" localSheetId="42" hidden="1">#REF!</definedName>
    <definedName name="__123Graph_AWEEKLY" localSheetId="43" hidden="1">#REF!</definedName>
    <definedName name="__123Graph_AWEEKLY" localSheetId="48" hidden="1">#REF!</definedName>
    <definedName name="__123Graph_AWEEKLY" localSheetId="50" hidden="1">#REF!</definedName>
    <definedName name="__123Graph_AWEEKLY" localSheetId="15" hidden="1">#REF!</definedName>
    <definedName name="__123Graph_AWEEKLY" localSheetId="51" hidden="1">#REF!</definedName>
    <definedName name="__123Graph_AWEEKLY" localSheetId="52" hidden="1">#REF!</definedName>
    <definedName name="__123Graph_AWEEKLY" localSheetId="53" hidden="1">#REF!</definedName>
    <definedName name="__123Graph_AWEEKLY" localSheetId="54" hidden="1">#REF!</definedName>
    <definedName name="__123Graph_AWEEKLY" localSheetId="55" hidden="1">#REF!</definedName>
    <definedName name="__123Graph_AWEEKLY" localSheetId="58" hidden="1">#REF!</definedName>
    <definedName name="__123Graph_AWEEKLY" localSheetId="59" hidden="1">#REF!</definedName>
    <definedName name="__123Graph_AWEEKLY">#REF!</definedName>
    <definedName name="__123Graph_AXRATE" localSheetId="3" hidden="1">#REF!</definedName>
    <definedName name="__123Graph_AXRATE" localSheetId="5" hidden="1">'Cuadro 5'!#REF!</definedName>
    <definedName name="__123Graph_AXRATE" localSheetId="48" hidden="1">#REF!</definedName>
    <definedName name="__123Graph_AXRATE" hidden="1">#REF!</definedName>
    <definedName name="__123Graph_B" localSheetId="3" hidden="1">#REF!</definedName>
    <definedName name="__123Graph_B" localSheetId="5">'Cuadro 5'!#REF!</definedName>
    <definedName name="__123Graph_B" localSheetId="48" hidden="1">#REF!</definedName>
    <definedName name="__123Graph_B">#REF!</definedName>
    <definedName name="__123Graph_BBERLGRAP" localSheetId="3" hidden="1">#REF!</definedName>
    <definedName name="__123Graph_BBERLGRAP" localSheetId="5">'Cuadro 5'!#REF!</definedName>
    <definedName name="__123Graph_BBERLGRAP" localSheetId="48" hidden="1">#REF!</definedName>
    <definedName name="__123Graph_BBERLGRAP">#REF!</definedName>
    <definedName name="__123Graph_BBKSRESRV" localSheetId="3" hidden="1">#REF!</definedName>
    <definedName name="__123Graph_BBKSRESRV" localSheetId="5">'Cuadro 5'!#REF!</definedName>
    <definedName name="__123Graph_BBKSRESRV" localSheetId="48" hidden="1">#REF!</definedName>
    <definedName name="__123Graph_BBKSRESRV">#REF!</definedName>
    <definedName name="__123Graph_BBSYSASST" localSheetId="3" hidden="1">#REF!</definedName>
    <definedName name="__123Graph_BBSYSASST" localSheetId="5" hidden="1">'Cuadro 5'!#REF!</definedName>
    <definedName name="__123Graph_BBSYSASST" localSheetId="48" hidden="1">#REF!</definedName>
    <definedName name="__123Graph_BBSYSASST" hidden="1">#REF!</definedName>
    <definedName name="__123Graph_BCATCH1" localSheetId="3" hidden="1">#REF!</definedName>
    <definedName name="__123Graph_BCATCH1" localSheetId="5">'Cuadro 5'!#REF!</definedName>
    <definedName name="__123Graph_BCATCH1" localSheetId="14" hidden="1">#REF!</definedName>
    <definedName name="__123Graph_BCATCH1" localSheetId="42" hidden="1">#REF!</definedName>
    <definedName name="__123Graph_BCATCH1" localSheetId="43" hidden="1">#REF!</definedName>
    <definedName name="__123Graph_BCATCH1" localSheetId="48" hidden="1">#REF!</definedName>
    <definedName name="__123Graph_BCATCH1" localSheetId="50" hidden="1">#REF!</definedName>
    <definedName name="__123Graph_BCATCH1" localSheetId="15" hidden="1">#REF!</definedName>
    <definedName name="__123Graph_BCATCH1" localSheetId="51" hidden="1">#REF!</definedName>
    <definedName name="__123Graph_BCATCH1" localSheetId="52" hidden="1">#REF!</definedName>
    <definedName name="__123Graph_BCATCH1" localSheetId="53" hidden="1">#REF!</definedName>
    <definedName name="__123Graph_BCATCH1" localSheetId="54" hidden="1">#REF!</definedName>
    <definedName name="__123Graph_BCATCH1" localSheetId="55" hidden="1">#REF!</definedName>
    <definedName name="__123Graph_BCATCH1" localSheetId="58" hidden="1">#REF!</definedName>
    <definedName name="__123Graph_BCATCH1" localSheetId="59" hidden="1">#REF!</definedName>
    <definedName name="__123Graph_BCATCH1">#REF!</definedName>
    <definedName name="__123Graph_BCBASSETS" localSheetId="3" hidden="1">#REF!</definedName>
    <definedName name="__123Graph_BCBASSETS" localSheetId="5" hidden="1">'Cuadro 5'!#REF!</definedName>
    <definedName name="__123Graph_BCBASSETS" localSheetId="48" hidden="1">#REF!</definedName>
    <definedName name="__123Graph_BCBASSETS" hidden="1">#REF!</definedName>
    <definedName name="__123Graph_BChart1" localSheetId="3" hidden="1">#REF!</definedName>
    <definedName name="__123Graph_BChart1" localSheetId="5">'Cuadro 5'!#REF!</definedName>
    <definedName name="__123Graph_BChart1" localSheetId="14" hidden="1">#REF!</definedName>
    <definedName name="__123Graph_BChart1" localSheetId="42" hidden="1">#REF!</definedName>
    <definedName name="__123Graph_BChart1" localSheetId="43" hidden="1">#REF!</definedName>
    <definedName name="__123Graph_BChart1" localSheetId="48" hidden="1">#REF!</definedName>
    <definedName name="__123Graph_BChart1" localSheetId="50" hidden="1">#REF!</definedName>
    <definedName name="__123Graph_BChart1" localSheetId="15" hidden="1">#REF!</definedName>
    <definedName name="__123Graph_BChart1" localSheetId="51" hidden="1">#REF!</definedName>
    <definedName name="__123Graph_BChart1" localSheetId="52" hidden="1">#REF!</definedName>
    <definedName name="__123Graph_BChart1" localSheetId="53" hidden="1">#REF!</definedName>
    <definedName name="__123Graph_BChart1" localSheetId="54" hidden="1">#REF!</definedName>
    <definedName name="__123Graph_BChart1" localSheetId="55" hidden="1">#REF!</definedName>
    <definedName name="__123Graph_BChart1" localSheetId="58" hidden="1">#REF!</definedName>
    <definedName name="__123Graph_BChart1" localSheetId="59" hidden="1">#REF!</definedName>
    <definedName name="__123Graph_BChart1">#REF!</definedName>
    <definedName name="__123Graph_BChart2" localSheetId="3" hidden="1">#REF!</definedName>
    <definedName name="__123Graph_BChart2" localSheetId="5">'Cuadro 5'!#REF!</definedName>
    <definedName name="__123Graph_BChart2" localSheetId="14" hidden="1">#REF!</definedName>
    <definedName name="__123Graph_BChart2" localSheetId="42" hidden="1">#REF!</definedName>
    <definedName name="__123Graph_BChart2" localSheetId="43" hidden="1">#REF!</definedName>
    <definedName name="__123Graph_BChart2" localSheetId="48" hidden="1">#REF!</definedName>
    <definedName name="__123Graph_BChart2" localSheetId="50" hidden="1">#REF!</definedName>
    <definedName name="__123Graph_BChart2" localSheetId="15" hidden="1">#REF!</definedName>
    <definedName name="__123Graph_BChart2" localSheetId="51" hidden="1">#REF!</definedName>
    <definedName name="__123Graph_BChart2" localSheetId="52" hidden="1">#REF!</definedName>
    <definedName name="__123Graph_BChart2" localSheetId="53" hidden="1">#REF!</definedName>
    <definedName name="__123Graph_BChart2" localSheetId="54" hidden="1">#REF!</definedName>
    <definedName name="__123Graph_BChart2" localSheetId="55" hidden="1">#REF!</definedName>
    <definedName name="__123Graph_BChart2" localSheetId="58" hidden="1">#REF!</definedName>
    <definedName name="__123Graph_BChart2" localSheetId="59" hidden="1">#REF!</definedName>
    <definedName name="__123Graph_BChart2">#REF!</definedName>
    <definedName name="__123Graph_BChart3" localSheetId="3" hidden="1">#REF!</definedName>
    <definedName name="__123Graph_BChart3" localSheetId="5">'Cuadro 5'!#REF!</definedName>
    <definedName name="__123Graph_BChart3" localSheetId="14" hidden="1">#REF!</definedName>
    <definedName name="__123Graph_BChart3" localSheetId="42" hidden="1">#REF!</definedName>
    <definedName name="__123Graph_BChart3" localSheetId="43" hidden="1">#REF!</definedName>
    <definedName name="__123Graph_BChart3" localSheetId="48" hidden="1">#REF!</definedName>
    <definedName name="__123Graph_BChart3" localSheetId="50" hidden="1">#REF!</definedName>
    <definedName name="__123Graph_BChart3" localSheetId="15" hidden="1">#REF!</definedName>
    <definedName name="__123Graph_BChart3" localSheetId="51" hidden="1">#REF!</definedName>
    <definedName name="__123Graph_BChart3" localSheetId="52" hidden="1">#REF!</definedName>
    <definedName name="__123Graph_BChart3" localSheetId="53" hidden="1">#REF!</definedName>
    <definedName name="__123Graph_BChart3" localSheetId="54" hidden="1">#REF!</definedName>
    <definedName name="__123Graph_BChart3" localSheetId="55" hidden="1">#REF!</definedName>
    <definedName name="__123Graph_BChart3" localSheetId="58" hidden="1">#REF!</definedName>
    <definedName name="__123Graph_BChart3" localSheetId="59" hidden="1">#REF!</definedName>
    <definedName name="__123Graph_BChart3">#REF!</definedName>
    <definedName name="__123Graph_BCONVERG1" localSheetId="3" hidden="1">#REF!</definedName>
    <definedName name="__123Graph_BCONVERG1" localSheetId="5">'Cuadro 5'!#REF!</definedName>
    <definedName name="__123Graph_BCONVERG1" localSheetId="14" hidden="1">#REF!</definedName>
    <definedName name="__123Graph_BCONVERG1" localSheetId="42" hidden="1">#REF!</definedName>
    <definedName name="__123Graph_BCONVERG1" localSheetId="43" hidden="1">#REF!</definedName>
    <definedName name="__123Graph_BCONVERG1" localSheetId="48" hidden="1">#REF!</definedName>
    <definedName name="__123Graph_BCONVERG1" localSheetId="50" hidden="1">#REF!</definedName>
    <definedName name="__123Graph_BCONVERG1" localSheetId="15" hidden="1">#REF!</definedName>
    <definedName name="__123Graph_BCONVERG1" localSheetId="51" hidden="1">#REF!</definedName>
    <definedName name="__123Graph_BCONVERG1" localSheetId="52" hidden="1">#REF!</definedName>
    <definedName name="__123Graph_BCONVERG1" localSheetId="53" hidden="1">#REF!</definedName>
    <definedName name="__123Graph_BCONVERG1" localSheetId="54" hidden="1">#REF!</definedName>
    <definedName name="__123Graph_BCONVERG1" localSheetId="55" hidden="1">#REF!</definedName>
    <definedName name="__123Graph_BCONVERG1" localSheetId="58" hidden="1">#REF!</definedName>
    <definedName name="__123Graph_BCONVERG1" localSheetId="59" hidden="1">#REF!</definedName>
    <definedName name="__123Graph_BCONVERG1">#REF!</definedName>
    <definedName name="__123Graph_BCurrent" localSheetId="3" hidden="1">#REF!</definedName>
    <definedName name="__123Graph_BCurrent" localSheetId="5">'Cuadro 5'!#REF!</definedName>
    <definedName name="__123Graph_BCurrent" localSheetId="48" hidden="1">#REF!</definedName>
    <definedName name="__123Graph_BCurrent">#REF!</definedName>
    <definedName name="__123Graph_BECTOT" localSheetId="11">#REF!</definedName>
    <definedName name="__123Graph_BECTOT" localSheetId="14" hidden="1">#REF!</definedName>
    <definedName name="__123Graph_BECTOT" localSheetId="42" hidden="1">#REF!</definedName>
    <definedName name="__123Graph_BECTOT" localSheetId="43" hidden="1">#REF!</definedName>
    <definedName name="__123Graph_BECTOT" localSheetId="48" hidden="1">#REF!</definedName>
    <definedName name="__123Graph_BECTOT" localSheetId="50" hidden="1">#REF!</definedName>
    <definedName name="__123Graph_BECTOT" localSheetId="15" hidden="1">#REF!</definedName>
    <definedName name="__123Graph_BECTOT" localSheetId="51" hidden="1">#REF!</definedName>
    <definedName name="__123Graph_BECTOT" localSheetId="52" hidden="1">#REF!</definedName>
    <definedName name="__123Graph_BECTOT" localSheetId="53" hidden="1">#REF!</definedName>
    <definedName name="__123Graph_BECTOT" localSheetId="54" hidden="1">#REF!</definedName>
    <definedName name="__123Graph_BECTOT" localSheetId="55" hidden="1">#REF!</definedName>
    <definedName name="__123Graph_BECTOT" localSheetId="58" hidden="1">#REF!</definedName>
    <definedName name="__123Graph_BECTOT" localSheetId="59" hidden="1">#REF!</definedName>
    <definedName name="__123Graph_BECTOT">#REF!</definedName>
    <definedName name="__123Graph_BERDOLLAR" localSheetId="3" hidden="1">#REF!</definedName>
    <definedName name="__123Graph_BERDOLLAR" localSheetId="5">'Cuadro 5'!#REF!</definedName>
    <definedName name="__123Graph_BERDOLLAR" localSheetId="48" hidden="1">#REF!</definedName>
    <definedName name="__123Graph_BERDOLLAR">#REF!</definedName>
    <definedName name="__123Graph_BERRUBLE" localSheetId="3" hidden="1">#REF!</definedName>
    <definedName name="__123Graph_BERRUBLE" localSheetId="5">'Cuadro 5'!#REF!</definedName>
    <definedName name="__123Graph_BERRUBLE" localSheetId="48" hidden="1">#REF!</definedName>
    <definedName name="__123Graph_BERRUBLE">#REF!</definedName>
    <definedName name="__123Graph_BGFS.1" localSheetId="3" hidden="1">#REF!</definedName>
    <definedName name="__123Graph_BGFS.1" localSheetId="5" hidden="1">'Cuadro 5'!#REF!</definedName>
    <definedName name="__123Graph_BGFS.1" localSheetId="48" hidden="1">#REF!</definedName>
    <definedName name="__123Graph_BGFS.1" hidden="1">#REF!</definedName>
    <definedName name="__123Graph_BGFS.3" localSheetId="3" hidden="1">#REF!</definedName>
    <definedName name="__123Graph_BGFS.3" localSheetId="5" hidden="1">'Cuadro 5'!#REF!</definedName>
    <definedName name="__123Graph_BGFS.3" localSheetId="48" hidden="1">#REF!</definedName>
    <definedName name="__123Graph_BGFS.3" hidden="1">#REF!</definedName>
    <definedName name="__123Graph_BGRAPH1" localSheetId="3" hidden="1">#REF!</definedName>
    <definedName name="__123Graph_BGRAPH1" localSheetId="5" hidden="1">'Cuadro 5'!#REF!</definedName>
    <definedName name="__123Graph_BGRAPH1" localSheetId="48" hidden="1">#REF!</definedName>
    <definedName name="__123Graph_BGRAPH1" hidden="1">#REF!</definedName>
    <definedName name="__123Graph_BGRAPH2" localSheetId="3" hidden="1">#REF!</definedName>
    <definedName name="__123Graph_BGRAPH2" localSheetId="5">'Cuadro 5'!#REF!</definedName>
    <definedName name="__123Graph_BGRAPH2" localSheetId="14" hidden="1">#REF!</definedName>
    <definedName name="__123Graph_BGRAPH2" localSheetId="42" hidden="1">#REF!</definedName>
    <definedName name="__123Graph_BGRAPH2" localSheetId="43" hidden="1">#REF!</definedName>
    <definedName name="__123Graph_BGRAPH2" localSheetId="48" hidden="1">#REF!</definedName>
    <definedName name="__123Graph_BGRAPH2" localSheetId="50" hidden="1">#REF!</definedName>
    <definedName name="__123Graph_BGRAPH2" localSheetId="15" hidden="1">#REF!</definedName>
    <definedName name="__123Graph_BGRAPH2" localSheetId="51" hidden="1">#REF!</definedName>
    <definedName name="__123Graph_BGRAPH2" localSheetId="52" hidden="1">#REF!</definedName>
    <definedName name="__123Graph_BGRAPH2" localSheetId="53" hidden="1">#REF!</definedName>
    <definedName name="__123Graph_BGRAPH2" localSheetId="54" hidden="1">#REF!</definedName>
    <definedName name="__123Graph_BGRAPH2" localSheetId="55" hidden="1">#REF!</definedName>
    <definedName name="__123Graph_BGRAPH2" localSheetId="58" hidden="1">#REF!</definedName>
    <definedName name="__123Graph_BGRAPH2" localSheetId="59" hidden="1">#REF!</definedName>
    <definedName name="__123Graph_BGRAPH2">#REF!</definedName>
    <definedName name="__123Graph_BGRAPH41" localSheetId="3" hidden="1">#REF!</definedName>
    <definedName name="__123Graph_BGRAPH41" localSheetId="5">'Cuadro 5'!#REF!</definedName>
    <definedName name="__123Graph_BGRAPH41" localSheetId="14" hidden="1">#REF!</definedName>
    <definedName name="__123Graph_BGRAPH41" localSheetId="42" hidden="1">#REF!</definedName>
    <definedName name="__123Graph_BGRAPH41" localSheetId="43" hidden="1">#REF!</definedName>
    <definedName name="__123Graph_BGRAPH41" localSheetId="48" hidden="1">#REF!</definedName>
    <definedName name="__123Graph_BGRAPH41" localSheetId="50" hidden="1">#REF!</definedName>
    <definedName name="__123Graph_BGRAPH41" localSheetId="15" hidden="1">#REF!</definedName>
    <definedName name="__123Graph_BGRAPH41" localSheetId="51" hidden="1">#REF!</definedName>
    <definedName name="__123Graph_BGRAPH41" localSheetId="52" hidden="1">#REF!</definedName>
    <definedName name="__123Graph_BGRAPH41" localSheetId="53" hidden="1">#REF!</definedName>
    <definedName name="__123Graph_BGRAPH41" localSheetId="54" hidden="1">#REF!</definedName>
    <definedName name="__123Graph_BGRAPH41" localSheetId="55" hidden="1">#REF!</definedName>
    <definedName name="__123Graph_BGRAPH41" localSheetId="58" hidden="1">#REF!</definedName>
    <definedName name="__123Graph_BGRAPH41" localSheetId="59" hidden="1">#REF!</definedName>
    <definedName name="__123Graph_BGRAPH41">#REF!</definedName>
    <definedName name="__123Graph_BIBRD_LEND" localSheetId="3" hidden="1">#REF!</definedName>
    <definedName name="__123Graph_BIBRD_LEND" localSheetId="5">'Cuadro 5'!#REF!</definedName>
    <definedName name="__123Graph_BIBRD_LEND" localSheetId="48" hidden="1">#REF!</definedName>
    <definedName name="__123Graph_BIBRD_LEND">#REF!</definedName>
    <definedName name="__123Graph_BIMPORTS" localSheetId="3" hidden="1">#REF!</definedName>
    <definedName name="__123Graph_BIMPORTS" localSheetId="5">'Cuadro 5'!#REF!</definedName>
    <definedName name="__123Graph_BIMPORTS" localSheetId="48" hidden="1">#REF!</definedName>
    <definedName name="__123Graph_BIMPORTS">#REF!</definedName>
    <definedName name="__123Graph_BMONEY" localSheetId="3" hidden="1">#REF!</definedName>
    <definedName name="__123Graph_BMONEY" localSheetId="5">'Cuadro 5'!#REF!</definedName>
    <definedName name="__123Graph_BMONEY" localSheetId="48" hidden="1">#REF!</definedName>
    <definedName name="__123Graph_BMONEY">#REF!</definedName>
    <definedName name="__123Graph_BMONIMP" localSheetId="3" hidden="1">#REF!</definedName>
    <definedName name="__123Graph_BMONIMP" localSheetId="5" hidden="1">'Cuadro 5'!#REF!</definedName>
    <definedName name="__123Graph_BMONIMP" localSheetId="48" hidden="1">#REF!</definedName>
    <definedName name="__123Graph_BMONIMP" hidden="1">#REF!</definedName>
    <definedName name="__123Graph_BMULTVELO" localSheetId="3" hidden="1">#REF!</definedName>
    <definedName name="__123Graph_BMULTVELO" localSheetId="5" hidden="1">'Cuadro 5'!#REF!</definedName>
    <definedName name="__123Graph_BMULTVELO" localSheetId="48" hidden="1">#REF!</definedName>
    <definedName name="__123Graph_BMULTVELO" hidden="1">#REF!</definedName>
    <definedName name="__123Graph_BPERIB" localSheetId="3" hidden="1">#REF!</definedName>
    <definedName name="__123Graph_BPERIB" localSheetId="5">'Cuadro 5'!#REF!</definedName>
    <definedName name="__123Graph_BPERIB" localSheetId="14" hidden="1">#REF!</definedName>
    <definedName name="__123Graph_BPERIB" localSheetId="42" hidden="1">#REF!</definedName>
    <definedName name="__123Graph_BPERIB" localSheetId="43" hidden="1">#REF!</definedName>
    <definedName name="__123Graph_BPERIB" localSheetId="48" hidden="1">#REF!</definedName>
    <definedName name="__123Graph_BPERIB" localSheetId="50" hidden="1">#REF!</definedName>
    <definedName name="__123Graph_BPERIB" localSheetId="15" hidden="1">#REF!</definedName>
    <definedName name="__123Graph_BPERIB" localSheetId="51" hidden="1">#REF!</definedName>
    <definedName name="__123Graph_BPERIB" localSheetId="52" hidden="1">#REF!</definedName>
    <definedName name="__123Graph_BPERIB" localSheetId="53" hidden="1">#REF!</definedName>
    <definedName name="__123Graph_BPERIB" localSheetId="54" hidden="1">#REF!</definedName>
    <definedName name="__123Graph_BPERIB" localSheetId="55" hidden="1">#REF!</definedName>
    <definedName name="__123Graph_BPERIB" localSheetId="58" hidden="1">#REF!</definedName>
    <definedName name="__123Graph_BPERIB" localSheetId="59" hidden="1">#REF!</definedName>
    <definedName name="__123Graph_BPERIB">#REF!</definedName>
    <definedName name="__123Graph_BPIPELINE" localSheetId="3" hidden="1">#REF!</definedName>
    <definedName name="__123Graph_BPIPELINE" localSheetId="5">'Cuadro 5'!#REF!</definedName>
    <definedName name="__123Graph_BPIPELINE" localSheetId="48" hidden="1">#REF!</definedName>
    <definedName name="__123Graph_BPIPELINE">#REF!</definedName>
    <definedName name="__123Graph_BPRINCIPAL" localSheetId="3" hidden="1">#REF!</definedName>
    <definedName name="__123Graph_BPRINCIPAL" localSheetId="5" hidden="1">'Cuadro 5'!#REF!</definedName>
    <definedName name="__123Graph_BPRINCIPAL" localSheetId="0" hidden="1">#REF!</definedName>
    <definedName name="__123Graph_BPRINCIPAL" localSheetId="48" hidden="1">#REF!</definedName>
    <definedName name="__123Graph_BPRINCIPAL" localSheetId="1" hidden="1">#REF!</definedName>
    <definedName name="__123Graph_BPRINCIPAL" hidden="1">#REF!</definedName>
    <definedName name="__123Graph_BPRODABSC" localSheetId="3" hidden="1">#REF!</definedName>
    <definedName name="__123Graph_BPRODABSC" localSheetId="5">'Cuadro 5'!#REF!</definedName>
    <definedName name="__123Graph_BPRODABSC" localSheetId="14" hidden="1">#REF!</definedName>
    <definedName name="__123Graph_BPRODABSC" localSheetId="42" hidden="1">#REF!</definedName>
    <definedName name="__123Graph_BPRODABSC" localSheetId="43" hidden="1">#REF!</definedName>
    <definedName name="__123Graph_BPRODABSC" localSheetId="48" hidden="1">#REF!</definedName>
    <definedName name="__123Graph_BPRODABSC" localSheetId="50" hidden="1">#REF!</definedName>
    <definedName name="__123Graph_BPRODABSC" localSheetId="15" hidden="1">#REF!</definedName>
    <definedName name="__123Graph_BPRODABSC" localSheetId="51" hidden="1">#REF!</definedName>
    <definedName name="__123Graph_BPRODABSC" localSheetId="52" hidden="1">#REF!</definedName>
    <definedName name="__123Graph_BPRODABSC" localSheetId="53" hidden="1">#REF!</definedName>
    <definedName name="__123Graph_BPRODABSC" localSheetId="54" hidden="1">#REF!</definedName>
    <definedName name="__123Graph_BPRODABSC" localSheetId="55" hidden="1">#REF!</definedName>
    <definedName name="__123Graph_BPRODABSC" localSheetId="58" hidden="1">#REF!</definedName>
    <definedName name="__123Graph_BPRODABSC" localSheetId="59" hidden="1">#REF!</definedName>
    <definedName name="__123Graph_BPRODABSC">#REF!</definedName>
    <definedName name="__123Graph_BPRODABSD" localSheetId="3" hidden="1">#REF!</definedName>
    <definedName name="__123Graph_BPRODABSD" localSheetId="5">'Cuadro 5'!#REF!</definedName>
    <definedName name="__123Graph_BPRODABSD" localSheetId="14" hidden="1">#REF!</definedName>
    <definedName name="__123Graph_BPRODABSD" localSheetId="42" hidden="1">#REF!</definedName>
    <definedName name="__123Graph_BPRODABSD" localSheetId="43" hidden="1">#REF!</definedName>
    <definedName name="__123Graph_BPRODABSD" localSheetId="48" hidden="1">#REF!</definedName>
    <definedName name="__123Graph_BPRODABSD" localSheetId="50" hidden="1">#REF!</definedName>
    <definedName name="__123Graph_BPRODABSD" localSheetId="15" hidden="1">#REF!</definedName>
    <definedName name="__123Graph_BPRODABSD" localSheetId="51" hidden="1">#REF!</definedName>
    <definedName name="__123Graph_BPRODABSD" localSheetId="52" hidden="1">#REF!</definedName>
    <definedName name="__123Graph_BPRODABSD" localSheetId="53" hidden="1">#REF!</definedName>
    <definedName name="__123Graph_BPRODABSD" localSheetId="54" hidden="1">#REF!</definedName>
    <definedName name="__123Graph_BPRODABSD" localSheetId="55" hidden="1">#REF!</definedName>
    <definedName name="__123Graph_BPRODABSD" localSheetId="58" hidden="1">#REF!</definedName>
    <definedName name="__123Graph_BPRODABSD" localSheetId="59" hidden="1">#REF!</definedName>
    <definedName name="__123Graph_BPRODABSD">#REF!</definedName>
    <definedName name="__123Graph_BREALRATE" localSheetId="3" hidden="1">#REF!</definedName>
    <definedName name="__123Graph_BREALRATE" localSheetId="5">'Cuadro 5'!#REF!</definedName>
    <definedName name="__123Graph_BREALRATE" localSheetId="48" hidden="1">#REF!</definedName>
    <definedName name="__123Graph_BREALRATE">#REF!</definedName>
    <definedName name="__123Graph_BREER" localSheetId="3" hidden="1">#REF!</definedName>
    <definedName name="__123Graph_BREER" localSheetId="5">'Cuadro 5'!#REF!</definedName>
    <definedName name="__123Graph_BREER" localSheetId="48" hidden="1">#REF!</definedName>
    <definedName name="__123Graph_BREER">#REF!</definedName>
    <definedName name="__123Graph_BRESCOV" localSheetId="3" hidden="1">#REF!</definedName>
    <definedName name="__123Graph_BRESCOV" localSheetId="5" hidden="1">'Cuadro 5'!#REF!</definedName>
    <definedName name="__123Graph_BRESCOV" localSheetId="48" hidden="1">#REF!</definedName>
    <definedName name="__123Graph_BRESCOV" hidden="1">#REF!</definedName>
    <definedName name="__123Graph_BRESERVES" localSheetId="3" hidden="1">#REF!</definedName>
    <definedName name="__123Graph_BRESERVES" localSheetId="5">'Cuadro 5'!#REF!</definedName>
    <definedName name="__123Graph_BRESERVES" localSheetId="14" hidden="1">#REF!</definedName>
    <definedName name="__123Graph_BRESERVES" localSheetId="42" hidden="1">#REF!</definedName>
    <definedName name="__123Graph_BRESERVES" localSheetId="43" hidden="1">#REF!</definedName>
    <definedName name="__123Graph_BRESERVES" localSheetId="48" hidden="1">#REF!</definedName>
    <definedName name="__123Graph_BRESERVES" localSheetId="50" hidden="1">#REF!</definedName>
    <definedName name="__123Graph_BRESERVES" localSheetId="15" hidden="1">#REF!</definedName>
    <definedName name="__123Graph_BRESERVES" localSheetId="51" hidden="1">#REF!</definedName>
    <definedName name="__123Graph_BRESERVES" localSheetId="52" hidden="1">#REF!</definedName>
    <definedName name="__123Graph_BRESERVES" localSheetId="53" hidden="1">#REF!</definedName>
    <definedName name="__123Graph_BRESERVES" localSheetId="54" hidden="1">#REF!</definedName>
    <definedName name="__123Graph_BRESERVES" localSheetId="55" hidden="1">#REF!</definedName>
    <definedName name="__123Graph_BRESERVES" localSheetId="58" hidden="1">#REF!</definedName>
    <definedName name="__123Graph_BRESERVES" localSheetId="59" hidden="1">#REF!</definedName>
    <definedName name="__123Graph_BRESERVES">#REF!</definedName>
    <definedName name="__123Graph_BRUBRATE" localSheetId="3" hidden="1">#REF!</definedName>
    <definedName name="__123Graph_BRUBRATE" localSheetId="5">'Cuadro 5'!#REF!</definedName>
    <definedName name="__123Graph_BRUBRATE" localSheetId="48" hidden="1">#REF!</definedName>
    <definedName name="__123Graph_BRUBRATE">#REF!</definedName>
    <definedName name="__123Graph_BSEASON_CASH" localSheetId="3" hidden="1">#REF!</definedName>
    <definedName name="__123Graph_BSEASON_CASH" localSheetId="5">'Cuadro 5'!#REF!</definedName>
    <definedName name="__123Graph_BSEASON_CASH" localSheetId="48" hidden="1">#REF!</definedName>
    <definedName name="__123Graph_BSEASON_CASH">#REF!</definedName>
    <definedName name="__123Graph_BSEASON_MONEY" localSheetId="3" hidden="1">#REF!</definedName>
    <definedName name="__123Graph_BSEASON_MONEY" localSheetId="5">'Cuadro 5'!#REF!</definedName>
    <definedName name="__123Graph_BSEASON_MONEY" localSheetId="48" hidden="1">#REF!</definedName>
    <definedName name="__123Graph_BSEASON_MONEY">#REF!</definedName>
    <definedName name="__123Graph_BSEASON_TIME" localSheetId="3" hidden="1">#REF!</definedName>
    <definedName name="__123Graph_BSEASON_TIME" localSheetId="5">'Cuadro 5'!#REF!</definedName>
    <definedName name="__123Graph_BSEASON_TIME" localSheetId="48" hidden="1">#REF!</definedName>
    <definedName name="__123Graph_BSEASON_TIME">#REF!</definedName>
    <definedName name="__123Graph_BTAX1" localSheetId="3" hidden="1">#REF!</definedName>
    <definedName name="__123Graph_BTAX1" localSheetId="5" hidden="1">'Cuadro 5'!#REF!</definedName>
    <definedName name="__123Graph_BTAX1" localSheetId="48" hidden="1">#REF!</definedName>
    <definedName name="__123Graph_BTAX1" hidden="1">#REF!</definedName>
    <definedName name="__123Graph_BTRADECPI" localSheetId="3" hidden="1">#REF!</definedName>
    <definedName name="__123Graph_BTRADECPI" localSheetId="5">'Cuadro 5'!#REF!</definedName>
    <definedName name="__123Graph_BTRADECPI" localSheetId="14" hidden="1">#REF!</definedName>
    <definedName name="__123Graph_BTRADECPI" localSheetId="42" hidden="1">#REF!</definedName>
    <definedName name="__123Graph_BTRADECPI" localSheetId="43" hidden="1">#REF!</definedName>
    <definedName name="__123Graph_BTRADECPI" localSheetId="48" hidden="1">#REF!</definedName>
    <definedName name="__123Graph_BTRADECPI" localSheetId="50" hidden="1">#REF!</definedName>
    <definedName name="__123Graph_BTRADECPI" localSheetId="15" hidden="1">#REF!</definedName>
    <definedName name="__123Graph_BTRADECPI" localSheetId="51" hidden="1">#REF!</definedName>
    <definedName name="__123Graph_BTRADECPI" localSheetId="52" hidden="1">#REF!</definedName>
    <definedName name="__123Graph_BTRADECPI" localSheetId="53" hidden="1">#REF!</definedName>
    <definedName name="__123Graph_BTRADECPI" localSheetId="54" hidden="1">#REF!</definedName>
    <definedName name="__123Graph_BTRADECPI" localSheetId="55" hidden="1">#REF!</definedName>
    <definedName name="__123Graph_BTRADECPI" localSheetId="58" hidden="1">#REF!</definedName>
    <definedName name="__123Graph_BTRADECPI" localSheetId="59" hidden="1">#REF!</definedName>
    <definedName name="__123Graph_BTRADECPI">#REF!</definedName>
    <definedName name="__123Graph_BUSRATE" localSheetId="3" hidden="1">#REF!</definedName>
    <definedName name="__123Graph_BUSRATE" localSheetId="5">'Cuadro 5'!#REF!</definedName>
    <definedName name="__123Graph_BUSRATE" localSheetId="48" hidden="1">#REF!</definedName>
    <definedName name="__123Graph_BUSRATE">#REF!</definedName>
    <definedName name="__123Graph_C" localSheetId="11">#REF!</definedName>
    <definedName name="__123Graph_C" localSheetId="14" hidden="1">#REF!</definedName>
    <definedName name="__123Graph_C" localSheetId="42" hidden="1">#REF!</definedName>
    <definedName name="__123Graph_C" localSheetId="43" hidden="1">#REF!</definedName>
    <definedName name="__123Graph_C" localSheetId="48" hidden="1">#REF!</definedName>
    <definedName name="__123Graph_C" localSheetId="50" hidden="1">#REF!</definedName>
    <definedName name="__123Graph_C" localSheetId="15" hidden="1">#REF!</definedName>
    <definedName name="__123Graph_C" localSheetId="51" hidden="1">#REF!</definedName>
    <definedName name="__123Graph_C" localSheetId="52" hidden="1">#REF!</definedName>
    <definedName name="__123Graph_C" localSheetId="53" hidden="1">#REF!</definedName>
    <definedName name="__123Graph_C" localSheetId="54" hidden="1">#REF!</definedName>
    <definedName name="__123Graph_C" localSheetId="55" hidden="1">#REF!</definedName>
    <definedName name="__123Graph_C" localSheetId="58" hidden="1">#REF!</definedName>
    <definedName name="__123Graph_C" localSheetId="59" hidden="1">#REF!</definedName>
    <definedName name="__123Graph_C">#REF!</definedName>
    <definedName name="__123Graph_CBERLGRAP" localSheetId="3" hidden="1">#REF!</definedName>
    <definedName name="__123Graph_CBERLGRAP" localSheetId="5">'Cuadro 5'!#REF!</definedName>
    <definedName name="__123Graph_CBERLGRAP" localSheetId="14" hidden="1">#REF!</definedName>
    <definedName name="__123Graph_CBERLGRAP" localSheetId="42" hidden="1">#REF!</definedName>
    <definedName name="__123Graph_CBERLGRAP" localSheetId="43" hidden="1">#REF!</definedName>
    <definedName name="__123Graph_CBERLGRAP" localSheetId="48" hidden="1">#REF!</definedName>
    <definedName name="__123Graph_CBERLGRAP" localSheetId="50" hidden="1">#REF!</definedName>
    <definedName name="__123Graph_CBERLGRAP" localSheetId="15" hidden="1">#REF!</definedName>
    <definedName name="__123Graph_CBERLGRAP" localSheetId="51" hidden="1">#REF!</definedName>
    <definedName name="__123Graph_CBERLGRAP" localSheetId="52" hidden="1">#REF!</definedName>
    <definedName name="__123Graph_CBERLGRAP" localSheetId="53" hidden="1">#REF!</definedName>
    <definedName name="__123Graph_CBERLGRAP" localSheetId="54" hidden="1">#REF!</definedName>
    <definedName name="__123Graph_CBERLGRAP" localSheetId="55" hidden="1">#REF!</definedName>
    <definedName name="__123Graph_CBERLGRAP" localSheetId="58" hidden="1">#REF!</definedName>
    <definedName name="__123Graph_CBERLGRAP" localSheetId="59" hidden="1">#REF!</definedName>
    <definedName name="__123Graph_CBERLGRAP">#REF!</definedName>
    <definedName name="__123Graph_CBKSRESRV" localSheetId="3" hidden="1">#REF!</definedName>
    <definedName name="__123Graph_CBKSRESRV" localSheetId="5">'Cuadro 5'!#REF!</definedName>
    <definedName name="__123Graph_CBKSRESRV" localSheetId="14" hidden="1">#REF!</definedName>
    <definedName name="__123Graph_CBKSRESRV" localSheetId="42" hidden="1">#REF!</definedName>
    <definedName name="__123Graph_CBKSRESRV" localSheetId="43" hidden="1">#REF!</definedName>
    <definedName name="__123Graph_CBKSRESRV" localSheetId="48" hidden="1">#REF!</definedName>
    <definedName name="__123Graph_CBKSRESRV" localSheetId="50" hidden="1">#REF!</definedName>
    <definedName name="__123Graph_CBKSRESRV" localSheetId="15" hidden="1">#REF!</definedName>
    <definedName name="__123Graph_CBKSRESRV" localSheetId="51" hidden="1">#REF!</definedName>
    <definedName name="__123Graph_CBKSRESRV" localSheetId="52" hidden="1">#REF!</definedName>
    <definedName name="__123Graph_CBKSRESRV" localSheetId="53" hidden="1">#REF!</definedName>
    <definedName name="__123Graph_CBKSRESRV" localSheetId="54" hidden="1">#REF!</definedName>
    <definedName name="__123Graph_CBKSRESRV" localSheetId="55" hidden="1">#REF!</definedName>
    <definedName name="__123Graph_CBKSRESRV" localSheetId="58" hidden="1">#REF!</definedName>
    <definedName name="__123Graph_CBKSRESRV" localSheetId="59" hidden="1">#REF!</definedName>
    <definedName name="__123Graph_CBKSRESRV">#REF!</definedName>
    <definedName name="__123Graph_CBSYSASST" localSheetId="3" hidden="1">#REF!</definedName>
    <definedName name="__123Graph_CBSYSASST" localSheetId="5" hidden="1">'Cuadro 5'!#REF!</definedName>
    <definedName name="__123Graph_CBSYSASST" localSheetId="48" hidden="1">#REF!</definedName>
    <definedName name="__123Graph_CBSYSASST" hidden="1">#REF!</definedName>
    <definedName name="__123Graph_CCATCH1" localSheetId="3" hidden="1">#REF!</definedName>
    <definedName name="__123Graph_CCATCH1" localSheetId="5">'Cuadro 5'!#REF!</definedName>
    <definedName name="__123Graph_CCATCH1" localSheetId="14" hidden="1">#REF!</definedName>
    <definedName name="__123Graph_CCATCH1" localSheetId="42" hidden="1">#REF!</definedName>
    <definedName name="__123Graph_CCATCH1" localSheetId="43" hidden="1">#REF!</definedName>
    <definedName name="__123Graph_CCATCH1" localSheetId="48" hidden="1">#REF!</definedName>
    <definedName name="__123Graph_CCATCH1" localSheetId="50" hidden="1">#REF!</definedName>
    <definedName name="__123Graph_CCATCH1" localSheetId="15" hidden="1">#REF!</definedName>
    <definedName name="__123Graph_CCATCH1" localSheetId="51" hidden="1">#REF!</definedName>
    <definedName name="__123Graph_CCATCH1" localSheetId="52" hidden="1">#REF!</definedName>
    <definedName name="__123Graph_CCATCH1" localSheetId="53" hidden="1">#REF!</definedName>
    <definedName name="__123Graph_CCATCH1" localSheetId="54" hidden="1">#REF!</definedName>
    <definedName name="__123Graph_CCATCH1" localSheetId="55" hidden="1">#REF!</definedName>
    <definedName name="__123Graph_CCATCH1" localSheetId="58" hidden="1">#REF!</definedName>
    <definedName name="__123Graph_CCATCH1" localSheetId="59" hidden="1">#REF!</definedName>
    <definedName name="__123Graph_CCATCH1">#REF!</definedName>
    <definedName name="__123Graph_CChart1" localSheetId="3" hidden="1">#REF!</definedName>
    <definedName name="__123Graph_CChart1" localSheetId="5">'Cuadro 5'!#REF!</definedName>
    <definedName name="__123Graph_CChart1" localSheetId="14" hidden="1">#REF!</definedName>
    <definedName name="__123Graph_CChart1" localSheetId="42" hidden="1">#REF!</definedName>
    <definedName name="__123Graph_CChart1" localSheetId="43" hidden="1">#REF!</definedName>
    <definedName name="__123Graph_CChart1" localSheetId="48" hidden="1">#REF!</definedName>
    <definedName name="__123Graph_CChart1" localSheetId="50" hidden="1">#REF!</definedName>
    <definedName name="__123Graph_CChart1" localSheetId="15" hidden="1">#REF!</definedName>
    <definedName name="__123Graph_CChart1" localSheetId="51" hidden="1">#REF!</definedName>
    <definedName name="__123Graph_CChart1" localSheetId="52" hidden="1">#REF!</definedName>
    <definedName name="__123Graph_CChart1" localSheetId="53" hidden="1">#REF!</definedName>
    <definedName name="__123Graph_CChart1" localSheetId="54" hidden="1">#REF!</definedName>
    <definedName name="__123Graph_CChart1" localSheetId="55" hidden="1">#REF!</definedName>
    <definedName name="__123Graph_CChart1" localSheetId="58" hidden="1">#REF!</definedName>
    <definedName name="__123Graph_CChart1" localSheetId="59" hidden="1">#REF!</definedName>
    <definedName name="__123Graph_CChart1">#REF!</definedName>
    <definedName name="__123Graph_CChart2" localSheetId="3" hidden="1">#REF!</definedName>
    <definedName name="__123Graph_CChart2" localSheetId="5">'Cuadro 5'!#REF!</definedName>
    <definedName name="__123Graph_CChart2" localSheetId="14" hidden="1">#REF!</definedName>
    <definedName name="__123Graph_CChart2" localSheetId="42" hidden="1">#REF!</definedName>
    <definedName name="__123Graph_CChart2" localSheetId="43" hidden="1">#REF!</definedName>
    <definedName name="__123Graph_CChart2" localSheetId="48" hidden="1">#REF!</definedName>
    <definedName name="__123Graph_CChart2" localSheetId="50" hidden="1">#REF!</definedName>
    <definedName name="__123Graph_CChart2" localSheetId="15" hidden="1">#REF!</definedName>
    <definedName name="__123Graph_CChart2" localSheetId="51" hidden="1">#REF!</definedName>
    <definedName name="__123Graph_CChart2" localSheetId="52" hidden="1">#REF!</definedName>
    <definedName name="__123Graph_CChart2" localSheetId="53" hidden="1">#REF!</definedName>
    <definedName name="__123Graph_CChart2" localSheetId="54" hidden="1">#REF!</definedName>
    <definedName name="__123Graph_CChart2" localSheetId="55" hidden="1">#REF!</definedName>
    <definedName name="__123Graph_CChart2" localSheetId="58" hidden="1">#REF!</definedName>
    <definedName name="__123Graph_CChart2" localSheetId="59" hidden="1">#REF!</definedName>
    <definedName name="__123Graph_CChart2">#REF!</definedName>
    <definedName name="__123Graph_CChart3" localSheetId="3" hidden="1">#REF!</definedName>
    <definedName name="__123Graph_CChart3" localSheetId="5">'Cuadro 5'!#REF!</definedName>
    <definedName name="__123Graph_CChart3" localSheetId="14" hidden="1">#REF!</definedName>
    <definedName name="__123Graph_CChart3" localSheetId="42" hidden="1">#REF!</definedName>
    <definedName name="__123Graph_CChart3" localSheetId="43" hidden="1">#REF!</definedName>
    <definedName name="__123Graph_CChart3" localSheetId="48" hidden="1">#REF!</definedName>
    <definedName name="__123Graph_CChart3" localSheetId="50" hidden="1">#REF!</definedName>
    <definedName name="__123Graph_CChart3" localSheetId="15" hidden="1">#REF!</definedName>
    <definedName name="__123Graph_CChart3" localSheetId="51" hidden="1">#REF!</definedName>
    <definedName name="__123Graph_CChart3" localSheetId="52" hidden="1">#REF!</definedName>
    <definedName name="__123Graph_CChart3" localSheetId="53" hidden="1">#REF!</definedName>
    <definedName name="__123Graph_CChart3" localSheetId="54" hidden="1">#REF!</definedName>
    <definedName name="__123Graph_CChart3" localSheetId="55" hidden="1">#REF!</definedName>
    <definedName name="__123Graph_CChart3" localSheetId="58" hidden="1">#REF!</definedName>
    <definedName name="__123Graph_CChart3" localSheetId="59" hidden="1">#REF!</definedName>
    <definedName name="__123Graph_CChart3">#REF!</definedName>
    <definedName name="__123Graph_CCONVERG1" localSheetId="11">#REF!</definedName>
    <definedName name="__123Graph_CCONVERG1" localSheetId="14" hidden="1">#REF!</definedName>
    <definedName name="__123Graph_CCONVERG1" localSheetId="42" hidden="1">#REF!</definedName>
    <definedName name="__123Graph_CCONVERG1" localSheetId="43" hidden="1">#REF!</definedName>
    <definedName name="__123Graph_CCONVERG1" localSheetId="48" hidden="1">#REF!</definedName>
    <definedName name="__123Graph_CCONVERG1" localSheetId="50" hidden="1">#REF!</definedName>
    <definedName name="__123Graph_CCONVERG1" localSheetId="15" hidden="1">#REF!</definedName>
    <definedName name="__123Graph_CCONVERG1" localSheetId="51" hidden="1">#REF!</definedName>
    <definedName name="__123Graph_CCONVERG1" localSheetId="52" hidden="1">#REF!</definedName>
    <definedName name="__123Graph_CCONVERG1" localSheetId="53" hidden="1">#REF!</definedName>
    <definedName name="__123Graph_CCONVERG1" localSheetId="54" hidden="1">#REF!</definedName>
    <definedName name="__123Graph_CCONVERG1" localSheetId="55" hidden="1">#REF!</definedName>
    <definedName name="__123Graph_CCONVERG1" localSheetId="58" hidden="1">#REF!</definedName>
    <definedName name="__123Graph_CCONVERG1" localSheetId="59" hidden="1">#REF!</definedName>
    <definedName name="__123Graph_CCONVERG1">#REF!</definedName>
    <definedName name="__123Graph_CCURRENT" localSheetId="3" hidden="1">#REF!</definedName>
    <definedName name="__123Graph_CCURRENT" localSheetId="5">'Cuadro 5'!#REF!</definedName>
    <definedName name="__123Graph_CCURRENT" localSheetId="14" hidden="1">#REF!</definedName>
    <definedName name="__123Graph_CCURRENT" localSheetId="42" hidden="1">#REF!</definedName>
    <definedName name="__123Graph_CCURRENT" localSheetId="43" hidden="1">#REF!</definedName>
    <definedName name="__123Graph_CCURRENT" localSheetId="48" hidden="1">#REF!</definedName>
    <definedName name="__123Graph_CCURRENT" localSheetId="50" hidden="1">#REF!</definedName>
    <definedName name="__123Graph_CCURRENT" localSheetId="15" hidden="1">#REF!</definedName>
    <definedName name="__123Graph_CCURRENT" localSheetId="51" hidden="1">#REF!</definedName>
    <definedName name="__123Graph_CCURRENT" localSheetId="52" hidden="1">#REF!</definedName>
    <definedName name="__123Graph_CCURRENT" localSheetId="53" hidden="1">#REF!</definedName>
    <definedName name="__123Graph_CCURRENT" localSheetId="54" hidden="1">#REF!</definedName>
    <definedName name="__123Graph_CCURRENT" localSheetId="55" hidden="1">#REF!</definedName>
    <definedName name="__123Graph_CCURRENT" localSheetId="58" hidden="1">#REF!</definedName>
    <definedName name="__123Graph_CCURRENT" localSheetId="59" hidden="1">#REF!</definedName>
    <definedName name="__123Graph_CCURRENT">#REF!</definedName>
    <definedName name="__123Graph_CECTOT" localSheetId="11">#REF!</definedName>
    <definedName name="__123Graph_CECTOT" localSheetId="14" hidden="1">#REF!</definedName>
    <definedName name="__123Graph_CECTOT" localSheetId="42" hidden="1">#REF!</definedName>
    <definedName name="__123Graph_CECTOT" localSheetId="43" hidden="1">#REF!</definedName>
    <definedName name="__123Graph_CECTOT" localSheetId="48" hidden="1">#REF!</definedName>
    <definedName name="__123Graph_CECTOT" localSheetId="50" hidden="1">#REF!</definedName>
    <definedName name="__123Graph_CECTOT" localSheetId="15" hidden="1">#REF!</definedName>
    <definedName name="__123Graph_CECTOT" localSheetId="51" hidden="1">#REF!</definedName>
    <definedName name="__123Graph_CECTOT" localSheetId="52" hidden="1">#REF!</definedName>
    <definedName name="__123Graph_CECTOT" localSheetId="53" hidden="1">#REF!</definedName>
    <definedName name="__123Graph_CECTOT" localSheetId="54" hidden="1">#REF!</definedName>
    <definedName name="__123Graph_CECTOT" localSheetId="55" hidden="1">#REF!</definedName>
    <definedName name="__123Graph_CECTOT" localSheetId="58" hidden="1">#REF!</definedName>
    <definedName name="__123Graph_CECTOT" localSheetId="59" hidden="1">#REF!</definedName>
    <definedName name="__123Graph_CECTOT">#REF!</definedName>
    <definedName name="__123Graph_CGFS.3" localSheetId="3" hidden="1">#REF!</definedName>
    <definedName name="__123Graph_CGFS.3" localSheetId="5" hidden="1">'Cuadro 5'!#REF!</definedName>
    <definedName name="__123Graph_CGFS.3" localSheetId="48" hidden="1">#REF!</definedName>
    <definedName name="__123Graph_CGFS.3" hidden="1">#REF!</definedName>
    <definedName name="__123Graph_CGRAPH1" localSheetId="3" hidden="1">#REF!</definedName>
    <definedName name="__123Graph_CGRAPH1" localSheetId="5" hidden="1">'Cuadro 5'!#REF!</definedName>
    <definedName name="__123Graph_CGRAPH1" localSheetId="48" hidden="1">#REF!</definedName>
    <definedName name="__123Graph_CGRAPH1" hidden="1">#REF!</definedName>
    <definedName name="__123Graph_CGRAPH41" localSheetId="3" hidden="1">#REF!</definedName>
    <definedName name="__123Graph_CGRAPH41" localSheetId="5">'Cuadro 5'!#REF!</definedName>
    <definedName name="__123Graph_CGRAPH41" localSheetId="14" hidden="1">#REF!</definedName>
    <definedName name="__123Graph_CGRAPH41" localSheetId="42" hidden="1">#REF!</definedName>
    <definedName name="__123Graph_CGRAPH41" localSheetId="43" hidden="1">#REF!</definedName>
    <definedName name="__123Graph_CGRAPH41" localSheetId="48" hidden="1">#REF!</definedName>
    <definedName name="__123Graph_CGRAPH41" localSheetId="50" hidden="1">#REF!</definedName>
    <definedName name="__123Graph_CGRAPH41" localSheetId="15" hidden="1">#REF!</definedName>
    <definedName name="__123Graph_CGRAPH41" localSheetId="51" hidden="1">#REF!</definedName>
    <definedName name="__123Graph_CGRAPH41" localSheetId="52" hidden="1">#REF!</definedName>
    <definedName name="__123Graph_CGRAPH41" localSheetId="53" hidden="1">#REF!</definedName>
    <definedName name="__123Graph_CGRAPH41" localSheetId="54" hidden="1">#REF!</definedName>
    <definedName name="__123Graph_CGRAPH41" localSheetId="55" hidden="1">#REF!</definedName>
    <definedName name="__123Graph_CGRAPH41" localSheetId="58" hidden="1">#REF!</definedName>
    <definedName name="__123Graph_CGRAPH41" localSheetId="59" hidden="1">#REF!</definedName>
    <definedName name="__123Graph_CGRAPH41">#REF!</definedName>
    <definedName name="__123Graph_CGRAPH44" localSheetId="3" hidden="1">#REF!</definedName>
    <definedName name="__123Graph_CGRAPH44" localSheetId="5">'Cuadro 5'!#REF!</definedName>
    <definedName name="__123Graph_CGRAPH44" localSheetId="14" hidden="1">#REF!</definedName>
    <definedName name="__123Graph_CGRAPH44" localSheetId="42" hidden="1">#REF!</definedName>
    <definedName name="__123Graph_CGRAPH44" localSheetId="43" hidden="1">#REF!</definedName>
    <definedName name="__123Graph_CGRAPH44" localSheetId="48" hidden="1">#REF!</definedName>
    <definedName name="__123Graph_CGRAPH44" localSheetId="50" hidden="1">#REF!</definedName>
    <definedName name="__123Graph_CGRAPH44" localSheetId="15" hidden="1">#REF!</definedName>
    <definedName name="__123Graph_CGRAPH44" localSheetId="51" hidden="1">#REF!</definedName>
    <definedName name="__123Graph_CGRAPH44" localSheetId="52" hidden="1">#REF!</definedName>
    <definedName name="__123Graph_CGRAPH44" localSheetId="53" hidden="1">#REF!</definedName>
    <definedName name="__123Graph_CGRAPH44" localSheetId="54" hidden="1">#REF!</definedName>
    <definedName name="__123Graph_CGRAPH44" localSheetId="55" hidden="1">#REF!</definedName>
    <definedName name="__123Graph_CGRAPH44" localSheetId="58" hidden="1">#REF!</definedName>
    <definedName name="__123Graph_CGRAPH44" localSheetId="59" hidden="1">#REF!</definedName>
    <definedName name="__123Graph_CGRAPH44">#REF!</definedName>
    <definedName name="__123Graph_CIMPORTS" localSheetId="11">#REF!</definedName>
    <definedName name="__123Graph_CIMPORTS" localSheetId="14" hidden="1">#REF!</definedName>
    <definedName name="__123Graph_CIMPORTS" localSheetId="42" hidden="1">#REF!</definedName>
    <definedName name="__123Graph_CIMPORTS" localSheetId="43" hidden="1">#REF!</definedName>
    <definedName name="__123Graph_CIMPORTS" localSheetId="48" hidden="1">#REF!</definedName>
    <definedName name="__123Graph_CIMPORTS" localSheetId="50" hidden="1">#REF!</definedName>
    <definedName name="__123Graph_CIMPORTS" localSheetId="15" hidden="1">#REF!</definedName>
    <definedName name="__123Graph_CIMPORTS" localSheetId="51" hidden="1">#REF!</definedName>
    <definedName name="__123Graph_CIMPORTS" localSheetId="52" hidden="1">#REF!</definedName>
    <definedName name="__123Graph_CIMPORTS" localSheetId="53" hidden="1">#REF!</definedName>
    <definedName name="__123Graph_CIMPORTS" localSheetId="54" hidden="1">#REF!</definedName>
    <definedName name="__123Graph_CIMPORTS" localSheetId="55" hidden="1">#REF!</definedName>
    <definedName name="__123Graph_CIMPORTS" localSheetId="58" hidden="1">#REF!</definedName>
    <definedName name="__123Graph_CIMPORTS" localSheetId="59" hidden="1">#REF!</definedName>
    <definedName name="__123Graph_CIMPORTS">#REF!</definedName>
    <definedName name="__123Graph_CMONEY" localSheetId="3" hidden="1">#REF!</definedName>
    <definedName name="__123Graph_CMONEY" localSheetId="5">'Cuadro 5'!#REF!</definedName>
    <definedName name="__123Graph_CMONEY" localSheetId="14" hidden="1">#REF!</definedName>
    <definedName name="__123Graph_CMONEY" localSheetId="42" hidden="1">#REF!</definedName>
    <definedName name="__123Graph_CMONEY" localSheetId="43" hidden="1">#REF!</definedName>
    <definedName name="__123Graph_CMONEY" localSheetId="48" hidden="1">#REF!</definedName>
    <definedName name="__123Graph_CMONEY" localSheetId="50" hidden="1">#REF!</definedName>
    <definedName name="__123Graph_CMONEY" localSheetId="15" hidden="1">#REF!</definedName>
    <definedName name="__123Graph_CMONEY" localSheetId="51" hidden="1">#REF!</definedName>
    <definedName name="__123Graph_CMONEY" localSheetId="52" hidden="1">#REF!</definedName>
    <definedName name="__123Graph_CMONEY" localSheetId="53" hidden="1">#REF!</definedName>
    <definedName name="__123Graph_CMONEY" localSheetId="54" hidden="1">#REF!</definedName>
    <definedName name="__123Graph_CMONEY" localSheetId="55" hidden="1">#REF!</definedName>
    <definedName name="__123Graph_CMONEY" localSheetId="58" hidden="1">#REF!</definedName>
    <definedName name="__123Graph_CMONEY" localSheetId="59" hidden="1">#REF!</definedName>
    <definedName name="__123Graph_CMONEY">#REF!</definedName>
    <definedName name="__123Graph_CPERIA" localSheetId="3" hidden="1">#REF!</definedName>
    <definedName name="__123Graph_CPERIA" localSheetId="5">'Cuadro 5'!#REF!</definedName>
    <definedName name="__123Graph_CPERIA" localSheetId="14" hidden="1">#REF!</definedName>
    <definedName name="__123Graph_CPERIA" localSheetId="42" hidden="1">#REF!</definedName>
    <definedName name="__123Graph_CPERIA" localSheetId="43" hidden="1">#REF!</definedName>
    <definedName name="__123Graph_CPERIA" localSheetId="48" hidden="1">#REF!</definedName>
    <definedName name="__123Graph_CPERIA" localSheetId="50" hidden="1">#REF!</definedName>
    <definedName name="__123Graph_CPERIA" localSheetId="15" hidden="1">#REF!</definedName>
    <definedName name="__123Graph_CPERIA" localSheetId="51" hidden="1">#REF!</definedName>
    <definedName name="__123Graph_CPERIA" localSheetId="52" hidden="1">#REF!</definedName>
    <definedName name="__123Graph_CPERIA" localSheetId="53" hidden="1">#REF!</definedName>
    <definedName name="__123Graph_CPERIA" localSheetId="54" hidden="1">#REF!</definedName>
    <definedName name="__123Graph_CPERIA" localSheetId="55" hidden="1">#REF!</definedName>
    <definedName name="__123Graph_CPERIA" localSheetId="58" hidden="1">#REF!</definedName>
    <definedName name="__123Graph_CPERIA" localSheetId="59" hidden="1">#REF!</definedName>
    <definedName name="__123Graph_CPERIA">#REF!</definedName>
    <definedName name="__123Graph_CPERIB" localSheetId="3" hidden="1">#REF!</definedName>
    <definedName name="__123Graph_CPERIB" localSheetId="5">'Cuadro 5'!#REF!</definedName>
    <definedName name="__123Graph_CPERIB" localSheetId="14" hidden="1">#REF!</definedName>
    <definedName name="__123Graph_CPERIB" localSheetId="42" hidden="1">#REF!</definedName>
    <definedName name="__123Graph_CPERIB" localSheetId="43" hidden="1">#REF!</definedName>
    <definedName name="__123Graph_CPERIB" localSheetId="48" hidden="1">#REF!</definedName>
    <definedName name="__123Graph_CPERIB" localSheetId="50" hidden="1">#REF!</definedName>
    <definedName name="__123Graph_CPERIB" localSheetId="15" hidden="1">#REF!</definedName>
    <definedName name="__123Graph_CPERIB" localSheetId="51" hidden="1">#REF!</definedName>
    <definedName name="__123Graph_CPERIB" localSheetId="52" hidden="1">#REF!</definedName>
    <definedName name="__123Graph_CPERIB" localSheetId="53" hidden="1">#REF!</definedName>
    <definedName name="__123Graph_CPERIB" localSheetId="54" hidden="1">#REF!</definedName>
    <definedName name="__123Graph_CPERIB" localSheetId="55" hidden="1">#REF!</definedName>
    <definedName name="__123Graph_CPERIB" localSheetId="58" hidden="1">#REF!</definedName>
    <definedName name="__123Graph_CPERIB" localSheetId="59" hidden="1">#REF!</definedName>
    <definedName name="__123Graph_CPERIB">#REF!</definedName>
    <definedName name="__123Graph_CPRODABSC" localSheetId="3" hidden="1">#REF!</definedName>
    <definedName name="__123Graph_CPRODABSC" localSheetId="5">'Cuadro 5'!#REF!</definedName>
    <definedName name="__123Graph_CPRODABSC" localSheetId="14" hidden="1">#REF!</definedName>
    <definedName name="__123Graph_CPRODABSC" localSheetId="42" hidden="1">#REF!</definedName>
    <definedName name="__123Graph_CPRODABSC" localSheetId="43" hidden="1">#REF!</definedName>
    <definedName name="__123Graph_CPRODABSC" localSheetId="48" hidden="1">#REF!</definedName>
    <definedName name="__123Graph_CPRODABSC" localSheetId="50" hidden="1">#REF!</definedName>
    <definedName name="__123Graph_CPRODABSC" localSheetId="15" hidden="1">#REF!</definedName>
    <definedName name="__123Graph_CPRODABSC" localSheetId="51" hidden="1">#REF!</definedName>
    <definedName name="__123Graph_CPRODABSC" localSheetId="52" hidden="1">#REF!</definedName>
    <definedName name="__123Graph_CPRODABSC" localSheetId="53" hidden="1">#REF!</definedName>
    <definedName name="__123Graph_CPRODABSC" localSheetId="54" hidden="1">#REF!</definedName>
    <definedName name="__123Graph_CPRODABSC" localSheetId="55" hidden="1">#REF!</definedName>
    <definedName name="__123Graph_CPRODABSC" localSheetId="58" hidden="1">#REF!</definedName>
    <definedName name="__123Graph_CPRODABSC" localSheetId="59" hidden="1">#REF!</definedName>
    <definedName name="__123Graph_CPRODABSC">#REF!</definedName>
    <definedName name="__123Graph_CPRODTRE2" localSheetId="3" hidden="1">#REF!</definedName>
    <definedName name="__123Graph_CPRODTRE2" localSheetId="5">'Cuadro 5'!#REF!</definedName>
    <definedName name="__123Graph_CPRODTRE2" localSheetId="14" hidden="1">#REF!</definedName>
    <definedName name="__123Graph_CPRODTRE2" localSheetId="42" hidden="1">#REF!</definedName>
    <definedName name="__123Graph_CPRODTRE2" localSheetId="43" hidden="1">#REF!</definedName>
    <definedName name="__123Graph_CPRODTRE2" localSheetId="48" hidden="1">#REF!</definedName>
    <definedName name="__123Graph_CPRODTRE2" localSheetId="50" hidden="1">#REF!</definedName>
    <definedName name="__123Graph_CPRODTRE2" localSheetId="15" hidden="1">#REF!</definedName>
    <definedName name="__123Graph_CPRODTRE2" localSheetId="51" hidden="1">#REF!</definedName>
    <definedName name="__123Graph_CPRODTRE2" localSheetId="52" hidden="1">#REF!</definedName>
    <definedName name="__123Graph_CPRODTRE2" localSheetId="53" hidden="1">#REF!</definedName>
    <definedName name="__123Graph_CPRODTRE2" localSheetId="54" hidden="1">#REF!</definedName>
    <definedName name="__123Graph_CPRODTRE2" localSheetId="55" hidden="1">#REF!</definedName>
    <definedName name="__123Graph_CPRODTRE2" localSheetId="58" hidden="1">#REF!</definedName>
    <definedName name="__123Graph_CPRODTRE2" localSheetId="59" hidden="1">#REF!</definedName>
    <definedName name="__123Graph_CPRODTRE2">#REF!</definedName>
    <definedName name="__123Graph_CPRODTREND" localSheetId="3" hidden="1">#REF!</definedName>
    <definedName name="__123Graph_CPRODTREND" localSheetId="5">'Cuadro 5'!#REF!</definedName>
    <definedName name="__123Graph_CPRODTREND" localSheetId="48" hidden="1">#REF!</definedName>
    <definedName name="__123Graph_CPRODTREND">#REF!</definedName>
    <definedName name="__123Graph_CREER" localSheetId="3" hidden="1">#REF!</definedName>
    <definedName name="__123Graph_CREER" localSheetId="5">'Cuadro 5'!#REF!</definedName>
    <definedName name="__123Graph_CREER" localSheetId="48" hidden="1">#REF!</definedName>
    <definedName name="__123Graph_CREER">#REF!</definedName>
    <definedName name="__123Graph_CRESCOV" localSheetId="3" hidden="1">#REF!</definedName>
    <definedName name="__123Graph_CRESCOV" localSheetId="5" hidden="1">'Cuadro 5'!#REF!</definedName>
    <definedName name="__123Graph_CRESCOV" localSheetId="48" hidden="1">#REF!</definedName>
    <definedName name="__123Graph_CRESCOV" hidden="1">#REF!</definedName>
    <definedName name="__123Graph_CRESERVES" localSheetId="3" hidden="1">#REF!</definedName>
    <definedName name="__123Graph_CRESERVES" localSheetId="5">'Cuadro 5'!#REF!</definedName>
    <definedName name="__123Graph_CRESERVES" localSheetId="14" hidden="1">#REF!</definedName>
    <definedName name="__123Graph_CRESERVES" localSheetId="42" hidden="1">#REF!</definedName>
    <definedName name="__123Graph_CRESERVES" localSheetId="43" hidden="1">#REF!</definedName>
    <definedName name="__123Graph_CRESERVES" localSheetId="48" hidden="1">#REF!</definedName>
    <definedName name="__123Graph_CRESERVES" localSheetId="50" hidden="1">#REF!</definedName>
    <definedName name="__123Graph_CRESERVES" localSheetId="15" hidden="1">#REF!</definedName>
    <definedName name="__123Graph_CRESERVES" localSheetId="51" hidden="1">#REF!</definedName>
    <definedName name="__123Graph_CRESERVES" localSheetId="52" hidden="1">#REF!</definedName>
    <definedName name="__123Graph_CRESERVES" localSheetId="53" hidden="1">#REF!</definedName>
    <definedName name="__123Graph_CRESERVES" localSheetId="54" hidden="1">#REF!</definedName>
    <definedName name="__123Graph_CRESERVES" localSheetId="55" hidden="1">#REF!</definedName>
    <definedName name="__123Graph_CRESERVES" localSheetId="58" hidden="1">#REF!</definedName>
    <definedName name="__123Graph_CRESERVES" localSheetId="59" hidden="1">#REF!</definedName>
    <definedName name="__123Graph_CRESERVES">#REF!</definedName>
    <definedName name="__123Graph_CSEASON_CASH" localSheetId="3" hidden="1">#REF!</definedName>
    <definedName name="__123Graph_CSEASON_CASH" localSheetId="5">'Cuadro 5'!#REF!</definedName>
    <definedName name="__123Graph_CSEASON_CASH" localSheetId="14" hidden="1">#REF!</definedName>
    <definedName name="__123Graph_CSEASON_CASH" localSheetId="42" hidden="1">#REF!</definedName>
    <definedName name="__123Graph_CSEASON_CASH" localSheetId="43" hidden="1">#REF!</definedName>
    <definedName name="__123Graph_CSEASON_CASH" localSheetId="48" hidden="1">#REF!</definedName>
    <definedName name="__123Graph_CSEASON_CASH" localSheetId="50" hidden="1">#REF!</definedName>
    <definedName name="__123Graph_CSEASON_CASH" localSheetId="15" hidden="1">#REF!</definedName>
    <definedName name="__123Graph_CSEASON_CASH" localSheetId="51" hidden="1">#REF!</definedName>
    <definedName name="__123Graph_CSEASON_CASH" localSheetId="52" hidden="1">#REF!</definedName>
    <definedName name="__123Graph_CSEASON_CASH" localSheetId="53" hidden="1">#REF!</definedName>
    <definedName name="__123Graph_CSEASON_CASH" localSheetId="54" hidden="1">#REF!</definedName>
    <definedName name="__123Graph_CSEASON_CASH" localSheetId="55" hidden="1">#REF!</definedName>
    <definedName name="__123Graph_CSEASON_CASH" localSheetId="58" hidden="1">#REF!</definedName>
    <definedName name="__123Graph_CSEASON_CASH" localSheetId="59" hidden="1">#REF!</definedName>
    <definedName name="__123Graph_CSEASON_CASH">#REF!</definedName>
    <definedName name="__123Graph_CSEASON_MONEY" localSheetId="3" hidden="1">#REF!</definedName>
    <definedName name="__123Graph_CSEASON_MONEY" localSheetId="5">'Cuadro 5'!#REF!</definedName>
    <definedName name="__123Graph_CSEASON_MONEY" localSheetId="14" hidden="1">#REF!</definedName>
    <definedName name="__123Graph_CSEASON_MONEY" localSheetId="42" hidden="1">#REF!</definedName>
    <definedName name="__123Graph_CSEASON_MONEY" localSheetId="43" hidden="1">#REF!</definedName>
    <definedName name="__123Graph_CSEASON_MONEY" localSheetId="48" hidden="1">#REF!</definedName>
    <definedName name="__123Graph_CSEASON_MONEY" localSheetId="50" hidden="1">#REF!</definedName>
    <definedName name="__123Graph_CSEASON_MONEY" localSheetId="15" hidden="1">#REF!</definedName>
    <definedName name="__123Graph_CSEASON_MONEY" localSheetId="51" hidden="1">#REF!</definedName>
    <definedName name="__123Graph_CSEASON_MONEY" localSheetId="52" hidden="1">#REF!</definedName>
    <definedName name="__123Graph_CSEASON_MONEY" localSheetId="53" hidden="1">#REF!</definedName>
    <definedName name="__123Graph_CSEASON_MONEY" localSheetId="54" hidden="1">#REF!</definedName>
    <definedName name="__123Graph_CSEASON_MONEY" localSheetId="55" hidden="1">#REF!</definedName>
    <definedName name="__123Graph_CSEASON_MONEY" localSheetId="58" hidden="1">#REF!</definedName>
    <definedName name="__123Graph_CSEASON_MONEY" localSheetId="59" hidden="1">#REF!</definedName>
    <definedName name="__123Graph_CSEASON_MONEY">#REF!</definedName>
    <definedName name="__123Graph_CSEASON_SIGHT" localSheetId="3" hidden="1">#REF!</definedName>
    <definedName name="__123Graph_CSEASON_SIGHT" localSheetId="5">'Cuadro 5'!#REF!</definedName>
    <definedName name="__123Graph_CSEASON_SIGHT" localSheetId="14" hidden="1">#REF!</definedName>
    <definedName name="__123Graph_CSEASON_SIGHT" localSheetId="42" hidden="1">#REF!</definedName>
    <definedName name="__123Graph_CSEASON_SIGHT" localSheetId="43" hidden="1">#REF!</definedName>
    <definedName name="__123Graph_CSEASON_SIGHT" localSheetId="48" hidden="1">#REF!</definedName>
    <definedName name="__123Graph_CSEASON_SIGHT" localSheetId="50" hidden="1">#REF!</definedName>
    <definedName name="__123Graph_CSEASON_SIGHT" localSheetId="15" hidden="1">#REF!</definedName>
    <definedName name="__123Graph_CSEASON_SIGHT" localSheetId="51" hidden="1">#REF!</definedName>
    <definedName name="__123Graph_CSEASON_SIGHT" localSheetId="52" hidden="1">#REF!</definedName>
    <definedName name="__123Graph_CSEASON_SIGHT" localSheetId="53" hidden="1">#REF!</definedName>
    <definedName name="__123Graph_CSEASON_SIGHT" localSheetId="54" hidden="1">#REF!</definedName>
    <definedName name="__123Graph_CSEASON_SIGHT" localSheetId="55" hidden="1">#REF!</definedName>
    <definedName name="__123Graph_CSEASON_SIGHT" localSheetId="58" hidden="1">#REF!</definedName>
    <definedName name="__123Graph_CSEASON_SIGHT" localSheetId="59" hidden="1">#REF!</definedName>
    <definedName name="__123Graph_CSEASON_SIGHT">#REF!</definedName>
    <definedName name="__123Graph_CSEASON_TIME" localSheetId="3" hidden="1">#REF!</definedName>
    <definedName name="__123Graph_CSEASON_TIME" localSheetId="5">'Cuadro 5'!#REF!</definedName>
    <definedName name="__123Graph_CSEASON_TIME" localSheetId="48" hidden="1">#REF!</definedName>
    <definedName name="__123Graph_CSEASON_TIME">#REF!</definedName>
    <definedName name="__123Graph_CTAX1" localSheetId="3" hidden="1">#REF!</definedName>
    <definedName name="__123Graph_CTAX1" localSheetId="5" hidden="1">'Cuadro 5'!#REF!</definedName>
    <definedName name="__123Graph_CTAX1" localSheetId="48" hidden="1">#REF!</definedName>
    <definedName name="__123Graph_CTAX1" hidden="1">#REF!</definedName>
    <definedName name="__123Graph_CUTRECHT" localSheetId="3" hidden="1">#REF!</definedName>
    <definedName name="__123Graph_CUTRECHT" localSheetId="5">'Cuadro 5'!#REF!</definedName>
    <definedName name="__123Graph_CUTRECHT" localSheetId="14" hidden="1">#REF!</definedName>
    <definedName name="__123Graph_CUTRECHT" localSheetId="42" hidden="1">#REF!</definedName>
    <definedName name="__123Graph_CUTRECHT" localSheetId="43" hidden="1">#REF!</definedName>
    <definedName name="__123Graph_CUTRECHT" localSheetId="48" hidden="1">#REF!</definedName>
    <definedName name="__123Graph_CUTRECHT" localSheetId="50" hidden="1">#REF!</definedName>
    <definedName name="__123Graph_CUTRECHT" localSheetId="15" hidden="1">#REF!</definedName>
    <definedName name="__123Graph_CUTRECHT" localSheetId="51" hidden="1">#REF!</definedName>
    <definedName name="__123Graph_CUTRECHT" localSheetId="52" hidden="1">#REF!</definedName>
    <definedName name="__123Graph_CUTRECHT" localSheetId="53" hidden="1">#REF!</definedName>
    <definedName name="__123Graph_CUTRECHT" localSheetId="54" hidden="1">#REF!</definedName>
    <definedName name="__123Graph_CUTRECHT" localSheetId="55" hidden="1">#REF!</definedName>
    <definedName name="__123Graph_CUTRECHT" localSheetId="58" hidden="1">#REF!</definedName>
    <definedName name="__123Graph_CUTRECHT" localSheetId="59" hidden="1">#REF!</definedName>
    <definedName name="__123Graph_CUTRECHT">#REF!</definedName>
    <definedName name="__123Graph_CXRATE" localSheetId="3" hidden="1">#REF!</definedName>
    <definedName name="__123Graph_CXRATE" localSheetId="5" hidden="1">'Cuadro 5'!#REF!</definedName>
    <definedName name="__123Graph_CXRATE" localSheetId="48" hidden="1">#REF!</definedName>
    <definedName name="__123Graph_CXRATE" hidden="1">#REF!</definedName>
    <definedName name="__123Graph_D" localSheetId="11">#REF!</definedName>
    <definedName name="__123Graph_D" localSheetId="14" hidden="1">#REF!</definedName>
    <definedName name="__123Graph_D" localSheetId="42" hidden="1">#REF!</definedName>
    <definedName name="__123Graph_D" localSheetId="43" hidden="1">#REF!</definedName>
    <definedName name="__123Graph_D" localSheetId="48" hidden="1">#REF!</definedName>
    <definedName name="__123Graph_D" localSheetId="50" hidden="1">#REF!</definedName>
    <definedName name="__123Graph_D" localSheetId="15" hidden="1">#REF!</definedName>
    <definedName name="__123Graph_D" localSheetId="51" hidden="1">#REF!</definedName>
    <definedName name="__123Graph_D" localSheetId="52" hidden="1">#REF!</definedName>
    <definedName name="__123Graph_D" localSheetId="53" hidden="1">#REF!</definedName>
    <definedName name="__123Graph_D" localSheetId="54" hidden="1">#REF!</definedName>
    <definedName name="__123Graph_D" localSheetId="55" hidden="1">#REF!</definedName>
    <definedName name="__123Graph_D" localSheetId="58" hidden="1">#REF!</definedName>
    <definedName name="__123Graph_D" localSheetId="59" hidden="1">#REF!</definedName>
    <definedName name="__123Graph_D">#REF!</definedName>
    <definedName name="__123Graph_DBERLGRAP" localSheetId="3" hidden="1">#REF!</definedName>
    <definedName name="__123Graph_DBERLGRAP" localSheetId="5">'Cuadro 5'!#REF!</definedName>
    <definedName name="__123Graph_DBERLGRAP" localSheetId="14" hidden="1">#REF!</definedName>
    <definedName name="__123Graph_DBERLGRAP" localSheetId="42" hidden="1">#REF!</definedName>
    <definedName name="__123Graph_DBERLGRAP" localSheetId="43" hidden="1">#REF!</definedName>
    <definedName name="__123Graph_DBERLGRAP" localSheetId="48" hidden="1">#REF!</definedName>
    <definedName name="__123Graph_DBERLGRAP" localSheetId="50" hidden="1">#REF!</definedName>
    <definedName name="__123Graph_DBERLGRAP" localSheetId="15" hidden="1">#REF!</definedName>
    <definedName name="__123Graph_DBERLGRAP" localSheetId="51" hidden="1">#REF!</definedName>
    <definedName name="__123Graph_DBERLGRAP" localSheetId="52" hidden="1">#REF!</definedName>
    <definedName name="__123Graph_DBERLGRAP" localSheetId="53" hidden="1">#REF!</definedName>
    <definedName name="__123Graph_DBERLGRAP" localSheetId="54" hidden="1">#REF!</definedName>
    <definedName name="__123Graph_DBERLGRAP" localSheetId="55" hidden="1">#REF!</definedName>
    <definedName name="__123Graph_DBERLGRAP" localSheetId="58" hidden="1">#REF!</definedName>
    <definedName name="__123Graph_DBERLGRAP" localSheetId="59" hidden="1">#REF!</definedName>
    <definedName name="__123Graph_DBERLGRAP">#REF!</definedName>
    <definedName name="__123Graph_DCATCH1" localSheetId="3" hidden="1">#REF!</definedName>
    <definedName name="__123Graph_DCATCH1" localSheetId="5">'Cuadro 5'!#REF!</definedName>
    <definedName name="__123Graph_DCATCH1" localSheetId="14" hidden="1">#REF!</definedName>
    <definedName name="__123Graph_DCATCH1" localSheetId="42" hidden="1">#REF!</definedName>
    <definedName name="__123Graph_DCATCH1" localSheetId="43" hidden="1">#REF!</definedName>
    <definedName name="__123Graph_DCATCH1" localSheetId="48" hidden="1">#REF!</definedName>
    <definedName name="__123Graph_DCATCH1" localSheetId="50" hidden="1">#REF!</definedName>
    <definedName name="__123Graph_DCATCH1" localSheetId="15" hidden="1">#REF!</definedName>
    <definedName name="__123Graph_DCATCH1" localSheetId="51" hidden="1">#REF!</definedName>
    <definedName name="__123Graph_DCATCH1" localSheetId="52" hidden="1">#REF!</definedName>
    <definedName name="__123Graph_DCATCH1" localSheetId="53" hidden="1">#REF!</definedName>
    <definedName name="__123Graph_DCATCH1" localSheetId="54" hidden="1">#REF!</definedName>
    <definedName name="__123Graph_DCATCH1" localSheetId="55" hidden="1">#REF!</definedName>
    <definedName name="__123Graph_DCATCH1" localSheetId="58" hidden="1">#REF!</definedName>
    <definedName name="__123Graph_DCATCH1" localSheetId="59" hidden="1">#REF!</definedName>
    <definedName name="__123Graph_DCATCH1">#REF!</definedName>
    <definedName name="__123Graph_DChart1" localSheetId="3" hidden="1">#REF!</definedName>
    <definedName name="__123Graph_DChart1" localSheetId="5">'Cuadro 5'!#REF!</definedName>
    <definedName name="__123Graph_DChart1" localSheetId="48" hidden="1">#REF!</definedName>
    <definedName name="__123Graph_DChart1">#REF!</definedName>
    <definedName name="__123Graph_DChart2" localSheetId="3" hidden="1">#REF!</definedName>
    <definedName name="__123Graph_DChart2" localSheetId="5">'Cuadro 5'!#REF!</definedName>
    <definedName name="__123Graph_DChart2" localSheetId="48" hidden="1">#REF!</definedName>
    <definedName name="__123Graph_DChart2">#REF!</definedName>
    <definedName name="__123Graph_DChart3" localSheetId="3" hidden="1">#REF!</definedName>
    <definedName name="__123Graph_DChart3" localSheetId="5">'Cuadro 5'!#REF!</definedName>
    <definedName name="__123Graph_DChart3" localSheetId="48" hidden="1">#REF!</definedName>
    <definedName name="__123Graph_DChart3">#REF!</definedName>
    <definedName name="__123Graph_DCONVERG1" localSheetId="3" hidden="1">#REF!</definedName>
    <definedName name="__123Graph_DCONVERG1" localSheetId="5">'Cuadro 5'!#REF!</definedName>
    <definedName name="__123Graph_DCONVERG1" localSheetId="48" hidden="1">#REF!</definedName>
    <definedName name="__123Graph_DCONVERG1">#REF!</definedName>
    <definedName name="__123Graph_DCPI" localSheetId="3" hidden="1">#REF!</definedName>
    <definedName name="__123Graph_DCPI" localSheetId="5">'Cuadro 5'!#REF!</definedName>
    <definedName name="__123Graph_DCPI" localSheetId="48" hidden="1">#REF!</definedName>
    <definedName name="__123Graph_DCPI">#REF!</definedName>
    <definedName name="__123Graph_DCURRENT" localSheetId="3" hidden="1">#REF!</definedName>
    <definedName name="__123Graph_DCURRENT" localSheetId="5">'Cuadro 5'!#REF!</definedName>
    <definedName name="__123Graph_DCURRENT" localSheetId="48" hidden="1">#REF!</definedName>
    <definedName name="__123Graph_DCURRENT">#REF!</definedName>
    <definedName name="__123Graph_DECTOT" localSheetId="11">#REF!</definedName>
    <definedName name="__123Graph_DECTOT" localSheetId="14" hidden="1">#REF!</definedName>
    <definedName name="__123Graph_DECTOT" localSheetId="42" hidden="1">#REF!</definedName>
    <definedName name="__123Graph_DECTOT" localSheetId="43" hidden="1">#REF!</definedName>
    <definedName name="__123Graph_DECTOT" localSheetId="48" hidden="1">#REF!</definedName>
    <definedName name="__123Graph_DECTOT" localSheetId="50" hidden="1">#REF!</definedName>
    <definedName name="__123Graph_DECTOT" localSheetId="15" hidden="1">#REF!</definedName>
    <definedName name="__123Graph_DECTOT" localSheetId="51" hidden="1">#REF!</definedName>
    <definedName name="__123Graph_DECTOT" localSheetId="52" hidden="1">#REF!</definedName>
    <definedName name="__123Graph_DECTOT" localSheetId="53" hidden="1">#REF!</definedName>
    <definedName name="__123Graph_DECTOT" localSheetId="54" hidden="1">#REF!</definedName>
    <definedName name="__123Graph_DECTOT" localSheetId="55" hidden="1">#REF!</definedName>
    <definedName name="__123Graph_DECTOT" localSheetId="58" hidden="1">#REF!</definedName>
    <definedName name="__123Graph_DECTOT" localSheetId="59" hidden="1">#REF!</definedName>
    <definedName name="__123Graph_DECTOT">#REF!</definedName>
    <definedName name="__123Graph_DGRAPH1" localSheetId="3" hidden="1">#REF!</definedName>
    <definedName name="__123Graph_DGRAPH1" localSheetId="5" hidden="1">'Cuadro 5'!#REF!</definedName>
    <definedName name="__123Graph_DGRAPH1" localSheetId="48" hidden="1">#REF!</definedName>
    <definedName name="__123Graph_DGRAPH1" hidden="1">#REF!</definedName>
    <definedName name="__123Graph_DGRAPH41" localSheetId="3" hidden="1">#REF!</definedName>
    <definedName name="__123Graph_DGRAPH41" localSheetId="5">'Cuadro 5'!#REF!</definedName>
    <definedName name="__123Graph_DGRAPH41" localSheetId="14" hidden="1">#REF!</definedName>
    <definedName name="__123Graph_DGRAPH41" localSheetId="42" hidden="1">#REF!</definedName>
    <definedName name="__123Graph_DGRAPH41" localSheetId="43" hidden="1">#REF!</definedName>
    <definedName name="__123Graph_DGRAPH41" localSheetId="48" hidden="1">#REF!</definedName>
    <definedName name="__123Graph_DGRAPH41" localSheetId="50" hidden="1">#REF!</definedName>
    <definedName name="__123Graph_DGRAPH41" localSheetId="15" hidden="1">#REF!</definedName>
    <definedName name="__123Graph_DGRAPH41" localSheetId="51" hidden="1">#REF!</definedName>
    <definedName name="__123Graph_DGRAPH41" localSheetId="52" hidden="1">#REF!</definedName>
    <definedName name="__123Graph_DGRAPH41" localSheetId="53" hidden="1">#REF!</definedName>
    <definedName name="__123Graph_DGRAPH41" localSheetId="54" hidden="1">#REF!</definedName>
    <definedName name="__123Graph_DGRAPH41" localSheetId="55" hidden="1">#REF!</definedName>
    <definedName name="__123Graph_DGRAPH41" localSheetId="58" hidden="1">#REF!</definedName>
    <definedName name="__123Graph_DGRAPH41" localSheetId="59" hidden="1">#REF!</definedName>
    <definedName name="__123Graph_DGRAPH41">#REF!</definedName>
    <definedName name="__123Graph_DPERIA" localSheetId="3" hidden="1">#REF!</definedName>
    <definedName name="__123Graph_DPERIA" localSheetId="5">'Cuadro 5'!#REF!</definedName>
    <definedName name="__123Graph_DPERIA" localSheetId="14" hidden="1">#REF!</definedName>
    <definedName name="__123Graph_DPERIA" localSheetId="42" hidden="1">#REF!</definedName>
    <definedName name="__123Graph_DPERIA" localSheetId="43" hidden="1">#REF!</definedName>
    <definedName name="__123Graph_DPERIA" localSheetId="48" hidden="1">#REF!</definedName>
    <definedName name="__123Graph_DPERIA" localSheetId="50" hidden="1">#REF!</definedName>
    <definedName name="__123Graph_DPERIA" localSheetId="15" hidden="1">#REF!</definedName>
    <definedName name="__123Graph_DPERIA" localSheetId="51" hidden="1">#REF!</definedName>
    <definedName name="__123Graph_DPERIA" localSheetId="52" hidden="1">#REF!</definedName>
    <definedName name="__123Graph_DPERIA" localSheetId="53" hidden="1">#REF!</definedName>
    <definedName name="__123Graph_DPERIA" localSheetId="54" hidden="1">#REF!</definedName>
    <definedName name="__123Graph_DPERIA" localSheetId="55" hidden="1">#REF!</definedName>
    <definedName name="__123Graph_DPERIA" localSheetId="58" hidden="1">#REF!</definedName>
    <definedName name="__123Graph_DPERIA" localSheetId="59" hidden="1">#REF!</definedName>
    <definedName name="__123Graph_DPERIA">#REF!</definedName>
    <definedName name="__123Graph_DPERIB" localSheetId="3" hidden="1">#REF!</definedName>
    <definedName name="__123Graph_DPERIB" localSheetId="5">'Cuadro 5'!#REF!</definedName>
    <definedName name="__123Graph_DPERIB" localSheetId="14" hidden="1">#REF!</definedName>
    <definedName name="__123Graph_DPERIB" localSheetId="42" hidden="1">#REF!</definedName>
    <definedName name="__123Graph_DPERIB" localSheetId="43" hidden="1">#REF!</definedName>
    <definedName name="__123Graph_DPERIB" localSheetId="48" hidden="1">#REF!</definedName>
    <definedName name="__123Graph_DPERIB" localSheetId="50" hidden="1">#REF!</definedName>
    <definedName name="__123Graph_DPERIB" localSheetId="15" hidden="1">#REF!</definedName>
    <definedName name="__123Graph_DPERIB" localSheetId="51" hidden="1">#REF!</definedName>
    <definedName name="__123Graph_DPERIB" localSheetId="52" hidden="1">#REF!</definedName>
    <definedName name="__123Graph_DPERIB" localSheetId="53" hidden="1">#REF!</definedName>
    <definedName name="__123Graph_DPERIB" localSheetId="54" hidden="1">#REF!</definedName>
    <definedName name="__123Graph_DPERIB" localSheetId="55" hidden="1">#REF!</definedName>
    <definedName name="__123Graph_DPERIB" localSheetId="58" hidden="1">#REF!</definedName>
    <definedName name="__123Graph_DPERIB" localSheetId="59" hidden="1">#REF!</definedName>
    <definedName name="__123Graph_DPERIB">#REF!</definedName>
    <definedName name="__123Graph_DPRODABSC" localSheetId="3" hidden="1">#REF!</definedName>
    <definedName name="__123Graph_DPRODABSC" localSheetId="5">'Cuadro 5'!#REF!</definedName>
    <definedName name="__123Graph_DPRODABSC" localSheetId="14" hidden="1">#REF!</definedName>
    <definedName name="__123Graph_DPRODABSC" localSheetId="42" hidden="1">#REF!</definedName>
    <definedName name="__123Graph_DPRODABSC" localSheetId="43" hidden="1">#REF!</definedName>
    <definedName name="__123Graph_DPRODABSC" localSheetId="48" hidden="1">#REF!</definedName>
    <definedName name="__123Graph_DPRODABSC" localSheetId="50" hidden="1">#REF!</definedName>
    <definedName name="__123Graph_DPRODABSC" localSheetId="15" hidden="1">#REF!</definedName>
    <definedName name="__123Graph_DPRODABSC" localSheetId="51" hidden="1">#REF!</definedName>
    <definedName name="__123Graph_DPRODABSC" localSheetId="52" hidden="1">#REF!</definedName>
    <definedName name="__123Graph_DPRODABSC" localSheetId="53" hidden="1">#REF!</definedName>
    <definedName name="__123Graph_DPRODABSC" localSheetId="54" hidden="1">#REF!</definedName>
    <definedName name="__123Graph_DPRODABSC" localSheetId="55" hidden="1">#REF!</definedName>
    <definedName name="__123Graph_DPRODABSC" localSheetId="58" hidden="1">#REF!</definedName>
    <definedName name="__123Graph_DPRODABSC" localSheetId="59" hidden="1">#REF!</definedName>
    <definedName name="__123Graph_DPRODABSC">#REF!</definedName>
    <definedName name="__123Graph_DSEASON_MONEY" localSheetId="3" hidden="1">#REF!</definedName>
    <definedName name="__123Graph_DSEASON_MONEY" localSheetId="5">'Cuadro 5'!#REF!</definedName>
    <definedName name="__123Graph_DSEASON_MONEY" localSheetId="14" hidden="1">#REF!</definedName>
    <definedName name="__123Graph_DSEASON_MONEY" localSheetId="42" hidden="1">#REF!</definedName>
    <definedName name="__123Graph_DSEASON_MONEY" localSheetId="43" hidden="1">#REF!</definedName>
    <definedName name="__123Graph_DSEASON_MONEY" localSheetId="48" hidden="1">#REF!</definedName>
    <definedName name="__123Graph_DSEASON_MONEY" localSheetId="50" hidden="1">#REF!</definedName>
    <definedName name="__123Graph_DSEASON_MONEY" localSheetId="15" hidden="1">#REF!</definedName>
    <definedName name="__123Graph_DSEASON_MONEY" localSheetId="51" hidden="1">#REF!</definedName>
    <definedName name="__123Graph_DSEASON_MONEY" localSheetId="52" hidden="1">#REF!</definedName>
    <definedName name="__123Graph_DSEASON_MONEY" localSheetId="53" hidden="1">#REF!</definedName>
    <definedName name="__123Graph_DSEASON_MONEY" localSheetId="54" hidden="1">#REF!</definedName>
    <definedName name="__123Graph_DSEASON_MONEY" localSheetId="55" hidden="1">#REF!</definedName>
    <definedName name="__123Graph_DSEASON_MONEY" localSheetId="58" hidden="1">#REF!</definedName>
    <definedName name="__123Graph_DSEASON_MONEY" localSheetId="59" hidden="1">#REF!</definedName>
    <definedName name="__123Graph_DSEASON_MONEY">#REF!</definedName>
    <definedName name="__123Graph_DSEASON_SIGHT" localSheetId="3" hidden="1">#REF!</definedName>
    <definedName name="__123Graph_DSEASON_SIGHT" localSheetId="5">'Cuadro 5'!#REF!</definedName>
    <definedName name="__123Graph_DSEASON_SIGHT" localSheetId="48" hidden="1">#REF!</definedName>
    <definedName name="__123Graph_DSEASON_SIGHT">#REF!</definedName>
    <definedName name="__123Graph_DSEASON_TIME" localSheetId="3" hidden="1">#REF!</definedName>
    <definedName name="__123Graph_DSEASON_TIME" localSheetId="5">'Cuadro 5'!#REF!</definedName>
    <definedName name="__123Graph_DSEASON_TIME" localSheetId="48" hidden="1">#REF!</definedName>
    <definedName name="__123Graph_DSEASON_TIME">#REF!</definedName>
    <definedName name="__123Graph_DTAX1" localSheetId="3" hidden="1">#REF!</definedName>
    <definedName name="__123Graph_DTAX1" localSheetId="5" hidden="1">'Cuadro 5'!#REF!</definedName>
    <definedName name="__123Graph_DTAX1" localSheetId="48" hidden="1">#REF!</definedName>
    <definedName name="__123Graph_DTAX1" hidden="1">#REF!</definedName>
    <definedName name="__123Graph_DTRADECPI" localSheetId="3" hidden="1">#REF!</definedName>
    <definedName name="__123Graph_DTRADECPI" localSheetId="5">'Cuadro 5'!#REF!</definedName>
    <definedName name="__123Graph_DTRADECPI" localSheetId="14" hidden="1">#REF!</definedName>
    <definedName name="__123Graph_DTRADECPI" localSheetId="42" hidden="1">#REF!</definedName>
    <definedName name="__123Graph_DTRADECPI" localSheetId="43" hidden="1">#REF!</definedName>
    <definedName name="__123Graph_DTRADECPI" localSheetId="48" hidden="1">#REF!</definedName>
    <definedName name="__123Graph_DTRADECPI" localSheetId="50" hidden="1">#REF!</definedName>
    <definedName name="__123Graph_DTRADECPI" localSheetId="15" hidden="1">#REF!</definedName>
    <definedName name="__123Graph_DTRADECPI" localSheetId="51" hidden="1">#REF!</definedName>
    <definedName name="__123Graph_DTRADECPI" localSheetId="52" hidden="1">#REF!</definedName>
    <definedName name="__123Graph_DTRADECPI" localSheetId="53" hidden="1">#REF!</definedName>
    <definedName name="__123Graph_DTRADECPI" localSheetId="54" hidden="1">#REF!</definedName>
    <definedName name="__123Graph_DTRADECPI" localSheetId="55" hidden="1">#REF!</definedName>
    <definedName name="__123Graph_DTRADECPI" localSheetId="58" hidden="1">#REF!</definedName>
    <definedName name="__123Graph_DTRADECPI" localSheetId="59" hidden="1">#REF!</definedName>
    <definedName name="__123Graph_DTRADECPI">#REF!</definedName>
    <definedName name="__123Graph_DUTRECHT" localSheetId="3" hidden="1">#REF!</definedName>
    <definedName name="__123Graph_DUTRECHT" localSheetId="5">'Cuadro 5'!#REF!</definedName>
    <definedName name="__123Graph_DUTRECHT" localSheetId="14" hidden="1">#REF!</definedName>
    <definedName name="__123Graph_DUTRECHT" localSheetId="42" hidden="1">#REF!</definedName>
    <definedName name="__123Graph_DUTRECHT" localSheetId="43" hidden="1">#REF!</definedName>
    <definedName name="__123Graph_DUTRECHT" localSheetId="48" hidden="1">#REF!</definedName>
    <definedName name="__123Graph_DUTRECHT" localSheetId="50" hidden="1">#REF!</definedName>
    <definedName name="__123Graph_DUTRECHT" localSheetId="15" hidden="1">#REF!</definedName>
    <definedName name="__123Graph_DUTRECHT" localSheetId="51" hidden="1">#REF!</definedName>
    <definedName name="__123Graph_DUTRECHT" localSheetId="52" hidden="1">#REF!</definedName>
    <definedName name="__123Graph_DUTRECHT" localSheetId="53" hidden="1">#REF!</definedName>
    <definedName name="__123Graph_DUTRECHT" localSheetId="54" hidden="1">#REF!</definedName>
    <definedName name="__123Graph_DUTRECHT" localSheetId="55" hidden="1">#REF!</definedName>
    <definedName name="__123Graph_DUTRECHT" localSheetId="58" hidden="1">#REF!</definedName>
    <definedName name="__123Graph_DUTRECHT" localSheetId="59" hidden="1">#REF!</definedName>
    <definedName name="__123Graph_DUTRECHT">#REF!</definedName>
    <definedName name="__123Graph_E" localSheetId="11">#REF!</definedName>
    <definedName name="__123Graph_E" localSheetId="14" hidden="1">#REF!</definedName>
    <definedName name="__123Graph_E" localSheetId="42" hidden="1">#REF!</definedName>
    <definedName name="__123Graph_E" localSheetId="43" hidden="1">#REF!</definedName>
    <definedName name="__123Graph_E" localSheetId="48" hidden="1">#REF!</definedName>
    <definedName name="__123Graph_E" localSheetId="50" hidden="1">#REF!</definedName>
    <definedName name="__123Graph_E" localSheetId="15" hidden="1">#REF!</definedName>
    <definedName name="__123Graph_E" localSheetId="51" hidden="1">#REF!</definedName>
    <definedName name="__123Graph_E" localSheetId="52" hidden="1">#REF!</definedName>
    <definedName name="__123Graph_E" localSheetId="53" hidden="1">#REF!</definedName>
    <definedName name="__123Graph_E" localSheetId="54" hidden="1">#REF!</definedName>
    <definedName name="__123Graph_E" localSheetId="55" hidden="1">#REF!</definedName>
    <definedName name="__123Graph_E" localSheetId="58" hidden="1">#REF!</definedName>
    <definedName name="__123Graph_E" localSheetId="59" hidden="1">#REF!</definedName>
    <definedName name="__123Graph_E">#REF!</definedName>
    <definedName name="__123Graph_EBERLGRAP" localSheetId="3" hidden="1">#REF!</definedName>
    <definedName name="__123Graph_EBERLGRAP" localSheetId="5">'Cuadro 5'!#REF!</definedName>
    <definedName name="__123Graph_EBERLGRAP" localSheetId="14" hidden="1">#REF!</definedName>
    <definedName name="__123Graph_EBERLGRAP" localSheetId="42" hidden="1">#REF!</definedName>
    <definedName name="__123Graph_EBERLGRAP" localSheetId="43" hidden="1">#REF!</definedName>
    <definedName name="__123Graph_EBERLGRAP" localSheetId="48" hidden="1">#REF!</definedName>
    <definedName name="__123Graph_EBERLGRAP" localSheetId="50" hidden="1">#REF!</definedName>
    <definedName name="__123Graph_EBERLGRAP" localSheetId="15" hidden="1">#REF!</definedName>
    <definedName name="__123Graph_EBERLGRAP" localSheetId="51" hidden="1">#REF!</definedName>
    <definedName name="__123Graph_EBERLGRAP" localSheetId="52" hidden="1">#REF!</definedName>
    <definedName name="__123Graph_EBERLGRAP" localSheetId="53" hidden="1">#REF!</definedName>
    <definedName name="__123Graph_EBERLGRAP" localSheetId="54" hidden="1">#REF!</definedName>
    <definedName name="__123Graph_EBERLGRAP" localSheetId="55" hidden="1">#REF!</definedName>
    <definedName name="__123Graph_EBERLGRAP" localSheetId="58" hidden="1">#REF!</definedName>
    <definedName name="__123Graph_EBERLGRAP" localSheetId="59" hidden="1">#REF!</definedName>
    <definedName name="__123Graph_EBERLGRAP">#REF!</definedName>
    <definedName name="__123Graph_ECATCH1" localSheetId="11">#REF!</definedName>
    <definedName name="__123Graph_ECATCH1" localSheetId="14" hidden="1">#REF!</definedName>
    <definedName name="__123Graph_ECATCH1" localSheetId="42" hidden="1">#REF!</definedName>
    <definedName name="__123Graph_ECATCH1" localSheetId="43" hidden="1">#REF!</definedName>
    <definedName name="__123Graph_ECATCH1" localSheetId="48" hidden="1">#REF!</definedName>
    <definedName name="__123Graph_ECATCH1" localSheetId="50" hidden="1">#REF!</definedName>
    <definedName name="__123Graph_ECATCH1" localSheetId="15" hidden="1">#REF!</definedName>
    <definedName name="__123Graph_ECATCH1" localSheetId="51" hidden="1">#REF!</definedName>
    <definedName name="__123Graph_ECATCH1" localSheetId="52" hidden="1">#REF!</definedName>
    <definedName name="__123Graph_ECATCH1" localSheetId="53" hidden="1">#REF!</definedName>
    <definedName name="__123Graph_ECATCH1" localSheetId="54" hidden="1">#REF!</definedName>
    <definedName name="__123Graph_ECATCH1" localSheetId="55" hidden="1">#REF!</definedName>
    <definedName name="__123Graph_ECATCH1" localSheetId="58" hidden="1">#REF!</definedName>
    <definedName name="__123Graph_ECATCH1" localSheetId="59" hidden="1">#REF!</definedName>
    <definedName name="__123Graph_ECATCH1">#REF!</definedName>
    <definedName name="__123Graph_EChart1" localSheetId="3" hidden="1">#REF!</definedName>
    <definedName name="__123Graph_EChart1" localSheetId="5">'Cuadro 5'!#REF!</definedName>
    <definedName name="__123Graph_EChart1" localSheetId="14" hidden="1">#REF!</definedName>
    <definedName name="__123Graph_EChart1" localSheetId="42" hidden="1">#REF!</definedName>
    <definedName name="__123Graph_EChart1" localSheetId="43" hidden="1">#REF!</definedName>
    <definedName name="__123Graph_EChart1" localSheetId="48" hidden="1">#REF!</definedName>
    <definedName name="__123Graph_EChart1" localSheetId="50" hidden="1">#REF!</definedName>
    <definedName name="__123Graph_EChart1" localSheetId="15" hidden="1">#REF!</definedName>
    <definedName name="__123Graph_EChart1" localSheetId="51" hidden="1">#REF!</definedName>
    <definedName name="__123Graph_EChart1" localSheetId="52" hidden="1">#REF!</definedName>
    <definedName name="__123Graph_EChart1" localSheetId="53" hidden="1">#REF!</definedName>
    <definedName name="__123Graph_EChart1" localSheetId="54" hidden="1">#REF!</definedName>
    <definedName name="__123Graph_EChart1" localSheetId="55" hidden="1">#REF!</definedName>
    <definedName name="__123Graph_EChart1" localSheetId="58" hidden="1">#REF!</definedName>
    <definedName name="__123Graph_EChart1" localSheetId="59" hidden="1">#REF!</definedName>
    <definedName name="__123Graph_EChart1">#REF!</definedName>
    <definedName name="__123Graph_EChart2" localSheetId="3" hidden="1">#REF!</definedName>
    <definedName name="__123Graph_EChart2" localSheetId="5">'Cuadro 5'!#REF!</definedName>
    <definedName name="__123Graph_EChart2" localSheetId="14" hidden="1">#REF!</definedName>
    <definedName name="__123Graph_EChart2" localSheetId="42" hidden="1">#REF!</definedName>
    <definedName name="__123Graph_EChart2" localSheetId="43" hidden="1">#REF!</definedName>
    <definedName name="__123Graph_EChart2" localSheetId="48" hidden="1">#REF!</definedName>
    <definedName name="__123Graph_EChart2" localSheetId="50" hidden="1">#REF!</definedName>
    <definedName name="__123Graph_EChart2" localSheetId="15" hidden="1">#REF!</definedName>
    <definedName name="__123Graph_EChart2" localSheetId="51" hidden="1">#REF!</definedName>
    <definedName name="__123Graph_EChart2" localSheetId="52" hidden="1">#REF!</definedName>
    <definedName name="__123Graph_EChart2" localSheetId="53" hidden="1">#REF!</definedName>
    <definedName name="__123Graph_EChart2" localSheetId="54" hidden="1">#REF!</definedName>
    <definedName name="__123Graph_EChart2" localSheetId="55" hidden="1">#REF!</definedName>
    <definedName name="__123Graph_EChart2" localSheetId="58" hidden="1">#REF!</definedName>
    <definedName name="__123Graph_EChart2" localSheetId="59" hidden="1">#REF!</definedName>
    <definedName name="__123Graph_EChart2">#REF!</definedName>
    <definedName name="__123Graph_EChart3" localSheetId="3" hidden="1">#REF!</definedName>
    <definedName name="__123Graph_EChart3" localSheetId="5">'Cuadro 5'!#REF!</definedName>
    <definedName name="__123Graph_EChart3" localSheetId="14" hidden="1">#REF!</definedName>
    <definedName name="__123Graph_EChart3" localSheetId="42" hidden="1">#REF!</definedName>
    <definedName name="__123Graph_EChart3" localSheetId="43" hidden="1">#REF!</definedName>
    <definedName name="__123Graph_EChart3" localSheetId="48" hidden="1">#REF!</definedName>
    <definedName name="__123Graph_EChart3" localSheetId="50" hidden="1">#REF!</definedName>
    <definedName name="__123Graph_EChart3" localSheetId="15" hidden="1">#REF!</definedName>
    <definedName name="__123Graph_EChart3" localSheetId="51" hidden="1">#REF!</definedName>
    <definedName name="__123Graph_EChart3" localSheetId="52" hidden="1">#REF!</definedName>
    <definedName name="__123Graph_EChart3" localSheetId="53" hidden="1">#REF!</definedName>
    <definedName name="__123Graph_EChart3" localSheetId="54" hidden="1">#REF!</definedName>
    <definedName name="__123Graph_EChart3" localSheetId="55" hidden="1">#REF!</definedName>
    <definedName name="__123Graph_EChart3" localSheetId="58" hidden="1">#REF!</definedName>
    <definedName name="__123Graph_EChart3" localSheetId="59" hidden="1">#REF!</definedName>
    <definedName name="__123Graph_EChart3">#REF!</definedName>
    <definedName name="__123Graph_ECONVERG1" localSheetId="3" hidden="1">#REF!</definedName>
    <definedName name="__123Graph_ECONVERG1" localSheetId="5">'Cuadro 5'!#REF!</definedName>
    <definedName name="__123Graph_ECONVERG1" localSheetId="14" hidden="1">#REF!</definedName>
    <definedName name="__123Graph_ECONVERG1" localSheetId="42" hidden="1">#REF!</definedName>
    <definedName name="__123Graph_ECONVERG1" localSheetId="43" hidden="1">#REF!</definedName>
    <definedName name="__123Graph_ECONVERG1" localSheetId="48" hidden="1">#REF!</definedName>
    <definedName name="__123Graph_ECONVERG1" localSheetId="50" hidden="1">#REF!</definedName>
    <definedName name="__123Graph_ECONVERG1" localSheetId="15" hidden="1">#REF!</definedName>
    <definedName name="__123Graph_ECONVERG1" localSheetId="51" hidden="1">#REF!</definedName>
    <definedName name="__123Graph_ECONVERG1" localSheetId="52" hidden="1">#REF!</definedName>
    <definedName name="__123Graph_ECONVERG1" localSheetId="53" hidden="1">#REF!</definedName>
    <definedName name="__123Graph_ECONVERG1" localSheetId="54" hidden="1">#REF!</definedName>
    <definedName name="__123Graph_ECONVERG1" localSheetId="55" hidden="1">#REF!</definedName>
    <definedName name="__123Graph_ECONVERG1" localSheetId="58" hidden="1">#REF!</definedName>
    <definedName name="__123Graph_ECONVERG1" localSheetId="59" hidden="1">#REF!</definedName>
    <definedName name="__123Graph_ECONVERG1">#REF!</definedName>
    <definedName name="__123Graph_ECURRENT" localSheetId="3" hidden="1">#REF!</definedName>
    <definedName name="__123Graph_ECURRENT" localSheetId="5">'Cuadro 5'!#REF!</definedName>
    <definedName name="__123Graph_ECURRENT" localSheetId="14" hidden="1">#REF!</definedName>
    <definedName name="__123Graph_ECURRENT" localSheetId="42" hidden="1">#REF!</definedName>
    <definedName name="__123Graph_ECURRENT" localSheetId="43" hidden="1">#REF!</definedName>
    <definedName name="__123Graph_ECURRENT" localSheetId="48" hidden="1">#REF!</definedName>
    <definedName name="__123Graph_ECURRENT" localSheetId="50" hidden="1">#REF!</definedName>
    <definedName name="__123Graph_ECURRENT" localSheetId="15" hidden="1">#REF!</definedName>
    <definedName name="__123Graph_ECURRENT" localSheetId="51" hidden="1">#REF!</definedName>
    <definedName name="__123Graph_ECURRENT" localSheetId="52" hidden="1">#REF!</definedName>
    <definedName name="__123Graph_ECURRENT" localSheetId="53" hidden="1">#REF!</definedName>
    <definedName name="__123Graph_ECURRENT" localSheetId="54" hidden="1">#REF!</definedName>
    <definedName name="__123Graph_ECURRENT" localSheetId="55" hidden="1">#REF!</definedName>
    <definedName name="__123Graph_ECURRENT" localSheetId="58" hidden="1">#REF!</definedName>
    <definedName name="__123Graph_ECURRENT" localSheetId="59" hidden="1">#REF!</definedName>
    <definedName name="__123Graph_ECURRENT">#REF!</definedName>
    <definedName name="__123Graph_EECTOT" localSheetId="11">#REF!</definedName>
    <definedName name="__123Graph_EECTOT" localSheetId="14" hidden="1">#REF!</definedName>
    <definedName name="__123Graph_EECTOT" localSheetId="42" hidden="1">#REF!</definedName>
    <definedName name="__123Graph_EECTOT" localSheetId="43" hidden="1">#REF!</definedName>
    <definedName name="__123Graph_EECTOT" localSheetId="48" hidden="1">#REF!</definedName>
    <definedName name="__123Graph_EECTOT" localSheetId="50" hidden="1">#REF!</definedName>
    <definedName name="__123Graph_EECTOT" localSheetId="15" hidden="1">#REF!</definedName>
    <definedName name="__123Graph_EECTOT" localSheetId="51" hidden="1">#REF!</definedName>
    <definedName name="__123Graph_EECTOT" localSheetId="52" hidden="1">#REF!</definedName>
    <definedName name="__123Graph_EECTOT" localSheetId="53" hidden="1">#REF!</definedName>
    <definedName name="__123Graph_EECTOT" localSheetId="54" hidden="1">#REF!</definedName>
    <definedName name="__123Graph_EECTOT" localSheetId="55" hidden="1">#REF!</definedName>
    <definedName name="__123Graph_EECTOT" localSheetId="58" hidden="1">#REF!</definedName>
    <definedName name="__123Graph_EECTOT" localSheetId="59" hidden="1">#REF!</definedName>
    <definedName name="__123Graph_EECTOT">#REF!</definedName>
    <definedName name="__123Graph_EGRAPH1" localSheetId="3" hidden="1">#REF!</definedName>
    <definedName name="__123Graph_EGRAPH1" localSheetId="5" hidden="1">'Cuadro 5'!#REF!</definedName>
    <definedName name="__123Graph_EGRAPH1" localSheetId="48" hidden="1">#REF!</definedName>
    <definedName name="__123Graph_EGRAPH1" hidden="1">#REF!</definedName>
    <definedName name="__123Graph_EGRAPH41" localSheetId="3" hidden="1">#REF!</definedName>
    <definedName name="__123Graph_EGRAPH41" localSheetId="5">'Cuadro 5'!#REF!</definedName>
    <definedName name="__123Graph_EGRAPH41" localSheetId="14" hidden="1">#REF!</definedName>
    <definedName name="__123Graph_EGRAPH41" localSheetId="42" hidden="1">#REF!</definedName>
    <definedName name="__123Graph_EGRAPH41" localSheetId="43" hidden="1">#REF!</definedName>
    <definedName name="__123Graph_EGRAPH41" localSheetId="48" hidden="1">#REF!</definedName>
    <definedName name="__123Graph_EGRAPH41" localSheetId="50" hidden="1">#REF!</definedName>
    <definedName name="__123Graph_EGRAPH41" localSheetId="15" hidden="1">#REF!</definedName>
    <definedName name="__123Graph_EGRAPH41" localSheetId="51" hidden="1">#REF!</definedName>
    <definedName name="__123Graph_EGRAPH41" localSheetId="52" hidden="1">#REF!</definedName>
    <definedName name="__123Graph_EGRAPH41" localSheetId="53" hidden="1">#REF!</definedName>
    <definedName name="__123Graph_EGRAPH41" localSheetId="54" hidden="1">#REF!</definedName>
    <definedName name="__123Graph_EGRAPH41" localSheetId="55" hidden="1">#REF!</definedName>
    <definedName name="__123Graph_EGRAPH41" localSheetId="58" hidden="1">#REF!</definedName>
    <definedName name="__123Graph_EGRAPH41" localSheetId="59" hidden="1">#REF!</definedName>
    <definedName name="__123Graph_EGRAPH41">#REF!</definedName>
    <definedName name="__123Graph_EPERIA" localSheetId="3" hidden="1">#REF!</definedName>
    <definedName name="__123Graph_EPERIA" localSheetId="5">'Cuadro 5'!#REF!</definedName>
    <definedName name="__123Graph_EPERIA" localSheetId="14" hidden="1">#REF!</definedName>
    <definedName name="__123Graph_EPERIA" localSheetId="42" hidden="1">#REF!</definedName>
    <definedName name="__123Graph_EPERIA" localSheetId="43" hidden="1">#REF!</definedName>
    <definedName name="__123Graph_EPERIA" localSheetId="48" hidden="1">#REF!</definedName>
    <definedName name="__123Graph_EPERIA" localSheetId="50" hidden="1">#REF!</definedName>
    <definedName name="__123Graph_EPERIA" localSheetId="15" hidden="1">#REF!</definedName>
    <definedName name="__123Graph_EPERIA" localSheetId="51" hidden="1">#REF!</definedName>
    <definedName name="__123Graph_EPERIA" localSheetId="52" hidden="1">#REF!</definedName>
    <definedName name="__123Graph_EPERIA" localSheetId="53" hidden="1">#REF!</definedName>
    <definedName name="__123Graph_EPERIA" localSheetId="54" hidden="1">#REF!</definedName>
    <definedName name="__123Graph_EPERIA" localSheetId="55" hidden="1">#REF!</definedName>
    <definedName name="__123Graph_EPERIA" localSheetId="58" hidden="1">#REF!</definedName>
    <definedName name="__123Graph_EPERIA" localSheetId="59" hidden="1">#REF!</definedName>
    <definedName name="__123Graph_EPERIA">#REF!</definedName>
    <definedName name="__123Graph_EPRODABSC" localSheetId="3" hidden="1">#REF!</definedName>
    <definedName name="__123Graph_EPRODABSC" localSheetId="5">'Cuadro 5'!#REF!</definedName>
    <definedName name="__123Graph_EPRODABSC" localSheetId="14" hidden="1">#REF!</definedName>
    <definedName name="__123Graph_EPRODABSC" localSheetId="42" hidden="1">#REF!</definedName>
    <definedName name="__123Graph_EPRODABSC" localSheetId="43" hidden="1">#REF!</definedName>
    <definedName name="__123Graph_EPRODABSC" localSheetId="48" hidden="1">#REF!</definedName>
    <definedName name="__123Graph_EPRODABSC" localSheetId="50" hidden="1">#REF!</definedName>
    <definedName name="__123Graph_EPRODABSC" localSheetId="15" hidden="1">#REF!</definedName>
    <definedName name="__123Graph_EPRODABSC" localSheetId="51" hidden="1">#REF!</definedName>
    <definedName name="__123Graph_EPRODABSC" localSheetId="52" hidden="1">#REF!</definedName>
    <definedName name="__123Graph_EPRODABSC" localSheetId="53" hidden="1">#REF!</definedName>
    <definedName name="__123Graph_EPRODABSC" localSheetId="54" hidden="1">#REF!</definedName>
    <definedName name="__123Graph_EPRODABSC" localSheetId="55" hidden="1">#REF!</definedName>
    <definedName name="__123Graph_EPRODABSC" localSheetId="58" hidden="1">#REF!</definedName>
    <definedName name="__123Graph_EPRODABSC" localSheetId="59" hidden="1">#REF!</definedName>
    <definedName name="__123Graph_EPRODABSC">#REF!</definedName>
    <definedName name="__123Graph_ESEASON_CASH" localSheetId="3" hidden="1">#REF!</definedName>
    <definedName name="__123Graph_ESEASON_CASH" localSheetId="5">'Cuadro 5'!#REF!</definedName>
    <definedName name="__123Graph_ESEASON_CASH" localSheetId="14" hidden="1">#REF!</definedName>
    <definedName name="__123Graph_ESEASON_CASH" localSheetId="42" hidden="1">#REF!</definedName>
    <definedName name="__123Graph_ESEASON_CASH" localSheetId="43" hidden="1">#REF!</definedName>
    <definedName name="__123Graph_ESEASON_CASH" localSheetId="48" hidden="1">#REF!</definedName>
    <definedName name="__123Graph_ESEASON_CASH" localSheetId="50" hidden="1">#REF!</definedName>
    <definedName name="__123Graph_ESEASON_CASH" localSheetId="15" hidden="1">#REF!</definedName>
    <definedName name="__123Graph_ESEASON_CASH" localSheetId="51" hidden="1">#REF!</definedName>
    <definedName name="__123Graph_ESEASON_CASH" localSheetId="52" hidden="1">#REF!</definedName>
    <definedName name="__123Graph_ESEASON_CASH" localSheetId="53" hidden="1">#REF!</definedName>
    <definedName name="__123Graph_ESEASON_CASH" localSheetId="54" hidden="1">#REF!</definedName>
    <definedName name="__123Graph_ESEASON_CASH" localSheetId="55" hidden="1">#REF!</definedName>
    <definedName name="__123Graph_ESEASON_CASH" localSheetId="58" hidden="1">#REF!</definedName>
    <definedName name="__123Graph_ESEASON_CASH" localSheetId="59" hidden="1">#REF!</definedName>
    <definedName name="__123Graph_ESEASON_CASH">#REF!</definedName>
    <definedName name="__123Graph_ESEASON_MONEY" localSheetId="3" hidden="1">#REF!</definedName>
    <definedName name="__123Graph_ESEASON_MONEY" localSheetId="5">'Cuadro 5'!#REF!</definedName>
    <definedName name="__123Graph_ESEASON_MONEY" localSheetId="14" hidden="1">#REF!</definedName>
    <definedName name="__123Graph_ESEASON_MONEY" localSheetId="42" hidden="1">#REF!</definedName>
    <definedName name="__123Graph_ESEASON_MONEY" localSheetId="43" hidden="1">#REF!</definedName>
    <definedName name="__123Graph_ESEASON_MONEY" localSheetId="48" hidden="1">#REF!</definedName>
    <definedName name="__123Graph_ESEASON_MONEY" localSheetId="50" hidden="1">#REF!</definedName>
    <definedName name="__123Graph_ESEASON_MONEY" localSheetId="15" hidden="1">#REF!</definedName>
    <definedName name="__123Graph_ESEASON_MONEY" localSheetId="51" hidden="1">#REF!</definedName>
    <definedName name="__123Graph_ESEASON_MONEY" localSheetId="52" hidden="1">#REF!</definedName>
    <definedName name="__123Graph_ESEASON_MONEY" localSheetId="53" hidden="1">#REF!</definedName>
    <definedName name="__123Graph_ESEASON_MONEY" localSheetId="54" hidden="1">#REF!</definedName>
    <definedName name="__123Graph_ESEASON_MONEY" localSheetId="55" hidden="1">#REF!</definedName>
    <definedName name="__123Graph_ESEASON_MONEY" localSheetId="58" hidden="1">#REF!</definedName>
    <definedName name="__123Graph_ESEASON_MONEY" localSheetId="59" hidden="1">#REF!</definedName>
    <definedName name="__123Graph_ESEASON_MONEY">#REF!</definedName>
    <definedName name="__123Graph_ESEASON_TIME" localSheetId="3" hidden="1">#REF!</definedName>
    <definedName name="__123Graph_ESEASON_TIME" localSheetId="5">'Cuadro 5'!#REF!</definedName>
    <definedName name="__123Graph_ESEASON_TIME" localSheetId="48" hidden="1">#REF!</definedName>
    <definedName name="__123Graph_ESEASON_TIME">#REF!</definedName>
    <definedName name="__123Graph_ETAX1" localSheetId="3" hidden="1">#REF!</definedName>
    <definedName name="__123Graph_ETAX1" localSheetId="5" hidden="1">'Cuadro 5'!#REF!</definedName>
    <definedName name="__123Graph_ETAX1" localSheetId="48" hidden="1">#REF!</definedName>
    <definedName name="__123Graph_ETAX1" hidden="1">#REF!</definedName>
    <definedName name="__123Graph_F" localSheetId="3" hidden="1">#REF!</definedName>
    <definedName name="__123Graph_F" localSheetId="5">'Cuadro 5'!#REF!</definedName>
    <definedName name="__123Graph_F" localSheetId="14" hidden="1">#REF!</definedName>
    <definedName name="__123Graph_F" localSheetId="42" hidden="1">#REF!</definedName>
    <definedName name="__123Graph_F" localSheetId="43" hidden="1">#REF!</definedName>
    <definedName name="__123Graph_F" localSheetId="48" hidden="1">#REF!</definedName>
    <definedName name="__123Graph_F" localSheetId="50" hidden="1">#REF!</definedName>
    <definedName name="__123Graph_F" localSheetId="15" hidden="1">#REF!</definedName>
    <definedName name="__123Graph_F" localSheetId="51" hidden="1">#REF!</definedName>
    <definedName name="__123Graph_F" localSheetId="52" hidden="1">#REF!</definedName>
    <definedName name="__123Graph_F" localSheetId="53" hidden="1">#REF!</definedName>
    <definedName name="__123Graph_F" localSheetId="54" hidden="1">#REF!</definedName>
    <definedName name="__123Graph_F" localSheetId="55" hidden="1">#REF!</definedName>
    <definedName name="__123Graph_F" localSheetId="58" hidden="1">#REF!</definedName>
    <definedName name="__123Graph_F" localSheetId="59" hidden="1">#REF!</definedName>
    <definedName name="__123Graph_F">#REF!</definedName>
    <definedName name="__123Graph_FBERLGRAP" localSheetId="3" hidden="1">#REF!</definedName>
    <definedName name="__123Graph_FBERLGRAP" localSheetId="5">'Cuadro 5'!#REF!</definedName>
    <definedName name="__123Graph_FBERLGRAP" localSheetId="14" hidden="1">#REF!</definedName>
    <definedName name="__123Graph_FBERLGRAP" localSheetId="42" hidden="1">#REF!</definedName>
    <definedName name="__123Graph_FBERLGRAP" localSheetId="43" hidden="1">#REF!</definedName>
    <definedName name="__123Graph_FBERLGRAP" localSheetId="48" hidden="1">#REF!</definedName>
    <definedName name="__123Graph_FBERLGRAP" localSheetId="50" hidden="1">#REF!</definedName>
    <definedName name="__123Graph_FBERLGRAP" localSheetId="15" hidden="1">#REF!</definedName>
    <definedName name="__123Graph_FBERLGRAP" localSheetId="51" hidden="1">#REF!</definedName>
    <definedName name="__123Graph_FBERLGRAP" localSheetId="52" hidden="1">#REF!</definedName>
    <definedName name="__123Graph_FBERLGRAP" localSheetId="53" hidden="1">#REF!</definedName>
    <definedName name="__123Graph_FBERLGRAP" localSheetId="54" hidden="1">#REF!</definedName>
    <definedName name="__123Graph_FBERLGRAP" localSheetId="55" hidden="1">#REF!</definedName>
    <definedName name="__123Graph_FBERLGRAP" localSheetId="58" hidden="1">#REF!</definedName>
    <definedName name="__123Graph_FBERLGRAP" localSheetId="59" hidden="1">#REF!</definedName>
    <definedName name="__123Graph_FBERLGRAP">#REF!</definedName>
    <definedName name="__123Graph_FChart1" localSheetId="3" hidden="1">#REF!</definedName>
    <definedName name="__123Graph_FChart1" localSheetId="5">'Cuadro 5'!#REF!</definedName>
    <definedName name="__123Graph_FChart1" localSheetId="14" hidden="1">#REF!</definedName>
    <definedName name="__123Graph_FChart1" localSheetId="42" hidden="1">#REF!</definedName>
    <definedName name="__123Graph_FChart1" localSheetId="43" hidden="1">#REF!</definedName>
    <definedName name="__123Graph_FChart1" localSheetId="48" hidden="1">#REF!</definedName>
    <definedName name="__123Graph_FChart1" localSheetId="50" hidden="1">#REF!</definedName>
    <definedName name="__123Graph_FChart1" localSheetId="15" hidden="1">#REF!</definedName>
    <definedName name="__123Graph_FChart1" localSheetId="51" hidden="1">#REF!</definedName>
    <definedName name="__123Graph_FChart1" localSheetId="52" hidden="1">#REF!</definedName>
    <definedName name="__123Graph_FChart1" localSheetId="53" hidden="1">#REF!</definedName>
    <definedName name="__123Graph_FChart1" localSheetId="54" hidden="1">#REF!</definedName>
    <definedName name="__123Graph_FChart1" localSheetId="55" hidden="1">#REF!</definedName>
    <definedName name="__123Graph_FChart1" localSheetId="58" hidden="1">#REF!</definedName>
    <definedName name="__123Graph_FChart1" localSheetId="59" hidden="1">#REF!</definedName>
    <definedName name="__123Graph_FChart1">#REF!</definedName>
    <definedName name="__123Graph_FChart2" localSheetId="3" hidden="1">#REF!</definedName>
    <definedName name="__123Graph_FChart2" localSheetId="5">'Cuadro 5'!#REF!</definedName>
    <definedName name="__123Graph_FChart2" localSheetId="14" hidden="1">#REF!</definedName>
    <definedName name="__123Graph_FChart2" localSheetId="42" hidden="1">#REF!</definedName>
    <definedName name="__123Graph_FChart2" localSheetId="43" hidden="1">#REF!</definedName>
    <definedName name="__123Graph_FChart2" localSheetId="48" hidden="1">#REF!</definedName>
    <definedName name="__123Graph_FChart2" localSheetId="50" hidden="1">#REF!</definedName>
    <definedName name="__123Graph_FChart2" localSheetId="15" hidden="1">#REF!</definedName>
    <definedName name="__123Graph_FChart2" localSheetId="51" hidden="1">#REF!</definedName>
    <definedName name="__123Graph_FChart2" localSheetId="52" hidden="1">#REF!</definedName>
    <definedName name="__123Graph_FChart2" localSheetId="53" hidden="1">#REF!</definedName>
    <definedName name="__123Graph_FChart2" localSheetId="54" hidden="1">#REF!</definedName>
    <definedName name="__123Graph_FChart2" localSheetId="55" hidden="1">#REF!</definedName>
    <definedName name="__123Graph_FChart2" localSheetId="58" hidden="1">#REF!</definedName>
    <definedName name="__123Graph_FChart2" localSheetId="59" hidden="1">#REF!</definedName>
    <definedName name="__123Graph_FChart2">#REF!</definedName>
    <definedName name="__123Graph_FChart3" localSheetId="3" hidden="1">#REF!</definedName>
    <definedName name="__123Graph_FChart3" localSheetId="5">'Cuadro 5'!#REF!</definedName>
    <definedName name="__123Graph_FChart3" localSheetId="48" hidden="1">#REF!</definedName>
    <definedName name="__123Graph_FChart3">#REF!</definedName>
    <definedName name="__123Graph_FCurrent" localSheetId="3" hidden="1">#REF!</definedName>
    <definedName name="__123Graph_FCurrent" localSheetId="5">'Cuadro 5'!#REF!</definedName>
    <definedName name="__123Graph_FCurrent" localSheetId="48" hidden="1">#REF!</definedName>
    <definedName name="__123Graph_FCurrent">#REF!</definedName>
    <definedName name="__123Graph_FGRAPH1" localSheetId="3" hidden="1">#REF!</definedName>
    <definedName name="__123Graph_FGRAPH1" localSheetId="5" hidden="1">'Cuadro 5'!#REF!</definedName>
    <definedName name="__123Graph_FGRAPH1" localSheetId="48" hidden="1">#REF!</definedName>
    <definedName name="__123Graph_FGRAPH1" hidden="1">#REF!</definedName>
    <definedName name="__123Graph_FGRAPH41" localSheetId="3" hidden="1">#REF!</definedName>
    <definedName name="__123Graph_FGRAPH41" localSheetId="5">'Cuadro 5'!#REF!</definedName>
    <definedName name="__123Graph_FGRAPH41" localSheetId="14" hidden="1">#REF!</definedName>
    <definedName name="__123Graph_FGRAPH41" localSheetId="42" hidden="1">#REF!</definedName>
    <definedName name="__123Graph_FGRAPH41" localSheetId="43" hidden="1">#REF!</definedName>
    <definedName name="__123Graph_FGRAPH41" localSheetId="48" hidden="1">#REF!</definedName>
    <definedName name="__123Graph_FGRAPH41" localSheetId="50" hidden="1">#REF!</definedName>
    <definedName name="__123Graph_FGRAPH41" localSheetId="15" hidden="1">#REF!</definedName>
    <definedName name="__123Graph_FGRAPH41" localSheetId="51" hidden="1">#REF!</definedName>
    <definedName name="__123Graph_FGRAPH41" localSheetId="52" hidden="1">#REF!</definedName>
    <definedName name="__123Graph_FGRAPH41" localSheetId="53" hidden="1">#REF!</definedName>
    <definedName name="__123Graph_FGRAPH41" localSheetId="54" hidden="1">#REF!</definedName>
    <definedName name="__123Graph_FGRAPH41" localSheetId="55" hidden="1">#REF!</definedName>
    <definedName name="__123Graph_FGRAPH41" localSheetId="58" hidden="1">#REF!</definedName>
    <definedName name="__123Graph_FGRAPH41" localSheetId="59" hidden="1">#REF!</definedName>
    <definedName name="__123Graph_FGRAPH41">#REF!</definedName>
    <definedName name="__123Graph_FPRODABSC" localSheetId="3" hidden="1">#REF!</definedName>
    <definedName name="__123Graph_FPRODABSC" localSheetId="5">'Cuadro 5'!#REF!</definedName>
    <definedName name="__123Graph_FPRODABSC" localSheetId="14" hidden="1">#REF!</definedName>
    <definedName name="__123Graph_FPRODABSC" localSheetId="42" hidden="1">#REF!</definedName>
    <definedName name="__123Graph_FPRODABSC" localSheetId="43" hidden="1">#REF!</definedName>
    <definedName name="__123Graph_FPRODABSC" localSheetId="48" hidden="1">#REF!</definedName>
    <definedName name="__123Graph_FPRODABSC" localSheetId="50" hidden="1">#REF!</definedName>
    <definedName name="__123Graph_FPRODABSC" localSheetId="15" hidden="1">#REF!</definedName>
    <definedName name="__123Graph_FPRODABSC" localSheetId="51" hidden="1">#REF!</definedName>
    <definedName name="__123Graph_FPRODABSC" localSheetId="52" hidden="1">#REF!</definedName>
    <definedName name="__123Graph_FPRODABSC" localSheetId="53" hidden="1">#REF!</definedName>
    <definedName name="__123Graph_FPRODABSC" localSheetId="54" hidden="1">#REF!</definedName>
    <definedName name="__123Graph_FPRODABSC" localSheetId="55" hidden="1">#REF!</definedName>
    <definedName name="__123Graph_FPRODABSC" localSheetId="58" hidden="1">#REF!</definedName>
    <definedName name="__123Graph_FPRODABSC" localSheetId="59" hidden="1">#REF!</definedName>
    <definedName name="__123Graph_FPRODABSC">#REF!</definedName>
    <definedName name="__123Graph_X" localSheetId="11">#REF!</definedName>
    <definedName name="__123Graph_X" localSheetId="14" hidden="1">#REF!</definedName>
    <definedName name="__123Graph_X" localSheetId="42" hidden="1">#REF!</definedName>
    <definedName name="__123Graph_X" localSheetId="43" hidden="1">#REF!</definedName>
    <definedName name="__123Graph_X" localSheetId="48" hidden="1">#REF!</definedName>
    <definedName name="__123Graph_X" localSheetId="50" hidden="1">#REF!</definedName>
    <definedName name="__123Graph_X" localSheetId="15" hidden="1">#REF!</definedName>
    <definedName name="__123Graph_X" localSheetId="51" hidden="1">#REF!</definedName>
    <definedName name="__123Graph_X" localSheetId="52" hidden="1">#REF!</definedName>
    <definedName name="__123Graph_X" localSheetId="53" hidden="1">#REF!</definedName>
    <definedName name="__123Graph_X" localSheetId="54" hidden="1">#REF!</definedName>
    <definedName name="__123Graph_X" localSheetId="55" hidden="1">#REF!</definedName>
    <definedName name="__123Graph_X" localSheetId="58" hidden="1">#REF!</definedName>
    <definedName name="__123Graph_X" localSheetId="59" hidden="1">#REF!</definedName>
    <definedName name="__123Graph_X">#REF!</definedName>
    <definedName name="__123Graph_XBKSRESRV" localSheetId="3" hidden="1">#REF!</definedName>
    <definedName name="__123Graph_XBKSRESRV" localSheetId="5">'Cuadro 5'!#REF!</definedName>
    <definedName name="__123Graph_XBKSRESRV" localSheetId="14" hidden="1">#REF!</definedName>
    <definedName name="__123Graph_XBKSRESRV" localSheetId="42" hidden="1">#REF!</definedName>
    <definedName name="__123Graph_XBKSRESRV" localSheetId="43" hidden="1">#REF!</definedName>
    <definedName name="__123Graph_XBKSRESRV" localSheetId="48" hidden="1">#REF!</definedName>
    <definedName name="__123Graph_XBKSRESRV" localSheetId="50" hidden="1">#REF!</definedName>
    <definedName name="__123Graph_XBKSRESRV" localSheetId="15" hidden="1">#REF!</definedName>
    <definedName name="__123Graph_XBKSRESRV" localSheetId="51" hidden="1">#REF!</definedName>
    <definedName name="__123Graph_XBKSRESRV" localSheetId="52" hidden="1">#REF!</definedName>
    <definedName name="__123Graph_XBKSRESRV" localSheetId="53" hidden="1">#REF!</definedName>
    <definedName name="__123Graph_XBKSRESRV" localSheetId="54" hidden="1">#REF!</definedName>
    <definedName name="__123Graph_XBKSRESRV" localSheetId="55" hidden="1">#REF!</definedName>
    <definedName name="__123Graph_XBKSRESRV" localSheetId="58" hidden="1">#REF!</definedName>
    <definedName name="__123Graph_XBKSRESRV" localSheetId="59" hidden="1">#REF!</definedName>
    <definedName name="__123Graph_XBKSRESRV">#REF!</definedName>
    <definedName name="__123Graph_XChart1" localSheetId="3" hidden="1">#REF!</definedName>
    <definedName name="__123Graph_XChart1" localSheetId="5">'Cuadro 5'!#REF!</definedName>
    <definedName name="__123Graph_XChart1" localSheetId="14" hidden="1">#REF!</definedName>
    <definedName name="__123Graph_XChart1" localSheetId="42" hidden="1">#REF!</definedName>
    <definedName name="__123Graph_XChart1" localSheetId="43" hidden="1">#REF!</definedName>
    <definedName name="__123Graph_XChart1" localSheetId="48" hidden="1">#REF!</definedName>
    <definedName name="__123Graph_XChart1" localSheetId="50" hidden="1">#REF!</definedName>
    <definedName name="__123Graph_XChart1" localSheetId="15" hidden="1">#REF!</definedName>
    <definedName name="__123Graph_XChart1" localSheetId="51" hidden="1">#REF!</definedName>
    <definedName name="__123Graph_XChart1" localSheetId="52" hidden="1">#REF!</definedName>
    <definedName name="__123Graph_XChart1" localSheetId="53" hidden="1">#REF!</definedName>
    <definedName name="__123Graph_XChart1" localSheetId="54" hidden="1">#REF!</definedName>
    <definedName name="__123Graph_XChart1" localSheetId="55" hidden="1">#REF!</definedName>
    <definedName name="__123Graph_XChart1" localSheetId="58" hidden="1">#REF!</definedName>
    <definedName name="__123Graph_XChart1" localSheetId="59" hidden="1">#REF!</definedName>
    <definedName name="__123Graph_XChart1">#REF!</definedName>
    <definedName name="__123Graph_XCREDIT" localSheetId="3" hidden="1">#REF!</definedName>
    <definedName name="__123Graph_XCREDIT" localSheetId="5">'Cuadro 5'!#REF!</definedName>
    <definedName name="__123Graph_XCREDIT" localSheetId="14" hidden="1">#REF!</definedName>
    <definedName name="__123Graph_XCREDIT" localSheetId="42" hidden="1">#REF!</definedName>
    <definedName name="__123Graph_XCREDIT" localSheetId="43" hidden="1">#REF!</definedName>
    <definedName name="__123Graph_XCREDIT" localSheetId="48" hidden="1">#REF!</definedName>
    <definedName name="__123Graph_XCREDIT" localSheetId="50" hidden="1">#REF!</definedName>
    <definedName name="__123Graph_XCREDIT" localSheetId="15" hidden="1">#REF!</definedName>
    <definedName name="__123Graph_XCREDIT" localSheetId="51" hidden="1">#REF!</definedName>
    <definedName name="__123Graph_XCREDIT" localSheetId="52" hidden="1">#REF!</definedName>
    <definedName name="__123Graph_XCREDIT" localSheetId="53" hidden="1">#REF!</definedName>
    <definedName name="__123Graph_XCREDIT" localSheetId="54" hidden="1">#REF!</definedName>
    <definedName name="__123Graph_XCREDIT" localSheetId="55" hidden="1">#REF!</definedName>
    <definedName name="__123Graph_XCREDIT" localSheetId="58" hidden="1">#REF!</definedName>
    <definedName name="__123Graph_XCREDIT" localSheetId="59" hidden="1">#REF!</definedName>
    <definedName name="__123Graph_XCREDIT">#REF!</definedName>
    <definedName name="__123Graph_XCurrent" localSheetId="3" hidden="1">#REF!</definedName>
    <definedName name="__123Graph_XCurrent" localSheetId="5">'Cuadro 5'!#REF!</definedName>
    <definedName name="__123Graph_XCurrent" localSheetId="48" hidden="1">#REF!</definedName>
    <definedName name="__123Graph_XCurrent">#REF!</definedName>
    <definedName name="__123Graph_XECTOT" localSheetId="11">#REF!</definedName>
    <definedName name="__123Graph_XECTOT" localSheetId="14" hidden="1">#REF!</definedName>
    <definedName name="__123Graph_XECTOT" localSheetId="42" hidden="1">#REF!</definedName>
    <definedName name="__123Graph_XECTOT" localSheetId="43" hidden="1">#REF!</definedName>
    <definedName name="__123Graph_XECTOT" localSheetId="48" hidden="1">#REF!</definedName>
    <definedName name="__123Graph_XECTOT" localSheetId="50" hidden="1">#REF!</definedName>
    <definedName name="__123Graph_XECTOT" localSheetId="15" hidden="1">#REF!</definedName>
    <definedName name="__123Graph_XECTOT" localSheetId="51" hidden="1">#REF!</definedName>
    <definedName name="__123Graph_XECTOT" localSheetId="52" hidden="1">#REF!</definedName>
    <definedName name="__123Graph_XECTOT" localSheetId="53" hidden="1">#REF!</definedName>
    <definedName name="__123Graph_XECTOT" localSheetId="54" hidden="1">#REF!</definedName>
    <definedName name="__123Graph_XECTOT" localSheetId="55" hidden="1">#REF!</definedName>
    <definedName name="__123Graph_XECTOT" localSheetId="58" hidden="1">#REF!</definedName>
    <definedName name="__123Graph_XECTOT" localSheetId="59" hidden="1">#REF!</definedName>
    <definedName name="__123Graph_XECTOT">#REF!</definedName>
    <definedName name="__123Graph_XERDOLLAR" localSheetId="3" hidden="1">#REF!</definedName>
    <definedName name="__123Graph_XERDOLLAR" localSheetId="5">'Cuadro 5'!#REF!</definedName>
    <definedName name="__123Graph_XERDOLLAR" localSheetId="48" hidden="1">#REF!</definedName>
    <definedName name="__123Graph_XERDOLLAR">#REF!</definedName>
    <definedName name="__123Graph_XERRUBLE" localSheetId="3" hidden="1">#REF!</definedName>
    <definedName name="__123Graph_XERRUBLE" localSheetId="5">'Cuadro 5'!#REF!</definedName>
    <definedName name="__123Graph_XERRUBLE" localSheetId="48" hidden="1">#REF!</definedName>
    <definedName name="__123Graph_XERRUBLE">#REF!</definedName>
    <definedName name="__123Graph_XGFS.1" localSheetId="3" hidden="1">#REF!</definedName>
    <definedName name="__123Graph_XGFS.1" localSheetId="5" hidden="1">'Cuadro 5'!#REF!</definedName>
    <definedName name="__123Graph_XGFS.1" localSheetId="48" hidden="1">#REF!</definedName>
    <definedName name="__123Graph_XGFS.1" hidden="1">#REF!</definedName>
    <definedName name="__123Graph_XGFS.3" localSheetId="3" hidden="1">#REF!</definedName>
    <definedName name="__123Graph_XGFS.3" localSheetId="5" hidden="1">'Cuadro 5'!#REF!</definedName>
    <definedName name="__123Graph_XGFS.3" localSheetId="48" hidden="1">#REF!</definedName>
    <definedName name="__123Graph_XGFS.3" hidden="1">#REF!</definedName>
    <definedName name="__123Graph_XGRAPH1" localSheetId="3" hidden="1">#REF!</definedName>
    <definedName name="__123Graph_XGRAPH1" localSheetId="5" hidden="1">'Cuadro 5'!#REF!</definedName>
    <definedName name="__123Graph_XGRAPH1" localSheetId="48" hidden="1">#REF!</definedName>
    <definedName name="__123Graph_XGRAPH1" hidden="1">#REF!</definedName>
    <definedName name="__123Graph_XIBRD_LEND" localSheetId="3" hidden="1">#REF!</definedName>
    <definedName name="__123Graph_XIBRD_LEND" localSheetId="5">'Cuadro 5'!#REF!</definedName>
    <definedName name="__123Graph_XIBRD_LEND" localSheetId="48" hidden="1">#REF!</definedName>
    <definedName name="__123Graph_XIBRD_LEND">#REF!</definedName>
    <definedName name="__123Graph_XIMPORTS" localSheetId="3" hidden="1">#REF!</definedName>
    <definedName name="__123Graph_XIMPORTS" localSheetId="5">'Cuadro 5'!#REF!</definedName>
    <definedName name="__123Graph_XIMPORTS" localSheetId="48" hidden="1">#REF!</definedName>
    <definedName name="__123Graph_XIMPORTS">#REF!</definedName>
    <definedName name="__123Graph_XRUBRATE" localSheetId="3" hidden="1">#REF!</definedName>
    <definedName name="__123Graph_XRUBRATE" localSheetId="5">'Cuadro 5'!#REF!</definedName>
    <definedName name="__123Graph_XRUBRATE" localSheetId="48" hidden="1">#REF!</definedName>
    <definedName name="__123Graph_XRUBRATE">#REF!</definedName>
    <definedName name="__123Graph_XTAX1" localSheetId="3" hidden="1">#REF!</definedName>
    <definedName name="__123Graph_XTAX1" localSheetId="5" hidden="1">'Cuadro 5'!#REF!</definedName>
    <definedName name="__123Graph_XTAX1" localSheetId="48" hidden="1">#REF!</definedName>
    <definedName name="__123Graph_XTAX1" hidden="1">#REF!</definedName>
    <definedName name="__123Graph_XUSRATE" localSheetId="3" hidden="1">#REF!</definedName>
    <definedName name="__123Graph_XUSRATE" localSheetId="5">'Cuadro 5'!#REF!</definedName>
    <definedName name="__123Graph_XUSRATE" localSheetId="48" hidden="1">#REF!</definedName>
    <definedName name="__123Graph_XUSRATE">#REF!</definedName>
    <definedName name="__123Graph_XXRATE" localSheetId="3" hidden="1">#REF!</definedName>
    <definedName name="__123Graph_XXRATE" localSheetId="5" hidden="1">'Cuadro 5'!#REF!</definedName>
    <definedName name="__123Graph_XXRATE" localSheetId="48" hidden="1">#REF!</definedName>
    <definedName name="__123Graph_XXRATE" hidden="1">#REF!</definedName>
    <definedName name="__dde" localSheetId="3" hidden="1">#REF!</definedName>
    <definedName name="__dde" localSheetId="5">'Cuadro 5'!#REF!</definedName>
    <definedName name="__dde" localSheetId="14" hidden="1">#REF!</definedName>
    <definedName name="__dde" localSheetId="42" hidden="1">#REF!</definedName>
    <definedName name="__dde" localSheetId="43" hidden="1">#REF!</definedName>
    <definedName name="__dde" localSheetId="48" hidden="1">#REF!</definedName>
    <definedName name="__dde" localSheetId="50" hidden="1">#REF!</definedName>
    <definedName name="__dde" localSheetId="15" hidden="1">#REF!</definedName>
    <definedName name="__dde" localSheetId="51" hidden="1">#REF!</definedName>
    <definedName name="__dde" localSheetId="52" hidden="1">#REF!</definedName>
    <definedName name="__dde" localSheetId="53" hidden="1">#REF!</definedName>
    <definedName name="__dde" localSheetId="54" hidden="1">#REF!</definedName>
    <definedName name="__dde" localSheetId="55" hidden="1">#REF!</definedName>
    <definedName name="__dde" localSheetId="58" hidden="1">#REF!</definedName>
    <definedName name="__dde" localSheetId="59" hidden="1">#REF!</definedName>
    <definedName name="__dde">#REF!</definedName>
    <definedName name="__FDS_HYPERLINK_TOGGLE_STATE__" hidden="1">"ON"</definedName>
    <definedName name="__FDS_UNIQUE_RANGE_ID_GENERATOR_COUNTER" hidden="1">1</definedName>
    <definedName name="__FDS_USED_FOR_REUSING_RANGE_IDS_RECYCLE" localSheetId="3" hidden="1">{2865,2867,2868,2870,2869}</definedName>
    <definedName name="__FDS_USED_FOR_REUSING_RANGE_IDS_RECYCLE" localSheetId="5" hidden="1">{2865,2867,2868,2870,2869}</definedName>
    <definedName name="__FDS_USED_FOR_REUSING_RANGE_IDS_RECYCLE" localSheetId="0" hidden="1">{2865,2867,2868,2870,2869}</definedName>
    <definedName name="__FDS_USED_FOR_REUSING_RANGE_IDS_RECYCLE" localSheetId="13" hidden="1">{2865,2867,2868,2870,2869}</definedName>
    <definedName name="__FDS_USED_FOR_REUSING_RANGE_IDS_RECYCLE" localSheetId="48" hidden="1">{2865,2867,2868,2870,2869}</definedName>
    <definedName name="__FDS_USED_FOR_REUSING_RANGE_IDS_RECYCLE" localSheetId="53" hidden="1">{2865,2867,2868,2870,2869}</definedName>
    <definedName name="__FDS_USED_FOR_REUSING_RANGE_IDS_RECYCLE" localSheetId="56" hidden="1">{2865,2867,2868,2870,2869}</definedName>
    <definedName name="__FDS_USED_FOR_REUSING_RANGE_IDS_RECYCLE" localSheetId="57" hidden="1">{2865,2867,2868,2870,2869}</definedName>
    <definedName name="__FDS_USED_FOR_REUSING_RANGE_IDS_RECYCLE" localSheetId="16" hidden="1">{2865,2867,2868,2870,2869}</definedName>
    <definedName name="__FDS_USED_FOR_REUSING_RANGE_IDS_RECYCLE" localSheetId="1" hidden="1">{2865,2867,2868,2870,2869}</definedName>
    <definedName name="__FDS_USED_FOR_REUSING_RANGE_IDS_RECYCLE" hidden="1">{2865,2867,2868,2870,2869}</definedName>
    <definedName name="__SIM2" localSheetId="3">#REF!</definedName>
    <definedName name="__SIM2" localSheetId="5">'Cuadro 5'!#REF!</definedName>
    <definedName name="__SIM2">#REF!</definedName>
    <definedName name="__TCI1" localSheetId="3">#REF!</definedName>
    <definedName name="__TCI1" localSheetId="5">'Cuadro 5'!#REF!</definedName>
    <definedName name="__TCI1">#REF!</definedName>
    <definedName name="__TCI2" localSheetId="3">#REF!</definedName>
    <definedName name="__TCI2" localSheetId="5">'Cuadro 5'!#REF!</definedName>
    <definedName name="__TCI2">#REF!</definedName>
    <definedName name="_1___123Graph_AChart_1A" localSheetId="3" hidden="1">#REF!</definedName>
    <definedName name="_1___123Graph_AChart_1A" localSheetId="5">'Cuadro 5'!#REF!</definedName>
    <definedName name="_1___123Graph_AChart_1A" localSheetId="48" hidden="1">#REF!</definedName>
    <definedName name="_1___123Graph_AChart_1A">#REF!</definedName>
    <definedName name="_1__123Graph_AChart_1A" localSheetId="3" hidden="1">#REF!</definedName>
    <definedName name="_1__123Graph_AChart_1A" localSheetId="5" hidden="1">'Cuadro 5'!#REF!</definedName>
    <definedName name="_1__123Graph_AChart_1A" localSheetId="48" hidden="1">#REF!</definedName>
    <definedName name="_1__123Graph_AChart_1A" hidden="1">#REF!</definedName>
    <definedName name="_10___123Graph_XChart_3A" localSheetId="3" hidden="1">#REF!</definedName>
    <definedName name="_10___123Graph_XChart_3A" localSheetId="5">'Cuadro 5'!#REF!</definedName>
    <definedName name="_10___123Graph_XChart_3A" localSheetId="48" hidden="1">#REF!</definedName>
    <definedName name="_10___123Graph_XChart_3A">#REF!</definedName>
    <definedName name="_10__123Graph_BChart_1A" localSheetId="3" hidden="1">#REF!</definedName>
    <definedName name="_10__123Graph_BChart_1A" localSheetId="5" hidden="1">'Cuadro 5'!#REF!</definedName>
    <definedName name="_10__123Graph_BChart_1A" localSheetId="48" hidden="1">#REF!</definedName>
    <definedName name="_10__123Graph_BChart_1A" hidden="1">#REF!</definedName>
    <definedName name="_10__123Graph_BCHART_2" localSheetId="3" hidden="1">#REF!</definedName>
    <definedName name="_10__123Graph_BCHART_2" localSheetId="5" hidden="1">'Cuadro 5'!#REF!</definedName>
    <definedName name="_10__123Graph_BCHART_2" localSheetId="48" hidden="1">#REF!</definedName>
    <definedName name="_10__123Graph_BCHART_2" hidden="1">#REF!</definedName>
    <definedName name="_10__123Graph_CCHART_2" localSheetId="3" hidden="1">#REF!</definedName>
    <definedName name="_10__123Graph_CCHART_2" localSheetId="5" hidden="1">'Cuadro 5'!#REF!</definedName>
    <definedName name="_10__123Graph_CCHART_2" localSheetId="48" hidden="1">#REF!</definedName>
    <definedName name="_10__123Graph_CCHART_2" hidden="1">#REF!</definedName>
    <definedName name="_103__123Graph_BSEIGNOR" localSheetId="3" hidden="1">#REF!</definedName>
    <definedName name="_103__123Graph_BSEIGNOR" localSheetId="5">'Cuadro 5'!#REF!</definedName>
    <definedName name="_103__123Graph_BSEIGNOR" localSheetId="14" hidden="1">#REF!</definedName>
    <definedName name="_103__123Graph_BSEIGNOR" localSheetId="42" hidden="1">#REF!</definedName>
    <definedName name="_103__123Graph_BSEIGNOR" localSheetId="43" hidden="1">#REF!</definedName>
    <definedName name="_103__123Graph_BSEIGNOR" localSheetId="48" hidden="1">#REF!</definedName>
    <definedName name="_103__123Graph_BSEIGNOR" localSheetId="50" hidden="1">#REF!</definedName>
    <definedName name="_103__123Graph_BSEIGNOR" localSheetId="15" hidden="1">#REF!</definedName>
    <definedName name="_103__123Graph_BSEIGNOR" localSheetId="51" hidden="1">#REF!</definedName>
    <definedName name="_103__123Graph_BSEIGNOR" localSheetId="52" hidden="1">#REF!</definedName>
    <definedName name="_103__123Graph_BSEIGNOR" localSheetId="53" hidden="1">#REF!</definedName>
    <definedName name="_103__123Graph_BSEIGNOR" localSheetId="54" hidden="1">#REF!</definedName>
    <definedName name="_103__123Graph_BSEIGNOR" localSheetId="55" hidden="1">#REF!</definedName>
    <definedName name="_103__123Graph_BSEIGNOR" localSheetId="58" hidden="1">#REF!</definedName>
    <definedName name="_103__123Graph_BSEIGNOR" localSheetId="59" hidden="1">#REF!</definedName>
    <definedName name="_103__123Graph_BSEIGNOR">#REF!</definedName>
    <definedName name="_104__123Graph_BWB_ADJ_PRJ" localSheetId="3" hidden="1">#REF!</definedName>
    <definedName name="_104__123Graph_BWB_ADJ_PRJ" localSheetId="5">'Cuadro 5'!#REF!</definedName>
    <definedName name="_104__123Graph_BWB_ADJ_PRJ" localSheetId="48" hidden="1">#REF!</definedName>
    <definedName name="_104__123Graph_BWB_ADJ_PRJ">#REF!</definedName>
    <definedName name="_105__123Graph_CMIMPMA_0" localSheetId="11">#REF!</definedName>
    <definedName name="_105__123Graph_CMIMPMA_0" localSheetId="48" hidden="1">#REF!</definedName>
    <definedName name="_105__123Graph_CMIMPMA_0" localSheetId="15" hidden="1">#REF!</definedName>
    <definedName name="_105__123Graph_CMIMPMA_0" localSheetId="51" hidden="1">#REF!</definedName>
    <definedName name="_105__123Graph_CMIMPMA_0" localSheetId="52" hidden="1">#REF!</definedName>
    <definedName name="_105__123Graph_CMIMPMA_0" localSheetId="53" hidden="1">#REF!</definedName>
    <definedName name="_105__123Graph_CMIMPMA_0" localSheetId="54" hidden="1">#REF!</definedName>
    <definedName name="_105__123Graph_CMIMPMA_0">#REF!</definedName>
    <definedName name="_11___123Graph_XChart_4A" localSheetId="3" hidden="1">#REF!</definedName>
    <definedName name="_11___123Graph_XChart_4A" localSheetId="5">'Cuadro 5'!#REF!</definedName>
    <definedName name="_11___123Graph_XChart_4A" localSheetId="48" hidden="1">#REF!</definedName>
    <definedName name="_11___123Graph_XChart_4A">#REF!</definedName>
    <definedName name="_11__123Graph_AWB_ADJ_PRJ" localSheetId="3" hidden="1">#REF!</definedName>
    <definedName name="_11__123Graph_AWB_ADJ_PRJ" localSheetId="5" hidden="1">'Cuadro 5'!#REF!</definedName>
    <definedName name="_11__123Graph_AWB_ADJ_PRJ" localSheetId="48" hidden="1">#REF!</definedName>
    <definedName name="_11__123Graph_AWB_ADJ_PRJ" hidden="1">#REF!</definedName>
    <definedName name="_11__123Graph_XCHART_1" localSheetId="3" hidden="1">#REF!</definedName>
    <definedName name="_11__123Graph_XCHART_1" localSheetId="5" hidden="1">'Cuadro 5'!#REF!</definedName>
    <definedName name="_11__123Graph_XCHART_1" localSheetId="48" hidden="1">#REF!</definedName>
    <definedName name="_11__123Graph_XCHART_1" hidden="1">#REF!</definedName>
    <definedName name="_11_0ju" localSheetId="11">#REF!</definedName>
    <definedName name="_11_0ju" localSheetId="14" hidden="1">#REF!</definedName>
    <definedName name="_11_0ju" localSheetId="42" hidden="1">#REF!</definedName>
    <definedName name="_11_0ju" localSheetId="43" hidden="1">#REF!</definedName>
    <definedName name="_11_0ju" localSheetId="48" hidden="1">#REF!</definedName>
    <definedName name="_11_0ju" localSheetId="50" hidden="1">#REF!</definedName>
    <definedName name="_11_0ju" localSheetId="15" hidden="1">#REF!</definedName>
    <definedName name="_11_0ju" localSheetId="51" hidden="1">#REF!</definedName>
    <definedName name="_11_0ju" localSheetId="52" hidden="1">#REF!</definedName>
    <definedName name="_11_0ju" localSheetId="53" hidden="1">#REF!</definedName>
    <definedName name="_11_0ju" localSheetId="54" hidden="1">#REF!</definedName>
    <definedName name="_11_0ju" localSheetId="55" hidden="1">#REF!</definedName>
    <definedName name="_11_0ju" localSheetId="58" hidden="1">#REF!</definedName>
    <definedName name="_11_0ju" localSheetId="59" hidden="1">#REF!</definedName>
    <definedName name="_11_0ju">#REF!</definedName>
    <definedName name="_116__123Graph_DGROWTH_CPI" localSheetId="3" hidden="1">#REF!</definedName>
    <definedName name="_116__123Graph_DGROWTH_CPI" localSheetId="5">'Cuadro 5'!#REF!</definedName>
    <definedName name="_116__123Graph_DGROWTH_CPI" localSheetId="14" hidden="1">#REF!</definedName>
    <definedName name="_116__123Graph_DGROWTH_CPI" localSheetId="42" hidden="1">#REF!</definedName>
    <definedName name="_116__123Graph_DGROWTH_CPI" localSheetId="43" hidden="1">#REF!</definedName>
    <definedName name="_116__123Graph_DGROWTH_CPI" localSheetId="48" hidden="1">#REF!</definedName>
    <definedName name="_116__123Graph_DGROWTH_CPI" localSheetId="50" hidden="1">#REF!</definedName>
    <definedName name="_116__123Graph_DGROWTH_CPI" localSheetId="15" hidden="1">#REF!</definedName>
    <definedName name="_116__123Graph_DGROWTH_CPI" localSheetId="51" hidden="1">#REF!</definedName>
    <definedName name="_116__123Graph_DGROWTH_CPI" localSheetId="52" hidden="1">#REF!</definedName>
    <definedName name="_116__123Graph_DGROWTH_CPI" localSheetId="53" hidden="1">#REF!</definedName>
    <definedName name="_116__123Graph_DGROWTH_CPI" localSheetId="54" hidden="1">#REF!</definedName>
    <definedName name="_116__123Graph_DGROWTH_CPI" localSheetId="55" hidden="1">#REF!</definedName>
    <definedName name="_116__123Graph_DGROWTH_CPI" localSheetId="58" hidden="1">#REF!</definedName>
    <definedName name="_116__123Graph_DGROWTH_CPI" localSheetId="59" hidden="1">#REF!</definedName>
    <definedName name="_116__123Graph_DGROWTH_CPI">#REF!</definedName>
    <definedName name="_117__123Graph_DMIMPMA_1" localSheetId="11">#REF!</definedName>
    <definedName name="_117__123Graph_DMIMPMA_1" localSheetId="14" hidden="1">#REF!</definedName>
    <definedName name="_117__123Graph_DMIMPMA_1" localSheetId="42" hidden="1">#REF!</definedName>
    <definedName name="_117__123Graph_DMIMPMA_1" localSheetId="43" hidden="1">#REF!</definedName>
    <definedName name="_117__123Graph_DMIMPMA_1" localSheetId="48" hidden="1">#REF!</definedName>
    <definedName name="_117__123Graph_DMIMPMA_1" localSheetId="50" hidden="1">#REF!</definedName>
    <definedName name="_117__123Graph_DMIMPMA_1" localSheetId="15" hidden="1">#REF!</definedName>
    <definedName name="_117__123Graph_DMIMPMA_1" localSheetId="51" hidden="1">#REF!</definedName>
    <definedName name="_117__123Graph_DMIMPMA_1" localSheetId="52" hidden="1">#REF!</definedName>
    <definedName name="_117__123Graph_DMIMPMA_1" localSheetId="53" hidden="1">#REF!</definedName>
    <definedName name="_117__123Graph_DMIMPMA_1" localSheetId="54" hidden="1">#REF!</definedName>
    <definedName name="_117__123Graph_DMIMPMA_1" localSheetId="55" hidden="1">#REF!</definedName>
    <definedName name="_117__123Graph_DMIMPMA_1" localSheetId="58" hidden="1">#REF!</definedName>
    <definedName name="_117__123Graph_DMIMPMA_1" localSheetId="59" hidden="1">#REF!</definedName>
    <definedName name="_117__123Graph_DMIMPMA_1">#REF!</definedName>
    <definedName name="_118__123Graph_EMIMPMA_0" localSheetId="11">#REF!</definedName>
    <definedName name="_118__123Graph_EMIMPMA_0" localSheetId="14" hidden="1">#REF!</definedName>
    <definedName name="_118__123Graph_EMIMPMA_0" localSheetId="42" hidden="1">#REF!</definedName>
    <definedName name="_118__123Graph_EMIMPMA_0" localSheetId="43" hidden="1">#REF!</definedName>
    <definedName name="_118__123Graph_EMIMPMA_0" localSheetId="48" hidden="1">#REF!</definedName>
    <definedName name="_118__123Graph_EMIMPMA_0" localSheetId="50" hidden="1">#REF!</definedName>
    <definedName name="_118__123Graph_EMIMPMA_0" localSheetId="15" hidden="1">#REF!</definedName>
    <definedName name="_118__123Graph_EMIMPMA_0" localSheetId="51" hidden="1">#REF!</definedName>
    <definedName name="_118__123Graph_EMIMPMA_0" localSheetId="52" hidden="1">#REF!</definedName>
    <definedName name="_118__123Graph_EMIMPMA_0" localSheetId="53" hidden="1">#REF!</definedName>
    <definedName name="_118__123Graph_EMIMPMA_0" localSheetId="54" hidden="1">#REF!</definedName>
    <definedName name="_118__123Graph_EMIMPMA_0" localSheetId="55" hidden="1">#REF!</definedName>
    <definedName name="_118__123Graph_EMIMPMA_0" localSheetId="58" hidden="1">#REF!</definedName>
    <definedName name="_118__123Graph_EMIMPMA_0" localSheetId="59" hidden="1">#REF!</definedName>
    <definedName name="_118__123Graph_EMIMPMA_0">#REF!</definedName>
    <definedName name="_119__123Graph_EMIMPMA_1" localSheetId="11">#REF!</definedName>
    <definedName name="_119__123Graph_EMIMPMA_1" localSheetId="14" hidden="1">#REF!</definedName>
    <definedName name="_119__123Graph_EMIMPMA_1" localSheetId="42" hidden="1">#REF!</definedName>
    <definedName name="_119__123Graph_EMIMPMA_1" localSheetId="43" hidden="1">#REF!</definedName>
    <definedName name="_119__123Graph_EMIMPMA_1" localSheetId="48" hidden="1">#REF!</definedName>
    <definedName name="_119__123Graph_EMIMPMA_1" localSheetId="50" hidden="1">#REF!</definedName>
    <definedName name="_119__123Graph_EMIMPMA_1" localSheetId="15" hidden="1">#REF!</definedName>
    <definedName name="_119__123Graph_EMIMPMA_1" localSheetId="51" hidden="1">#REF!</definedName>
    <definedName name="_119__123Graph_EMIMPMA_1" localSheetId="52" hidden="1">#REF!</definedName>
    <definedName name="_119__123Graph_EMIMPMA_1" localSheetId="53" hidden="1">#REF!</definedName>
    <definedName name="_119__123Graph_EMIMPMA_1" localSheetId="54" hidden="1">#REF!</definedName>
    <definedName name="_119__123Graph_EMIMPMA_1" localSheetId="55" hidden="1">#REF!</definedName>
    <definedName name="_119__123Graph_EMIMPMA_1" localSheetId="58" hidden="1">#REF!</definedName>
    <definedName name="_119__123Graph_EMIMPMA_1" localSheetId="59" hidden="1">#REF!</definedName>
    <definedName name="_119__123Graph_EMIMPMA_1">#REF!</definedName>
    <definedName name="_12__123Graph_AWB_ADJ_PRJ" localSheetId="3" hidden="1">#REF!</definedName>
    <definedName name="_12__123Graph_AWB_ADJ_PRJ" localSheetId="5" hidden="1">'Cuadro 5'!#REF!</definedName>
    <definedName name="_12__123Graph_AWB_ADJ_PRJ" localSheetId="48" hidden="1">#REF!</definedName>
    <definedName name="_12__123Graph_AWB_ADJ_PRJ" hidden="1">#REF!</definedName>
    <definedName name="_12__123Graph_BCHART_1" localSheetId="3" hidden="1">#REF!</definedName>
    <definedName name="_12__123Graph_BCHART_1" localSheetId="5" hidden="1">'Cuadro 5'!#REF!</definedName>
    <definedName name="_12__123Graph_BCHART_1" localSheetId="48" hidden="1">#REF!</definedName>
    <definedName name="_12__123Graph_BCHART_1" hidden="1">#REF!</definedName>
    <definedName name="_12__123Graph_CCHART_1" localSheetId="3" hidden="1">#REF!</definedName>
    <definedName name="_12__123Graph_CCHART_1" localSheetId="5" hidden="1">'Cuadro 5'!#REF!</definedName>
    <definedName name="_12__123Graph_CCHART_1" localSheetId="48" hidden="1">#REF!</definedName>
    <definedName name="_12__123Graph_CCHART_1" hidden="1">#REF!</definedName>
    <definedName name="_12__123Graph_XChart_1A" localSheetId="3" hidden="1">#REF!</definedName>
    <definedName name="_12__123Graph_XChart_1A" localSheetId="5" hidden="1">'Cuadro 5'!#REF!</definedName>
    <definedName name="_12__123Graph_XChart_1A" localSheetId="48" hidden="1">#REF!</definedName>
    <definedName name="_12__123Graph_XChart_1A" hidden="1">#REF!</definedName>
    <definedName name="_12__123Graph_XCHART_2" localSheetId="3" hidden="1">#REF!</definedName>
    <definedName name="_12__123Graph_XCHART_2" localSheetId="5" hidden="1">'Cuadro 5'!#REF!</definedName>
    <definedName name="_12__123Graph_XCHART_2" localSheetId="48" hidden="1">#REF!</definedName>
    <definedName name="_12__123Graph_XCHART_2" hidden="1">#REF!</definedName>
    <definedName name="_120__123Graph_FMIMPMA_0" localSheetId="11">#REF!</definedName>
    <definedName name="_120__123Graph_FMIMPMA_0" localSheetId="14" hidden="1">#REF!</definedName>
    <definedName name="_120__123Graph_FMIMPMA_0" localSheetId="42" hidden="1">#REF!</definedName>
    <definedName name="_120__123Graph_FMIMPMA_0" localSheetId="43" hidden="1">#REF!</definedName>
    <definedName name="_120__123Graph_FMIMPMA_0" localSheetId="48" hidden="1">#REF!</definedName>
    <definedName name="_120__123Graph_FMIMPMA_0" localSheetId="50" hidden="1">#REF!</definedName>
    <definedName name="_120__123Graph_FMIMPMA_0" localSheetId="15" hidden="1">#REF!</definedName>
    <definedName name="_120__123Graph_FMIMPMA_0" localSheetId="51" hidden="1">#REF!</definedName>
    <definedName name="_120__123Graph_FMIMPMA_0" localSheetId="52" hidden="1">#REF!</definedName>
    <definedName name="_120__123Graph_FMIMPMA_0" localSheetId="53" hidden="1">#REF!</definedName>
    <definedName name="_120__123Graph_FMIMPMA_0" localSheetId="54" hidden="1">#REF!</definedName>
    <definedName name="_120__123Graph_FMIMPMA_0" localSheetId="55" hidden="1">#REF!</definedName>
    <definedName name="_120__123Graph_FMIMPMA_0" localSheetId="58" hidden="1">#REF!</definedName>
    <definedName name="_120__123Graph_FMIMPMA_0" localSheetId="59" hidden="1">#REF!</definedName>
    <definedName name="_120__123Graph_FMIMPMA_0">#REF!</definedName>
    <definedName name="_121__123Graph_XCHART_2" localSheetId="3" hidden="1">#REF!</definedName>
    <definedName name="_121__123Graph_XCHART_2" localSheetId="5">'Cuadro 5'!#REF!</definedName>
    <definedName name="_121__123Graph_XCHART_2" localSheetId="48" hidden="1">#REF!</definedName>
    <definedName name="_121__123Graph_XCHART_2">#REF!</definedName>
    <definedName name="_122__123Graph_XMIMPMA_0" localSheetId="11">#REF!</definedName>
    <definedName name="_122__123Graph_XMIMPMA_0" localSheetId="14" hidden="1">#REF!</definedName>
    <definedName name="_122__123Graph_XMIMPMA_0" localSheetId="42" hidden="1">#REF!</definedName>
    <definedName name="_122__123Graph_XMIMPMA_0" localSheetId="43" hidden="1">#REF!</definedName>
    <definedName name="_122__123Graph_XMIMPMA_0" localSheetId="48" hidden="1">#REF!</definedName>
    <definedName name="_122__123Graph_XMIMPMA_0" localSheetId="50" hidden="1">#REF!</definedName>
    <definedName name="_122__123Graph_XMIMPMA_0" localSheetId="15" hidden="1">#REF!</definedName>
    <definedName name="_122__123Graph_XMIMPMA_0" localSheetId="51" hidden="1">#REF!</definedName>
    <definedName name="_122__123Graph_XMIMPMA_0" localSheetId="52" hidden="1">#REF!</definedName>
    <definedName name="_122__123Graph_XMIMPMA_0" localSheetId="53" hidden="1">#REF!</definedName>
    <definedName name="_122__123Graph_XMIMPMA_0" localSheetId="54" hidden="1">#REF!</definedName>
    <definedName name="_122__123Graph_XMIMPMA_0" localSheetId="55" hidden="1">#REF!</definedName>
    <definedName name="_122__123Graph_XMIMPMA_0" localSheetId="58" hidden="1">#REF!</definedName>
    <definedName name="_122__123Graph_XMIMPMA_0" localSheetId="59" hidden="1">#REF!</definedName>
    <definedName name="_122__123Graph_XMIMPMA_0">#REF!</definedName>
    <definedName name="_123__123Graph_XR_BMONEY" localSheetId="11">#REF!</definedName>
    <definedName name="_123__123Graph_XR_BMONEY" localSheetId="14" hidden="1">#REF!</definedName>
    <definedName name="_123__123Graph_XR_BMONEY" localSheetId="42" hidden="1">#REF!</definedName>
    <definedName name="_123__123Graph_XR_BMONEY" localSheetId="43" hidden="1">#REF!</definedName>
    <definedName name="_123__123Graph_XR_BMONEY" localSheetId="48" hidden="1">#REF!</definedName>
    <definedName name="_123__123Graph_XR_BMONEY" localSheetId="50" hidden="1">#REF!</definedName>
    <definedName name="_123__123Graph_XR_BMONEY" localSheetId="15" hidden="1">#REF!</definedName>
    <definedName name="_123__123Graph_XR_BMONEY" localSheetId="51" hidden="1">#REF!</definedName>
    <definedName name="_123__123Graph_XR_BMONEY" localSheetId="52" hidden="1">#REF!</definedName>
    <definedName name="_123__123Graph_XR_BMONEY" localSheetId="53" hidden="1">#REF!</definedName>
    <definedName name="_123__123Graph_XR_BMONEY" localSheetId="54" hidden="1">#REF!</definedName>
    <definedName name="_123__123Graph_XR_BMONEY" localSheetId="55" hidden="1">#REF!</definedName>
    <definedName name="_123__123Graph_XR_BMONEY" localSheetId="58" hidden="1">#REF!</definedName>
    <definedName name="_123__123Graph_XR_BMONEY" localSheetId="59" hidden="1">#REF!</definedName>
    <definedName name="_123__123Graph_XR_BMONEY">#REF!</definedName>
    <definedName name="_1234graph_b" localSheetId="3" hidden="1">#REF!</definedName>
    <definedName name="_1234graph_b" localSheetId="5" hidden="1">'Cuadro 5'!#REF!</definedName>
    <definedName name="_1234graph_b" localSheetId="48" hidden="1">#REF!</definedName>
    <definedName name="_1234graph_b" hidden="1">#REF!</definedName>
    <definedName name="_123Graph_A1" localSheetId="11">#REF!</definedName>
    <definedName name="_123Graph_A1" localSheetId="14" hidden="1">#REF!</definedName>
    <definedName name="_123Graph_A1" localSheetId="42" hidden="1">#REF!</definedName>
    <definedName name="_123Graph_A1" localSheetId="43" hidden="1">#REF!</definedName>
    <definedName name="_123Graph_A1" localSheetId="48" hidden="1">#REF!</definedName>
    <definedName name="_123Graph_A1" localSheetId="50" hidden="1">#REF!</definedName>
    <definedName name="_123Graph_A1" localSheetId="15" hidden="1">#REF!</definedName>
    <definedName name="_123Graph_A1" localSheetId="51" hidden="1">#REF!</definedName>
    <definedName name="_123Graph_A1" localSheetId="52" hidden="1">#REF!</definedName>
    <definedName name="_123Graph_A1" localSheetId="53" hidden="1">#REF!</definedName>
    <definedName name="_123Graph_A1" localSheetId="54" hidden="1">#REF!</definedName>
    <definedName name="_123Graph_A1" localSheetId="55" hidden="1">#REF!</definedName>
    <definedName name="_123Graph_A1" localSheetId="58" hidden="1">#REF!</definedName>
    <definedName name="_123Graph_A1" localSheetId="59" hidden="1">#REF!</definedName>
    <definedName name="_123Graph_A1">#REF!</definedName>
    <definedName name="_123graph_b" localSheetId="3" hidden="1">#REF!</definedName>
    <definedName name="_123graph_b" localSheetId="5">'Cuadro 5'!#REF!</definedName>
    <definedName name="_123graph_b" localSheetId="14" hidden="1">#REF!</definedName>
    <definedName name="_123graph_b" localSheetId="42" hidden="1">#REF!</definedName>
    <definedName name="_123graph_b" localSheetId="43" hidden="1">#REF!</definedName>
    <definedName name="_123graph_b" localSheetId="48" hidden="1">#REF!</definedName>
    <definedName name="_123graph_b" localSheetId="50" hidden="1">#REF!</definedName>
    <definedName name="_123graph_b" localSheetId="15" hidden="1">#REF!</definedName>
    <definedName name="_123graph_b" localSheetId="51" hidden="1">#REF!</definedName>
    <definedName name="_123graph_b" localSheetId="52" hidden="1">#REF!</definedName>
    <definedName name="_123graph_b" localSheetId="53" hidden="1">#REF!</definedName>
    <definedName name="_123graph_b" localSheetId="54" hidden="1">#REF!</definedName>
    <definedName name="_123graph_b" localSheetId="55" hidden="1">#REF!</definedName>
    <definedName name="_123graph_b" localSheetId="58" hidden="1">#REF!</definedName>
    <definedName name="_123graph_b" localSheetId="59" hidden="1">#REF!</definedName>
    <definedName name="_123graph_b">#REF!</definedName>
    <definedName name="_123graph_bgfs.3" localSheetId="3" hidden="1">#REF!</definedName>
    <definedName name="_123graph_bgfs.3" localSheetId="5" hidden="1">'Cuadro 5'!#REF!</definedName>
    <definedName name="_123graph_bgfs.3" localSheetId="48" hidden="1">#REF!</definedName>
    <definedName name="_123graph_bgfs.3" hidden="1">#REF!</definedName>
    <definedName name="_123Graph_BGFS.4" localSheetId="3" hidden="1">#REF!</definedName>
    <definedName name="_123Graph_BGFS.4" localSheetId="5" hidden="1">'Cuadro 5'!#REF!</definedName>
    <definedName name="_123Graph_BGFS.4" localSheetId="48" hidden="1">#REF!</definedName>
    <definedName name="_123Graph_BGFS.4" hidden="1">#REF!</definedName>
    <definedName name="_123GRAPH_BTAX1" localSheetId="3" hidden="1">#REF!</definedName>
    <definedName name="_123GRAPH_BTAX1" localSheetId="5" hidden="1">'Cuadro 5'!#REF!</definedName>
    <definedName name="_123GRAPH_BTAX1" localSheetId="48" hidden="1">#REF!</definedName>
    <definedName name="_123GRAPH_BTAX1" hidden="1">#REF!</definedName>
    <definedName name="_123GRAPH_C" localSheetId="3" hidden="1">#REF!</definedName>
    <definedName name="_123GRAPH_C" localSheetId="5" hidden="1">'Cuadro 5'!#REF!</definedName>
    <definedName name="_123GRAPH_C" localSheetId="48" hidden="1">#REF!</definedName>
    <definedName name="_123GRAPH_C" hidden="1">#REF!</definedName>
    <definedName name="_123GRAPH_CGFS.3" localSheetId="3" hidden="1">#REF!</definedName>
    <definedName name="_123GRAPH_CGFS.3" localSheetId="5" hidden="1">'Cuadro 5'!#REF!</definedName>
    <definedName name="_123GRAPH_CGFS.3" localSheetId="48" hidden="1">#REF!</definedName>
    <definedName name="_123GRAPH_CGFS.3" hidden="1">#REF!</definedName>
    <definedName name="_123Graph_CTAX1" localSheetId="3" hidden="1">#REF!</definedName>
    <definedName name="_123Graph_CTAX1" localSheetId="5" hidden="1">'Cuadro 5'!#REF!</definedName>
    <definedName name="_123Graph_CTAX1" localSheetId="48" hidden="1">#REF!</definedName>
    <definedName name="_123Graph_CTAX1" hidden="1">#REF!</definedName>
    <definedName name="_123GRAPH_CTAX2" localSheetId="3" hidden="1">#REF!</definedName>
    <definedName name="_123GRAPH_CTAX2" localSheetId="5" hidden="1">'Cuadro 5'!#REF!</definedName>
    <definedName name="_123GRAPH_CTAX2" localSheetId="48" hidden="1">#REF!</definedName>
    <definedName name="_123GRAPH_CTAX2" hidden="1">#REF!</definedName>
    <definedName name="_123GRAPH_D" localSheetId="3" hidden="1">#REF!</definedName>
    <definedName name="_123GRAPH_D" localSheetId="5" hidden="1">'Cuadro 5'!#REF!</definedName>
    <definedName name="_123GRAPH_D" localSheetId="48" hidden="1">#REF!</definedName>
    <definedName name="_123GRAPH_D" hidden="1">#REF!</definedName>
    <definedName name="_123GRAPH_DTAX1" localSheetId="3" hidden="1">#REF!</definedName>
    <definedName name="_123GRAPH_DTAX1" localSheetId="5" hidden="1">'Cuadro 5'!#REF!</definedName>
    <definedName name="_123GRAPH_DTAX1" localSheetId="48" hidden="1">#REF!</definedName>
    <definedName name="_123GRAPH_DTAX1" hidden="1">#REF!</definedName>
    <definedName name="_123Graph_E" localSheetId="3" hidden="1">#REF!</definedName>
    <definedName name="_123Graph_E" localSheetId="5" hidden="1">'Cuadro 5'!#REF!</definedName>
    <definedName name="_123Graph_E" localSheetId="48" hidden="1">#REF!</definedName>
    <definedName name="_123Graph_E" hidden="1">#REF!</definedName>
    <definedName name="_123GRAPH_ETAX2" localSheetId="3" hidden="1">#REF!</definedName>
    <definedName name="_123GRAPH_ETAX2" localSheetId="5" hidden="1">'Cuadro 5'!#REF!</definedName>
    <definedName name="_123GRAPH_ETAX2" localSheetId="48" hidden="1">#REF!</definedName>
    <definedName name="_123GRAPH_ETAX2" hidden="1">#REF!</definedName>
    <definedName name="_123GRAPH_F" localSheetId="3" hidden="1">#REF!</definedName>
    <definedName name="_123GRAPH_F" localSheetId="5" hidden="1">'Cuadro 5'!#REF!</definedName>
    <definedName name="_123GRAPH_F" localSheetId="48" hidden="1">#REF!</definedName>
    <definedName name="_123GRAPH_F" hidden="1">#REF!</definedName>
    <definedName name="_123GRAPH_K" localSheetId="3" hidden="1">#REF!</definedName>
    <definedName name="_123GRAPH_K" localSheetId="5" hidden="1">'Cuadro 5'!#REF!</definedName>
    <definedName name="_123GRAPH_K" localSheetId="48" hidden="1">#REF!</definedName>
    <definedName name="_123GRAPH_K" hidden="1">#REF!</definedName>
    <definedName name="_123GRAPH_X" localSheetId="3" hidden="1">#REF!</definedName>
    <definedName name="_123GRAPH_X" localSheetId="5" hidden="1">'Cuadro 5'!#REF!</definedName>
    <definedName name="_123GRAPH_X" localSheetId="48" hidden="1">#REF!</definedName>
    <definedName name="_123GRAPH_X" hidden="1">#REF!</definedName>
    <definedName name="_123GRAPH_XGFS.1" localSheetId="3" hidden="1">#REF!</definedName>
    <definedName name="_123GRAPH_XGFS.1" localSheetId="5" hidden="1">'Cuadro 5'!#REF!</definedName>
    <definedName name="_123GRAPH_XGFS.1" localSheetId="48" hidden="1">#REF!</definedName>
    <definedName name="_123GRAPH_XGFS.1" hidden="1">#REF!</definedName>
    <definedName name="_123GRAPH_XGFS.3" localSheetId="3" hidden="1">#REF!</definedName>
    <definedName name="_123GRAPH_XGFS.3" localSheetId="5" hidden="1">'Cuadro 5'!#REF!</definedName>
    <definedName name="_123GRAPH_XGFS.3" localSheetId="48" hidden="1">#REF!</definedName>
    <definedName name="_123GRAPH_XGFS.3" hidden="1">#REF!</definedName>
    <definedName name="_123gRAPH_XTAX1" localSheetId="3" hidden="1">#REF!</definedName>
    <definedName name="_123gRAPH_XTAX1" localSheetId="5" hidden="1">'Cuadro 5'!#REF!</definedName>
    <definedName name="_123gRAPH_XTAX1" localSheetId="48" hidden="1">#REF!</definedName>
    <definedName name="_123gRAPH_XTAX1" hidden="1">#REF!</definedName>
    <definedName name="_123GRAPH_XTAX2" localSheetId="3" hidden="1">#REF!</definedName>
    <definedName name="_123GRAPH_XTAX2" localSheetId="5" hidden="1">'Cuadro 5'!#REF!</definedName>
    <definedName name="_123GRAPH_XTAX2" localSheetId="48" hidden="1">#REF!</definedName>
    <definedName name="_123GRAPH_XTAX2" hidden="1">#REF!</definedName>
    <definedName name="_12no" localSheetId="3" hidden="1">#REF!</definedName>
    <definedName name="_12no" localSheetId="5">'Cuadro 5'!#REF!</definedName>
    <definedName name="_12no" localSheetId="14" hidden="1">#REF!</definedName>
    <definedName name="_12no" localSheetId="42" hidden="1">#REF!</definedName>
    <definedName name="_12no" localSheetId="43" hidden="1">#REF!</definedName>
    <definedName name="_12no" localSheetId="48" hidden="1">#REF!</definedName>
    <definedName name="_12no" localSheetId="50" hidden="1">#REF!</definedName>
    <definedName name="_12no" localSheetId="15" hidden="1">#REF!</definedName>
    <definedName name="_12no" localSheetId="51" hidden="1">#REF!</definedName>
    <definedName name="_12no" localSheetId="52" hidden="1">#REF!</definedName>
    <definedName name="_12no" localSheetId="53" hidden="1">#REF!</definedName>
    <definedName name="_12no" localSheetId="54" hidden="1">#REF!</definedName>
    <definedName name="_12no" localSheetId="55" hidden="1">#REF!</definedName>
    <definedName name="_12no" localSheetId="58" hidden="1">#REF!</definedName>
    <definedName name="_12no" localSheetId="59" hidden="1">#REF!</definedName>
    <definedName name="_12no">#REF!</definedName>
    <definedName name="_13__123Graph_BCHART_1" localSheetId="3" hidden="1">#REF!</definedName>
    <definedName name="_13__123Graph_BCHART_1" localSheetId="5" hidden="1">'Cuadro 5'!#REF!</definedName>
    <definedName name="_13__123Graph_BCHART_1" localSheetId="48" hidden="1">#REF!</definedName>
    <definedName name="_13__123Graph_BCHART_1" hidden="1">#REF!</definedName>
    <definedName name="_13__123Graph_BCHART_2" localSheetId="3" hidden="1">#REF!</definedName>
    <definedName name="_13__123Graph_BCHART_2" localSheetId="5" hidden="1">'Cuadro 5'!#REF!</definedName>
    <definedName name="_13__123Graph_BCHART_2" localSheetId="48" hidden="1">#REF!</definedName>
    <definedName name="_13__123Graph_BCHART_2" hidden="1">#REF!</definedName>
    <definedName name="_13__123Graph_CCHART_2" localSheetId="3" hidden="1">#REF!</definedName>
    <definedName name="_13__123Graph_CCHART_2" localSheetId="5" hidden="1">'Cuadro 5'!#REF!</definedName>
    <definedName name="_13__123Graph_CCHART_2" localSheetId="48" hidden="1">#REF!</definedName>
    <definedName name="_13__123Graph_CCHART_2" hidden="1">#REF!</definedName>
    <definedName name="_13__123Graph_XChart_2A" localSheetId="3" hidden="1">#REF!</definedName>
    <definedName name="_13__123Graph_XChart_2A" localSheetId="5" hidden="1">'Cuadro 5'!#REF!</definedName>
    <definedName name="_13__123Graph_XChart_2A" localSheetId="48" hidden="1">#REF!</definedName>
    <definedName name="_13__123Graph_XChart_2A" hidden="1">#REF!</definedName>
    <definedName name="_134__123Graph_XREALEX_WAGE" localSheetId="3" hidden="1">#REF!</definedName>
    <definedName name="_134__123Graph_XREALEX_WAGE" localSheetId="5">'Cuadro 5'!#REF!</definedName>
    <definedName name="_134__123Graph_XREALEX_WAGE" localSheetId="14" hidden="1">#REF!</definedName>
    <definedName name="_134__123Graph_XREALEX_WAGE" localSheetId="42" hidden="1">#REF!</definedName>
    <definedName name="_134__123Graph_XREALEX_WAGE" localSheetId="43" hidden="1">#REF!</definedName>
    <definedName name="_134__123Graph_XREALEX_WAGE" localSheetId="48" hidden="1">#REF!</definedName>
    <definedName name="_134__123Graph_XREALEX_WAGE" localSheetId="50" hidden="1">#REF!</definedName>
    <definedName name="_134__123Graph_XREALEX_WAGE" localSheetId="15" hidden="1">#REF!</definedName>
    <definedName name="_134__123Graph_XREALEX_WAGE" localSheetId="51" hidden="1">#REF!</definedName>
    <definedName name="_134__123Graph_XREALEX_WAGE" localSheetId="52" hidden="1">#REF!</definedName>
    <definedName name="_134__123Graph_XREALEX_WAGE" localSheetId="53" hidden="1">#REF!</definedName>
    <definedName name="_134__123Graph_XREALEX_WAGE" localSheetId="54" hidden="1">#REF!</definedName>
    <definedName name="_134__123Graph_XREALEX_WAGE" localSheetId="55" hidden="1">#REF!</definedName>
    <definedName name="_134__123Graph_XREALEX_WAGE" localSheetId="58" hidden="1">#REF!</definedName>
    <definedName name="_134__123Graph_XREALEX_WAGE" localSheetId="59" hidden="1">#REF!</definedName>
    <definedName name="_134__123Graph_XREALEX_WAGE">#REF!</definedName>
    <definedName name="_14__123Graph_BCHART_2" localSheetId="3" hidden="1">#REF!</definedName>
    <definedName name="_14__123Graph_BCHART_2" localSheetId="5" hidden="1">'Cuadro 5'!#REF!</definedName>
    <definedName name="_14__123Graph_BCHART_2" localSheetId="48" hidden="1">#REF!</definedName>
    <definedName name="_14__123Graph_BCHART_2" hidden="1">#REF!</definedName>
    <definedName name="_14__123Graph_BWB_ADJ_PRJ" localSheetId="3" hidden="1">#REF!</definedName>
    <definedName name="_14__123Graph_BWB_ADJ_PRJ" localSheetId="5" hidden="1">'Cuadro 5'!#REF!</definedName>
    <definedName name="_14__123Graph_BWB_ADJ_PRJ" localSheetId="48" hidden="1">#REF!</definedName>
    <definedName name="_14__123Graph_BWB_ADJ_PRJ" hidden="1">#REF!</definedName>
    <definedName name="_14__123Graph_XCHART_1" localSheetId="3" hidden="1">#REF!</definedName>
    <definedName name="_14__123Graph_XCHART_1" localSheetId="5" hidden="1">'Cuadro 5'!#REF!</definedName>
    <definedName name="_14__123Graph_XCHART_1" localSheetId="48" hidden="1">#REF!</definedName>
    <definedName name="_14__123Graph_XCHART_1" hidden="1">#REF!</definedName>
    <definedName name="_14__123Graph_XChart_3A" localSheetId="3" hidden="1">#REF!</definedName>
    <definedName name="_14__123Graph_XChart_3A" localSheetId="5" hidden="1">'Cuadro 5'!#REF!</definedName>
    <definedName name="_14__123Graph_XChart_3A" localSheetId="48" hidden="1">#REF!</definedName>
    <definedName name="_14__123Graph_XChart_3A" hidden="1">#REF!</definedName>
    <definedName name="_143" localSheetId="3">#REF!</definedName>
    <definedName name="_143" localSheetId="5">'Cuadro 5'!#REF!</definedName>
    <definedName name="_143">#REF!</definedName>
    <definedName name="_15__123Graph_CCHART_1" localSheetId="3" hidden="1">#REF!</definedName>
    <definedName name="_15__123Graph_CCHART_1" localSheetId="5" hidden="1">'Cuadro 5'!#REF!</definedName>
    <definedName name="_15__123Graph_CCHART_1" localSheetId="48" hidden="1">#REF!</definedName>
    <definedName name="_15__123Graph_CCHART_1" hidden="1">#REF!</definedName>
    <definedName name="_15__123Graph_XCHART_2" localSheetId="3" hidden="1">#REF!</definedName>
    <definedName name="_15__123Graph_XCHART_2" localSheetId="5" hidden="1">'Cuadro 5'!#REF!</definedName>
    <definedName name="_15__123Graph_XCHART_2" localSheetId="48" hidden="1">#REF!</definedName>
    <definedName name="_15__123Graph_XCHART_2" hidden="1">#REF!</definedName>
    <definedName name="_15__123Graph_XChart_4A" localSheetId="3" hidden="1">#REF!</definedName>
    <definedName name="_15__123Graph_XChart_4A" localSheetId="5" hidden="1">'Cuadro 5'!#REF!</definedName>
    <definedName name="_15__123Graph_XChart_4A" localSheetId="48" hidden="1">#REF!</definedName>
    <definedName name="_15__123Graph_XChart_4A" hidden="1">#REF!</definedName>
    <definedName name="_151" localSheetId="3">#REF!</definedName>
    <definedName name="_151" localSheetId="5">'Cuadro 5'!#REF!</definedName>
    <definedName name="_151">#REF!</definedName>
    <definedName name="_16__123Graph_CCHART_2" localSheetId="3" hidden="1">#REF!</definedName>
    <definedName name="_16__123Graph_CCHART_2" localSheetId="5" hidden="1">'Cuadro 5'!#REF!</definedName>
    <definedName name="_16__123Graph_CCHART_2" localSheetId="48" hidden="1">#REF!</definedName>
    <definedName name="_16__123Graph_CCHART_2" hidden="1">#REF!</definedName>
    <definedName name="_165_0ju" localSheetId="11">#REF!</definedName>
    <definedName name="_165_0ju" localSheetId="14" hidden="1">#REF!</definedName>
    <definedName name="_165_0ju" localSheetId="42" hidden="1">#REF!</definedName>
    <definedName name="_165_0ju" localSheetId="43" hidden="1">#REF!</definedName>
    <definedName name="_165_0ju" localSheetId="48" hidden="1">#REF!</definedName>
    <definedName name="_165_0ju" localSheetId="50" hidden="1">#REF!</definedName>
    <definedName name="_165_0ju" localSheetId="15" hidden="1">#REF!</definedName>
    <definedName name="_165_0ju" localSheetId="51" hidden="1">#REF!</definedName>
    <definedName name="_165_0ju" localSheetId="52" hidden="1">#REF!</definedName>
    <definedName name="_165_0ju" localSheetId="53" hidden="1">#REF!</definedName>
    <definedName name="_165_0ju" localSheetId="54" hidden="1">#REF!</definedName>
    <definedName name="_165_0ju" localSheetId="55" hidden="1">#REF!</definedName>
    <definedName name="_165_0ju" localSheetId="58" hidden="1">#REF!</definedName>
    <definedName name="_165_0ju" localSheetId="59" hidden="1">#REF!</definedName>
    <definedName name="_165_0ju">#REF!</definedName>
    <definedName name="_17__123Graph_XCHART_1" localSheetId="3" hidden="1">#REF!</definedName>
    <definedName name="_17__123Graph_XCHART_1" localSheetId="5" hidden="1">'Cuadro 5'!#REF!</definedName>
    <definedName name="_17__123Graph_XCHART_1" localSheetId="48" hidden="1">#REF!</definedName>
    <definedName name="_17__123Graph_XCHART_1" hidden="1">#REF!</definedName>
    <definedName name="_18__123Graph_XChart_1A" localSheetId="3" hidden="1">#REF!</definedName>
    <definedName name="_18__123Graph_XChart_1A" localSheetId="5" hidden="1">'Cuadro 5'!#REF!</definedName>
    <definedName name="_18__123Graph_XChart_1A" localSheetId="48" hidden="1">#REF!</definedName>
    <definedName name="_18__123Graph_XChart_1A" hidden="1">#REF!</definedName>
    <definedName name="_18__123Graph_XCHART_2" localSheetId="3" hidden="1">#REF!</definedName>
    <definedName name="_18__123Graph_XCHART_2" localSheetId="5" hidden="1">'Cuadro 5'!#REF!</definedName>
    <definedName name="_18__123Graph_XCHART_2" localSheetId="48" hidden="1">#REF!</definedName>
    <definedName name="_18__123Graph_XCHART_2" hidden="1">#REF!</definedName>
    <definedName name="_2___123Graph_AChart_2A" localSheetId="3" hidden="1">#REF!</definedName>
    <definedName name="_2___123Graph_AChart_2A" localSheetId="5">'Cuadro 5'!#REF!</definedName>
    <definedName name="_2___123Graph_AChart_2A" localSheetId="48" hidden="1">#REF!</definedName>
    <definedName name="_2___123Graph_AChart_2A">#REF!</definedName>
    <definedName name="_2__123Graph_AChart_1A" localSheetId="3" hidden="1">#REF!</definedName>
    <definedName name="_2__123Graph_AChart_1A" localSheetId="5" hidden="1">'Cuadro 5'!#REF!</definedName>
    <definedName name="_2__123Graph_AChart_1A" localSheetId="48" hidden="1">#REF!</definedName>
    <definedName name="_2__123Graph_AChart_1A" hidden="1">#REF!</definedName>
    <definedName name="_2__123Graph_AChart_2A" localSheetId="3" hidden="1">#REF!</definedName>
    <definedName name="_2__123Graph_AChart_2A" localSheetId="5" hidden="1">'Cuadro 5'!#REF!</definedName>
    <definedName name="_2__123Graph_AChart_2A" localSheetId="48" hidden="1">#REF!</definedName>
    <definedName name="_2__123Graph_AChart_2A" hidden="1">#REF!</definedName>
    <definedName name="_2__123Graph_ACHART_8" localSheetId="11">#REF!</definedName>
    <definedName name="_2__123Graph_ACHART_8" localSheetId="14" hidden="1">#REF!</definedName>
    <definedName name="_2__123Graph_ACHART_8" localSheetId="42" hidden="1">#REF!</definedName>
    <definedName name="_2__123Graph_ACHART_8" localSheetId="43" hidden="1">#REF!</definedName>
    <definedName name="_2__123Graph_ACHART_8" localSheetId="48" hidden="1">#REF!</definedName>
    <definedName name="_2__123Graph_ACHART_8" localSheetId="50" hidden="1">#REF!</definedName>
    <definedName name="_2__123Graph_ACHART_8" localSheetId="15" hidden="1">#REF!</definedName>
    <definedName name="_2__123Graph_ACHART_8" localSheetId="51" hidden="1">#REF!</definedName>
    <definedName name="_2__123Graph_ACHART_8" localSheetId="52" hidden="1">#REF!</definedName>
    <definedName name="_2__123Graph_ACHART_8" localSheetId="53" hidden="1">#REF!</definedName>
    <definedName name="_2__123Graph_ACHART_8" localSheetId="54" hidden="1">#REF!</definedName>
    <definedName name="_2__123Graph_ACHART_8" localSheetId="55" hidden="1">#REF!</definedName>
    <definedName name="_2__123Graph_ACHART_8" localSheetId="58" hidden="1">#REF!</definedName>
    <definedName name="_2__123Graph_ACHART_8" localSheetId="59" hidden="1">#REF!</definedName>
    <definedName name="_2__123Graph_ACHART_8">#REF!</definedName>
    <definedName name="_2__123Graph_BCHART_1A" localSheetId="3" hidden="1">#REF!</definedName>
    <definedName name="_2__123Graph_BCHART_1A" localSheetId="5" hidden="1">'Cuadro 5'!#REF!</definedName>
    <definedName name="_2__123Graph_BCHART_1A" localSheetId="48" hidden="1">#REF!</definedName>
    <definedName name="_2__123Graph_BCHART_1A" hidden="1">#REF!</definedName>
    <definedName name="_20__123Graph_BWB_ADJ_PRJ" localSheetId="3" hidden="1">#REF!</definedName>
    <definedName name="_20__123Graph_BWB_ADJ_PRJ" localSheetId="5" hidden="1">'Cuadro 5'!#REF!</definedName>
    <definedName name="_20__123Graph_BWB_ADJ_PRJ" localSheetId="48" hidden="1">#REF!</definedName>
    <definedName name="_20__123Graph_BWB_ADJ_PRJ" hidden="1">#REF!</definedName>
    <definedName name="_20__123Graph_XChart_2A" localSheetId="3" hidden="1">#REF!</definedName>
    <definedName name="_20__123Graph_XChart_2A" localSheetId="5" hidden="1">'Cuadro 5'!#REF!</definedName>
    <definedName name="_20__123Graph_XChart_2A" localSheetId="48" hidden="1">#REF!</definedName>
    <definedName name="_20__123Graph_XChart_2A" hidden="1">#REF!</definedName>
    <definedName name="_2005" localSheetId="11">#REF!</definedName>
    <definedName name="_2005">#REF!</definedName>
    <definedName name="_21__123Graph_BWB_ADJ_PRJ" localSheetId="3" hidden="1">#REF!</definedName>
    <definedName name="_21__123Graph_BWB_ADJ_PRJ" localSheetId="5" hidden="1">'Cuadro 5'!#REF!</definedName>
    <definedName name="_21__123Graph_BWB_ADJ_PRJ" localSheetId="48" hidden="1">#REF!</definedName>
    <definedName name="_21__123Graph_BWB_ADJ_PRJ" hidden="1">#REF!</definedName>
    <definedName name="_21__123Graph_CCHART_1" localSheetId="3" hidden="1">#REF!</definedName>
    <definedName name="_21__123Graph_CCHART_1" localSheetId="5" hidden="1">'Cuadro 5'!#REF!</definedName>
    <definedName name="_21__123Graph_CCHART_1" localSheetId="48" hidden="1">#REF!</definedName>
    <definedName name="_21__123Graph_CCHART_1" hidden="1">#REF!</definedName>
    <definedName name="_22__123Graph_CCHART_1" localSheetId="3" hidden="1">#REF!</definedName>
    <definedName name="_22__123Graph_CCHART_1" localSheetId="5" hidden="1">'Cuadro 5'!#REF!</definedName>
    <definedName name="_22__123Graph_CCHART_1" localSheetId="48" hidden="1">#REF!</definedName>
    <definedName name="_22__123Graph_CCHART_1" hidden="1">#REF!</definedName>
    <definedName name="_22__123Graph_CCHART_2" localSheetId="3" hidden="1">#REF!</definedName>
    <definedName name="_22__123Graph_CCHART_2" localSheetId="5" hidden="1">'Cuadro 5'!#REF!</definedName>
    <definedName name="_22__123Graph_CCHART_2" localSheetId="48" hidden="1">#REF!</definedName>
    <definedName name="_22__123Graph_CCHART_2" hidden="1">#REF!</definedName>
    <definedName name="_22__123Graph_XChart_3A" localSheetId="3" hidden="1">#REF!</definedName>
    <definedName name="_22__123Graph_XChart_3A" localSheetId="5" hidden="1">'Cuadro 5'!#REF!</definedName>
    <definedName name="_22__123Graph_XChart_3A" localSheetId="48" hidden="1">#REF!</definedName>
    <definedName name="_22__123Graph_XChart_3A" hidden="1">#REF!</definedName>
    <definedName name="_2262__FDSAUDITLINK__" localSheetId="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5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0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1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48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5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56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57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16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localSheetId="1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62__FDSAUDITLINK__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294__FDSAUDITLINK__" localSheetId="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5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0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1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48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5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56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57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16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localSheetId="1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294__FDSAUDITLINK__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3__123Graph_CCHART_2" localSheetId="3" hidden="1">#REF!</definedName>
    <definedName name="_23__123Graph_CCHART_2" localSheetId="5" hidden="1">'Cuadro 5'!#REF!</definedName>
    <definedName name="_23__123Graph_CCHART_2" localSheetId="48" hidden="1">#REF!</definedName>
    <definedName name="_23__123Graph_CCHART_2" hidden="1">#REF!</definedName>
    <definedName name="_23__123Graph_XCHART_1" localSheetId="3" hidden="1">#REF!</definedName>
    <definedName name="_23__123Graph_XCHART_1" localSheetId="5" hidden="1">'Cuadro 5'!#REF!</definedName>
    <definedName name="_23__123Graph_XCHART_1" localSheetId="48" hidden="1">#REF!</definedName>
    <definedName name="_23__123Graph_XCHART_1" hidden="1">#REF!</definedName>
    <definedName name="_23Macros_Import_.qbop" localSheetId="2">#REF!</definedName>
    <definedName name="_23Macros_Import_.qbop" localSheetId="11">#REF!</definedName>
    <definedName name="_23Macros_Import_.qbop" localSheetId="3">#REF!</definedName>
    <definedName name="_23Macros_Import_.qbop" localSheetId="5">'Cuadro 5'!#REF!</definedName>
    <definedName name="_23Macros_Import_.qbop" localSheetId="25">#REF!</definedName>
    <definedName name="_23Macros_Import_.qbop" localSheetId="16">#REF!</definedName>
    <definedName name="_23Macros_Import_.qbop" localSheetId="17">#REF!</definedName>
    <definedName name="_23Macros_Import_.qbop" localSheetId="18">#REF!</definedName>
    <definedName name="_23Macros_Import_.qbop" localSheetId="19">#REF!</definedName>
    <definedName name="_23Macros_Import_.qbop">#REF!</definedName>
    <definedName name="_24__123Graph_ACHART_1" localSheetId="3" hidden="1">#REF!</definedName>
    <definedName name="_24__123Graph_ACHART_1" localSheetId="5">'Cuadro 5'!#REF!</definedName>
    <definedName name="_24__123Graph_ACHART_1" localSheetId="48" hidden="1">#REF!</definedName>
    <definedName name="_24__123Graph_ACHART_1">#REF!</definedName>
    <definedName name="_24__123Graph_XCHART_1" localSheetId="3" hidden="1">#REF!</definedName>
    <definedName name="_24__123Graph_XCHART_1" localSheetId="5" hidden="1">'Cuadro 5'!#REF!</definedName>
    <definedName name="_24__123Graph_XCHART_1" localSheetId="48" hidden="1">#REF!</definedName>
    <definedName name="_24__123Graph_XCHART_1" hidden="1">#REF!</definedName>
    <definedName name="_24__123Graph_XCHART_2" localSheetId="3" hidden="1">#REF!</definedName>
    <definedName name="_24__123Graph_XCHART_2" localSheetId="5" hidden="1">'Cuadro 5'!#REF!</definedName>
    <definedName name="_24__123Graph_XCHART_2" localSheetId="48" hidden="1">#REF!</definedName>
    <definedName name="_24__123Graph_XCHART_2" hidden="1">#REF!</definedName>
    <definedName name="_24__123Graph_XChart_4A" localSheetId="3" hidden="1">#REF!</definedName>
    <definedName name="_24__123Graph_XChart_4A" localSheetId="5" hidden="1">'Cuadro 5'!#REF!</definedName>
    <definedName name="_24__123Graph_XChart_4A" localSheetId="48" hidden="1">#REF!</definedName>
    <definedName name="_24__123Graph_XChart_4A" hidden="1">#REF!</definedName>
    <definedName name="_25__123Graph_ACHART_2" localSheetId="3" hidden="1">#REF!</definedName>
    <definedName name="_25__123Graph_ACHART_2" localSheetId="5">'Cuadro 5'!#REF!</definedName>
    <definedName name="_25__123Graph_ACHART_2" localSheetId="48" hidden="1">#REF!</definedName>
    <definedName name="_25__123Graph_ACHART_2">#REF!</definedName>
    <definedName name="_25__123Graph_XCHART_2" localSheetId="3" hidden="1">#REF!</definedName>
    <definedName name="_25__123Graph_XCHART_2" localSheetId="5" hidden="1">'Cuadro 5'!#REF!</definedName>
    <definedName name="_25__123Graph_XCHART_2" localSheetId="48" hidden="1">#REF!</definedName>
    <definedName name="_25__123Graph_XCHART_2" hidden="1">#REF!</definedName>
    <definedName name="_2753__FDSAUDITLINK__" localSheetId="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5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0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1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48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53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56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57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16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localSheetId="1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Viewer?action=AUDIT_VALUE&amp;DB=129&amp;ID1=710755&amp;VALUEID=18280&amp;SDATE=201102&amp;PERIODTYPE=QTR_STD&amp;SCFT=3&amp;window=popup_no_bar&amp;width=385&amp;height=120&amp;START_MAXIMIZED=FALSE&amp;creator=factset&amp;display_string=Audit"}</definedName>
    <definedName name="_2826__FDSAUDITLINK__" localSheetId="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5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0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1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48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53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56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57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16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localSheetId="1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2826__FDSAUDITLINK__" hidden="1">{"fdsup://Directions/FactSet Auditing Viewer?action=AUDIT_VALUE&amp;DB=129&amp;ID1=B1KFX1&amp;VALUEID=18280&amp;SDATE=201102&amp;PERIODTYPE=QTR_STD&amp;SCFT=3&amp;window=popup_no_bar&amp;width=385&amp;height=120&amp;START_MAXIMIZED=FALSE&amp;creator=factset&amp;display_string=Audit"}</definedName>
    <definedName name="_3___123Graph_AChart_3A" localSheetId="3" hidden="1">#REF!</definedName>
    <definedName name="_3___123Graph_AChart_3A" localSheetId="5">'Cuadro 5'!#REF!</definedName>
    <definedName name="_3___123Graph_AChart_3A" localSheetId="48" hidden="1">#REF!</definedName>
    <definedName name="_3___123Graph_AChart_3A">#REF!</definedName>
    <definedName name="_3__123Graph_ACHART_1" localSheetId="3" hidden="1">#REF!</definedName>
    <definedName name="_3__123Graph_ACHART_1" localSheetId="5" hidden="1">'Cuadro 5'!#REF!</definedName>
    <definedName name="_3__123Graph_ACHART_1" localSheetId="48" hidden="1">#REF!</definedName>
    <definedName name="_3__123Graph_ACHART_1" hidden="1">#REF!</definedName>
    <definedName name="_3__123Graph_AChart_3A" localSheetId="3" hidden="1">#REF!</definedName>
    <definedName name="_3__123Graph_AChart_3A" localSheetId="5" hidden="1">'Cuadro 5'!#REF!</definedName>
    <definedName name="_3__123Graph_AChart_3A" localSheetId="48" hidden="1">#REF!</definedName>
    <definedName name="_3__123Graph_AChart_3A" hidden="1">#REF!</definedName>
    <definedName name="_3__123Graph_AGROWTH_CPI" localSheetId="3" hidden="1">#REF!</definedName>
    <definedName name="_3__123Graph_AGROWTH_CPI" localSheetId="5">'Cuadro 5'!#REF!</definedName>
    <definedName name="_3__123Graph_AGROWTH_CPI" localSheetId="48" hidden="1">#REF!</definedName>
    <definedName name="_3__123Graph_AGROWTH_CPI">#REF!</definedName>
    <definedName name="_3__123Graph_BCHART_8" localSheetId="11">#REF!</definedName>
    <definedName name="_3__123Graph_BCHART_8" localSheetId="14" hidden="1">#REF!</definedName>
    <definedName name="_3__123Graph_BCHART_8" localSheetId="42" hidden="1">#REF!</definedName>
    <definedName name="_3__123Graph_BCHART_8" localSheetId="43" hidden="1">#REF!</definedName>
    <definedName name="_3__123Graph_BCHART_8" localSheetId="48" hidden="1">#REF!</definedName>
    <definedName name="_3__123Graph_BCHART_8" localSheetId="50" hidden="1">#REF!</definedName>
    <definedName name="_3__123Graph_BCHART_8" localSheetId="15" hidden="1">#REF!</definedName>
    <definedName name="_3__123Graph_BCHART_8" localSheetId="51" hidden="1">#REF!</definedName>
    <definedName name="_3__123Graph_BCHART_8" localSheetId="52" hidden="1">#REF!</definedName>
    <definedName name="_3__123Graph_BCHART_8" localSheetId="53" hidden="1">#REF!</definedName>
    <definedName name="_3__123Graph_BCHART_8" localSheetId="54" hidden="1">#REF!</definedName>
    <definedName name="_3__123Graph_BCHART_8" localSheetId="55" hidden="1">#REF!</definedName>
    <definedName name="_3__123Graph_BCHART_8" localSheetId="58" hidden="1">#REF!</definedName>
    <definedName name="_3__123Graph_BCHART_8" localSheetId="59" hidden="1">#REF!</definedName>
    <definedName name="_3__123Graph_BCHART_8">#REF!</definedName>
    <definedName name="_3__123Graph_XCHART_1A" localSheetId="3" hidden="1">#REF!</definedName>
    <definedName name="_3__123Graph_XCHART_1A" localSheetId="5" hidden="1">'Cuadro 5'!#REF!</definedName>
    <definedName name="_3__123Graph_XCHART_1A" localSheetId="48" hidden="1">#REF!</definedName>
    <definedName name="_3__123Graph_XCHART_1A" hidden="1">#REF!</definedName>
    <definedName name="_37__123Graph_ACPI_ER_LOG" localSheetId="3" hidden="1">#REF!</definedName>
    <definedName name="_37__123Graph_ACPI_ER_LOG" localSheetId="5">'Cuadro 5'!#REF!</definedName>
    <definedName name="_37__123Graph_ACPI_ER_LOG" localSheetId="14" hidden="1">#REF!</definedName>
    <definedName name="_37__123Graph_ACPI_ER_LOG" localSheetId="42" hidden="1">#REF!</definedName>
    <definedName name="_37__123Graph_ACPI_ER_LOG" localSheetId="43" hidden="1">#REF!</definedName>
    <definedName name="_37__123Graph_ACPI_ER_LOG" localSheetId="48" hidden="1">#REF!</definedName>
    <definedName name="_37__123Graph_ACPI_ER_LOG" localSheetId="50" hidden="1">#REF!</definedName>
    <definedName name="_37__123Graph_ACPI_ER_LOG" localSheetId="15" hidden="1">#REF!</definedName>
    <definedName name="_37__123Graph_ACPI_ER_LOG" localSheetId="51" hidden="1">#REF!</definedName>
    <definedName name="_37__123Graph_ACPI_ER_LOG" localSheetId="52" hidden="1">#REF!</definedName>
    <definedName name="_37__123Graph_ACPI_ER_LOG" localSheetId="53" hidden="1">#REF!</definedName>
    <definedName name="_37__123Graph_ACPI_ER_LOG" localSheetId="54" hidden="1">#REF!</definedName>
    <definedName name="_37__123Graph_ACPI_ER_LOG" localSheetId="55" hidden="1">#REF!</definedName>
    <definedName name="_37__123Graph_ACPI_ER_LOG" localSheetId="58" hidden="1">#REF!</definedName>
    <definedName name="_37__123Graph_ACPI_ER_LOG" localSheetId="59" hidden="1">#REF!</definedName>
    <definedName name="_37__123Graph_ACPI_ER_LOG">#REF!</definedName>
    <definedName name="_3M" localSheetId="3">#REF!</definedName>
    <definedName name="_3M" localSheetId="5">'Cuadro 5'!#REF!</definedName>
    <definedName name="_3M">#REF!</definedName>
    <definedName name="_4___123Graph_AChart_4A" localSheetId="3" hidden="1">#REF!</definedName>
    <definedName name="_4___123Graph_AChart_4A" localSheetId="5">'Cuadro 5'!#REF!</definedName>
    <definedName name="_4___123Graph_AChart_4A" localSheetId="48" hidden="1">#REF!</definedName>
    <definedName name="_4___123Graph_AChart_4A">#REF!</definedName>
    <definedName name="_4__123Graph_ACHART_1" localSheetId="3" hidden="1">#REF!</definedName>
    <definedName name="_4__123Graph_ACHART_1" localSheetId="5" hidden="1">'Cuadro 5'!#REF!</definedName>
    <definedName name="_4__123Graph_ACHART_1" localSheetId="48" hidden="1">#REF!</definedName>
    <definedName name="_4__123Graph_ACHART_1" hidden="1">#REF!</definedName>
    <definedName name="_4__123Graph_ACHART_2" localSheetId="3" hidden="1">#REF!</definedName>
    <definedName name="_4__123Graph_ACHART_2" localSheetId="5" hidden="1">'Cuadro 5'!#REF!</definedName>
    <definedName name="_4__123Graph_ACHART_2" localSheetId="48" hidden="1">#REF!</definedName>
    <definedName name="_4__123Graph_ACHART_2" hidden="1">#REF!</definedName>
    <definedName name="_4__123Graph_AChart_2A" localSheetId="3" hidden="1">#REF!</definedName>
    <definedName name="_4__123Graph_AChart_2A" localSheetId="5" hidden="1">'Cuadro 5'!#REF!</definedName>
    <definedName name="_4__123Graph_AChart_2A" localSheetId="48" hidden="1">#REF!</definedName>
    <definedName name="_4__123Graph_AChart_2A" hidden="1">#REF!</definedName>
    <definedName name="_4__123Graph_AChart_4A" localSheetId="3" hidden="1">#REF!</definedName>
    <definedName name="_4__123Graph_AChart_4A" localSheetId="5" hidden="1">'Cuadro 5'!#REF!</definedName>
    <definedName name="_4__123Graph_AChart_4A" localSheetId="48" hidden="1">#REF!</definedName>
    <definedName name="_4__123Graph_AChart_4A" hidden="1">#REF!</definedName>
    <definedName name="_4__123Graph_CCHART_8" localSheetId="11">#REF!</definedName>
    <definedName name="_4__123Graph_CCHART_8" localSheetId="14" hidden="1">#REF!</definedName>
    <definedName name="_4__123Graph_CCHART_8" localSheetId="42" hidden="1">#REF!</definedName>
    <definedName name="_4__123Graph_CCHART_8" localSheetId="43" hidden="1">#REF!</definedName>
    <definedName name="_4__123Graph_CCHART_8" localSheetId="48" hidden="1">#REF!</definedName>
    <definedName name="_4__123Graph_CCHART_8" localSheetId="50" hidden="1">#REF!</definedName>
    <definedName name="_4__123Graph_CCHART_8" localSheetId="15" hidden="1">#REF!</definedName>
    <definedName name="_4__123Graph_CCHART_8" localSheetId="51" hidden="1">#REF!</definedName>
    <definedName name="_4__123Graph_CCHART_8" localSheetId="52" hidden="1">#REF!</definedName>
    <definedName name="_4__123Graph_CCHART_8" localSheetId="53" hidden="1">#REF!</definedName>
    <definedName name="_4__123Graph_CCHART_8" localSheetId="54" hidden="1">#REF!</definedName>
    <definedName name="_4__123Graph_CCHART_8" localSheetId="55" hidden="1">#REF!</definedName>
    <definedName name="_4__123Graph_CCHART_8" localSheetId="58" hidden="1">#REF!</definedName>
    <definedName name="_4__123Graph_CCHART_8" localSheetId="59" hidden="1">#REF!</definedName>
    <definedName name="_4__123Graph_CCHART_8">#REF!</definedName>
    <definedName name="_48__123Graph_AGROWTH_CPI" localSheetId="3" hidden="1">#REF!</definedName>
    <definedName name="_48__123Graph_AGROWTH_CPI" localSheetId="5">'Cuadro 5'!#REF!</definedName>
    <definedName name="_48__123Graph_AGROWTH_CPI" localSheetId="48" hidden="1">#REF!</definedName>
    <definedName name="_48__123Graph_AGROWTH_CPI" localSheetId="15" hidden="1">#REF!</definedName>
    <definedName name="_48__123Graph_AGROWTH_CPI" localSheetId="51" hidden="1">#REF!</definedName>
    <definedName name="_48__123Graph_AGROWTH_CPI" localSheetId="52" hidden="1">#REF!</definedName>
    <definedName name="_48__123Graph_AGROWTH_CPI" localSheetId="53" hidden="1">#REF!</definedName>
    <definedName name="_48__123Graph_AGROWTH_CPI" localSheetId="54" hidden="1">#REF!</definedName>
    <definedName name="_48__123Graph_AGROWTH_CPI">#REF!</definedName>
    <definedName name="_49__123Graph_AIBA_IBRD" localSheetId="3" hidden="1">#REF!</definedName>
    <definedName name="_49__123Graph_AIBA_IBRD" localSheetId="5">'Cuadro 5'!#REF!</definedName>
    <definedName name="_49__123Graph_AIBA_IBRD" localSheetId="48" hidden="1">#REF!</definedName>
    <definedName name="_49__123Graph_AIBA_IBRD">#REF!</definedName>
    <definedName name="_5___123Graph_BChart_1A" localSheetId="3" hidden="1">#REF!</definedName>
    <definedName name="_5___123Graph_BChart_1A" localSheetId="5">'Cuadro 5'!#REF!</definedName>
    <definedName name="_5___123Graph_BChart_1A" localSheetId="48" hidden="1">#REF!</definedName>
    <definedName name="_5___123Graph_BChart_1A">#REF!</definedName>
    <definedName name="_5__123Graph_ACHART_2" localSheetId="3" hidden="1">#REF!</definedName>
    <definedName name="_5__123Graph_ACHART_2" localSheetId="5" hidden="1">'Cuadro 5'!#REF!</definedName>
    <definedName name="_5__123Graph_ACHART_2" localSheetId="48" hidden="1">#REF!</definedName>
    <definedName name="_5__123Graph_ACHART_2" hidden="1">#REF!</definedName>
    <definedName name="_5__123Graph_BChart_1A" localSheetId="3" hidden="1">#REF!</definedName>
    <definedName name="_5__123Graph_BChart_1A" localSheetId="5" hidden="1">'Cuadro 5'!#REF!</definedName>
    <definedName name="_5__123Graph_BChart_1A" localSheetId="48" hidden="1">#REF!</definedName>
    <definedName name="_5__123Graph_BChart_1A" hidden="1">#REF!</definedName>
    <definedName name="_5__123Graph_DCHART_8" localSheetId="11">#REF!</definedName>
    <definedName name="_5__123Graph_DCHART_8" localSheetId="14" hidden="1">#REF!</definedName>
    <definedName name="_5__123Graph_DCHART_8" localSheetId="42" hidden="1">#REF!</definedName>
    <definedName name="_5__123Graph_DCHART_8" localSheetId="43" hidden="1">#REF!</definedName>
    <definedName name="_5__123Graph_DCHART_8" localSheetId="48" hidden="1">#REF!</definedName>
    <definedName name="_5__123Graph_DCHART_8" localSheetId="50" hidden="1">#REF!</definedName>
    <definedName name="_5__123Graph_DCHART_8" localSheetId="15" hidden="1">#REF!</definedName>
    <definedName name="_5__123Graph_DCHART_8" localSheetId="51" hidden="1">#REF!</definedName>
    <definedName name="_5__123Graph_DCHART_8" localSheetId="52" hidden="1">#REF!</definedName>
    <definedName name="_5__123Graph_DCHART_8" localSheetId="53" hidden="1">#REF!</definedName>
    <definedName name="_5__123Graph_DCHART_8" localSheetId="54" hidden="1">#REF!</definedName>
    <definedName name="_5__123Graph_DCHART_8" localSheetId="55" hidden="1">#REF!</definedName>
    <definedName name="_5__123Graph_DCHART_8" localSheetId="58" hidden="1">#REF!</definedName>
    <definedName name="_5__123Graph_DCHART_8" localSheetId="59" hidden="1">#REF!</definedName>
    <definedName name="_5__123Graph_DCHART_8">#REF!</definedName>
    <definedName name="_50__123Graph_AINVENT_SALES" localSheetId="11">#REF!</definedName>
    <definedName name="_50__123Graph_AINVENT_SALES" localSheetId="14" hidden="1">#REF!</definedName>
    <definedName name="_50__123Graph_AINVENT_SALES" localSheetId="42" hidden="1">#REF!</definedName>
    <definedName name="_50__123Graph_AINVENT_SALES" localSheetId="43" hidden="1">#REF!</definedName>
    <definedName name="_50__123Graph_AINVENT_SALES" localSheetId="48" hidden="1">#REF!</definedName>
    <definedName name="_50__123Graph_AINVENT_SALES" localSheetId="50" hidden="1">#REF!</definedName>
    <definedName name="_50__123Graph_AINVENT_SALES" localSheetId="15" hidden="1">#REF!</definedName>
    <definedName name="_50__123Graph_AINVENT_SALES" localSheetId="51" hidden="1">#REF!</definedName>
    <definedName name="_50__123Graph_AINVENT_SALES" localSheetId="52" hidden="1">#REF!</definedName>
    <definedName name="_50__123Graph_AINVENT_SALES" localSheetId="53" hidden="1">#REF!</definedName>
    <definedName name="_50__123Graph_AINVENT_SALES" localSheetId="54" hidden="1">#REF!</definedName>
    <definedName name="_50__123Graph_AINVENT_SALES" localSheetId="55" hidden="1">#REF!</definedName>
    <definedName name="_50__123Graph_AINVENT_SALES" localSheetId="58" hidden="1">#REF!</definedName>
    <definedName name="_50__123Graph_AINVENT_SALES" localSheetId="59" hidden="1">#REF!</definedName>
    <definedName name="_50__123Graph_AINVENT_SALES">#REF!</definedName>
    <definedName name="_51__123Graph_AMIMPMA_1" localSheetId="11">#REF!</definedName>
    <definedName name="_51__123Graph_AMIMPMA_1" localSheetId="14" hidden="1">#REF!</definedName>
    <definedName name="_51__123Graph_AMIMPMA_1" localSheetId="42" hidden="1">#REF!</definedName>
    <definedName name="_51__123Graph_AMIMPMA_1" localSheetId="43" hidden="1">#REF!</definedName>
    <definedName name="_51__123Graph_AMIMPMA_1" localSheetId="48" hidden="1">#REF!</definedName>
    <definedName name="_51__123Graph_AMIMPMA_1" localSheetId="50" hidden="1">#REF!</definedName>
    <definedName name="_51__123Graph_AMIMPMA_1" localSheetId="15" hidden="1">#REF!</definedName>
    <definedName name="_51__123Graph_AMIMPMA_1" localSheetId="51" hidden="1">#REF!</definedName>
    <definedName name="_51__123Graph_AMIMPMA_1" localSheetId="52" hidden="1">#REF!</definedName>
    <definedName name="_51__123Graph_AMIMPMA_1" localSheetId="53" hidden="1">#REF!</definedName>
    <definedName name="_51__123Graph_AMIMPMA_1" localSheetId="54" hidden="1">#REF!</definedName>
    <definedName name="_51__123Graph_AMIMPMA_1" localSheetId="55" hidden="1">#REF!</definedName>
    <definedName name="_51__123Graph_AMIMPMA_1" localSheetId="58" hidden="1">#REF!</definedName>
    <definedName name="_51__123Graph_AMIMPMA_1" localSheetId="59" hidden="1">#REF!</definedName>
    <definedName name="_51__123Graph_AMIMPMA_1">#REF!</definedName>
    <definedName name="_52__123Graph_ANDA_OIN" localSheetId="11">#REF!</definedName>
    <definedName name="_52__123Graph_ANDA_OIN" localSheetId="14" hidden="1">#REF!</definedName>
    <definedName name="_52__123Graph_ANDA_OIN" localSheetId="42" hidden="1">#REF!</definedName>
    <definedName name="_52__123Graph_ANDA_OIN" localSheetId="43" hidden="1">#REF!</definedName>
    <definedName name="_52__123Graph_ANDA_OIN" localSheetId="48" hidden="1">#REF!</definedName>
    <definedName name="_52__123Graph_ANDA_OIN" localSheetId="50" hidden="1">#REF!</definedName>
    <definedName name="_52__123Graph_ANDA_OIN" localSheetId="15" hidden="1">#REF!</definedName>
    <definedName name="_52__123Graph_ANDA_OIN" localSheetId="51" hidden="1">#REF!</definedName>
    <definedName name="_52__123Graph_ANDA_OIN" localSheetId="52" hidden="1">#REF!</definedName>
    <definedName name="_52__123Graph_ANDA_OIN" localSheetId="53" hidden="1">#REF!</definedName>
    <definedName name="_52__123Graph_ANDA_OIN" localSheetId="54" hidden="1">#REF!</definedName>
    <definedName name="_52__123Graph_ANDA_OIN" localSheetId="55" hidden="1">#REF!</definedName>
    <definedName name="_52__123Graph_ANDA_OIN" localSheetId="58" hidden="1">#REF!</definedName>
    <definedName name="_52__123Graph_ANDA_OIN" localSheetId="59" hidden="1">#REF!</definedName>
    <definedName name="_52__123Graph_ANDA_OIN">#REF!</definedName>
    <definedName name="_53__123Graph_AR_BMONEY" localSheetId="11">#REF!</definedName>
    <definedName name="_53__123Graph_AR_BMONEY" localSheetId="14" hidden="1">#REF!</definedName>
    <definedName name="_53__123Graph_AR_BMONEY" localSheetId="42" hidden="1">#REF!</definedName>
    <definedName name="_53__123Graph_AR_BMONEY" localSheetId="43" hidden="1">#REF!</definedName>
    <definedName name="_53__123Graph_AR_BMONEY" localSheetId="48" hidden="1">#REF!</definedName>
    <definedName name="_53__123Graph_AR_BMONEY" localSheetId="50" hidden="1">#REF!</definedName>
    <definedName name="_53__123Graph_AR_BMONEY" localSheetId="15" hidden="1">#REF!</definedName>
    <definedName name="_53__123Graph_AR_BMONEY" localSheetId="51" hidden="1">#REF!</definedName>
    <definedName name="_53__123Graph_AR_BMONEY" localSheetId="52" hidden="1">#REF!</definedName>
    <definedName name="_53__123Graph_AR_BMONEY" localSheetId="53" hidden="1">#REF!</definedName>
    <definedName name="_53__123Graph_AR_BMONEY" localSheetId="54" hidden="1">#REF!</definedName>
    <definedName name="_53__123Graph_AR_BMONEY" localSheetId="55" hidden="1">#REF!</definedName>
    <definedName name="_53__123Graph_AR_BMONEY" localSheetId="58" hidden="1">#REF!</definedName>
    <definedName name="_53__123Graph_AR_BMONEY" localSheetId="59" hidden="1">#REF!</definedName>
    <definedName name="_53__123Graph_AR_BMONEY">#REF!</definedName>
    <definedName name="_6" localSheetId="11">#REF!</definedName>
    <definedName name="_6">#REF!</definedName>
    <definedName name="_6___123Graph_BChart_3A" localSheetId="3" hidden="1">#REF!</definedName>
    <definedName name="_6___123Graph_BChart_3A" localSheetId="5">'Cuadro 5'!#REF!</definedName>
    <definedName name="_6___123Graph_BChart_3A" localSheetId="14" hidden="1">#REF!</definedName>
    <definedName name="_6___123Graph_BChart_3A" localSheetId="42" hidden="1">#REF!</definedName>
    <definedName name="_6___123Graph_BChart_3A" localSheetId="43" hidden="1">#REF!</definedName>
    <definedName name="_6___123Graph_BChart_3A" localSheetId="48" hidden="1">#REF!</definedName>
    <definedName name="_6___123Graph_BChart_3A" localSheetId="50" hidden="1">#REF!</definedName>
    <definedName name="_6___123Graph_BChart_3A" localSheetId="55" hidden="1">#REF!</definedName>
    <definedName name="_6___123Graph_BChart_3A" localSheetId="58" hidden="1">#REF!</definedName>
    <definedName name="_6___123Graph_BChart_3A" localSheetId="59" hidden="1">#REF!</definedName>
    <definedName name="_6___123Graph_BChart_3A">#REF!</definedName>
    <definedName name="_6__123Graph_AChart_3A" localSheetId="3" hidden="1">#REF!</definedName>
    <definedName name="_6__123Graph_AChart_3A" localSheetId="5" hidden="1">'Cuadro 5'!#REF!</definedName>
    <definedName name="_6__123Graph_AChart_3A" localSheetId="48" hidden="1">#REF!</definedName>
    <definedName name="_6__123Graph_AChart_3A" hidden="1">#REF!</definedName>
    <definedName name="_6__123Graph_AIBA_IBRD" localSheetId="3" hidden="1">#REF!</definedName>
    <definedName name="_6__123Graph_AIBA_IBRD" localSheetId="5" hidden="1">'Cuadro 5'!#REF!</definedName>
    <definedName name="_6__123Graph_AIBA_IBRD" localSheetId="48" hidden="1">#REF!</definedName>
    <definedName name="_6__123Graph_AIBA_IBRD" hidden="1">#REF!</definedName>
    <definedName name="_6__123Graph_BCHART_1" localSheetId="3" hidden="1">#REF!</definedName>
    <definedName name="_6__123Graph_BCHART_1" localSheetId="5" hidden="1">'Cuadro 5'!#REF!</definedName>
    <definedName name="_6__123Graph_BCHART_1" localSheetId="48" hidden="1">#REF!</definedName>
    <definedName name="_6__123Graph_BCHART_1" hidden="1">#REF!</definedName>
    <definedName name="_6__123Graph_DGROWTH_CPI" localSheetId="3" hidden="1">#REF!</definedName>
    <definedName name="_6__123Graph_DGROWTH_CPI" localSheetId="5">'Cuadro 5'!#REF!</definedName>
    <definedName name="_6__123Graph_DGROWTH_CPI" localSheetId="14" hidden="1">#REF!</definedName>
    <definedName name="_6__123Graph_DGROWTH_CPI" localSheetId="42" hidden="1">#REF!</definedName>
    <definedName name="_6__123Graph_DGROWTH_CPI" localSheetId="43" hidden="1">#REF!</definedName>
    <definedName name="_6__123Graph_DGROWTH_CPI" localSheetId="48" hidden="1">#REF!</definedName>
    <definedName name="_6__123Graph_DGROWTH_CPI" localSheetId="50" hidden="1">#REF!</definedName>
    <definedName name="_6__123Graph_DGROWTH_CPI" localSheetId="15" hidden="1">#REF!</definedName>
    <definedName name="_6__123Graph_DGROWTH_CPI" localSheetId="51" hidden="1">#REF!</definedName>
    <definedName name="_6__123Graph_DGROWTH_CPI" localSheetId="52" hidden="1">#REF!</definedName>
    <definedName name="_6__123Graph_DGROWTH_CPI" localSheetId="53" hidden="1">#REF!</definedName>
    <definedName name="_6__123Graph_DGROWTH_CPI" localSheetId="54" hidden="1">#REF!</definedName>
    <definedName name="_6__123Graph_DGROWTH_CPI" localSheetId="55" hidden="1">#REF!</definedName>
    <definedName name="_6__123Graph_DGROWTH_CPI" localSheetId="58" hidden="1">#REF!</definedName>
    <definedName name="_6__123Graph_DGROWTH_CPI" localSheetId="59" hidden="1">#REF!</definedName>
    <definedName name="_6__123Graph_DGROWTH_CPI">#REF!</definedName>
    <definedName name="_6__123Graph_XCHART_8" localSheetId="11">#REF!</definedName>
    <definedName name="_6__123Graph_XCHART_8" localSheetId="14" hidden="1">#REF!</definedName>
    <definedName name="_6__123Graph_XCHART_8" localSheetId="42" hidden="1">#REF!</definedName>
    <definedName name="_6__123Graph_XCHART_8" localSheetId="43" hidden="1">#REF!</definedName>
    <definedName name="_6__123Graph_XCHART_8" localSheetId="48" hidden="1">#REF!</definedName>
    <definedName name="_6__123Graph_XCHART_8" localSheetId="50" hidden="1">#REF!</definedName>
    <definedName name="_6__123Graph_XCHART_8" localSheetId="15" hidden="1">#REF!</definedName>
    <definedName name="_6__123Graph_XCHART_8" localSheetId="51" hidden="1">#REF!</definedName>
    <definedName name="_6__123Graph_XCHART_8" localSheetId="52" hidden="1">#REF!</definedName>
    <definedName name="_6__123Graph_XCHART_8" localSheetId="53" hidden="1">#REF!</definedName>
    <definedName name="_6__123Graph_XCHART_8" localSheetId="54" hidden="1">#REF!</definedName>
    <definedName name="_6__123Graph_XCHART_8" localSheetId="55" hidden="1">#REF!</definedName>
    <definedName name="_6__123Graph_XCHART_8" localSheetId="58" hidden="1">#REF!</definedName>
    <definedName name="_6__123Graph_XCHART_8" localSheetId="59" hidden="1">#REF!</definedName>
    <definedName name="_6__123Graph_XCHART_8">#REF!</definedName>
    <definedName name="_64__123Graph_ASEIGNOR" localSheetId="3" hidden="1">#REF!</definedName>
    <definedName name="_64__123Graph_ASEIGNOR" localSheetId="5">'Cuadro 5'!#REF!</definedName>
    <definedName name="_64__123Graph_ASEIGNOR" localSheetId="14" hidden="1">#REF!</definedName>
    <definedName name="_64__123Graph_ASEIGNOR" localSheetId="42" hidden="1">#REF!</definedName>
    <definedName name="_64__123Graph_ASEIGNOR" localSheetId="43" hidden="1">#REF!</definedName>
    <definedName name="_64__123Graph_ASEIGNOR" localSheetId="48" hidden="1">#REF!</definedName>
    <definedName name="_64__123Graph_ASEIGNOR" localSheetId="50" hidden="1">#REF!</definedName>
    <definedName name="_64__123Graph_ASEIGNOR" localSheetId="15" hidden="1">#REF!</definedName>
    <definedName name="_64__123Graph_ASEIGNOR" localSheetId="51" hidden="1">#REF!</definedName>
    <definedName name="_64__123Graph_ASEIGNOR" localSheetId="52" hidden="1">#REF!</definedName>
    <definedName name="_64__123Graph_ASEIGNOR" localSheetId="53" hidden="1">#REF!</definedName>
    <definedName name="_64__123Graph_ASEIGNOR" localSheetId="54" hidden="1">#REF!</definedName>
    <definedName name="_64__123Graph_ASEIGNOR" localSheetId="55" hidden="1">#REF!</definedName>
    <definedName name="_64__123Graph_ASEIGNOR" localSheetId="58" hidden="1">#REF!</definedName>
    <definedName name="_64__123Graph_ASEIGNOR" localSheetId="59" hidden="1">#REF!</definedName>
    <definedName name="_64__123Graph_ASEIGNOR">#REF!</definedName>
    <definedName name="_65__123Graph_AWB_ADJ_PRJ" localSheetId="3" hidden="1">#REF!</definedName>
    <definedName name="_65__123Graph_AWB_ADJ_PRJ" localSheetId="5">'Cuadro 5'!#REF!</definedName>
    <definedName name="_65__123Graph_AWB_ADJ_PRJ" localSheetId="48" hidden="1">#REF!</definedName>
    <definedName name="_65__123Graph_AWB_ADJ_PRJ">#REF!</definedName>
    <definedName name="_66__123Graph_BCHART_1" localSheetId="3" hidden="1">#REF!</definedName>
    <definedName name="_66__123Graph_BCHART_1" localSheetId="5">'Cuadro 5'!#REF!</definedName>
    <definedName name="_66__123Graph_BCHART_1" localSheetId="48" hidden="1">#REF!</definedName>
    <definedName name="_66__123Graph_BCHART_1">#REF!</definedName>
    <definedName name="_67__123Graph_BCHART_2" localSheetId="3" hidden="1">#REF!</definedName>
    <definedName name="_67__123Graph_BCHART_2" localSheetId="5">'Cuadro 5'!#REF!</definedName>
    <definedName name="_67__123Graph_BCHART_2" localSheetId="48" hidden="1">#REF!</definedName>
    <definedName name="_67__123Graph_BCHART_2">#REF!</definedName>
    <definedName name="_6M" localSheetId="3">#REF!</definedName>
    <definedName name="_6M" localSheetId="5">'Cuadro 5'!#REF!</definedName>
    <definedName name="_6M">#REF!</definedName>
    <definedName name="_7___123Graph_BChart_4A" localSheetId="3" hidden="1">#REF!</definedName>
    <definedName name="_7___123Graph_BChart_4A" localSheetId="5">'Cuadro 5'!#REF!</definedName>
    <definedName name="_7___123Graph_BChart_4A" localSheetId="14" hidden="1">#REF!</definedName>
    <definedName name="_7___123Graph_BChart_4A" localSheetId="42" hidden="1">#REF!</definedName>
    <definedName name="_7___123Graph_BChart_4A" localSheetId="43" hidden="1">#REF!</definedName>
    <definedName name="_7___123Graph_BChart_4A" localSheetId="48" hidden="1">#REF!</definedName>
    <definedName name="_7___123Graph_BChart_4A" localSheetId="50" hidden="1">#REF!</definedName>
    <definedName name="_7___123Graph_BChart_4A" localSheetId="15" hidden="1">#REF!</definedName>
    <definedName name="_7___123Graph_BChart_4A" localSheetId="51" hidden="1">#REF!</definedName>
    <definedName name="_7___123Graph_BChart_4A" localSheetId="52" hidden="1">#REF!</definedName>
    <definedName name="_7___123Graph_BChart_4A" localSheetId="53" hidden="1">#REF!</definedName>
    <definedName name="_7___123Graph_BChart_4A" localSheetId="54" hidden="1">#REF!</definedName>
    <definedName name="_7___123Graph_BChart_4A" localSheetId="55" hidden="1">#REF!</definedName>
    <definedName name="_7___123Graph_BChart_4A" localSheetId="58" hidden="1">#REF!</definedName>
    <definedName name="_7___123Graph_BChart_4A" localSheetId="59" hidden="1">#REF!</definedName>
    <definedName name="_7___123Graph_BChart_4A">#REF!</definedName>
    <definedName name="_7__123Graph_BCHART_2" localSheetId="3" hidden="1">#REF!</definedName>
    <definedName name="_7__123Graph_BCHART_2" localSheetId="5" hidden="1">'Cuadro 5'!#REF!</definedName>
    <definedName name="_7__123Graph_BCHART_2" localSheetId="48" hidden="1">#REF!</definedName>
    <definedName name="_7__123Graph_BCHART_2" hidden="1">#REF!</definedName>
    <definedName name="_7__123Graph_XREALEX_WAGE" localSheetId="3" hidden="1">#REF!</definedName>
    <definedName name="_7__123Graph_XREALEX_WAGE" localSheetId="5">'Cuadro 5'!#REF!</definedName>
    <definedName name="_7__123Graph_XREALEX_WAGE" localSheetId="14" hidden="1">#REF!</definedName>
    <definedName name="_7__123Graph_XREALEX_WAGE" localSheetId="42" hidden="1">#REF!</definedName>
    <definedName name="_7__123Graph_XREALEX_WAGE" localSheetId="43" hidden="1">#REF!</definedName>
    <definedName name="_7__123Graph_XREALEX_WAGE" localSheetId="48" hidden="1">#REF!</definedName>
    <definedName name="_7__123Graph_XREALEX_WAGE" localSheetId="50" hidden="1">#REF!</definedName>
    <definedName name="_7__123Graph_XREALEX_WAGE" localSheetId="15" hidden="1">#REF!</definedName>
    <definedName name="_7__123Graph_XREALEX_WAGE" localSheetId="51" hidden="1">#REF!</definedName>
    <definedName name="_7__123Graph_XREALEX_WAGE" localSheetId="52" hidden="1">#REF!</definedName>
    <definedName name="_7__123Graph_XREALEX_WAGE" localSheetId="53" hidden="1">#REF!</definedName>
    <definedName name="_7__123Graph_XREALEX_WAGE" localSheetId="54" hidden="1">#REF!</definedName>
    <definedName name="_7__123Graph_XREALEX_WAGE" localSheetId="55" hidden="1">#REF!</definedName>
    <definedName name="_7__123Graph_XREALEX_WAGE" localSheetId="58" hidden="1">#REF!</definedName>
    <definedName name="_7__123Graph_XREALEX_WAGE" localSheetId="59" hidden="1">#REF!</definedName>
    <definedName name="_7__123Graph_XREALEX_WAGE">#REF!</definedName>
    <definedName name="_79__123Graph_BCPI_ER_LOG" localSheetId="3" hidden="1">#REF!</definedName>
    <definedName name="_79__123Graph_BCPI_ER_LOG" localSheetId="5">'Cuadro 5'!#REF!</definedName>
    <definedName name="_79__123Graph_BCPI_ER_LOG" localSheetId="14" hidden="1">#REF!</definedName>
    <definedName name="_79__123Graph_BCPI_ER_LOG" localSheetId="42" hidden="1">#REF!</definedName>
    <definedName name="_79__123Graph_BCPI_ER_LOG" localSheetId="43" hidden="1">#REF!</definedName>
    <definedName name="_79__123Graph_BCPI_ER_LOG" localSheetId="48" hidden="1">#REF!</definedName>
    <definedName name="_79__123Graph_BCPI_ER_LOG" localSheetId="50" hidden="1">#REF!</definedName>
    <definedName name="_79__123Graph_BCPI_ER_LOG" localSheetId="15" hidden="1">#REF!</definedName>
    <definedName name="_79__123Graph_BCPI_ER_LOG" localSheetId="51" hidden="1">#REF!</definedName>
    <definedName name="_79__123Graph_BCPI_ER_LOG" localSheetId="52" hidden="1">#REF!</definedName>
    <definedName name="_79__123Graph_BCPI_ER_LOG" localSheetId="53" hidden="1">#REF!</definedName>
    <definedName name="_79__123Graph_BCPI_ER_LOG" localSheetId="54" hidden="1">#REF!</definedName>
    <definedName name="_79__123Graph_BCPI_ER_LOG" localSheetId="55" hidden="1">#REF!</definedName>
    <definedName name="_79__123Graph_BCPI_ER_LOG" localSheetId="58" hidden="1">#REF!</definedName>
    <definedName name="_79__123Graph_BCPI_ER_LOG" localSheetId="59" hidden="1">#REF!</definedName>
    <definedName name="_79__123Graph_BCPI_ER_LOG">#REF!</definedName>
    <definedName name="_8___123Graph_XChart_1A" localSheetId="3" hidden="1">#REF!</definedName>
    <definedName name="_8___123Graph_XChart_1A" localSheetId="5">'Cuadro 5'!#REF!</definedName>
    <definedName name="_8___123Graph_XChart_1A" localSheetId="48" hidden="1">#REF!</definedName>
    <definedName name="_8___123Graph_XChart_1A">#REF!</definedName>
    <definedName name="_8__123Graph_AChart_4A" localSheetId="3" hidden="1">#REF!</definedName>
    <definedName name="_8__123Graph_AChart_4A" localSheetId="5" hidden="1">'Cuadro 5'!#REF!</definedName>
    <definedName name="_8__123Graph_AChart_4A" localSheetId="48" hidden="1">#REF!</definedName>
    <definedName name="_8__123Graph_AChart_4A" hidden="1">#REF!</definedName>
    <definedName name="_8__123Graph_AIBA_IBRD" localSheetId="3" hidden="1">#REF!</definedName>
    <definedName name="_8__123Graph_AIBA_IBRD" localSheetId="5" hidden="1">'Cuadro 5'!#REF!</definedName>
    <definedName name="_8__123Graph_AIBA_IBRD" localSheetId="48" hidden="1">#REF!</definedName>
    <definedName name="_8__123Graph_AIBA_IBRD" hidden="1">#REF!</definedName>
    <definedName name="_8__123Graph_AWB_ADJ_PRJ" localSheetId="3" hidden="1">#REF!</definedName>
    <definedName name="_8__123Graph_AWB_ADJ_PRJ" localSheetId="5" hidden="1">'Cuadro 5'!#REF!</definedName>
    <definedName name="_8__123Graph_AWB_ADJ_PRJ" localSheetId="48" hidden="1">#REF!</definedName>
    <definedName name="_8__123Graph_AWB_ADJ_PRJ" hidden="1">#REF!</definedName>
    <definedName name="_8__123Graph_BCHART_1" localSheetId="3" hidden="1">#REF!</definedName>
    <definedName name="_8__123Graph_BCHART_1" localSheetId="5" hidden="1">'Cuadro 5'!#REF!</definedName>
    <definedName name="_8__123Graph_BCHART_1" localSheetId="48" hidden="1">#REF!</definedName>
    <definedName name="_8__123Graph_BCHART_1" hidden="1">#REF!</definedName>
    <definedName name="_9___123Graph_XChart_2A" localSheetId="3" hidden="1">#REF!</definedName>
    <definedName name="_9___123Graph_XChart_2A" localSheetId="5">'Cuadro 5'!#REF!</definedName>
    <definedName name="_9___123Graph_XChart_2A" localSheetId="48" hidden="1">#REF!</definedName>
    <definedName name="_9___123Graph_XChart_2A">#REF!</definedName>
    <definedName name="_9__123Graph_BCHART_1" localSheetId="3" hidden="1">#REF!</definedName>
    <definedName name="_9__123Graph_BCHART_1" localSheetId="5" hidden="1">'Cuadro 5'!#REF!</definedName>
    <definedName name="_9__123Graph_BCHART_1" localSheetId="48" hidden="1">#REF!</definedName>
    <definedName name="_9__123Graph_BCHART_1" hidden="1">#REF!</definedName>
    <definedName name="_9__123Graph_BCHART_2" localSheetId="3" hidden="1">#REF!</definedName>
    <definedName name="_9__123Graph_BCHART_2" localSheetId="5" hidden="1">'Cuadro 5'!#REF!</definedName>
    <definedName name="_9__123Graph_BCHART_2" localSheetId="48" hidden="1">#REF!</definedName>
    <definedName name="_9__123Graph_BCHART_2" hidden="1">#REF!</definedName>
    <definedName name="_9__123Graph_CCHART_1" localSheetId="3" hidden="1">#REF!</definedName>
    <definedName name="_9__123Graph_CCHART_1" localSheetId="5" hidden="1">'Cuadro 5'!#REF!</definedName>
    <definedName name="_9__123Graph_CCHART_1" localSheetId="48" hidden="1">#REF!</definedName>
    <definedName name="_9__123Graph_CCHART_1" hidden="1">#REF!</definedName>
    <definedName name="_90__123Graph_BIBA_IBRD" localSheetId="3" hidden="1">#REF!</definedName>
    <definedName name="_90__123Graph_BIBA_IBRD" localSheetId="5">'Cuadro 5'!#REF!</definedName>
    <definedName name="_90__123Graph_BIBA_IBRD" localSheetId="14" hidden="1">#REF!</definedName>
    <definedName name="_90__123Graph_BIBA_IBRD" localSheetId="42" hidden="1">#REF!</definedName>
    <definedName name="_90__123Graph_BIBA_IBRD" localSheetId="43" hidden="1">#REF!</definedName>
    <definedName name="_90__123Graph_BIBA_IBRD" localSheetId="48" hidden="1">#REF!</definedName>
    <definedName name="_90__123Graph_BIBA_IBRD" localSheetId="50" hidden="1">#REF!</definedName>
    <definedName name="_90__123Graph_BIBA_IBRD" localSheetId="15" hidden="1">#REF!</definedName>
    <definedName name="_90__123Graph_BIBA_IBRD" localSheetId="51" hidden="1">#REF!</definedName>
    <definedName name="_90__123Graph_BIBA_IBRD" localSheetId="52" hidden="1">#REF!</definedName>
    <definedName name="_90__123Graph_BIBA_IBRD" localSheetId="53" hidden="1">#REF!</definedName>
    <definedName name="_90__123Graph_BIBA_IBRD" localSheetId="54" hidden="1">#REF!</definedName>
    <definedName name="_90__123Graph_BIBA_IBRD" localSheetId="55" hidden="1">#REF!</definedName>
    <definedName name="_90__123Graph_BIBA_IBRD" localSheetId="58" hidden="1">#REF!</definedName>
    <definedName name="_90__123Graph_BIBA_IBRD" localSheetId="59" hidden="1">#REF!</definedName>
    <definedName name="_90__123Graph_BIBA_IBRD">#REF!</definedName>
    <definedName name="_91__123Graph_BNDA_OIN" localSheetId="11">#REF!</definedName>
    <definedName name="_91__123Graph_BNDA_OIN" localSheetId="14" hidden="1">#REF!</definedName>
    <definedName name="_91__123Graph_BNDA_OIN" localSheetId="42" hidden="1">#REF!</definedName>
    <definedName name="_91__123Graph_BNDA_OIN" localSheetId="43" hidden="1">#REF!</definedName>
    <definedName name="_91__123Graph_BNDA_OIN" localSheetId="48" hidden="1">#REF!</definedName>
    <definedName name="_91__123Graph_BNDA_OIN" localSheetId="50" hidden="1">#REF!</definedName>
    <definedName name="_91__123Graph_BNDA_OIN" localSheetId="15" hidden="1">#REF!</definedName>
    <definedName name="_91__123Graph_BNDA_OIN" localSheetId="51" hidden="1">#REF!</definedName>
    <definedName name="_91__123Graph_BNDA_OIN" localSheetId="52" hidden="1">#REF!</definedName>
    <definedName name="_91__123Graph_BNDA_OIN" localSheetId="53" hidden="1">#REF!</definedName>
    <definedName name="_91__123Graph_BNDA_OIN" localSheetId="54" hidden="1">#REF!</definedName>
    <definedName name="_91__123Graph_BNDA_OIN" localSheetId="55" hidden="1">#REF!</definedName>
    <definedName name="_91__123Graph_BNDA_OIN" localSheetId="58" hidden="1">#REF!</definedName>
    <definedName name="_91__123Graph_BNDA_OIN" localSheetId="59" hidden="1">#REF!</definedName>
    <definedName name="_91__123Graph_BNDA_OIN">#REF!</definedName>
    <definedName name="_92__123Graph_BR_BMONEY" localSheetId="11">#REF!</definedName>
    <definedName name="_92__123Graph_BR_BMONEY" localSheetId="14" hidden="1">#REF!</definedName>
    <definedName name="_92__123Graph_BR_BMONEY" localSheetId="42" hidden="1">#REF!</definedName>
    <definedName name="_92__123Graph_BR_BMONEY" localSheetId="43" hidden="1">#REF!</definedName>
    <definedName name="_92__123Graph_BR_BMONEY" localSheetId="48" hidden="1">#REF!</definedName>
    <definedName name="_92__123Graph_BR_BMONEY" localSheetId="50" hidden="1">#REF!</definedName>
    <definedName name="_92__123Graph_BR_BMONEY" localSheetId="15" hidden="1">#REF!</definedName>
    <definedName name="_92__123Graph_BR_BMONEY" localSheetId="51" hidden="1">#REF!</definedName>
    <definedName name="_92__123Graph_BR_BMONEY" localSheetId="52" hidden="1">#REF!</definedName>
    <definedName name="_92__123Graph_BR_BMONEY" localSheetId="53" hidden="1">#REF!</definedName>
    <definedName name="_92__123Graph_BR_BMONEY" localSheetId="54" hidden="1">#REF!</definedName>
    <definedName name="_92__123Graph_BR_BMONEY" localSheetId="55" hidden="1">#REF!</definedName>
    <definedName name="_92__123Graph_BR_BMONEY" localSheetId="58" hidden="1">#REF!</definedName>
    <definedName name="_92__123Graph_BR_BMONEY" localSheetId="59" hidden="1">#REF!</definedName>
    <definedName name="_92__123Graph_BR_BMONEY">#REF!</definedName>
    <definedName name="_AMO_ContentDefinition_680586719" hidden="1">"'Partitions:225'"</definedName>
    <definedName name="_AMO_ContentDefinition_680586719.0" hidden="1">"'&lt;ContentDefinition name=""Extract TS IDs"" rsid=""680586719"" type=""StoredProcess"" format=""REPORTXML"" imgfmt=""ACTIVEX"" created=""04/08/2012 11:26:50"" modifed=""04/08/2012 11:26:50"" user=""CBK"" apply=""False"" thread=""BACKGROUND"" css=""C:\Pr'"</definedName>
    <definedName name="_AMO_ContentDefinition_680586719.1" hidden="1">"'ogram Files\SAS\Shared Files\BIClientStyles\AMODefault.css"" range=""Extract_TS_IDs"" auto=""False"" rdc=""False"" mig=""False"" xTime=""00:00:14.8749048"" rTime=""00:00:05.0312178"" bgnew=""False"" nFmt=""False"" grphSet=""False"" imgY=""0"" imgX=""'"</definedName>
    <definedName name="_AMO_ContentDefinition_680586719.10" hidden="1">"'::N/A"" /&gt;_x000D_
  &lt;param n=""UIParameter_32"" v=""fnote7::0"" /&gt;_x000D_
  &lt;param n=""UIParameter_33"" v=""ts_name8::"" /&gt;_x000D_
  &lt;param n=""UIParameter_34"" v=""d_type8::AC"" /&gt;_x000D_
  &lt;param n=""UIParameter_35"" v=""s_mgntd8::N/A"" /&gt;_x000D_
  &lt;param n=""UIParameter_36"" '"</definedName>
    <definedName name="_AMO_ContentDefinition_680586719.100" hidden="1">"'"" /&gt;_x000D_
  &lt;param n=""UIParameter_450"" v=""d_type112::AC"" /&gt;_x000D_
  &lt;param n=""UIParameter_451"" v=""s_mgntd112::N/A"" /&gt;_x000D_
  &lt;param n=""UIParameter_452"" v=""fnote112::0"" /&gt;_x000D_
  &lt;param n=""UIParameter_453"" v=""ts_name113::"" /&gt;_x000D_
  &lt;param n=""UIParamete'"</definedName>
    <definedName name="_AMO_ContentDefinition_680586719.101" hidden="1">"'r_454"" v=""d_type113::AC"" /&gt;_x000D_
  &lt;param n=""UIParameter_455"" v=""s_mgntd113::N/A"" /&gt;_x000D_
  &lt;param n=""UIParameter_456"" v=""fnote113::0"" /&gt;_x000D_
  &lt;param n=""UIParameter_457"" v=""ts_name114::"" /&gt;_x000D_
  &lt;param n=""UIParameter_458"" v=""d_type114::AC"" /&gt;_x000D_'"</definedName>
    <definedName name="_AMO_ContentDefinition_680586719.102" hidden="1">"'
  &lt;param n=""UIParameter_459"" v=""s_mgntd114::N/A"" /&gt;_x000D_
  &lt;param n=""UIParameter_460"" v=""fnote114::0"" /&gt;_x000D_
  &lt;param n=""UIParameter_461"" v=""ts_name115::"" /&gt;_x000D_
  &lt;param n=""UIParameter_462"" v=""d_type115::AC"" /&gt;_x000D_
  &lt;param n=""UIParameter_463""'"</definedName>
    <definedName name="_AMO_ContentDefinition_680586719.103" hidden="1">"' v=""s_mgntd115::N/A"" /&gt;_x000D_
  &lt;param n=""UIParameter_464"" v=""fnote115::0"" /&gt;_x000D_
  &lt;param n=""UIParameter_465"" v=""ts_name116::"" /&gt;_x000D_
  &lt;param n=""UIParameter_466"" v=""d_type116::AC"" /&gt;_x000D_
  &lt;param n=""UIParameter_467"" v=""s_mgntd116::N/A"" /&gt;_x000D_
  &lt;p'"</definedName>
    <definedName name="_AMO_ContentDefinition_680586719.104" hidden="1">"'aram n=""UIParameter_468"" v=""fnote116::0"" /&gt;_x000D_
  &lt;param n=""UIParameter_469"" v=""ts_name117::"" /&gt;_x000D_
  &lt;param n=""UIParameter_470"" v=""d_type117::AC"" /&gt;_x000D_
  &lt;param n=""UIParameter_471"" v=""s_mgntd117::N/A"" /&gt;_x000D_
  &lt;param n=""UIParameter_472"" v=""'"</definedName>
    <definedName name="_AMO_ContentDefinition_680586719.105" hidden="1">"'fnote117::0"" /&gt;_x000D_
  &lt;param n=""UIParameter_473"" v=""ts_name118::"" /&gt;_x000D_
  &lt;param n=""UIParameter_474"" v=""d_type118::AC"" /&gt;_x000D_
  &lt;param n=""UIParameter_475"" v=""s_mgntd118::N/A"" /&gt;_x000D_
  &lt;param n=""UIParameter_476"" v=""fnote118::0"" /&gt;_x000D_
  &lt;param n=""'"</definedName>
    <definedName name="_AMO_ContentDefinition_680586719.106" hidden="1">"'UIParameter_477"" v=""ts_name119::"" /&gt;_x000D_
  &lt;param n=""UIParameter_478"" v=""d_type119::AC"" /&gt;_x000D_
  &lt;param n=""UIParameter_479"" v=""s_mgntd119::N/A"" /&gt;_x000D_
  &lt;param n=""UIParameter_480"" v=""fnote119::0"" /&gt;_x000D_
  &lt;param n=""UIParameter_481"" v=""ts_name12'"</definedName>
    <definedName name="_AMO_ContentDefinition_680586719.107" hidden="1">"'0::"" /&gt;_x000D_
  &lt;param n=""UIParameter_482"" v=""d_type120::AC"" /&gt;_x000D_
  &lt;param n=""UIParameter_483"" v=""s_mgntd120::N/A"" /&gt;_x000D_
  &lt;param n=""UIParameter_484"" v=""fnote120::0"" /&gt;_x000D_
  &lt;param n=""UIParameter_485"" v=""ts_name121::"" /&gt;_x000D_
  &lt;param n=""UIParam'"</definedName>
    <definedName name="_AMO_ContentDefinition_680586719.108" hidden="1">"'eter_486"" v=""d_type121::AC"" /&gt;_x000D_
  &lt;param n=""UIParameter_487"" v=""s_mgntd121::N/A"" /&gt;_x000D_
  &lt;param n=""UIParameter_488"" v=""fnote121::0"" /&gt;_x000D_
  &lt;param n=""UIParameter_489"" v=""ts_name122::"" /&gt;_x000D_
  &lt;param n=""UIParameter_490"" v=""d_type122::AC"" '"</definedName>
    <definedName name="_AMO_ContentDefinition_680586719.109" hidden="1">"'/&gt;_x000D_
  &lt;param n=""UIParameter_491"" v=""s_mgntd122::N/A"" /&gt;_x000D_
  &lt;param n=""UIParameter_492"" v=""fnote122::0"" /&gt;_x000D_
  &lt;param n=""UIParameter_493"" v=""ts_name123::"" /&gt;_x000D_
  &lt;param n=""UIParameter_494"" v=""d_type123::AC"" /&gt;_x000D_
  &lt;param n=""UIParameter_4'"</definedName>
    <definedName name="_AMO_ContentDefinition_680586719.11" hidden="1">"'v=""fnote8::0"" /&gt;_x000D_
  &lt;param n=""UIParameter_37"" v=""ts_name9::"" /&gt;_x000D_
  &lt;param n=""UIParameter_38"" v=""d_type9::AC"" /&gt;_x000D_
  &lt;param n=""UIParameter_39"" v=""s_mgntd9::N/A"" /&gt;_x000D_
  &lt;param n=""UIParameter_40"" v=""fnote9::0"" /&gt;_x000D_
  &lt;param n=""UIParamet'"</definedName>
    <definedName name="_AMO_ContentDefinition_680586719.110" hidden="1">"'95"" v=""s_mgntd123::N/A"" /&gt;_x000D_
  &lt;param n=""UIParameter_496"" v=""fnote123::0"" /&gt;_x000D_
  &lt;param n=""UIParameter_497"" v=""ts_name124::"" /&gt;_x000D_
  &lt;param n=""UIParameter_498"" v=""d_type124::AC"" /&gt;_x000D_
  &lt;param n=""UIParameter_499"" v=""s_mgntd124::N/A"" /&gt;_x000D_
'"</definedName>
    <definedName name="_AMO_ContentDefinition_680586719.111" hidden="1">"'  &lt;param n=""UIParameter_500"" v=""fnote124::0"" /&gt;_x000D_
  &lt;param n=""UIParameter_501"" v=""ts_name125::"" /&gt;_x000D_
  &lt;param n=""UIParameter_502"" v=""d_type125::AC"" /&gt;_x000D_
  &lt;param n=""UIParameter_503"" v=""s_mgntd125::N/A"" /&gt;_x000D_
  &lt;param n=""UIParameter_504""'"</definedName>
    <definedName name="_AMO_ContentDefinition_680586719.112" hidden="1">"' v=""fnote125::0"" /&gt;_x000D_
  &lt;param n=""UIParameter_505"" v=""ts_name126::"" /&gt;_x000D_
  &lt;param n=""UIParameter_506"" v=""d_type126::AC"" /&gt;_x000D_
  &lt;param n=""UIParameter_507"" v=""s_mgntd126::N/A"" /&gt;_x000D_
  &lt;param n=""UIParameter_508"" v=""fnote126::0"" /&gt;_x000D_
  &lt;param'"</definedName>
    <definedName name="_AMO_ContentDefinition_680586719.113" hidden="1">"' n=""UIParameter_509"" v=""ts_name127::"" /&gt;_x000D_
  &lt;param n=""UIParameter_510"" v=""d_type127::AC"" /&gt;_x000D_
  &lt;param n=""UIParameter_511"" v=""s_mgntd127::N/A"" /&gt;_x000D_
  &lt;param n=""UIParameter_512"" v=""fnote127::0"" /&gt;_x000D_
  &lt;param n=""UIParameter_513"" v=""ts_n'"</definedName>
    <definedName name="_AMO_ContentDefinition_680586719.114" hidden="1">"'ame128::"" /&gt;_x000D_
  &lt;param n=""UIParameter_514"" v=""d_type128::AC"" /&gt;_x000D_
  &lt;param n=""UIParameter_515"" v=""s_mgntd128::N/A"" /&gt;_x000D_
  &lt;param n=""UIParameter_516"" v=""fnote128::0"" /&gt;_x000D_
  &lt;param n=""UIParameter_517"" v=""ts_name129::"" /&gt;_x000D_
  &lt;param n=""UI'"</definedName>
    <definedName name="_AMO_ContentDefinition_680586719.115" hidden="1">"'Parameter_518"" v=""d_type129::AC"" /&gt;_x000D_
  &lt;param n=""UIParameter_519"" v=""s_mgntd129::N/A"" /&gt;_x000D_
  &lt;param n=""UIParameter_520"" v=""fnote129::0"" /&gt;_x000D_
  &lt;param n=""UIParameter_521"" v=""ts_name130::"" /&gt;_x000D_
  &lt;param n=""UIParameter_522"" v=""d_type130::'"</definedName>
    <definedName name="_AMO_ContentDefinition_680586719.116" hidden="1">"'AC"" /&gt;_x000D_
  &lt;param n=""UIParameter_523"" v=""s_mgntd130::N/A"" /&gt;_x000D_
  &lt;param n=""UIParameter_524"" v=""fnote130::0"" /&gt;_x000D_
  &lt;param n=""UIParameter_525"" v=""ts_name131::"" /&gt;_x000D_
  &lt;param n=""UIParameter_526"" v=""d_type131::AC"" /&gt;_x000D_
  &lt;param n=""UIParame'"</definedName>
    <definedName name="_AMO_ContentDefinition_680586719.117" hidden="1">"'ter_527"" v=""s_mgntd131::N/A"" /&gt;_x000D_
  &lt;param n=""UIParameter_528"" v=""fnote131::0"" /&gt;_x000D_
  &lt;param n=""UIParameter_529"" v=""ts_name132::"" /&gt;_x000D_
  &lt;param n=""UIParameter_530"" v=""d_type132::AC"" /&gt;_x000D_
  &lt;param n=""UIParameter_531"" v=""s_mgntd132::N/A""'"</definedName>
    <definedName name="_AMO_ContentDefinition_680586719.118" hidden="1">"' /&gt;_x000D_
  &lt;param n=""UIParameter_532"" v=""fnote132::0"" /&gt;_x000D_
  &lt;param n=""UIParameter_533"" v=""ts_name133::"" /&gt;_x000D_
  &lt;param n=""UIParameter_534"" v=""d_type133::AC"" /&gt;_x000D_
  &lt;param n=""UIParameter_535"" v=""s_mgntd133::N/A"" /&gt;_x000D_
  &lt;param n=""UIParameter_'"</definedName>
    <definedName name="_AMO_ContentDefinition_680586719.119" hidden="1">"'536"" v=""fnote133::0"" /&gt;_x000D_
  &lt;param n=""UIParameter_537"" v=""ts_name134::"" /&gt;_x000D_
  &lt;param n=""UIParameter_538"" v=""d_type134::AC"" /&gt;_x000D_
  &lt;param n=""UIParameter_539"" v=""s_mgntd134::N/A"" /&gt;_x000D_
  &lt;param n=""UIParameter_540"" v=""fnote134::0"" /&gt;_x000D_
  &lt;'"</definedName>
    <definedName name="_AMO_ContentDefinition_680586719.12" hidden="1">"'er_41"" v=""ts_name10::"" /&gt;_x000D_
  &lt;param n=""UIParameter_42"" v=""d_type10::AC"" /&gt;_x000D_
  &lt;param n=""UIParameter_43"" v=""s_mgntd10::N/A"" /&gt;_x000D_
  &lt;param n=""UIParameter_44"" v=""fnote10::0"" /&gt;_x000D_
  &lt;param n=""UIParameter_45"" v=""ts_name11::"" /&gt;_x000D_
  &lt;param'"</definedName>
    <definedName name="_AMO_ContentDefinition_680586719.120" hidden="1">"'param n=""UIParameter_541"" v=""ts_name135::"" /&gt;_x000D_
  &lt;param n=""UIParameter_542"" v=""d_type135::AC"" /&gt;_x000D_
  &lt;param n=""UIParameter_543"" v=""s_mgntd135::N/A"" /&gt;_x000D_
  &lt;param n=""UIParameter_544"" v=""fnote135::0"" /&gt;_x000D_
  &lt;param n=""UIParameter_545"" v='"</definedName>
    <definedName name="_AMO_ContentDefinition_680586719.121" hidden="1">"'""ts_name136::"" /&gt;_x000D_
  &lt;param n=""UIParameter_546"" v=""d_type136::AC"" /&gt;_x000D_
  &lt;param n=""UIParameter_547"" v=""s_mgntd136::N/A"" /&gt;_x000D_
  &lt;param n=""UIParameter_548"" v=""fnote136::0"" /&gt;_x000D_
  &lt;param n=""UIParameter_549"" v=""ts_name137::"" /&gt;_x000D_
  &lt;param '"</definedName>
    <definedName name="_AMO_ContentDefinition_680586719.122" hidden="1">"'n=""UIParameter_550"" v=""d_type137::AC"" /&gt;_x000D_
  &lt;param n=""UIParameter_551"" v=""s_mgntd137::N/A"" /&gt;_x000D_
  &lt;param n=""UIParameter_552"" v=""fnote137::0"" /&gt;_x000D_
  &lt;param n=""UIParameter_553"" v=""ts_name138::"" /&gt;_x000D_
  &lt;param n=""UIParameter_554"" v=""d_typ'"</definedName>
    <definedName name="_AMO_ContentDefinition_680586719.123" hidden="1">"'e138::AC"" /&gt;_x000D_
  &lt;param n=""UIParameter_555"" v=""s_mgntd138::N/A"" /&gt;_x000D_
  &lt;param n=""UIParameter_556"" v=""fnote138::0"" /&gt;_x000D_
  &lt;param n=""UIParameter_557"" v=""ts_name139::"" /&gt;_x000D_
  &lt;param n=""UIParameter_558"" v=""d_type139::AC"" /&gt;_x000D_
  &lt;param n=""UI'"</definedName>
    <definedName name="_AMO_ContentDefinition_680586719.124" hidden="1">"'Parameter_559"" v=""s_mgntd139::N/A"" /&gt;_x000D_
  &lt;param n=""UIParameter_560"" v=""fnote139::0"" /&gt;_x000D_
  &lt;param n=""UIParameter_561"" v=""ts_name140::"" /&gt;_x000D_
  &lt;param n=""UIParameter_562"" v=""d_type140::AC"" /&gt;_x000D_
  &lt;param n=""UIParameter_563"" v=""s_mgntd140:'"</definedName>
    <definedName name="_AMO_ContentDefinition_680586719.125" hidden="1">"':N/A"" /&gt;_x000D_
  &lt;param n=""UIParameter_564"" v=""fnote140::0"" /&gt;_x000D_
  &lt;param n=""UIParameter_565"" v=""ts_name141::"" /&gt;_x000D_
  &lt;param n=""UIParameter_566"" v=""d_type141::AC"" /&gt;_x000D_
  &lt;param n=""UIParameter_567"" v=""s_mgntd141::N/A"" /&gt;_x000D_
  &lt;param n=""UIPara'"</definedName>
    <definedName name="_AMO_ContentDefinition_680586719.126" hidden="1">"'meter_568"" v=""fnote141::0"" /&gt;_x000D_
  &lt;param n=""UIParameter_569"" v=""ts_name142::"" /&gt;_x000D_
  &lt;param n=""UIParameter_570"" v=""d_type142::AC"" /&gt;_x000D_
  &lt;param n=""UIParameter_571"" v=""s_mgntd142::N/A"" /&gt;_x000D_
  &lt;param n=""UIParameter_572"" v=""fnote142::0"" /'"</definedName>
    <definedName name="_AMO_ContentDefinition_680586719.127" hidden="1">"'&gt;_x000D_
  &lt;param n=""UIParameter_573"" v=""ts_name143::"" /&gt;_x000D_
  &lt;param n=""UIParameter_574"" v=""d_type143::AC"" /&gt;_x000D_
  &lt;param n=""UIParameter_575"" v=""s_mgntd143::N/A"" /&gt;_x000D_
  &lt;param n=""UIParameter_576"" v=""fnote143::0"" /&gt;_x000D_
  &lt;param n=""UIParameter_5'"</definedName>
    <definedName name="_AMO_ContentDefinition_680586719.128" hidden="1">"'77"" v=""ts_name144::"" /&gt;_x000D_
  &lt;param n=""UIParameter_578"" v=""d_type144::AC"" /&gt;_x000D_
  &lt;param n=""UIParameter_579"" v=""s_mgntd144::N/A"" /&gt;_x000D_
  &lt;param n=""UIParameter_580"" v=""fnote144::0"" /&gt;_x000D_
  &lt;param n=""UIParameter_581"" v=""ts_name145::"" /&gt;_x000D_
  &lt;'"</definedName>
    <definedName name="_AMO_ContentDefinition_680586719.129" hidden="1">"'param n=""UIParameter_582"" v=""d_type145::AC"" /&gt;_x000D_
  &lt;param n=""UIParameter_583"" v=""s_mgntd145::N/A"" /&gt;_x000D_
  &lt;param n=""UIParameter_584"" v=""fnote145::0"" /&gt;_x000D_
  &lt;param n=""UIParameter_585"" v=""ts_name146::"" /&gt;_x000D_
  &lt;param n=""UIParameter_586"" v='"</definedName>
    <definedName name="_AMO_ContentDefinition_680586719.13" hidden="1">"' n=""UIParameter_46"" v=""d_type11::AC"" /&gt;_x000D_
  &lt;param n=""UIParameter_47"" v=""s_mgntd11::N/A"" /&gt;_x000D_
  &lt;param n=""UIParameter_48"" v=""fnote11::0"" /&gt;_x000D_
  &lt;param n=""UIParameter_49"" v=""ts_name12::"" /&gt;_x000D_
  &lt;param n=""UIParameter_50"" v=""d_type12::AC'"</definedName>
    <definedName name="_AMO_ContentDefinition_680586719.130" hidden="1">"'""d_type146::AC"" /&gt;_x000D_
  &lt;param n=""UIParameter_587"" v=""s_mgntd146::N/A"" /&gt;_x000D_
  &lt;param n=""UIParameter_588"" v=""fnote146::0"" /&gt;_x000D_
  &lt;param n=""UIParameter_589"" v=""ts_name147::"" /&gt;_x000D_
  &lt;param n=""UIParameter_590"" v=""d_type147::AC"" /&gt;_x000D_
  &lt;param'"</definedName>
    <definedName name="_AMO_ContentDefinition_680586719.131" hidden="1">"' n=""UIParameter_591"" v=""s_mgntd147::N/A"" /&gt;_x000D_
  &lt;param n=""UIParameter_592"" v=""fnote147::0"" /&gt;_x000D_
  &lt;param n=""UIParameter_593"" v=""ts_name148::"" /&gt;_x000D_
  &lt;param n=""UIParameter_594"" v=""d_type148::AC"" /&gt;_x000D_
  &lt;param n=""UIParameter_595"" v=""s_mg'"</definedName>
    <definedName name="_AMO_ContentDefinition_680586719.132" hidden="1">"'ntd148::N/A"" /&gt;_x000D_
  &lt;param n=""UIParameter_596"" v=""fnote148::0"" /&gt;_x000D_
  &lt;param n=""UIParameter_597"" v=""ts_name149::"" /&gt;_x000D_
  &lt;param n=""UIParameter_598"" v=""d_type149::AC"" /&gt;_x000D_
  &lt;param n=""UIParameter_599"" v=""s_mgntd149::N/A"" /&gt;_x000D_
  &lt;param n=""'"</definedName>
    <definedName name="_AMO_ContentDefinition_680586719.133" hidden="1">"'UIParameter_600"" v=""fnote149::0"" /&gt;_x000D_
  &lt;param n=""UIParameter_601"" v=""ts_name150::"" /&gt;_x000D_
  &lt;param n=""UIParameter_602"" v=""d_type150::AC"" /&gt;_x000D_
  &lt;param n=""UIParameter_603"" v=""s_mgntd150::N/A"" /&gt;_x000D_
  &lt;param n=""UIParameter_604"" v=""fnote150:'"</definedName>
    <definedName name="_AMO_ContentDefinition_680586719.134" hidden="1">"':0"" /&gt;_x000D_
  &lt;param n=""UIParameter_605"" v=""ts_name151::"" /&gt;_x000D_
  &lt;param n=""UIParameter_606"" v=""d_type151::AC"" /&gt;_x000D_
  &lt;param n=""UIParameter_607"" v=""s_mgntd151::N/A"" /&gt;_x000D_
  &lt;param n=""UIParameter_608"" v=""fnote151::0"" /&gt;_x000D_
  &lt;param n=""UIParame'"</definedName>
    <definedName name="_AMO_ContentDefinition_680586719.135" hidden="1">"'ter_609"" v=""ts_name152::"" /&gt;_x000D_
  &lt;param n=""UIParameter_610"" v=""d_type152::AC"" /&gt;_x000D_
  &lt;param n=""UIParameter_611"" v=""s_mgntd152::N/A"" /&gt;_x000D_
  &lt;param n=""UIParameter_612"" v=""fnote152::0"" /&gt;_x000D_
  &lt;param n=""UIParameter_613"" v=""ts_name153::"" /&gt;'"</definedName>
    <definedName name="_AMO_ContentDefinition_680586719.136" hidden="1">"'_x000D_
  &lt;param n=""UIParameter_614"" v=""d_type153::AC"" /&gt;_x000D_
  &lt;param n=""UIParameter_615"" v=""s_mgntd153::N/A"" /&gt;_x000D_
  &lt;param n=""UIParameter_616"" v=""fnote153::0"" /&gt;_x000D_
  &lt;param n=""UIParameter_617"" v=""ts_name154::"" /&gt;_x000D_
  &lt;param n=""UIParameter_61'"</definedName>
    <definedName name="_AMO_ContentDefinition_680586719.137" hidden="1">"'8"" v=""d_type154::AC"" /&gt;_x000D_
  &lt;param n=""UIParameter_619"" v=""s_mgntd154::N/A"" /&gt;_x000D_
  &lt;param n=""UIParameter_620"" v=""fnote154::0"" /&gt;_x000D_
  &lt;param n=""UIParameter_621"" v=""ts_name155::"" /&gt;_x000D_
  &lt;param n=""UIParameter_622"" v=""d_type155::AC"" /&gt;_x000D_
  &lt;'"</definedName>
    <definedName name="_AMO_ContentDefinition_680586719.138" hidden="1">"'param n=""UIParameter_623"" v=""s_mgntd155::N/A"" /&gt;_x000D_
  &lt;param n=""UIParameter_624"" v=""fnote155::0"" /&gt;_x000D_
  &lt;param n=""UIParameter_625"" v=""ts_name156::"" /&gt;_x000D_
  &lt;param n=""UIParameter_626"" v=""d_type156::AC"" /&gt;_x000D_
  &lt;param n=""UIParameter_627"" v='"</definedName>
    <definedName name="_AMO_ContentDefinition_680586719.139" hidden="1">"'""s_mgntd156::"" /&gt;_x000D_
  &lt;param n=""UIParameter_628"" v=""fnote156::0"" /&gt;_x000D_
  &lt;param n=""UIParameter_629"" v=""ts_name157::"" /&gt;_x000D_
  &lt;param n=""UIParameter_630"" v=""d_type157::AC"" /&gt;_x000D_
  &lt;param n=""UIParameter_631"" v=""s_mgntd157::N/A"" /&gt;_x000D_
  &lt;param '"</definedName>
    <definedName name="_AMO_ContentDefinition_680586719.14" hidden="1">"'"" /&gt;_x000D_
  &lt;param n=""UIParameter_51"" v=""s_mgntd12::N/A"" /&gt;_x000D_
  &lt;param n=""UIParameter_52"" v=""fnote12::0"" /&gt;_x000D_
  &lt;param n=""UIParameter_53"" v=""ts_name13::"" /&gt;_x000D_
  &lt;param n=""UIParameter_54"" v=""d_type13::AC"" /&gt;_x000D_
  &lt;param n=""UIParameter_55"" v'"</definedName>
    <definedName name="_AMO_ContentDefinition_680586719.140" hidden="1">"'n=""UIParameter_632"" v=""fnote157::0"" /&gt;_x000D_
  &lt;param n=""UIParameter_633"" v=""ts_name158::"" /&gt;_x000D_
  &lt;param n=""UIParameter_634"" v=""d_type158::AC"" /&gt;_x000D_
  &lt;param n=""UIParameter_635"" v=""s_mgntd158::N/A"" /&gt;_x000D_
  &lt;param n=""UIParameter_636"" v=""fnote'"</definedName>
    <definedName name="_AMO_ContentDefinition_680586719.141" hidden="1">"'158::0"" /&gt;_x000D_
  &lt;param n=""UIParameter_637"" v=""ts_name159::"" /&gt;_x000D_
  &lt;param n=""UIParameter_638"" v=""d_type159::AC"" /&gt;_x000D_
  &lt;param n=""UIParameter_639"" v=""s_mgntd159::N/A"" /&gt;_x000D_
  &lt;param n=""UIParameter_640"" v=""fnote159::0"" /&gt;_x000D_
  &lt;param n=""UIPa'"</definedName>
    <definedName name="_AMO_ContentDefinition_680586719.142" hidden="1">"'rameter_641"" v=""ts_name160::"" /&gt;_x000D_
  &lt;param n=""UIParameter_642"" v=""d_type160::AC"" /&gt;_x000D_
  &lt;param n=""UIParameter_643"" v=""s_mgntd160::N/A"" /&gt;_x000D_
  &lt;param n=""UIParameter_644"" v=""fnote160::0"" /&gt;_x000D_
  &lt;param n=""UIParameter_645"" v=""ts_name161::'"</definedName>
    <definedName name="_AMO_ContentDefinition_680586719.143" hidden="1">"'"" /&gt;_x000D_
  &lt;param n=""UIParameter_646"" v=""d_type161::AC"" /&gt;_x000D_
  &lt;param n=""UIParameter_647"" v=""s_mgntd161::N/A"" /&gt;_x000D_
  &lt;param n=""UIParameter_648"" v=""fnote161::0"" /&gt;_x000D_
  &lt;param n=""UIParameter_649"" v=""ts_name162::"" /&gt;_x000D_
  &lt;param n=""UIParamete'"</definedName>
    <definedName name="_AMO_ContentDefinition_680586719.144" hidden="1">"'r_650"" v=""d_type162::AC"" /&gt;_x000D_
  &lt;param n=""UIParameter_651"" v=""s_mgntd162::N/A"" /&gt;_x000D_
  &lt;param n=""UIParameter_652"" v=""fnote162::0"" /&gt;_x000D_
  &lt;param n=""UIParameter_653"" v=""ts_name163::"" /&gt;_x000D_
  &lt;param n=""UIParameter_654"" v=""d_type163::AC"" /&gt;_x000D_'"</definedName>
    <definedName name="_AMO_ContentDefinition_680586719.145" hidden="1">"'
  &lt;param n=""UIParameter_655"" v=""s_mgntd163::N/A"" /&gt;_x000D_
  &lt;param n=""UIParameter_656"" v=""fnote163::0"" /&gt;_x000D_
  &lt;param n=""UIParameter_657"" v=""ts_name164::"" /&gt;_x000D_
  &lt;param n=""UIParameter_658"" v=""d_type164::AC"" /&gt;_x000D_
  &lt;param n=""UIParameter_659""'"</definedName>
    <definedName name="_AMO_ContentDefinition_680586719.146" hidden="1">"' v=""s_mgntd164::N/A"" /&gt;_x000D_
  &lt;param n=""UIParameter_660"" v=""fnote164::0"" /&gt;_x000D_
  &lt;param n=""UIParameter_661"" v=""ts_name165::"" /&gt;_x000D_
  &lt;param n=""UIParameter_662"" v=""d_type165::AC"" /&gt;_x000D_
  &lt;param n=""UIParameter_663"" v=""s_mgntd165::N/A"" /&gt;_x000D_
  &lt;p'"</definedName>
    <definedName name="_AMO_ContentDefinition_680586719.147" hidden="1">"'aram n=""UIParameter_664"" v=""fnote165::0"" /&gt;_x000D_
  &lt;param n=""UIParameter_665"" v=""ts_name166::"" /&gt;_x000D_
  &lt;param n=""UIParameter_666"" v=""d_type166::AC"" /&gt;_x000D_
  &lt;param n=""UIParameter_667"" v=""s_mgntd166::N/A"" /&gt;_x000D_
  &lt;param n=""UIParameter_668"" v=""'"</definedName>
    <definedName name="_AMO_ContentDefinition_680586719.148" hidden="1">"'fnote166::0"" /&gt;_x000D_
  &lt;param n=""UIParameter_669"" v=""ts_name167::"" /&gt;_x000D_
  &lt;param n=""UIParameter_670"" v=""d_type167::AC"" /&gt;_x000D_
  &lt;param n=""UIParameter_671"" v=""s_mgntd167::N/A"" /&gt;_x000D_
  &lt;param n=""UIParameter_672"" v=""fnote167::0"" /&gt;_x000D_
  &lt;param n=""'"</definedName>
    <definedName name="_AMO_ContentDefinition_680586719.149" hidden="1">"'UIParameter_673"" v=""ts_name168::"" /&gt;_x000D_
  &lt;param n=""UIParameter_674"" v=""d_type168::AC"" /&gt;_x000D_
  &lt;param n=""UIParameter_675"" v=""s_mgntd168::N/A"" /&gt;_x000D_
  &lt;param n=""UIParameter_676"" v=""fnote168::0"" /&gt;_x000D_
  &lt;param n=""UIParameter_677"" v=""ts_name16'"</definedName>
    <definedName name="_AMO_ContentDefinition_680586719.15" hidden="1">"'=""s_mgntd13::N/A"" /&gt;_x000D_
  &lt;param n=""UIParameter_56"" v=""fnote13::0"" /&gt;_x000D_
  &lt;param n=""UIParameter_57"" v=""ts_name14::"" /&gt;_x000D_
  &lt;param n=""UIParameter_58"" v=""d_type14::AC"" /&gt;_x000D_
  &lt;param n=""UIParameter_59"" v=""s_mgntd14::N/A"" /&gt;_x000D_
  &lt;param n=""U'"</definedName>
    <definedName name="_AMO_ContentDefinition_680586719.150" hidden="1">"'9::"" /&gt;_x000D_
  &lt;param n=""UIParameter_678"" v=""d_type169::AC"" /&gt;_x000D_
  &lt;param n=""UIParameter_679"" v=""s_mgntd169::N/A"" /&gt;_x000D_
  &lt;param n=""UIParameter_680"" v=""fnote169::0"" /&gt;_x000D_
  &lt;param n=""UIParameter_681"" v=""ts_name170::"" /&gt;_x000D_
  &lt;param n=""UIParam'"</definedName>
    <definedName name="_AMO_ContentDefinition_680586719.151" hidden="1">"'eter_682"" v=""d_type170::AC"" /&gt;_x000D_
  &lt;param n=""UIParameter_683"" v=""s_mgntd170::N/A"" /&gt;_x000D_
  &lt;param n=""UIParameter_684"" v=""fnote170::0"" /&gt;_x000D_
  &lt;param n=""UIParameter_685"" v=""ts_name171::"" /&gt;_x000D_
  &lt;param n=""UIParameter_686"" v=""d_type171::AC"" '"</definedName>
    <definedName name="_AMO_ContentDefinition_680586719.152" hidden="1">"'/&gt;_x000D_
  &lt;param n=""UIParameter_687"" v=""s_mgntd171::N/A"" /&gt;_x000D_
  &lt;param n=""UIParameter_688"" v=""fnote171::0"" /&gt;_x000D_
  &lt;param n=""UIParameter_689"" v=""ts_name172::"" /&gt;_x000D_
  &lt;param n=""UIParameter_690"" v=""d_type172::AC"" /&gt;_x000D_
  &lt;param n=""UIParameter_6'"</definedName>
    <definedName name="_AMO_ContentDefinition_680586719.153" hidden="1">"'91"" v=""s_mgntd172::N/A"" /&gt;_x000D_
  &lt;param n=""UIParameter_692"" v=""fnote172::0"" /&gt;_x000D_
  &lt;param n=""UIParameter_693"" v=""ts_name173::"" /&gt;_x000D_
  &lt;param n=""UIParameter_694"" v=""d_type173::AC"" /&gt;_x000D_
  &lt;param n=""UIParameter_695"" v=""s_mgntd173::N/A"" /&gt;_x000D_
'"</definedName>
    <definedName name="_AMO_ContentDefinition_680586719.154" hidden="1">"'  &lt;param n=""UIParameter_696"" v=""fnote173::0"" /&gt;_x000D_
  &lt;param n=""UIParameter_697"" v=""ts_name174::"" /&gt;_x000D_
  &lt;param n=""UIParameter_698"" v=""d_type174::AC"" /&gt;_x000D_
  &lt;param n=""UIParameter_699"" v=""s_mgntd174::N/A"" /&gt;_x000D_
  &lt;param n=""UIParameter_700""'"</definedName>
    <definedName name="_AMO_ContentDefinition_680586719.155" hidden="1">"' v=""fnote174::0"" /&gt;_x000D_
  &lt;param n=""UIParameter_701"" v=""ts_name175::"" /&gt;_x000D_
  &lt;param n=""UIParameter_702"" v=""d_type175::AC"" /&gt;_x000D_
  &lt;param n=""UIParameter_703"" v=""s_mgntd175::N/A"" /&gt;_x000D_
  &lt;param n=""UIParameter_704"" v=""fnote175::0"" /&gt;_x000D_
  &lt;param'"</definedName>
    <definedName name="_AMO_ContentDefinition_680586719.156" hidden="1">"' n=""UIParameter_705"" v=""ts_name176::"" /&gt;_x000D_
  &lt;param n=""UIParameter_706"" v=""d_type176::AC"" /&gt;_x000D_
  &lt;param n=""UIParameter_707"" v=""s_mgntd176::N/A"" /&gt;_x000D_
  &lt;param n=""UIParameter_708"" v=""fnote176::0"" /&gt;_x000D_
  &lt;param n=""UIParameter_709"" v=""ts_n'"</definedName>
    <definedName name="_AMO_ContentDefinition_680586719.157" hidden="1">"'ame177::"" /&gt;_x000D_
  &lt;param n=""UIParameter_710"" v=""d_type177::AC"" /&gt;_x000D_
  &lt;param n=""UIParameter_711"" v=""s_mgntd177::N/A"" /&gt;_x000D_
  &lt;param n=""UIParameter_712"" v=""fnote177::0"" /&gt;_x000D_
  &lt;param n=""UIParameter_713"" v=""ts_name178::"" /&gt;_x000D_
  &lt;param n=""UI'"</definedName>
    <definedName name="_AMO_ContentDefinition_680586719.158" hidden="1">"'Parameter_714"" v=""d_type178::AC"" /&gt;_x000D_
  &lt;param n=""UIParameter_715"" v=""s_mgntd178::N/A"" /&gt;_x000D_
  &lt;param n=""UIParameter_716"" v=""fnote178::0"" /&gt;_x000D_
  &lt;param n=""UIParameter_717"" v=""ts_name179::"" /&gt;_x000D_
  &lt;param n=""UIParameter_718"" v=""d_type179::'"</definedName>
    <definedName name="_AMO_ContentDefinition_680586719.159" hidden="1">"'AC"" /&gt;_x000D_
  &lt;param n=""UIParameter_719"" v=""s_mgntd179::N/A"" /&gt;_x000D_
  &lt;param n=""UIParameter_720"" v=""fnote179::0"" /&gt;_x000D_
  &lt;param n=""UIParameter_721"" v=""ts_name180::"" /&gt;_x000D_
  &lt;param n=""UIParameter_722"" v=""d_type180::AC"" /&gt;_x000D_
  &lt;param n=""UIParame'"</definedName>
    <definedName name="_AMO_ContentDefinition_680586719.16" hidden="1">"'IParameter_60"" v=""fnote14::0"" /&gt;_x000D_
  &lt;param n=""UIParameter_61"" v=""ts_name15::"" /&gt;_x000D_
  &lt;param n=""UIParameter_62"" v=""d_type15::AC"" /&gt;_x000D_
  &lt;param n=""UIParameter_63"" v=""s_mgntd15::N/A"" /&gt;_x000D_
  &lt;param n=""UIParameter_64"" v=""fnote15::0"" /&gt;_x000D_
  '"</definedName>
    <definedName name="_AMO_ContentDefinition_680586719.160" hidden="1">"'ter_723"" v=""s_mgntd180::N/A"" /&gt;_x000D_
  &lt;param n=""UIParameter_724"" v=""fnote180::0"" /&gt;_x000D_
  &lt;param n=""UIParameter_725"" v=""ts_name181::"" /&gt;_x000D_
  &lt;param n=""UIParameter_726"" v=""d_type181::AC"" /&gt;_x000D_
  &lt;param n=""UIParameter_727"" v=""s_mgntd181::N/A""'"</definedName>
    <definedName name="_AMO_ContentDefinition_680586719.161" hidden="1">"' /&gt;_x000D_
  &lt;param n=""UIParameter_728"" v=""fnote181::0"" /&gt;_x000D_
  &lt;param n=""UIParameter_729"" v=""ts_name182::"" /&gt;_x000D_
  &lt;param n=""UIParameter_730"" v=""d_type182::AC"" /&gt;_x000D_
  &lt;param n=""UIParameter_731"" v=""s_mgntd182::N/A"" /&gt;_x000D_
  &lt;param n=""UIParameter_'"</definedName>
    <definedName name="_AMO_ContentDefinition_680586719.162" hidden="1">"'732"" v=""fnote182::0"" /&gt;_x000D_
  &lt;param n=""UIParameter_733"" v=""ts_name183::"" /&gt;_x000D_
  &lt;param n=""UIParameter_734"" v=""d_type183::AC"" /&gt;_x000D_
  &lt;param n=""UIParameter_735"" v=""s_mgntd183::N/A"" /&gt;_x000D_
  &lt;param n=""UIParameter_736"" v=""fnote183::0"" /&gt;_x000D_
  &lt;'"</definedName>
    <definedName name="_AMO_ContentDefinition_680586719.163" hidden="1">"'param n=""UIParameter_737"" v=""ts_name184::"" /&gt;_x000D_
  &lt;param n=""UIParameter_738"" v=""d_type184::AC"" /&gt;_x000D_
  &lt;param n=""UIParameter_739"" v=""s_mgntd184::N/A"" /&gt;_x000D_
  &lt;param n=""UIParameter_740"" v=""fnote184::0"" /&gt;_x000D_
  &lt;param n=""UIParameter_741"" v='"</definedName>
    <definedName name="_AMO_ContentDefinition_680586719.164" hidden="1">"'""ts_name185::"" /&gt;_x000D_
  &lt;param n=""UIParameter_742"" v=""d_type185::AC"" /&gt;_x000D_
  &lt;param n=""UIParameter_743"" v=""s_mgntd185::N/A"" /&gt;_x000D_
  &lt;param n=""UIParameter_744"" v=""fnote185::0"" /&gt;_x000D_
  &lt;param n=""UIParameter_745"" v=""ts_name186::"" /&gt;_x000D_
  &lt;param '"</definedName>
    <definedName name="_AMO_ContentDefinition_680586719.165" hidden="1">"'n=""UIParameter_746"" v=""d_type186::AC"" /&gt;_x000D_
  &lt;param n=""UIParameter_747"" v=""s_mgntd186::N/A"" /&gt;_x000D_
  &lt;param n=""UIParameter_748"" v=""fnote186::0"" /&gt;_x000D_
  &lt;param n=""UIParameter_749"" v=""ts_name187::"" /&gt;_x000D_
  &lt;param n=""UIParameter_750"" v=""d_typ'"</definedName>
    <definedName name="_AMO_ContentDefinition_680586719.166" hidden="1">"'e187::AC"" /&gt;_x000D_
  &lt;param n=""UIParameter_751"" v=""s_mgntd187::N/A"" /&gt;_x000D_
  &lt;param n=""UIParameter_752"" v=""fnote187::0"" /&gt;_x000D_
  &lt;param n=""UIParameter_753"" v=""ts_name188::"" /&gt;_x000D_
  &lt;param n=""UIParameter_754"" v=""d_type188::AC"" /&gt;_x000D_
  &lt;param n=""UI'"</definedName>
    <definedName name="_AMO_ContentDefinition_680586719.167" hidden="1">"'Parameter_755"" v=""s_mgntd188::N/A"" /&gt;_x000D_
  &lt;param n=""UIParameter_756"" v=""fnote188::0"" /&gt;_x000D_
  &lt;param n=""UIParameter_757"" v=""ts_name189::"" /&gt;_x000D_
  &lt;param n=""UIParameter_758"" v=""d_type189::AC"" /&gt;_x000D_
  &lt;param n=""UIParameter_759"" v=""s_mgntd189:'"</definedName>
    <definedName name="_AMO_ContentDefinition_680586719.168" hidden="1">"':N/A"" /&gt;_x000D_
  &lt;param n=""UIParameter_760"" v=""fnote189::0"" /&gt;_x000D_
  &lt;param n=""UIParameter_761"" v=""ts_name190::"" /&gt;_x000D_
  &lt;param n=""UIParameter_762"" v=""d_type190::AC"" /&gt;_x000D_
  &lt;param n=""UIParameter_763"" v=""s_mgntd190::N/A"" /&gt;_x000D_
  &lt;param n=""UIPara'"</definedName>
    <definedName name="_AMO_ContentDefinition_680586719.169" hidden="1">"'meter_764"" v=""fnote190::0"" /&gt;_x000D_
  &lt;param n=""UIParameter_765"" v=""ts_name191::"" /&gt;_x000D_
  &lt;param n=""UIParameter_766"" v=""d_type191::AC"" /&gt;_x000D_
  &lt;param n=""UIParameter_767"" v=""s_mgntd191::N/A"" /&gt;_x000D_
  &lt;param n=""UIParameter_768"" v=""fnote191::0"" /'"</definedName>
    <definedName name="_AMO_ContentDefinition_680586719.17" hidden="1">"'&lt;param n=""UIParameter_65"" v=""ts_name16::"" /&gt;_x000D_
  &lt;param n=""UIParameter_66"" v=""d_type16::AC"" /&gt;_x000D_
  &lt;param n=""UIParameter_67"" v=""s_mgntd16::N/A"" /&gt;_x000D_
  &lt;param n=""UIParameter_68"" v=""fnote16::0"" /&gt;_x000D_
  &lt;param n=""UIParameter_69"" v=""ts_name'"</definedName>
    <definedName name="_AMO_ContentDefinition_680586719.170" hidden="1">"'&gt;_x000D_
  &lt;param n=""UIParameter_769"" v=""ts_name192::"" /&gt;_x000D_
  &lt;param n=""UIParameter_770"" v=""d_type192::AC"" /&gt;_x000D_
  &lt;param n=""UIParameter_771"" v=""s_mgntd192::N/A"" /&gt;_x000D_
  &lt;param n=""UIParameter_772"" v=""fnote192::0"" /&gt;_x000D_
  &lt;param n=""UIParameter_7'"</definedName>
    <definedName name="_AMO_ContentDefinition_680586719.171" hidden="1">"'73"" v=""ts_name193::"" /&gt;_x000D_
  &lt;param n=""UIParameter_774"" v=""d_type193::AC"" /&gt;_x000D_
  &lt;param n=""UIParameter_775"" v=""s_mgntd193::N/A"" /&gt;_x000D_
  &lt;param n=""UIParameter_776"" v=""fnote193::0"" /&gt;_x000D_
  &lt;param n=""UIParameter_777"" v=""ts_name194::"" /&gt;_x000D_
  &lt;'"</definedName>
    <definedName name="_AMO_ContentDefinition_680586719.172" hidden="1">"'param n=""UIParameter_778"" v=""d_type194::AC"" /&gt;_x000D_
  &lt;param n=""UIParameter_779"" v=""s_mgntd194::N/A"" /&gt;_x000D_
  &lt;param n=""UIParameter_780"" v=""fnote194::0"" /&gt;_x000D_
  &lt;param n=""UIParameter_781"" v=""ts_name195::"" /&gt;_x000D_
  &lt;param n=""UIParameter_782"" v='"</definedName>
    <definedName name="_AMO_ContentDefinition_680586719.173" hidden="1">"'""d_type195::AC"" /&gt;_x000D_
  &lt;param n=""UIParameter_783"" v=""s_mgntd195::N/A"" /&gt;_x000D_
  &lt;param n=""UIParameter_784"" v=""fnote195::0"" /&gt;_x000D_
  &lt;param n=""UIParameter_785"" v=""ts_name196::"" /&gt;_x000D_
  &lt;param n=""UIParameter_786"" v=""d_type196::AC"" /&gt;_x000D_
  &lt;param'"</definedName>
    <definedName name="_AMO_ContentDefinition_680586719.174" hidden="1">"' n=""UIParameter_787"" v=""s_mgntd196::N/A"" /&gt;_x000D_
  &lt;param n=""UIParameter_788"" v=""fnote196::0"" /&gt;_x000D_
  &lt;param n=""UIParameter_789"" v=""ts_name197::"" /&gt;_x000D_
  &lt;param n=""UIParameter_790"" v=""d_type197::AC"" /&gt;_x000D_
  &lt;param n=""UIParameter_791"" v=""s_mg'"</definedName>
    <definedName name="_AMO_ContentDefinition_680586719.175" hidden="1">"'ntd197::N/A"" /&gt;_x000D_
  &lt;param n=""UIParameter_792"" v=""fnote197::0"" /&gt;_x000D_
  &lt;param n=""UIParameter_793"" v=""ts_name198::"" /&gt;_x000D_
  &lt;param n=""UIParameter_794"" v=""d_type198::AC"" /&gt;_x000D_
  &lt;param n=""UIParameter_795"" v=""s_mgntd198::N/A"" /&gt;_x000D_
  &lt;param n=""'"</definedName>
    <definedName name="_AMO_ContentDefinition_680586719.176" hidden="1">"'UIParameter_796"" v=""fnote198::0"" /&gt;_x000D_
  &lt;param n=""UIParameter_797"" v=""ts_name199::"" /&gt;_x000D_
  &lt;param n=""UIParameter_798"" v=""d_type199::AC"" /&gt;_x000D_
  &lt;param n=""UIParameter_799"" v=""s_mgntd199::N/A"" /&gt;_x000D_
  &lt;param n=""UIParameter_800"" v=""fnote199:'"</definedName>
    <definedName name="_AMO_ContentDefinition_680586719.177" hidden="1">"':0"" /&gt;_x000D_
  &lt;param n=""UIParameter_801"" v=""ts_name200::"" /&gt;_x000D_
  &lt;param n=""UIParameter_802"" v=""d_type200::AC"" /&gt;_x000D_
  &lt;param n=""UIParameter_803"" v=""s_mgntd200::N/A"" /&gt;_x000D_
  &lt;param n=""UIParameter_804"" v=""fnote200::0"" /&gt;_x000D_
  &lt;param n=""UIParame'"</definedName>
    <definedName name="_AMO_ContentDefinition_680586719.178" hidden="1">"'ter_805"" v=""ts_name201::"" /&gt;_x000D_
  &lt;param n=""UIParameter_806"" v=""d_type201::AC"" /&gt;_x000D_
  &lt;param n=""UIParameter_807"" v=""s_mgntd201::N/A"" /&gt;_x000D_
  &lt;param n=""UIParameter_808"" v=""fnote201::0"" /&gt;_x000D_
  &lt;param n=""UIParameter_809"" v=""ts_name202::"" /&gt;'"</definedName>
    <definedName name="_AMO_ContentDefinition_680586719.179" hidden="1">"'_x000D_
  &lt;param n=""UIParameter_810"" v=""d_type202::AC"" /&gt;_x000D_
  &lt;param n=""UIParameter_811"" v=""s_mgntd202::N/A"" /&gt;_x000D_
  &lt;param n=""UIParameter_812"" v=""fnote202::0"" /&gt;_x000D_
  &lt;param n=""UIParameter_813"" v=""ts_name203::"" /&gt;_x000D_
  &lt;param n=""UIParameter_81'"</definedName>
    <definedName name="_AMO_ContentDefinition_680586719.18" hidden="1">"'17::"" /&gt;_x000D_
  &lt;param n=""UIParameter_70"" v=""d_type17::AC"" /&gt;_x000D_
  &lt;param n=""UIParameter_71"" v=""s_mgntd17::N/A"" /&gt;_x000D_
  &lt;param n=""UIParameter_72"" v=""fnote17::0"" /&gt;_x000D_
  &lt;param n=""UIParameter_73"" v=""ts_name18::"" /&gt;_x000D_
  &lt;param n=""UIParameter_7'"</definedName>
    <definedName name="_AMO_ContentDefinition_680586719.180" hidden="1">"'4"" v=""d_type203::AC"" /&gt;_x000D_
  &lt;param n=""UIParameter_815"" v=""s_mgntd203::N/A"" /&gt;_x000D_
  &lt;param n=""UIParameter_816"" v=""fnote203::0"" /&gt;_x000D_
  &lt;param n=""UIParameter_817"" v=""ts_name204::"" /&gt;_x000D_
  &lt;param n=""UIParameter_818"" v=""d_type204::AC"" /&gt;_x000D_
  &lt;'"</definedName>
    <definedName name="_AMO_ContentDefinition_680586719.181" hidden="1">"'param n=""UIParameter_819"" v=""s_mgntd204::N/A"" /&gt;_x000D_
  &lt;param n=""UIParameter_820"" v=""fnote204::0"" /&gt;_x000D_
  &lt;param n=""UIParameter_821"" v=""ts_name205::"" /&gt;_x000D_
  &lt;param n=""UIParameter_822"" v=""d_type205::AC"" /&gt;_x000D_
  &lt;param n=""UIParameter_823"" v='"</definedName>
    <definedName name="_AMO_ContentDefinition_680586719.182" hidden="1">"'""s_mgntd205::N/A"" /&gt;_x000D_
  &lt;param n=""UIParameter_824"" v=""fnote205::0"" /&gt;_x000D_
  &lt;param n=""UIParameter_825"" v=""ts_name206::"" /&gt;_x000D_
  &lt;param n=""UIParameter_826"" v=""d_type206::AC"" /&gt;_x000D_
  &lt;param n=""UIParameter_827"" v=""s_mgntd206::N/A"" /&gt;_x000D_
  &lt;para'"</definedName>
    <definedName name="_AMO_ContentDefinition_680586719.183" hidden="1">"'m n=""UIParameter_828"" v=""fnote206::0"" /&gt;_x000D_
  &lt;param n=""UIParameter_829"" v=""ts_name207::"" /&gt;_x000D_
  &lt;param n=""UIParameter_830"" v=""d_type207::AC"" /&gt;_x000D_
  &lt;param n=""UIParameter_831"" v=""s_mgntd207::N/A"" /&gt;_x000D_
  &lt;param n=""UIParameter_832"" v=""fno'"</definedName>
    <definedName name="_AMO_ContentDefinition_680586719.184" hidden="1">"'te207::0"" /&gt;_x000D_
  &lt;param n=""UIParameter_833"" v=""ts_name208::"" /&gt;_x000D_
  &lt;param n=""UIParameter_834"" v=""d_type208::AC"" /&gt;_x000D_
  &lt;param n=""UIParameter_835"" v=""s_mgntd208::N/A"" /&gt;_x000D_
  &lt;param n=""UIParameter_836"" v=""fnote208::0"" /&gt;_x000D_
  &lt;param n=""UI'"</definedName>
    <definedName name="_AMO_ContentDefinition_680586719.185" hidden="1">"'Parameter_837"" v=""ts_name209::"" /&gt;_x000D_
  &lt;param n=""UIParameter_838"" v=""d_type209::AC"" /&gt;_x000D_
  &lt;param n=""UIParameter_839"" v=""s_mgntd209::N/A"" /&gt;_x000D_
  &lt;param n=""UIParameter_840"" v=""fnote209::0"" /&gt;_x000D_
  &lt;param n=""UIParameter_841"" v=""ts_name210'"</definedName>
    <definedName name="_AMO_ContentDefinition_680586719.186" hidden="1">"'::"" /&gt;_x000D_
  &lt;param n=""UIParameter_842"" v=""d_type210::AC"" /&gt;_x000D_
  &lt;param n=""UIParameter_843"" v=""s_mgntd210::N/A"" /&gt;_x000D_
  &lt;param n=""UIParameter_844"" v=""fnote210::0"" /&gt;_x000D_
  &lt;param n=""UIParameter_845"" v=""ts_name211::"" /&gt;_x000D_
  &lt;param n=""UIParame'"</definedName>
    <definedName name="_AMO_ContentDefinition_680586719.187" hidden="1">"'ter_846"" v=""d_type211::AC"" /&gt;_x000D_
  &lt;param n=""UIParameter_847"" v=""s_mgntd211::N/A"" /&gt;_x000D_
  &lt;param n=""UIParameter_848"" v=""fnote211::0"" /&gt;_x000D_
  &lt;param n=""UIParameter_849"" v=""ts_name212::"" /&gt;_x000D_
  &lt;param n=""UIParameter_850"" v=""d_type212::AC"" /'"</definedName>
    <definedName name="_AMO_ContentDefinition_680586719.188" hidden="1">"'&gt;_x000D_
  &lt;param n=""UIParameter_851"" v=""s_mgntd212::N/A"" /&gt;_x000D_
  &lt;param n=""UIParameter_852"" v=""fnote212::0"" /&gt;_x000D_
  &lt;param n=""UIParameter_853"" v=""ts_name213::"" /&gt;_x000D_
  &lt;param n=""UIParameter_854"" v=""d_type213::AC"" /&gt;_x000D_
  &lt;param n=""UIParameter_85'"</definedName>
    <definedName name="_AMO_ContentDefinition_680586719.189" hidden="1">"'5"" v=""s_mgntd213::N/A"" /&gt;_x000D_
  &lt;param n=""UIParameter_856"" v=""fnote213::0"" /&gt;_x000D_
  &lt;param n=""UIParameter_857"" v=""ts_name214::"" /&gt;_x000D_
  &lt;param n=""UIParameter_858"" v=""d_type214::AC"" /&gt;_x000D_
  &lt;param n=""UIParameter_859"" v=""s_mgntd214::N/A"" /&gt;_x000D_
 '"</definedName>
    <definedName name="_AMO_ContentDefinition_680586719.19" hidden="1">"'4"" v=""d_type18::AC"" /&gt;_x000D_
  &lt;param n=""UIParameter_75"" v=""s_mgntd18::N/A"" /&gt;_x000D_
  &lt;param n=""UIParameter_76"" v=""fnote18::0"" /&gt;_x000D_
  &lt;param n=""UIParameter_77"" v=""ts_name19::"" /&gt;_x000D_
  &lt;param n=""UIParameter_78"" v=""d_type19::AC"" /&gt;_x000D_
  &lt;param n'"</definedName>
    <definedName name="_AMO_ContentDefinition_680586719.190" hidden="1">"' &lt;param n=""UIParameter_860"" v=""fnote214::0"" /&gt;_x000D_
  &lt;param n=""UIParameter_861"" v=""ts_name215::"" /&gt;_x000D_
  &lt;param n=""UIParameter_862"" v=""d_type215::AC"" /&gt;_x000D_
  &lt;param n=""UIParameter_863"" v=""s_mgntd215::N/A"" /&gt;_x000D_
  &lt;param n=""UIParameter_864"" '"</definedName>
    <definedName name="_AMO_ContentDefinition_680586719.191" hidden="1">"'v=""fnote215::0"" /&gt;_x000D_
  &lt;param n=""UIParameter_865"" v=""ts_name216::"" /&gt;_x000D_
  &lt;param n=""UIParameter_866"" v=""d_type216::AC"" /&gt;_x000D_
  &lt;param n=""UIParameter_867"" v=""s_mgntd216::N/A"" /&gt;_x000D_
  &lt;param n=""UIParameter_868"" v=""fnote216::0"" /&gt;_x000D_
  &lt;param'"</definedName>
    <definedName name="_AMO_ContentDefinition_680586719.192" hidden="1">"' n=""UIParameter_869"" v=""ts_name217::"" /&gt;_x000D_
  &lt;param n=""UIParameter_870"" v=""d_type217::AC"" /&gt;_x000D_
  &lt;param n=""UIParameter_871"" v=""s_mgntd217::N/A"" /&gt;_x000D_
  &lt;param n=""UIParameter_872"" v=""fnote217::0"" /&gt;_x000D_
  &lt;param n=""UIParameter_873"" v=""ts_n'"</definedName>
    <definedName name="_AMO_ContentDefinition_680586719.193" hidden="1">"'ame218::"" /&gt;_x000D_
  &lt;param n=""UIParameter_874"" v=""d_type218::AC"" /&gt;_x000D_
  &lt;param n=""UIParameter_875"" v=""s_mgntd218::N/A"" /&gt;_x000D_
  &lt;param n=""UIParameter_876"" v=""fnote218::0"" /&gt;_x000D_
  &lt;param n=""UIParameter_877"" v=""ts_name219::"" /&gt;_x000D_
  &lt;param n=""UI'"</definedName>
    <definedName name="_AMO_ContentDefinition_680586719.194" hidden="1">"'Parameter_878"" v=""d_type219::AC"" /&gt;_x000D_
  &lt;param n=""UIParameter_879"" v=""s_mgntd219::N/A"" /&gt;_x000D_
  &lt;param n=""UIParameter_880"" v=""fnote219::0"" /&gt;_x000D_
  &lt;param n=""UIParameter_881"" v=""ts_name220::"" /&gt;_x000D_
  &lt;param n=""UIParameter_882"" v=""d_type220::'"</definedName>
    <definedName name="_AMO_ContentDefinition_680586719.195" hidden="1">"'AC"" /&gt;_x000D_
  &lt;param n=""UIParameter_883"" v=""s_mgntd220::N/A"" /&gt;_x000D_
  &lt;param n=""UIParameter_884"" v=""fnote220::0"" /&gt;_x000D_
  &lt;param n=""UIParameter_885"" v=""ts_name221::"" /&gt;_x000D_
  &lt;param n=""UIParameter_886"" v=""d_type221::AC"" /&gt;_x000D_
  &lt;param n=""UIParame'"</definedName>
    <definedName name="_AMO_ContentDefinition_680586719.196" hidden="1">"'ter_887"" v=""s_mgntd221::N/A"" /&gt;_x000D_
  &lt;param n=""UIParameter_888"" v=""fnote221::0"" /&gt;_x000D_
  &lt;param n=""UIParameter_889"" v=""ts_name222::"" /&gt;_x000D_
  &lt;param n=""UIParameter_890"" v=""d_type222::AC"" /&gt;_x000D_
  &lt;param n=""UIParameter_891"" v=""s_mgntd222::N/A""'"</definedName>
    <definedName name="_AMO_ContentDefinition_680586719.197" hidden="1">"' /&gt;_x000D_
  &lt;param n=""UIParameter_892"" v=""fnote222::0"" /&gt;_x000D_
  &lt;param n=""UIParameter_893"" v=""ts_name223::"" /&gt;_x000D_
  &lt;param n=""UIParameter_894"" v=""d_type223::AC"" /&gt;_x000D_
  &lt;param n=""UIParameter_895"" v=""s_mgntd223::N/A"" /&gt;_x000D_
  &lt;param n=""UIParameter_'"</definedName>
    <definedName name="_AMO_ContentDefinition_680586719.198" hidden="1">"'896"" v=""fnote223::0"" /&gt;_x000D_
  &lt;param n=""UIParameter_897"" v=""ts_name224::"" /&gt;_x000D_
  &lt;param n=""UIParameter_898"" v=""d_type224::AC"" /&gt;_x000D_
  &lt;param n=""UIParameter_899"" v=""s_mgntd224::N/A"" /&gt;_x000D_
  &lt;param n=""UIParameter_900"" v=""fnote224::0"" /&gt;_x000D_
  &lt;'"</definedName>
    <definedName name="_AMO_ContentDefinition_680586719.199" hidden="1">"'param n=""UIParameter_901"" v=""ts_name225::"" /&gt;_x000D_
  &lt;param n=""UIParameter_902"" v=""d_type225::AC"" /&gt;_x000D_
  &lt;param n=""UIParameter_903"" v=""s_mgntd225::N/A"" /&gt;_x000D_
  &lt;param n=""UIParameter_904"" v=""fnote225::0"" /&gt;_x000D_
  &lt;param n=""UIParameter_905"" v='"</definedName>
    <definedName name="_AMO_ContentDefinition_680586719.2" hidden="1">"'0""&gt;_x000D_
  &lt;files&gt;d:\Documents and Settings\CBKUR1162\My Documents\My SAS Files\Add-In for Microsoft Office\_SOA_Extract_TS_IDs_1\Extract_TS_IDs.srx&lt;/files&gt;_x000D_
  &lt;param n=""DisplayName"" v=""Extract TS IDs"" /&gt;_x000D_
  &lt;param n=""ServerName"" v=""SASApp"" /&gt;_x000D_
 '"</definedName>
    <definedName name="_AMO_ContentDefinition_680586719.20" hidden="1">"'=""UIParameter_79"" v=""s_mgntd19::N/A"" /&gt;_x000D_
  &lt;param n=""UIParameter_80"" v=""fnote19::0"" /&gt;_x000D_
  &lt;param n=""UIParameter_81"" v=""ts_name20::"" /&gt;_x000D_
  &lt;param n=""UIParameter_82"" v=""d_type20::AC"" /&gt;_x000D_
  &lt;param n=""UIParameter_83"" v=""s_mgntd20::N/A'"</definedName>
    <definedName name="_AMO_ContentDefinition_680586719.200" hidden="1">"'""ts_name226::"" /&gt;_x000D_
  &lt;param n=""UIParameter_906"" v=""d_type226::AC"" /&gt;_x000D_
  &lt;param n=""UIParameter_907"" v=""s_mgntd226::N/A"" /&gt;_x000D_
  &lt;param n=""UIParameter_908"" v=""fnote226::0"" /&gt;_x000D_
  &lt;param n=""UIParameter_909"" v=""ts_name227::"" /&gt;_x000D_
  &lt;param '"</definedName>
    <definedName name="_AMO_ContentDefinition_680586719.201" hidden="1">"'n=""UIParameter_910"" v=""d_type227::AC"" /&gt;_x000D_
  &lt;param n=""UIParameter_911"" v=""s_mgntd227::N/A"" /&gt;_x000D_
  &lt;param n=""UIParameter_912"" v=""fnote227::0"" /&gt;_x000D_
  &lt;param n=""UIParameter_913"" v=""ts_name228::"" /&gt;_x000D_
  &lt;param n=""UIParameter_914"" v=""d_typ'"</definedName>
    <definedName name="_AMO_ContentDefinition_680586719.202" hidden="1">"'e228::AC"" /&gt;_x000D_
  &lt;param n=""UIParameter_915"" v=""s_mgntd228::N/A"" /&gt;_x000D_
  &lt;param n=""UIParameter_916"" v=""fnote228::0"" /&gt;_x000D_
  &lt;param n=""UIParameter_917"" v=""ts_name229::"" /&gt;_x000D_
  &lt;param n=""UIParameter_918"" v=""d_type229::AC"" /&gt;_x000D_
  &lt;param n=""UI'"</definedName>
    <definedName name="_AMO_ContentDefinition_680586719.203" hidden="1">"'Parameter_919"" v=""s_mgntd229::N/A"" /&gt;_x000D_
  &lt;param n=""UIParameter_920"" v=""fnote229::0"" /&gt;_x000D_
  &lt;param n=""UIParameter_921"" v=""ts_name230::"" /&gt;_x000D_
  &lt;param n=""UIParameter_922"" v=""d_type230::AC"" /&gt;_x000D_
  &lt;param n=""UIParameter_923"" v=""s_mgntd230:'"</definedName>
    <definedName name="_AMO_ContentDefinition_680586719.204" hidden="1">"':N/A"" /&gt;_x000D_
  &lt;param n=""UIParameter_924"" v=""fnote230::0"" /&gt;_x000D_
  &lt;param n=""UIParameter_925"" v=""ts_name231::"" /&gt;_x000D_
  &lt;param n=""UIParameter_926"" v=""d_type231::AC"" /&gt;_x000D_
  &lt;param n=""UIParameter_927"" v=""s_mgntd231::N/A"" /&gt;_x000D_
  &lt;param n=""UIPara'"</definedName>
    <definedName name="_AMO_ContentDefinition_680586719.205" hidden="1">"'meter_928"" v=""fnote231::0"" /&gt;_x000D_
  &lt;param n=""UIParameter_929"" v=""ts_name232::"" /&gt;_x000D_
  &lt;param n=""UIParameter_930"" v=""d_type232::AC"" /&gt;_x000D_
  &lt;param n=""UIParameter_931"" v=""s_mgntd232::N/A"" /&gt;_x000D_
  &lt;param n=""UIParameter_932"" v=""fnote232::0"" /'"</definedName>
    <definedName name="_AMO_ContentDefinition_680586719.206" hidden="1">"'&gt;_x000D_
  &lt;param n=""UIParameter_933"" v=""ts_name233::"" /&gt;_x000D_
  &lt;param n=""UIParameter_934"" v=""d_type233::AC"" /&gt;_x000D_
  &lt;param n=""UIParameter_935"" v=""s_mgntd233::N/A"" /&gt;_x000D_
  &lt;param n=""UIParameter_936"" v=""fnote233::0"" /&gt;_x000D_
  &lt;param n=""UIParameter_9'"</definedName>
    <definedName name="_AMO_ContentDefinition_680586719.207" hidden="1">"'37"" v=""ts_name234::"" /&gt;_x000D_
  &lt;param n=""UIParameter_938"" v=""d_type234::AC"" /&gt;_x000D_
  &lt;param n=""UIParameter_939"" v=""s_mgntd234::N/A"" /&gt;_x000D_
  &lt;param n=""UIParameter_940"" v=""fnote234::0"" /&gt;_x000D_
  &lt;param n=""UIParameter_941"" v=""ts_name235::"" /&gt;_x000D_
  &lt;'"</definedName>
    <definedName name="_AMO_ContentDefinition_680586719.208" hidden="1">"'param n=""UIParameter_942"" v=""d_type235::AC"" /&gt;_x000D_
  &lt;param n=""UIParameter_943"" v=""s_mgntd235::N/A"" /&gt;_x000D_
  &lt;param n=""UIParameter_944"" v=""fnote235::0"" /&gt;_x000D_
  &lt;param n=""UIParameter_945"" v=""ts_name236::"" /&gt;_x000D_
  &lt;param n=""UIParameter_946"" v='"</definedName>
    <definedName name="_AMO_ContentDefinition_680586719.209" hidden="1">"'""d_type236::AC"" /&gt;_x000D_
  &lt;param n=""UIParameter_947"" v=""s_mgntd236::N/A"" /&gt;_x000D_
  &lt;param n=""UIParameter_948"" v=""fnote236::0"" /&gt;_x000D_
  &lt;param n=""UIParameter_949"" v=""ts_name237::"" /&gt;_x000D_
  &lt;param n=""UIParameter_950"" v=""d_type237::AC"" /&gt;_x000D_
  &lt;param'"</definedName>
    <definedName name="_AMO_ContentDefinition_680586719.21" hidden="1">"'"" /&gt;_x000D_
  &lt;param n=""UIParameter_84"" v=""fnote20::0"" /&gt;_x000D_
  &lt;param n=""UIParameter_85"" v=""ts_name21::"" /&gt;_x000D_
  &lt;param n=""UIParameter_86"" v=""d_type21::AC"" /&gt;_x000D_
  &lt;param n=""UIParameter_87"" v=""s_mgntd21::N/A"" /&gt;_x000D_
  &lt;param n=""UIParameter_88"" v'"</definedName>
    <definedName name="_AMO_ContentDefinition_680586719.210" hidden="1">"' n=""UIParameter_951"" v=""s_mgntd237::N/A"" /&gt;_x000D_
  &lt;param n=""UIParameter_952"" v=""fnote237::0"" /&gt;_x000D_
  &lt;param n=""UIParameter_953"" v=""ts_name238::"" /&gt;_x000D_
  &lt;param n=""UIParameter_954"" v=""d_type238::AC"" /&gt;_x000D_
  &lt;param n=""UIParameter_955"" v=""s_mg'"</definedName>
    <definedName name="_AMO_ContentDefinition_680586719.211" hidden="1">"'ntd238::N/A"" /&gt;_x000D_
  &lt;param n=""UIParameter_956"" v=""fnote238::0"" /&gt;_x000D_
  &lt;param n=""UIParameter_957"" v=""ts_name239::"" /&gt;_x000D_
  &lt;param n=""UIParameter_958"" v=""d_type239::AC"" /&gt;_x000D_
  &lt;param n=""UIParameter_959"" v=""s_mgntd239::N/A"" /&gt;_x000D_
  &lt;param n=""'"</definedName>
    <definedName name="_AMO_ContentDefinition_680586719.212" hidden="1">"'UIParameter_960"" v=""fnote239::0"" /&gt;_x000D_
  &lt;param n=""UIParameter_961"" v=""ts_name240::"" /&gt;_x000D_
  &lt;param n=""UIParameter_962"" v=""d_type240::AC"" /&gt;_x000D_
  &lt;param n=""UIParameter_963"" v=""s_mgntd240::AC"" /&gt;_x000D_
  &lt;param n=""UIParameter_964"" v=""fnote240:'"</definedName>
    <definedName name="_AMO_ContentDefinition_680586719.213" hidden="1">"':0"" /&gt;_x000D_
  &lt;param n=""UIParameter_965"" v=""ts_name241::"" /&gt;_x000D_
  &lt;param n=""UIParameter_966"" v=""d_type241::AC"" /&gt;_x000D_
  &lt;param n=""UIParameter_967"" v=""s_mgntd241::N/A"" /&gt;_x000D_
  &lt;param n=""UIParameter_968"" v=""fnote241::0"" /&gt;_x000D_
  &lt;param n=""UIParame'"</definedName>
    <definedName name="_AMO_ContentDefinition_680586719.214" hidden="1">"'ter_969"" v=""ts_name242::"" /&gt;_x000D_
  &lt;param n=""UIParameter_970"" v=""d_type242::AC"" /&gt;_x000D_
  &lt;param n=""UIParameter_971"" v=""s_mgntd242::N/A"" /&gt;_x000D_
  &lt;param n=""UIParameter_972"" v=""fnote242::0"" /&gt;_x000D_
  &lt;param n=""UIParameter_973"" v=""ts_name243::"" /&gt;'"</definedName>
    <definedName name="_AMO_ContentDefinition_680586719.215" hidden="1">"'_x000D_
  &lt;param n=""UIParameter_974"" v=""d_type243::AC"" /&gt;_x000D_
  &lt;param n=""UIParameter_975"" v=""s_mgntd243::N/A"" /&gt;_x000D_
  &lt;param n=""UIParameter_976"" v=""fnote243::0"" /&gt;_x000D_
  &lt;param n=""UIParameter_977"" v=""ts_name244::"" /&gt;_x000D_
  &lt;param n=""UIParameter_97'"</definedName>
    <definedName name="_AMO_ContentDefinition_680586719.216" hidden="1">"'8"" v=""d_type244::AC"" /&gt;_x000D_
  &lt;param n=""UIParameter_979"" v=""s_mgntd244::N/A"" /&gt;_x000D_
  &lt;param n=""UIParameter_980"" v=""fnote244::0"" /&gt;_x000D_
  &lt;param n=""UIParameter_981"" v=""ts_name245::"" /&gt;_x000D_
  &lt;param n=""UIParameter_982"" v=""d_type245::AC"" /&gt;_x000D_
  &lt;'"</definedName>
    <definedName name="_AMO_ContentDefinition_680586719.217" hidden="1">"'param n=""UIParameter_983"" v=""s_mgntd245::N/A"" /&gt;_x000D_
  &lt;param n=""UIParameter_984"" v=""fnote245::0"" /&gt;_x000D_
  &lt;param n=""UIParameter_985"" v=""ts_name246::"" /&gt;_x000D_
  &lt;param n=""UIParameter_986"" v=""d_type246::AC"" /&gt;_x000D_
  &lt;param n=""UIParameter_987"" v='"</definedName>
    <definedName name="_AMO_ContentDefinition_680586719.218" hidden="1">"'""s_mgntd246::N/A"" /&gt;_x000D_
  &lt;param n=""UIParameter_988"" v=""fnote246::0"" /&gt;_x000D_
  &lt;param n=""UIParameter_989"" v=""ts_name247::"" /&gt;_x000D_
  &lt;param n=""UIParameter_990"" v=""d_type247::AC"" /&gt;_x000D_
  &lt;param n=""UIParameter_991"" v=""s_mgntd247::N/A"" /&gt;_x000D_
  &lt;para'"</definedName>
    <definedName name="_AMO_ContentDefinition_680586719.219" hidden="1">"'m n=""UIParameter_992"" v=""fnote247::0"" /&gt;_x000D_
  &lt;param n=""UIParameter_993"" v=""ts_name248::"" /&gt;_x000D_
  &lt;param n=""UIParameter_994"" v=""d_type248::AC"" /&gt;_x000D_
  &lt;param n=""UIParameter_995"" v=""s_mgntd248::N/A"" /&gt;_x000D_
  &lt;param n=""UIParameter_996"" v=""fno'"</definedName>
    <definedName name="_AMO_ContentDefinition_680586719.22" hidden="1">"'=""fnote21::0"" /&gt;_x000D_
  &lt;param n=""UIParameter_89"" v=""ts_name22::"" /&gt;_x000D_
  &lt;param n=""UIParameter_90"" v=""d_type22::AC"" /&gt;_x000D_
  &lt;param n=""UIParameter_91"" v=""s_mgntd22::N/A"" /&gt;_x000D_
  &lt;param n=""UIParameter_92"" v=""fnote22::0"" /&gt;_x000D_
  &lt;param n=""UIPar'"</definedName>
    <definedName name="_AMO_ContentDefinition_680586719.220" hidden="1">"'te248::0"" /&gt;_x000D_
  &lt;param n=""UIParameter_997"" v=""ts_name249::"" /&gt;_x000D_
  &lt;param n=""UIParameter_998"" v=""d_type249::AC"" /&gt;_x000D_
  &lt;param n=""UIParameter_999"" v=""s_mgntd249::N/A"" /&gt;_x000D_
  &lt;param n=""UIParameter_1000"" v=""fnote249::0"" /&gt;_x000D_
  &lt;param n=""U'"</definedName>
    <definedName name="_AMO_ContentDefinition_680586719.221" hidden="1">"'IParameter_1001"" v=""ts_name250::"" /&gt;_x000D_
  &lt;param n=""UIParameter_1002"" v=""d_type250::AC"" /&gt;_x000D_
  &lt;param n=""UIParameter_1003"" v=""s_mgntd250::N/A"" /&gt;_x000D_
  &lt;param n=""UIParameter_1004"" v=""fnote250::0"" /&gt;_x000D_
  &lt;param n=""UIParameter_1005"" v=""_runs'"</definedName>
    <definedName name="_AMO_ContentDefinition_680586719.222" hidden="1">"'ource::0"" /&gt;_x000D_
  &lt;param n=""UIParameter_1006"" v=""_datasetname::ETSS.ETSS_FINAL_OUTPUT"" /&gt;_x000D_
  &lt;param n=""UIParameters"" v=""1007"" /&gt;_x000D_
  &lt;param n=""StoredProcessID"" v=""A58KUIMC.B1000B1Q"" /&gt;_x000D_
  &lt;param n=""StoredProcessPath"" v=""ETSSAddHocReports'"</definedName>
    <definedName name="_AMO_ContentDefinition_680586719.223" hidden="1">"'/Extract TS IDs"" /&gt;_x000D_
  &lt;param n=""RepositoryName"" v=""Foundation"" /&gt;_x000D_
  &lt;param n=""ClassName"" v=""SAS.OfficeAddin.StoredProcess"" /&gt;_x000D_
  &lt;param n=""_ROM_Version_"" v=""1.1"" /&gt;_x000D_
  &lt;param n=""_ROM_Application_"" v=""ODS"" /&gt;_x000D_
  &lt;param n=""_ROM_App'"</definedName>
    <definedName name="_AMO_ContentDefinition_680586719.224" hidden="1">"'Version_"" v=""9.1.3SP4"" /&gt;_x000D_
  &lt;param n=""maxReportCols"" v=""4"" /&gt;_x000D_
  &lt;fids n=""Extract_TS_IDs.srx"" v=""0"" /&gt;_x000D_
  &lt;ExcelXMLOptions AdjColWidths=""True"" RowOpt=""InsertEntire"" ColOpt=""InsertCells"" /&gt;_x000D_
&lt;/ContentDefinition&gt;'"</definedName>
    <definedName name="_AMO_ContentDefinition_680586719.23" hidden="1">"'ameter_93"" v=""ts_name23::"" /&gt;_x000D_
  &lt;param n=""UIParameter_94"" v=""d_type23::AC"" /&gt;_x000D_
  &lt;param n=""UIParameter_95"" v=""s_mgntd23::N/A"" /&gt;_x000D_
  &lt;param n=""UIParameter_96"" v=""fnote23::0"" /&gt;_x000D_
  &lt;param n=""UIParameter_97"" v=""ts_name24::"" /&gt;_x000D_
  &lt;pa'"</definedName>
    <definedName name="_AMO_ContentDefinition_680586719.24" hidden="1">"'ram n=""UIParameter_98"" v=""d_type24::AC"" /&gt;_x000D_
  &lt;param n=""UIParameter_99"" v=""s_mgntd24::N/A"" /&gt;_x000D_
  &lt;param n=""UIParameter_100"" v=""fnote24::0"" /&gt;_x000D_
  &lt;param n=""UIParameter_101"" v=""ts_name25::"" /&gt;_x000D_
  &lt;param n=""UIParameter_102"" v=""d_type2'"</definedName>
    <definedName name="_AMO_ContentDefinition_680586719.25" hidden="1">"'5::AC"" /&gt;_x000D_
  &lt;param n=""UIParameter_103"" v=""s_mgntd25::N/A"" /&gt;_x000D_
  &lt;param n=""UIParameter_104"" v=""fnote25::0"" /&gt;_x000D_
  &lt;param n=""UIParameter_105"" v=""ts_name26::"" /&gt;_x000D_
  &lt;param n=""UIParameter_106"" v=""d_type26::AC"" /&gt;_x000D_
  &lt;param n=""UIParamet'"</definedName>
    <definedName name="_AMO_ContentDefinition_680586719.26" hidden="1">"'er_107"" v=""s_mgntd26::N/A"" /&gt;_x000D_
  &lt;param n=""UIParameter_108"" v=""fnote26::0"" /&gt;_x000D_
  &lt;param n=""UIParameter_109"" v=""ts_name27::"" /&gt;_x000D_
  &lt;param n=""UIParameter_110"" v=""d_type27::AC"" /&gt;_x000D_
  &lt;param n=""UIParameter_111"" v=""s_mgntd27::N/A"" /&gt;_x000D_
 '"</definedName>
    <definedName name="_AMO_ContentDefinition_680586719.27" hidden="1">"' &lt;param n=""UIParameter_112"" v=""fnote27::0"" /&gt;_x000D_
  &lt;param n=""UIParameter_113"" v=""ts_name28::"" /&gt;_x000D_
  &lt;param n=""UIParameter_114"" v=""d_type28::AC"" /&gt;_x000D_
  &lt;param n=""UIParameter_115"" v=""s_mgntd28::N/A"" /&gt;_x000D_
  &lt;param n=""UIParameter_116"" v=""f'"</definedName>
    <definedName name="_AMO_ContentDefinition_680586719.28" hidden="1">"'note28::0"" /&gt;_x000D_
  &lt;param n=""UIParameter_117"" v=""ts_name29::"" /&gt;_x000D_
  &lt;param n=""UIParameter_118"" v=""d_type29::AC"" /&gt;_x000D_
  &lt;param n=""UIParameter_119"" v=""s_mgntd29::N/A"" /&gt;_x000D_
  &lt;param n=""UIParameter_120"" v=""fnote29::0"" /&gt;_x000D_
  &lt;param n=""UIPar'"</definedName>
    <definedName name="_AMO_ContentDefinition_680586719.29" hidden="1">"'ameter_121"" v=""ts_name30::"" /&gt;_x000D_
  &lt;param n=""UIParameter_122"" v=""d_type30::AC"" /&gt;_x000D_
  &lt;param n=""UIParameter_123"" v=""s_mgntd30::N/A"" /&gt;_x000D_
  &lt;param n=""UIParameter_124"" v=""fnote30::0"" /&gt;_x000D_
  &lt;param n=""UIParameter_125"" v=""ts_name31::"" /&gt;_x000D_
'"</definedName>
    <definedName name="_AMO_ContentDefinition_680586719.3" hidden="1">"' &lt;param n=""ResultsOnServer"" v=""False"" /&gt;_x000D_
  &lt;param n=""AMO_Version"" v=""2.1"" /&gt;_x000D_
  &lt;param n=""UIParameter_0"" v=""startdatetxt::20100101"" /&gt;_x000D_
  &lt;param n=""UIParameter_1"" v=""numofobs::12"" /&gt;_x000D_
  &lt;param n=""UIParameter_2"" v=""load_ts::V"" /&gt;_x000D_'"</definedName>
    <definedName name="_AMO_ContentDefinition_680586719.30" hidden="1">"'  &lt;param n=""UIParameter_126"" v=""d_type31::AC"" /&gt;_x000D_
  &lt;param n=""UIParameter_127"" v=""s_mgntd31::N/A"" /&gt;_x000D_
  &lt;param n=""UIParameter_128"" v=""fnote31::0"" /&gt;_x000D_
  &lt;param n=""UIParameter_129"" v=""ts_name32::"" /&gt;_x000D_
  &lt;param n=""UIParameter_130"" v=""'"</definedName>
    <definedName name="_AMO_ContentDefinition_680586719.31" hidden="1">"'d_type32::AC"" /&gt;_x000D_
  &lt;param n=""UIParameter_131"" v=""s_mgntd32::N/A"" /&gt;_x000D_
  &lt;param n=""UIParameter_132"" v=""fnote32::0"" /&gt;_x000D_
  &lt;param n=""UIParameter_133"" v=""ts_name33::"" /&gt;_x000D_
  &lt;param n=""UIParameter_134"" v=""d_type33::AC"" /&gt;_x000D_
  &lt;param n=""UI'"</definedName>
    <definedName name="_AMO_ContentDefinition_680586719.32" hidden="1">"'Parameter_135"" v=""s_mgntd33::N/A"" /&gt;_x000D_
  &lt;param n=""UIParameter_136"" v=""fnote33::0"" /&gt;_x000D_
  &lt;param n=""UIParameter_137"" v=""ts_name34::"" /&gt;_x000D_
  &lt;param n=""UIParameter_138"" v=""d_type34::AC"" /&gt;_x000D_
  &lt;param n=""UIParameter_139"" v=""s_mgntd34::N/A'"</definedName>
    <definedName name="_AMO_ContentDefinition_680586719.33" hidden="1">"'"" /&gt;_x000D_
  &lt;param n=""UIParameter_140"" v=""fnote34::0"" /&gt;_x000D_
  &lt;param n=""UIParameter_141"" v=""ts_name35::"" /&gt;_x000D_
  &lt;param n=""UIParameter_142"" v=""d_type35::AC"" /&gt;_x000D_
  &lt;param n=""UIParameter_143"" v=""s_mgntd35::N/A"" /&gt;_x000D_
  &lt;param n=""UIParameter_1'"</definedName>
    <definedName name="_AMO_ContentDefinition_680586719.34" hidden="1">"'44"" v=""fnote35::0"" /&gt;_x000D_
  &lt;param n=""UIParameter_145"" v=""ts_name36::"" /&gt;_x000D_
  &lt;param n=""UIParameter_146"" v=""d_type36::AC"" /&gt;_x000D_
  &lt;param n=""UIParameter_147"" v=""s_mgntd36::N/A"" /&gt;_x000D_
  &lt;param n=""UIParameter_148"" v=""fnote36::0"" /&gt;_x000D_
  &lt;param'"</definedName>
    <definedName name="_AMO_ContentDefinition_680586719.35" hidden="1">"' n=""UIParameter_149"" v=""ts_name37::"" /&gt;_x000D_
  &lt;param n=""UIParameter_150"" v=""d_type37::AC"" /&gt;_x000D_
  &lt;param n=""UIParameter_151"" v=""s_mgntd37::N/A"" /&gt;_x000D_
  &lt;param n=""UIParameter_152"" v=""fnote37::0"" /&gt;_x000D_
  &lt;param n=""UIParameter_153"" v=""ts_name3'"</definedName>
    <definedName name="_AMO_ContentDefinition_680586719.36" hidden="1">"'8::"" /&gt;_x000D_
  &lt;param n=""UIParameter_154"" v=""d_type38::AC"" /&gt;_x000D_
  &lt;param n=""UIParameter_155"" v=""s_mgntd38::N/A"" /&gt;_x000D_
  &lt;param n=""UIParameter_156"" v=""fnote38::0"" /&gt;_x000D_
  &lt;param n=""UIParameter_157"" v=""ts_name39::"" /&gt;_x000D_
  &lt;param n=""UIParameter'"</definedName>
    <definedName name="_AMO_ContentDefinition_680586719.37" hidden="1">"'_158"" v=""d_type39::AC"" /&gt;_x000D_
  &lt;param n=""UIParameter_159"" v=""s_mgntd39::N/A"" /&gt;_x000D_
  &lt;param n=""UIParameter_160"" v=""fnote39::0"" /&gt;_x000D_
  &lt;param n=""UIParameter_161"" v=""ts_name40::"" /&gt;_x000D_
  &lt;param n=""UIParameter_162"" v=""d_type40::AC"" /&gt;_x000D_
  &lt;pa'"</definedName>
    <definedName name="_AMO_ContentDefinition_680586719.38" hidden="1">"'ram n=""UIParameter_163"" v=""s_mgntd40::N/A"" /&gt;_x000D_
  &lt;param n=""UIParameter_164"" v=""fnote40::0"" /&gt;_x000D_
  &lt;param n=""UIParameter_165"" v=""ts_name41::"" /&gt;_x000D_
  &lt;param n=""UIParameter_166"" v=""d_type41::AC"" /&gt;_x000D_
  &lt;param n=""UIParameter_167"" v=""s_mgn'"</definedName>
    <definedName name="_AMO_ContentDefinition_680586719.39" hidden="1">"'td41::N/A"" /&gt;_x000D_
  &lt;param n=""UIParameter_168"" v=""fnote41::0"" /&gt;_x000D_
  &lt;param n=""UIParameter_169"" v=""ts_name42::"" /&gt;_x000D_
  &lt;param n=""UIParameter_170"" v=""d_type42::AC"" /&gt;_x000D_
  &lt;param n=""UIParameter_171"" v=""s_mgntd42::N/A"" /&gt;_x000D_
  &lt;param n=""UIPar'"</definedName>
    <definedName name="_AMO_ContentDefinition_680586719.4" hidden="1">"'
  &lt;param n=""UIParameter_3"" v=""year_source_field::Y"" /&gt;_x000D_
  &lt;param n=""UIParameter_4"" v=""freq::M"" /&gt;_x000D_
  &lt;param n=""UIParameter_5"" v=""ts_name1::mafm1"" /&gt;_x000D_
  &lt;param n=""UIParameter_6"" v=""d_type1::AC"" /&gt;_x000D_
  &lt;param n=""UIParameter_7"" v=""s_m'"</definedName>
    <definedName name="_AMO_ContentDefinition_680586719.40" hidden="1">"'ameter_172"" v=""fnote42::0"" /&gt;_x000D_
  &lt;param n=""UIParameter_173"" v=""ts_name43::"" /&gt;_x000D_
  &lt;param n=""UIParameter_174"" v=""d_type43::AC"" /&gt;_x000D_
  &lt;param n=""UIParameter_175"" v=""s_mgntd43::N/A"" /&gt;_x000D_
  &lt;param n=""UIParameter_176"" v=""fnote43::0"" /&gt;_x000D_
 '"</definedName>
    <definedName name="_AMO_ContentDefinition_680586719.41" hidden="1">"' &lt;param n=""UIParameter_177"" v=""ts_name44::"" /&gt;_x000D_
  &lt;param n=""UIParameter_178"" v=""d_type44::AC"" /&gt;_x000D_
  &lt;param n=""UIParameter_179"" v=""s_mgntd44::N/A"" /&gt;_x000D_
  &lt;param n=""UIParameter_180"" v=""fnote44::0"" /&gt;_x000D_
  &lt;param n=""UIParameter_181"" v=""t'"</definedName>
    <definedName name="_AMO_ContentDefinition_680586719.42" hidden="1">"'s_name45::"" /&gt;_x000D_
  &lt;param n=""UIParameter_182"" v=""d_type45::AC"" /&gt;_x000D_
  &lt;param n=""UIParameter_183"" v=""s_mgntd45::N/A"" /&gt;_x000D_
  &lt;param n=""UIParameter_184"" v=""fnote45::0"" /&gt;_x000D_
  &lt;param n=""UIParameter_185"" v=""ts_name46::"" /&gt;_x000D_
  &lt;param n=""UIPa'"</definedName>
    <definedName name="_AMO_ContentDefinition_680586719.43" hidden="1">"'rameter_186"" v=""d_type46::AC"" /&gt;_x000D_
  &lt;param n=""UIParameter_187"" v=""s_mgntd46::N/A"" /&gt;_x000D_
  &lt;param n=""UIParameter_188"" v=""fnote46::0"" /&gt;_x000D_
  &lt;param n=""UIParameter_189"" v=""ts_name47::"" /&gt;_x000D_
  &lt;param n=""UIParameter_190"" v=""d_type47::AC"" /&gt;'"</definedName>
    <definedName name="_AMO_ContentDefinition_680586719.44" hidden="1">"'_x000D_
  &lt;param n=""UIParameter_191"" v=""s_mgntd47::N/A"" /&gt;_x000D_
  &lt;param n=""UIParameter_192"" v=""fnote47::0"" /&gt;_x000D_
  &lt;param n=""UIParameter_193"" v=""ts_name48::"" /&gt;_x000D_
  &lt;param n=""UIParameter_194"" v=""d_type48::AC"" /&gt;_x000D_
  &lt;param n=""UIParameter_195"" v'"</definedName>
    <definedName name="_AMO_ContentDefinition_680586719.45" hidden="1">"'=""s_mgntd48::N/A"" /&gt;_x000D_
  &lt;param n=""UIParameter_196"" v=""fnote48::0"" /&gt;_x000D_
  &lt;param n=""UIParameter_197"" v=""ts_name49::"" /&gt;_x000D_
  &lt;param n=""UIParameter_198"" v=""d_type49::AC"" /&gt;_x000D_
  &lt;param n=""UIParameter_199"" v=""s_mgntd49::N/A"" /&gt;_x000D_
  &lt;param n'"</definedName>
    <definedName name="_AMO_ContentDefinition_680586719.46" hidden="1">"'=""UIParameter_200"" v=""fnote49::0"" /&gt;_x000D_
  &lt;param n=""UIParameter_201"" v=""ts_name50::"" /&gt;_x000D_
  &lt;param n=""UIParameter_202"" v=""d_type50::AC"" /&gt;_x000D_
  &lt;param n=""UIParameter_203"" v=""s_mgntd50::N/A"" /&gt;_x000D_
  &lt;param n=""UIParameter_204"" v=""fnote50::'"</definedName>
    <definedName name="_AMO_ContentDefinition_680586719.47" hidden="1">"'0"" /&gt;_x000D_
  &lt;param n=""UIParameter_205"" v=""ts_name51::"" /&gt;_x000D_
  &lt;param n=""UIParameter_206"" v=""d_type51::AC"" /&gt;_x000D_
  &lt;param n=""UIParameter_207"" v=""s_mgntd51::N/A"" /&gt;_x000D_
  &lt;param n=""UIParameter_208"" v=""fnote51::0"" /&gt;_x000D_
  &lt;param n=""UIParameter_'"</definedName>
    <definedName name="_AMO_ContentDefinition_680586719.48" hidden="1">"'209"" v=""ts_name52::"" /&gt;_x000D_
  &lt;param n=""UIParameter_210"" v=""d_type52::AC"" /&gt;_x000D_
  &lt;param n=""UIParameter_211"" v=""s_mgntd52::N/A"" /&gt;_x000D_
  &lt;param n=""UIParameter_212"" v=""fnote52::0"" /&gt;_x000D_
  &lt;param n=""UIParameter_213"" v=""ts_name53::"" /&gt;_x000D_
  &lt;para'"</definedName>
    <definedName name="_AMO_ContentDefinition_680586719.49" hidden="1">"'m n=""UIParameter_214"" v=""d_type53::AC"" /&gt;_x000D_
  &lt;param n=""UIParameter_215"" v=""s_mgntd53::N/A"" /&gt;_x000D_
  &lt;param n=""UIParameter_216"" v=""fnote53::0"" /&gt;_x000D_
  &lt;param n=""UIParameter_217"" v=""ts_name54::"" /&gt;_x000D_
  &lt;param n=""UIParameter_218"" v=""d_type5'"</definedName>
    <definedName name="_AMO_ContentDefinition_680586719.5" hidden="1">"'gntd1::9"" /&gt;_x000D_
  &lt;param n=""UIParameter_8"" v=""fnote1::0"" /&gt;_x000D_
  &lt;param n=""UIParameter_9"" v=""ts_name2::mafm2"" /&gt;_x000D_
  &lt;param n=""UIParameter_10"" v=""d_type2::AC"" /&gt;_x000D_
  &lt;param n=""UIParameter_11"" v=""s_mgntd2::6"" /&gt;_x000D_
  &lt;param n=""UIParameter_'"</definedName>
    <definedName name="_AMO_ContentDefinition_680586719.50" hidden="1">"'4::AC"" /&gt;_x000D_
  &lt;param n=""UIParameter_219"" v=""s_mgntd54::N/A"" /&gt;_x000D_
  &lt;param n=""UIParameter_220"" v=""fnote54::0"" /&gt;_x000D_
  &lt;param n=""UIParameter_221"" v=""ts_name55::"" /&gt;_x000D_
  &lt;param n=""UIParameter_222"" v=""d_type55::AC"" /&gt;_x000D_
  &lt;param n=""UIParamet'"</definedName>
    <definedName name="_AMO_ContentDefinition_680586719.51" hidden="1">"'er_223"" v=""s_mgntd55::N/A"" /&gt;_x000D_
  &lt;param n=""UIParameter_224"" v=""fnote55::0"" /&gt;_x000D_
  &lt;param n=""UIParameter_225"" v=""ts_name56::"" /&gt;_x000D_
  &lt;param n=""UIParameter_226"" v=""d_type56::AC"" /&gt;_x000D_
  &lt;param n=""UIParameter_227"" v=""s_mgntd56::N/A"" /&gt;_x000D_
 '"</definedName>
    <definedName name="_AMO_ContentDefinition_680586719.52" hidden="1">"' &lt;param n=""UIParameter_228"" v=""fnote56::0"" /&gt;_x000D_
  &lt;param n=""UIParameter_229"" v=""ts_name57::"" /&gt;_x000D_
  &lt;param n=""UIParameter_230"" v=""d_type57::AC"" /&gt;_x000D_
  &lt;param n=""UIParameter_231"" v=""s_mgntd57::N/A"" /&gt;_x000D_
  &lt;param n=""UIParameter_232"" v=""f'"</definedName>
    <definedName name="_AMO_ContentDefinition_680586719.53" hidden="1">"'note57::0"" /&gt;_x000D_
  &lt;param n=""UIParameter_233"" v=""ts_name58::"" /&gt;_x000D_
  &lt;param n=""UIParameter_234"" v=""d_type58::AC"" /&gt;_x000D_
  &lt;param n=""UIParameter_235"" v=""s_mgntd58::N/A"" /&gt;_x000D_
  &lt;param n=""UIParameter_236"" v=""fnote58::0"" /&gt;_x000D_
  &lt;param n=""UIPar'"</definedName>
    <definedName name="_AMO_ContentDefinition_680586719.54" hidden="1">"'ameter_237"" v=""ts_name59::"" /&gt;_x000D_
  &lt;param n=""UIParameter_238"" v=""d_type59::AC"" /&gt;_x000D_
  &lt;param n=""UIParameter_239"" v=""s_mgntd59::N/A"" /&gt;_x000D_
  &lt;param n=""UIParameter_240"" v=""fnote59::0"" /&gt;_x000D_
  &lt;param n=""UIParameter_241"" v=""ts_name60::"" /&gt;_x000D_
'"</definedName>
    <definedName name="_AMO_ContentDefinition_680586719.55" hidden="1">"'  &lt;param n=""UIParameter_242"" v=""d_type60::AC"" /&gt;_x000D_
  &lt;param n=""UIParameter_243"" v=""s_mgntd60::N/A"" /&gt;_x000D_
  &lt;param n=""UIParameter_244"" v=""fnote60::0"" /&gt;_x000D_
  &lt;param n=""UIParameter_245"" v=""ts_name61::"" /&gt;_x000D_
  &lt;param n=""UIParameter_246"" v=""'"</definedName>
    <definedName name="_AMO_ContentDefinition_680586719.56" hidden="1">"'d_type61::AC"" /&gt;_x000D_
  &lt;param n=""UIParameter_247"" v=""s_mgntd61::N/A"" /&gt;_x000D_
  &lt;param n=""UIParameter_248"" v=""fnote61::0"" /&gt;_x000D_
  &lt;param n=""UIParameter_249"" v=""ts_name62::"" /&gt;_x000D_
  &lt;param n=""UIParameter_250"" v=""d_type62::AC"" /&gt;_x000D_
  &lt;param n=""UI'"</definedName>
    <definedName name="_AMO_ContentDefinition_680586719.57" hidden="1">"'Parameter_251"" v=""s_mgntd62::N/A"" /&gt;_x000D_
  &lt;param n=""UIParameter_252"" v=""fnote62::0"" /&gt;_x000D_
  &lt;param n=""UIParameter_253"" v=""ts_name63::"" /&gt;_x000D_
  &lt;param n=""UIParameter_254"" v=""d_type63::AC"" /&gt;_x000D_
  &lt;param n=""UIParameter_255"" v=""s_mgntd63::N/A'"</definedName>
    <definedName name="_AMO_ContentDefinition_680586719.58" hidden="1">"'"" /&gt;_x000D_
  &lt;param n=""UIParameter_256"" v=""fnote63::0"" /&gt;_x000D_
  &lt;param n=""UIParameter_257"" v=""ts_name64::"" /&gt;_x000D_
  &lt;param n=""UIParameter_258"" v=""d_type64::AC"" /&gt;_x000D_
  &lt;param n=""UIParameter_259"" v=""s_mgntd64::N/A"" /&gt;_x000D_
  &lt;param n=""UIParameter_2'"</definedName>
    <definedName name="_AMO_ContentDefinition_680586719.59" hidden="1">"'60"" v=""fnote64::0"" /&gt;_x000D_
  &lt;param n=""UIParameter_261"" v=""ts_name65::"" /&gt;_x000D_
  &lt;param n=""UIParameter_262"" v=""d_type65::AC"" /&gt;_x000D_
  &lt;param n=""UIParameter_263"" v=""s_mgntd65::N/A"" /&gt;_x000D_
  &lt;param n=""UIParameter_264"" v=""fnote65::0"" /&gt;_x000D_
  &lt;param'"</definedName>
    <definedName name="_AMO_ContentDefinition_680586719.6" hidden="1">"'12"" v=""fnote2::0"" /&gt;_x000D_
  &lt;param n=""UIParameter_13"" v=""ts_name3::"" /&gt;_x000D_
  &lt;param n=""UIParameter_14"" v=""d_type3::AC"" /&gt;_x000D_
  &lt;param n=""UIParameter_15"" v=""s_mgntd3::N/A"" /&gt;_x000D_
  &lt;param n=""UIParameter_16"" v=""fnote3::0"" /&gt;_x000D_
  &lt;param n=""UIPa'"</definedName>
    <definedName name="_AMO_ContentDefinition_680586719.60" hidden="1">"' n=""UIParameter_265"" v=""ts_name66::"" /&gt;_x000D_
  &lt;param n=""UIParameter_266"" v=""d_type66::AC"" /&gt;_x000D_
  &lt;param n=""UIParameter_267"" v=""s_mgntd66::N/A"" /&gt;_x000D_
  &lt;param n=""UIParameter_268"" v=""fnote66::0"" /&gt;_x000D_
  &lt;param n=""UIParameter_269"" v=""ts_name6'"</definedName>
    <definedName name="_AMO_ContentDefinition_680586719.61" hidden="1">"'7::"" /&gt;_x000D_
  &lt;param n=""UIParameter_270"" v=""d_type67::AC"" /&gt;_x000D_
  &lt;param n=""UIParameter_271"" v=""s_mgntd67::N/A"" /&gt;_x000D_
  &lt;param n=""UIParameter_272"" v=""fnote67::0"" /&gt;_x000D_
  &lt;param n=""UIParameter_273"" v=""ts_name68::"" /&gt;_x000D_
  &lt;param n=""UIParameter'"</definedName>
    <definedName name="_AMO_ContentDefinition_680586719.62" hidden="1">"'_274"" v=""d_type68::AC"" /&gt;_x000D_
  &lt;param n=""UIParameter_275"" v=""s_mgntd68::N/A"" /&gt;_x000D_
  &lt;param n=""UIParameter_276"" v=""fnote68::0"" /&gt;_x000D_
  &lt;param n=""UIParameter_277"" v=""ts_name69::"" /&gt;_x000D_
  &lt;param n=""UIParameter_278"" v=""d_type69::AC"" /&gt;_x000D_
  &lt;pa'"</definedName>
    <definedName name="_AMO_ContentDefinition_680586719.63" hidden="1">"'ram n=""UIParameter_279"" v=""s_mgntd69::N/A"" /&gt;_x000D_
  &lt;param n=""UIParameter_280"" v=""fnote69::0"" /&gt;_x000D_
  &lt;param n=""UIParameter_281"" v=""ts_name70::"" /&gt;_x000D_
  &lt;param n=""UIParameter_282"" v=""d_type70::AC"" /&gt;_x000D_
  &lt;param n=""UIParameter_283"" v=""s_mgn'"</definedName>
    <definedName name="_AMO_ContentDefinition_680586719.64" hidden="1">"'td70::N/A"" /&gt;_x000D_
  &lt;param n=""UIParameter_284"" v=""fnote70::0"" /&gt;_x000D_
  &lt;param n=""UIParameter_285"" v=""ts_name71::"" /&gt;_x000D_
  &lt;param n=""UIParameter_286"" v=""d_type71::AC"" /&gt;_x000D_
  &lt;param n=""UIParameter_287"" v=""s_mgntd71::N/A"" /&gt;_x000D_
  &lt;param n=""UIPar'"</definedName>
    <definedName name="_AMO_ContentDefinition_680586719.65" hidden="1">"'ameter_288"" v=""fnote71::0"" /&gt;_x000D_
  &lt;param n=""UIParameter_289"" v=""ts_name72::"" /&gt;_x000D_
  &lt;param n=""UIParameter_290"" v=""d_type72::AC"" /&gt;_x000D_
  &lt;param n=""UIParameter_291"" v=""s_mgntd72::N/A"" /&gt;_x000D_
  &lt;param n=""UIParameter_292"" v=""fnote72::0"" /&gt;_x000D_
 '"</definedName>
    <definedName name="_AMO_ContentDefinition_680586719.66" hidden="1">"' &lt;param n=""UIParameter_293"" v=""ts_name73::"" /&gt;_x000D_
  &lt;param n=""UIParameter_294"" v=""d_type73::AC"" /&gt;_x000D_
  &lt;param n=""UIParameter_295"" v=""s_mgntd73::N/A"" /&gt;_x000D_
  &lt;param n=""UIParameter_296"" v=""fnote73::0"" /&gt;_x000D_
  &lt;param n=""UIParameter_297"" v=""t'"</definedName>
    <definedName name="_AMO_ContentDefinition_680586719.67" hidden="1">"'s_name74::"" /&gt;_x000D_
  &lt;param n=""UIParameter_298"" v=""d_type74::AC"" /&gt;_x000D_
  &lt;param n=""UIParameter_299"" v=""s_mgntd74::N/A"" /&gt;_x000D_
  &lt;param n=""UIParameter_300"" v=""fnote74::0"" /&gt;_x000D_
  &lt;param n=""UIParameter_301"" v=""ts_name75::"" /&gt;_x000D_
  &lt;param n=""UIPa'"</definedName>
    <definedName name="_AMO_ContentDefinition_680586719.68" hidden="1">"'rameter_302"" v=""d_type75::AC"" /&gt;_x000D_
  &lt;param n=""UIParameter_303"" v=""s_mgntd75::N/A"" /&gt;_x000D_
  &lt;param n=""UIParameter_304"" v=""fnote75::0"" /&gt;_x000D_
  &lt;param n=""UIParameter_305"" v=""ts_name76::"" /&gt;_x000D_
  &lt;param n=""UIParameter_306"" v=""d_type76::AC"" /&gt;'"</definedName>
    <definedName name="_AMO_ContentDefinition_680586719.69" hidden="1">"'_x000D_
  &lt;param n=""UIParameter_307"" v=""s_mgntd76::N/A"" /&gt;_x000D_
  &lt;param n=""UIParameter_308"" v=""fnote76::0"" /&gt;_x000D_
  &lt;param n=""UIParameter_309"" v=""ts_name77::"" /&gt;_x000D_
  &lt;param n=""UIParameter_310"" v=""d_type77::AC"" /&gt;_x000D_
  &lt;param n=""UIParameter_311"" v'"</definedName>
    <definedName name="_AMO_ContentDefinition_680586719.7" hidden="1">"'rameter_17"" v=""ts_name4::"" /&gt;_x000D_
  &lt;param n=""UIParameter_18"" v=""d_type4::AC"" /&gt;_x000D_
  &lt;param n=""UIParameter_19"" v=""s_mgntd4::N/A"" /&gt;_x000D_
  &lt;param n=""UIParameter_20"" v=""fnote4::0"" /&gt;_x000D_
  &lt;param n=""UIParameter_21"" v=""ts_name5::"" /&gt;_x000D_
  &lt;param'"</definedName>
    <definedName name="_AMO_ContentDefinition_680586719.70" hidden="1">"'=""s_mgntd77::N/A"" /&gt;_x000D_
  &lt;param n=""UIParameter_312"" v=""fnote77::0"" /&gt;_x000D_
  &lt;param n=""UIParameter_313"" v=""ts_name78::"" /&gt;_x000D_
  &lt;param n=""UIParameter_314"" v=""d_type78::AC"" /&gt;_x000D_
  &lt;param n=""UIParameter_315"" v=""s_mgntd78::N/A"" /&gt;_x000D_
  &lt;param n'"</definedName>
    <definedName name="_AMO_ContentDefinition_680586719.71" hidden="1">"'=""UIParameter_316"" v=""fnote78::0"" /&gt;_x000D_
  &lt;param n=""UIParameter_317"" v=""ts_name79::"" /&gt;_x000D_
  &lt;param n=""UIParameter_318"" v=""d_type79::AC"" /&gt;_x000D_
  &lt;param n=""UIParameter_319"" v=""s_mgntd79::N/A"" /&gt;_x000D_
  &lt;param n=""UIParameter_320"" v=""fnote79::'"</definedName>
    <definedName name="_AMO_ContentDefinition_680586719.72" hidden="1">"'0"" /&gt;_x000D_
  &lt;param n=""UIParameter_321"" v=""ts_name80::"" /&gt;_x000D_
  &lt;param n=""UIParameter_322"" v=""d_type80::AC"" /&gt;_x000D_
  &lt;param n=""UIParameter_323"" v=""s_mgntd80::N/A"" /&gt;_x000D_
  &lt;param n=""UIParameter_324"" v=""fnote80::0"" /&gt;_x000D_
  &lt;param n=""UIParameter_'"</definedName>
    <definedName name="_AMO_ContentDefinition_680586719.73" hidden="1">"'325"" v=""ts_name81::"" /&gt;_x000D_
  &lt;param n=""UIParameter_326"" v=""d_type81::AC"" /&gt;_x000D_
  &lt;param n=""UIParameter_327"" v=""s_mgntd81::N/A"" /&gt;_x000D_
  &lt;param n=""UIParameter_328"" v=""fnote81::0"" /&gt;_x000D_
  &lt;param n=""UIParameter_329"" v=""ts_name82::"" /&gt;_x000D_
  &lt;para'"</definedName>
    <definedName name="_AMO_ContentDefinition_680586719.74" hidden="1">"'m n=""UIParameter_330"" v=""d_type82::AC"" /&gt;_x000D_
  &lt;param n=""UIParameter_331"" v=""s_mgntd82::N/A"" /&gt;_x000D_
  &lt;param n=""UIParameter_332"" v=""fnote82::0"" /&gt;_x000D_
  &lt;param n=""UIParameter_333"" v=""ts_name83::"" /&gt;_x000D_
  &lt;param n=""UIParameter_334"" v=""d_type8'"</definedName>
    <definedName name="_AMO_ContentDefinition_680586719.75" hidden="1">"'3::AC"" /&gt;_x000D_
  &lt;param n=""UIParameter_335"" v=""s_mgntd83::N/A"" /&gt;_x000D_
  &lt;param n=""UIParameter_336"" v=""fnote83::0"" /&gt;_x000D_
  &lt;param n=""UIParameter_337"" v=""ts_name84::"" /&gt;_x000D_
  &lt;param n=""UIParameter_338"" v=""d_type84::AC"" /&gt;_x000D_
  &lt;param n=""UIParamet'"</definedName>
    <definedName name="_AMO_ContentDefinition_680586719.76" hidden="1">"'er_339"" v=""s_mgntd84::N/A"" /&gt;_x000D_
  &lt;param n=""UIParameter_340"" v=""fnote84::0"" /&gt;_x000D_
  &lt;param n=""UIParameter_341"" v=""ts_name85::"" /&gt;_x000D_
  &lt;param n=""UIParameter_342"" v=""d_type85::AC"" /&gt;_x000D_
  &lt;param n=""UIParameter_343"" v=""s_mgntd85::N/A"" /&gt;_x000D_
 '"</definedName>
    <definedName name="_AMO_ContentDefinition_680586719.77" hidden="1">"' &lt;param n=""UIParameter_344"" v=""fnote85::0"" /&gt;_x000D_
  &lt;param n=""UIParameter_345"" v=""ts_name86::"" /&gt;_x000D_
  &lt;param n=""UIParameter_346"" v=""d_type86::AC"" /&gt;_x000D_
  &lt;param n=""UIParameter_347"" v=""s_mgntd86::N/A"" /&gt;_x000D_
  &lt;param n=""UIParameter_348"" v=""f'"</definedName>
    <definedName name="_AMO_ContentDefinition_680586719.78" hidden="1">"'note86::0"" /&gt;_x000D_
  &lt;param n=""UIParameter_349"" v=""ts_name87::"" /&gt;_x000D_
  &lt;param n=""UIParameter_350"" v=""d_type87::AC"" /&gt;_x000D_
  &lt;param n=""UIParameter_351"" v=""s_mgntd87::N/A"" /&gt;_x000D_
  &lt;param n=""UIParameter_352"" v=""fnote87::0"" /&gt;_x000D_
  &lt;param n=""UIPar'"</definedName>
    <definedName name="_AMO_ContentDefinition_680586719.79" hidden="1">"'ameter_353"" v=""ts_name88::"" /&gt;_x000D_
  &lt;param n=""UIParameter_354"" v=""d_type88::AC"" /&gt;_x000D_
  &lt;param n=""UIParameter_355"" v=""s_mgntd88::N/A"" /&gt;_x000D_
  &lt;param n=""UIParameter_356"" v=""fnote88::0"" /&gt;_x000D_
  &lt;param n=""UIParameter_357"" v=""ts_name89::"" /&gt;_x000D_
'"</definedName>
    <definedName name="_AMO_ContentDefinition_680586719.8" hidden="1">"' n=""UIParameter_22"" v=""d_type5::AC"" /&gt;_x000D_
  &lt;param n=""UIParameter_23"" v=""s_mgntd5::N/A"" /&gt;_x000D_
  &lt;param n=""UIParameter_24"" v=""fnote5::0"" /&gt;_x000D_
  &lt;param n=""UIParameter_25"" v=""ts_name6::"" /&gt;_x000D_
  &lt;param n=""UIParameter_26"" v=""d_type6::AC"" /&gt;_x000D_'"</definedName>
    <definedName name="_AMO_ContentDefinition_680586719.80" hidden="1">"'  &lt;param n=""UIParameter_358"" v=""d_type89::AC"" /&gt;_x000D_
  &lt;param n=""UIParameter_359"" v=""s_mgntd89::N/A"" /&gt;_x000D_
  &lt;param n=""UIParameter_360"" v=""fnote89::0"" /&gt;_x000D_
  &lt;param n=""UIParameter_361"" v=""ts_name90::"" /&gt;_x000D_
  &lt;param n=""UIParameter_362"" v=""'"</definedName>
    <definedName name="_AMO_ContentDefinition_680586719.81" hidden="1">"'d_type90::AC"" /&gt;_x000D_
  &lt;param n=""UIParameter_363"" v=""s_mgntd90::N/A"" /&gt;_x000D_
  &lt;param n=""UIParameter_364"" v=""fnote90::0"" /&gt;_x000D_
  &lt;param n=""UIParameter_365"" v=""ts_name91::"" /&gt;_x000D_
  &lt;param n=""UIParameter_366"" v=""d_type91::AC"" /&gt;_x000D_
  &lt;param n=""UI'"</definedName>
    <definedName name="_AMO_ContentDefinition_680586719.82" hidden="1">"'Parameter_367"" v=""s_mgntd91::N/A"" /&gt;_x000D_
  &lt;param n=""UIParameter_368"" v=""fnote91::0"" /&gt;_x000D_
  &lt;param n=""UIParameter_369"" v=""ts_name92::"" /&gt;_x000D_
  &lt;param n=""UIParameter_370"" v=""d_type92::AC"" /&gt;_x000D_
  &lt;param n=""UIParameter_371"" v=""s_mgntd92::N/A'"</definedName>
    <definedName name="_AMO_ContentDefinition_680586719.83" hidden="1">"'"" /&gt;_x000D_
  &lt;param n=""UIParameter_372"" v=""fnote92::0"" /&gt;_x000D_
  &lt;param n=""UIParameter_373"" v=""ts_name93::"" /&gt;_x000D_
  &lt;param n=""UIParameter_374"" v=""d_type93::AC"" /&gt;_x000D_
  &lt;param n=""UIParameter_375"" v=""s_mgntd93::N/A"" /&gt;_x000D_
  &lt;param n=""UIParameter_3'"</definedName>
    <definedName name="_AMO_ContentDefinition_680586719.84" hidden="1">"'76"" v=""fnote93::0"" /&gt;_x000D_
  &lt;param n=""UIParameter_377"" v=""ts_name94::"" /&gt;_x000D_
  &lt;param n=""UIParameter_378"" v=""d_type94::AC"" /&gt;_x000D_
  &lt;param n=""UIParameter_379"" v=""s_mgntd94::N/A"" /&gt;_x000D_
  &lt;param n=""UIParameter_380"" v=""fnote94::0"" /&gt;_x000D_
  &lt;param'"</definedName>
    <definedName name="_AMO_ContentDefinition_680586719.85" hidden="1">"' n=""UIParameter_381"" v=""ts_name95::"" /&gt;_x000D_
  &lt;param n=""UIParameter_382"" v=""d_type95::AC"" /&gt;_x000D_
  &lt;param n=""UIParameter_383"" v=""s_mgntd95::N/A"" /&gt;_x000D_
  &lt;param n=""UIParameter_384"" v=""fnote95::0"" /&gt;_x000D_
  &lt;param n=""UIParameter_385"" v=""ts_name9'"</definedName>
    <definedName name="_AMO_ContentDefinition_680586719.86" hidden="1">"'6::"" /&gt;_x000D_
  &lt;param n=""UIParameter_386"" v=""d_type96::AC"" /&gt;_x000D_
  &lt;param n=""UIParameter_387"" v=""s_mgntd96::N/A"" /&gt;_x000D_
  &lt;param n=""UIParameter_388"" v=""fnote96::0"" /&gt;_x000D_
  &lt;param n=""UIParameter_389"" v=""ts_name97::"" /&gt;_x000D_
  &lt;param n=""UIParameter'"</definedName>
    <definedName name="_AMO_ContentDefinition_680586719.87" hidden="1">"'_390"" v=""d_type97::AC"" /&gt;_x000D_
  &lt;param n=""UIParameter_391"" v=""s_mgntd97::N/A"" /&gt;_x000D_
  &lt;param n=""UIParameter_392"" v=""fnote97::0"" /&gt;_x000D_
  &lt;param n=""UIParameter_393"" v=""ts_name98::"" /&gt;_x000D_
  &lt;param n=""UIParameter_394"" v=""d_type98::AC"" /&gt;_x000D_
  &lt;pa'"</definedName>
    <definedName name="_AMO_ContentDefinition_680586719.88" hidden="1">"'ram n=""UIParameter_395"" v=""s_mgntd98::N/A"" /&gt;_x000D_
  &lt;param n=""UIParameter_396"" v=""fnote98::0"" /&gt;_x000D_
  &lt;param n=""UIParameter_397"" v=""ts_name99::"" /&gt;_x000D_
  &lt;param n=""UIParameter_398"" v=""d_type99::AC"" /&gt;_x000D_
  &lt;param n=""UIParameter_399"" v=""s_mgn'"</definedName>
    <definedName name="_AMO_ContentDefinition_680586719.89" hidden="1">"'td99::N/A"" /&gt;_x000D_
  &lt;param n=""UIParameter_400"" v=""fnote99::0"" /&gt;_x000D_
  &lt;param n=""UIParameter_401"" v=""ts_name100::"" /&gt;_x000D_
  &lt;param n=""UIParameter_402"" v=""d_type100::AC"" /&gt;_x000D_
  &lt;param n=""UIParameter_403"" v=""s_mgntd100::N/A"" /&gt;_x000D_
  &lt;param n=""UI'"</definedName>
    <definedName name="_AMO_ContentDefinition_680586719.9" hidden="1">"'
  &lt;param n=""UIParameter_27"" v=""s_mgntd6::N/A"" /&gt;_x000D_
  &lt;param n=""UIParameter_28"" v=""fnote6::0"" /&gt;_x000D_
  &lt;param n=""UIParameter_29"" v=""ts_name7::"" /&gt;_x000D_
  &lt;param n=""UIParameter_30"" v=""d_type7::AC"" /&gt;_x000D_
  &lt;param n=""UIParameter_31"" v=""s_mgntd7'"</definedName>
    <definedName name="_AMO_ContentDefinition_680586719.90" hidden="1">"'Parameter_404"" v=""fnote100::0"" /&gt;_x000D_
  &lt;param n=""UIParameter_405"" v=""ts_name101::"" /&gt;_x000D_
  &lt;param n=""UIParameter_406"" v=""d_type101::AC"" /&gt;_x000D_
  &lt;param n=""UIParameter_407"" v=""s_mgntd101::N/A"" /&gt;_x000D_
  &lt;param n=""UIParameter_408"" v=""fnote101::'"</definedName>
    <definedName name="_AMO_ContentDefinition_680586719.91" hidden="1">"'0"" /&gt;_x000D_
  &lt;param n=""UIParameter_409"" v=""ts_name102::"" /&gt;_x000D_
  &lt;param n=""UIParameter_410"" v=""d_type102::AC"" /&gt;_x000D_
  &lt;param n=""UIParameter_411"" v=""s_mgntd102::N/A"" /&gt;_x000D_
  &lt;param n=""UIParameter_412"" v=""fnote102::0"" /&gt;_x000D_
  &lt;param n=""UIParamet'"</definedName>
    <definedName name="_AMO_ContentDefinition_680586719.92" hidden="1">"'er_413"" v=""ts_name103::"" /&gt;_x000D_
  &lt;param n=""UIParameter_414"" v=""d_type103::AC"" /&gt;_x000D_
  &lt;param n=""UIParameter_415"" v=""s_mgntd103::N/A"" /&gt;_x000D_
  &lt;param n=""UIParameter_416"" v=""fnote103::0"" /&gt;_x000D_
  &lt;param n=""UIParameter_417"" v=""ts_name104::"" /&gt;_x000D_'"</definedName>
    <definedName name="_AMO_ContentDefinition_680586719.93" hidden="1">"'
  &lt;param n=""UIParameter_418"" v=""d_type104::AC"" /&gt;_x000D_
  &lt;param n=""UIParameter_419"" v=""s_mgntd104::N/A"" /&gt;_x000D_
  &lt;param n=""UIParameter_420"" v=""fnote104::0"" /&gt;_x000D_
  &lt;param n=""UIParameter_421"" v=""ts_name105::"" /&gt;_x000D_
  &lt;param n=""UIParameter_422'"</definedName>
    <definedName name="_AMO_ContentDefinition_680586719.94" hidden="1">"'"" v=""d_type105::AC"" /&gt;_x000D_
  &lt;param n=""UIParameter_423"" v=""s_mgntd105::N/A"" /&gt;_x000D_
  &lt;param n=""UIParameter_424"" v=""fnote105::0"" /&gt;_x000D_
  &lt;param n=""UIParameter_425"" v=""ts_name106::"" /&gt;_x000D_
  &lt;param n=""UIParameter_426"" v=""d_type106::AC"" /&gt;_x000D_
  &lt;p'"</definedName>
    <definedName name="_AMO_ContentDefinition_680586719.95" hidden="1">"'aram n=""UIParameter_427"" v=""s_mgntd106::N/A"" /&gt;_x000D_
  &lt;param n=""UIParameter_428"" v=""fnote106::0"" /&gt;_x000D_
  &lt;param n=""UIParameter_429"" v=""ts_name107::"" /&gt;_x000D_
  &lt;param n=""UIParameter_430"" v=""d_type107::AC"" /&gt;_x000D_
  &lt;param n=""UIParameter_431"" v=""'"</definedName>
    <definedName name="_AMO_ContentDefinition_680586719.96" hidden="1">"'s_mgntd107::N/A"" /&gt;_x000D_
  &lt;param n=""UIParameter_432"" v=""fnote107::0"" /&gt;_x000D_
  &lt;param n=""UIParameter_433"" v=""ts_name108::"" /&gt;_x000D_
  &lt;param n=""UIParameter_434"" v=""d_type108::AC"" /&gt;_x000D_
  &lt;param n=""UIParameter_435"" v=""s_mgntd108::N/A"" /&gt;_x000D_
  &lt;param '"</definedName>
    <definedName name="_AMO_ContentDefinition_680586719.97" hidden="1">"'n=""UIParameter_436"" v=""fnote108::0"" /&gt;_x000D_
  &lt;param n=""UIParameter_437"" v=""ts_name109::"" /&gt;_x000D_
  &lt;param n=""UIParameter_438"" v=""d_type109::AC"" /&gt;_x000D_
  &lt;param n=""UIParameter_439"" v=""s_mgntd109::N/A"" /&gt;_x000D_
  &lt;param n=""UIParameter_440"" v=""fnote'"</definedName>
    <definedName name="_AMO_ContentDefinition_680586719.98" hidden="1">"'109::0"" /&gt;_x000D_
  &lt;param n=""UIParameter_441"" v=""ts_name110::"" /&gt;_x000D_
  &lt;param n=""UIParameter_442"" v=""d_type110::AC"" /&gt;_x000D_
  &lt;param n=""UIParameter_443"" v=""s_mgntd110::N/A"" /&gt;_x000D_
  &lt;param n=""UIParameter_444"" v=""fnote110::0"" /&gt;_x000D_
  &lt;param n=""UIPa'"</definedName>
    <definedName name="_AMO_ContentDefinition_680586719.99" hidden="1">"'rameter_445"" v=""ts_name111::"" /&gt;_x000D_
  &lt;param n=""UIParameter_446"" v=""d_type111::AC"" /&gt;_x000D_
  &lt;param n=""UIParameter_447"" v=""s_mgntd111::N/A"" /&gt;_x000D_
  &lt;param n=""UIParameter_448"" v=""fnote111::0"" /&gt;_x000D_
  &lt;param n=""UIParameter_449"" v=""ts_name112::'"</definedName>
    <definedName name="_AMO_ContentLocation_680586719_ROM_F0.SEC2.Print_1.SEC1.BDY.Print" hidden="1">"'&lt;ContentLocation path=""F0.SEC2.Print_1.SEC1.BDY.Print"" rsid=""680586719"" tag=""ROM"" fid=""0""&gt;&lt;param n=""tableSig"" v=""R:R=14:C=4:FCR=2:FCC=1"" /&gt;&lt;param n=""leftMargin"" v=""0"" /&gt;&lt;/ContentLocation&gt;'"</definedName>
    <definedName name="_AMO_ScheduleElement_ScheduledRefresh" hidden="1">"'Partitions:2'"</definedName>
    <definedName name="_AMO_ScheduleElement_ScheduledRefresh.0" hidden="1">"'&lt;ScheduleElement name=""Actualización programada - EC02"" scriptPath=""C:\Users\99TUB685\Documents\My SAS Files\Add-In for Microsoft Office\EC02.1_XXXX ERTES RDL 302020 con reinicio act_tablas_de_sas - Actualizar.vbs"" userName=""REMORINO GOMEZ, ALVA'"</definedName>
    <definedName name="_AMO_ScheduleElement_ScheduledRefresh.1" hidden="1">"'RO""&gt;&lt;DeliveryActions /&gt;&lt;/ScheduleElement&gt;'"</definedName>
    <definedName name="_AMO_SingleObject_617124118_ROM_F0.SEC2.Tabulate_1.SEC1.BDY.Cross_tabular_summary_report_Table_1" localSheetId="48" hidden="1">#REF!</definedName>
    <definedName name="_AMO_SingleObject_617124118_ROM_F0.SEC2.Tabulate_1.SEC1.BDY.Cross_tabular_summary_report_Table_1" hidden="1">#REF!</definedName>
    <definedName name="_AMO_SingleObject_617124118_ROM_F0.SEC2.Tabulate_1.SEC1.FTR.TXT1" localSheetId="48" hidden="1">#REF!</definedName>
    <definedName name="_AMO_SingleObject_617124118_ROM_F0.SEC2.Tabulate_1.SEC1.FTR.TXT1" localSheetId="15" hidden="1">#REF!</definedName>
    <definedName name="_AMO_SingleObject_617124118_ROM_F0.SEC2.Tabulate_1.SEC1.FTR.TXT1" localSheetId="51" hidden="1">#REF!</definedName>
    <definedName name="_AMO_SingleObject_617124118_ROM_F0.SEC2.Tabulate_1.SEC1.FTR.TXT1" localSheetId="52" hidden="1">#REF!</definedName>
    <definedName name="_AMO_SingleObject_617124118_ROM_F0.SEC2.Tabulate_1.SEC1.FTR.TXT1" localSheetId="53" hidden="1">#REF!</definedName>
    <definedName name="_AMO_SingleObject_617124118_ROM_F0.SEC2.Tabulate_1.SEC1.FTR.TXT1" localSheetId="54" hidden="1">#REF!</definedName>
    <definedName name="_AMO_SingleObject_617124118_ROM_F0.SEC2.Tabulate_1.SEC1.FTR.TXT1" hidden="1">#REF!</definedName>
    <definedName name="_AMO_SingleObject_617124118_ROM_F0.SEC2.Tabulate_1.SEC1.HDR.TXT1" localSheetId="48" hidden="1">#REF!</definedName>
    <definedName name="_AMO_SingleObject_617124118_ROM_F0.SEC2.Tabulate_1.SEC1.HDR.TXT1" localSheetId="15" hidden="1">#REF!</definedName>
    <definedName name="_AMO_SingleObject_617124118_ROM_F0.SEC2.Tabulate_1.SEC1.HDR.TXT1" localSheetId="51" hidden="1">#REF!</definedName>
    <definedName name="_AMO_SingleObject_617124118_ROM_F0.SEC2.Tabulate_1.SEC1.HDR.TXT1" localSheetId="52" hidden="1">#REF!</definedName>
    <definedName name="_AMO_SingleObject_617124118_ROM_F0.SEC2.Tabulate_1.SEC1.HDR.TXT1" localSheetId="53" hidden="1">#REF!</definedName>
    <definedName name="_AMO_SingleObject_617124118_ROM_F0.SEC2.Tabulate_1.SEC1.HDR.TXT1" localSheetId="54" hidden="1">#REF!</definedName>
    <definedName name="_AMO_SingleObject_617124118_ROM_F0.SEC2.Tabulate_1.SEC1.HDR.TXT1" hidden="1">#REF!</definedName>
    <definedName name="_AMO_SingleObject_761801143_ROM_F0.SEC2.Tabulate_1.SEC1.BDY.Cross_tabular_summary_report_Table_1" localSheetId="48" hidden="1">#REF!</definedName>
    <definedName name="_AMO_SingleObject_761801143_ROM_F0.SEC2.Tabulate_1.SEC1.BDY.Cross_tabular_summary_report_Table_1" localSheetId="15" hidden="1">#REF!</definedName>
    <definedName name="_AMO_SingleObject_761801143_ROM_F0.SEC2.Tabulate_1.SEC1.BDY.Cross_tabular_summary_report_Table_1" localSheetId="51" hidden="1">#REF!</definedName>
    <definedName name="_AMO_SingleObject_761801143_ROM_F0.SEC2.Tabulate_1.SEC1.BDY.Cross_tabular_summary_report_Table_1" localSheetId="52" hidden="1">#REF!</definedName>
    <definedName name="_AMO_SingleObject_761801143_ROM_F0.SEC2.Tabulate_1.SEC1.BDY.Cross_tabular_summary_report_Table_1" localSheetId="53" hidden="1">#REF!</definedName>
    <definedName name="_AMO_SingleObject_761801143_ROM_F0.SEC2.Tabulate_1.SEC1.BDY.Cross_tabular_summary_report_Table_1" localSheetId="54" hidden="1">#REF!</definedName>
    <definedName name="_AMO_SingleObject_761801143_ROM_F0.SEC2.Tabulate_1.SEC1.BDY.Cross_tabular_summary_report_Table_1" hidden="1">#REF!</definedName>
    <definedName name="_AMO_SingleObject_761801143_ROM_F0.SEC2.Tabulate_1.SEC1.FTR.TXT1" localSheetId="48" hidden="1">#REF!</definedName>
    <definedName name="_AMO_SingleObject_761801143_ROM_F0.SEC2.Tabulate_1.SEC1.FTR.TXT1" localSheetId="15" hidden="1">#REF!</definedName>
    <definedName name="_AMO_SingleObject_761801143_ROM_F0.SEC2.Tabulate_1.SEC1.FTR.TXT1" localSheetId="51" hidden="1">#REF!</definedName>
    <definedName name="_AMO_SingleObject_761801143_ROM_F0.SEC2.Tabulate_1.SEC1.FTR.TXT1" localSheetId="52" hidden="1">#REF!</definedName>
    <definedName name="_AMO_SingleObject_761801143_ROM_F0.SEC2.Tabulate_1.SEC1.FTR.TXT1" localSheetId="53" hidden="1">#REF!</definedName>
    <definedName name="_AMO_SingleObject_761801143_ROM_F0.SEC2.Tabulate_1.SEC1.FTR.TXT1" localSheetId="54" hidden="1">#REF!</definedName>
    <definedName name="_AMO_SingleObject_761801143_ROM_F0.SEC2.Tabulate_1.SEC1.FTR.TXT1" hidden="1">#REF!</definedName>
    <definedName name="_AMO_SingleObject_761801143_ROM_F0.SEC2.Tabulate_1.SEC1.HDR.TXT1" localSheetId="48" hidden="1">#REF!</definedName>
    <definedName name="_AMO_SingleObject_761801143_ROM_F0.SEC2.Tabulate_1.SEC1.HDR.TXT1" localSheetId="15" hidden="1">#REF!</definedName>
    <definedName name="_AMO_SingleObject_761801143_ROM_F0.SEC2.Tabulate_1.SEC1.HDR.TXT1" localSheetId="51" hidden="1">#REF!</definedName>
    <definedName name="_AMO_SingleObject_761801143_ROM_F0.SEC2.Tabulate_1.SEC1.HDR.TXT1" localSheetId="52" hidden="1">#REF!</definedName>
    <definedName name="_AMO_SingleObject_761801143_ROM_F0.SEC2.Tabulate_1.SEC1.HDR.TXT1" localSheetId="53" hidden="1">#REF!</definedName>
    <definedName name="_AMO_SingleObject_761801143_ROM_F0.SEC2.Tabulate_1.SEC1.HDR.TXT1" localSheetId="54" hidden="1">#REF!</definedName>
    <definedName name="_AMO_SingleObject_761801143_ROM_F0.SEC2.Tabulate_1.SEC1.HDR.TXT1" hidden="1">#REF!</definedName>
    <definedName name="_AMO_SingleObject_795376632_ROM_F0.SEC2.Tabulate_1.SEC1.BDY.Cross_tabular_summary_report_Table_1" localSheetId="48" hidden="1">#REF!</definedName>
    <definedName name="_AMO_SingleObject_795376632_ROM_F0.SEC2.Tabulate_1.SEC1.BDY.Cross_tabular_summary_report_Table_1" localSheetId="15" hidden="1">#REF!</definedName>
    <definedName name="_AMO_SingleObject_795376632_ROM_F0.SEC2.Tabulate_1.SEC1.BDY.Cross_tabular_summary_report_Table_1" localSheetId="51" hidden="1">#REF!</definedName>
    <definedName name="_AMO_SingleObject_795376632_ROM_F0.SEC2.Tabulate_1.SEC1.BDY.Cross_tabular_summary_report_Table_1" localSheetId="52" hidden="1">#REF!</definedName>
    <definedName name="_AMO_SingleObject_795376632_ROM_F0.SEC2.Tabulate_1.SEC1.BDY.Cross_tabular_summary_report_Table_1" localSheetId="53" hidden="1">#REF!</definedName>
    <definedName name="_AMO_SingleObject_795376632_ROM_F0.SEC2.Tabulate_1.SEC1.BDY.Cross_tabular_summary_report_Table_1" localSheetId="54" hidden="1">#REF!</definedName>
    <definedName name="_AMO_SingleObject_795376632_ROM_F0.SEC2.Tabulate_1.SEC1.BDY.Cross_tabular_summary_report_Table_1" hidden="1">#REF!</definedName>
    <definedName name="_AMO_SingleObject_795376632_ROM_F0.SEC2.Tabulate_1.SEC1.FTR.TXT1" localSheetId="48" hidden="1">#REF!</definedName>
    <definedName name="_AMO_SingleObject_795376632_ROM_F0.SEC2.Tabulate_1.SEC1.FTR.TXT1" localSheetId="15" hidden="1">#REF!</definedName>
    <definedName name="_AMO_SingleObject_795376632_ROM_F0.SEC2.Tabulate_1.SEC1.FTR.TXT1" localSheetId="51" hidden="1">#REF!</definedName>
    <definedName name="_AMO_SingleObject_795376632_ROM_F0.SEC2.Tabulate_1.SEC1.FTR.TXT1" localSheetId="52" hidden="1">#REF!</definedName>
    <definedName name="_AMO_SingleObject_795376632_ROM_F0.SEC2.Tabulate_1.SEC1.FTR.TXT1" localSheetId="53" hidden="1">#REF!</definedName>
    <definedName name="_AMO_SingleObject_795376632_ROM_F0.SEC2.Tabulate_1.SEC1.FTR.TXT1" localSheetId="54" hidden="1">#REF!</definedName>
    <definedName name="_AMO_SingleObject_795376632_ROM_F0.SEC2.Tabulate_1.SEC1.FTR.TXT1" hidden="1">#REF!</definedName>
    <definedName name="_AMO_SingleObject_795376632_ROM_F0.SEC2.Tabulate_1.SEC1.HDR.TXT1" localSheetId="48" hidden="1">#REF!</definedName>
    <definedName name="_AMO_SingleObject_795376632_ROM_F0.SEC2.Tabulate_1.SEC1.HDR.TXT1" localSheetId="15" hidden="1">#REF!</definedName>
    <definedName name="_AMO_SingleObject_795376632_ROM_F0.SEC2.Tabulate_1.SEC1.HDR.TXT1" localSheetId="51" hidden="1">#REF!</definedName>
    <definedName name="_AMO_SingleObject_795376632_ROM_F0.SEC2.Tabulate_1.SEC1.HDR.TXT1" localSheetId="52" hidden="1">#REF!</definedName>
    <definedName name="_AMO_SingleObject_795376632_ROM_F0.SEC2.Tabulate_1.SEC1.HDR.TXT1" localSheetId="53" hidden="1">#REF!</definedName>
    <definedName name="_AMO_SingleObject_795376632_ROM_F0.SEC2.Tabulate_1.SEC1.HDR.TXT1" localSheetId="54" hidden="1">#REF!</definedName>
    <definedName name="_AMO_SingleObject_795376632_ROM_F0.SEC2.Tabulate_1.SEC1.HDR.TXT1" hidden="1">#REF!</definedName>
    <definedName name="_AMO_SingleObject_863917869_ROM_F0.SEC2.Tabulate_1.SEC1.BDY.Cross_tabular_summary_report_Table_1" localSheetId="48" hidden="1">#REF!</definedName>
    <definedName name="_AMO_SingleObject_863917869_ROM_F0.SEC2.Tabulate_1.SEC1.BDY.Cross_tabular_summary_report_Table_1" localSheetId="15" hidden="1">#REF!</definedName>
    <definedName name="_AMO_SingleObject_863917869_ROM_F0.SEC2.Tabulate_1.SEC1.BDY.Cross_tabular_summary_report_Table_1" localSheetId="51" hidden="1">#REF!</definedName>
    <definedName name="_AMO_SingleObject_863917869_ROM_F0.SEC2.Tabulate_1.SEC1.BDY.Cross_tabular_summary_report_Table_1" localSheetId="52" hidden="1">#REF!</definedName>
    <definedName name="_AMO_SingleObject_863917869_ROM_F0.SEC2.Tabulate_1.SEC1.BDY.Cross_tabular_summary_report_Table_1" localSheetId="53" hidden="1">#REF!</definedName>
    <definedName name="_AMO_SingleObject_863917869_ROM_F0.SEC2.Tabulate_1.SEC1.BDY.Cross_tabular_summary_report_Table_1" localSheetId="54" hidden="1">#REF!</definedName>
    <definedName name="_AMO_SingleObject_863917869_ROM_F0.SEC2.Tabulate_1.SEC1.BDY.Cross_tabular_summary_report_Table_1" hidden="1">#REF!</definedName>
    <definedName name="_AMO_SingleObject_863917869_ROM_F0.SEC2.Tabulate_1.SEC1.FTR.TXT1" localSheetId="48" hidden="1">#REF!</definedName>
    <definedName name="_AMO_SingleObject_863917869_ROM_F0.SEC2.Tabulate_1.SEC1.FTR.TXT1" localSheetId="15" hidden="1">#REF!</definedName>
    <definedName name="_AMO_SingleObject_863917869_ROM_F0.SEC2.Tabulate_1.SEC1.FTR.TXT1" localSheetId="51" hidden="1">#REF!</definedName>
    <definedName name="_AMO_SingleObject_863917869_ROM_F0.SEC2.Tabulate_1.SEC1.FTR.TXT1" localSheetId="52" hidden="1">#REF!</definedName>
    <definedName name="_AMO_SingleObject_863917869_ROM_F0.SEC2.Tabulate_1.SEC1.FTR.TXT1" localSheetId="53" hidden="1">#REF!</definedName>
    <definedName name="_AMO_SingleObject_863917869_ROM_F0.SEC2.Tabulate_1.SEC1.FTR.TXT1" localSheetId="54" hidden="1">#REF!</definedName>
    <definedName name="_AMO_SingleObject_863917869_ROM_F0.SEC2.Tabulate_1.SEC1.FTR.TXT1" hidden="1">#REF!</definedName>
    <definedName name="_AMO_SingleObject_863917869_ROM_F0.SEC2.Tabulate_1.SEC1.HDR.TXT1" localSheetId="48" hidden="1">#REF!</definedName>
    <definedName name="_AMO_SingleObject_863917869_ROM_F0.SEC2.Tabulate_1.SEC1.HDR.TXT1" localSheetId="15" hidden="1">#REF!</definedName>
    <definedName name="_AMO_SingleObject_863917869_ROM_F0.SEC2.Tabulate_1.SEC1.HDR.TXT1" localSheetId="51" hidden="1">#REF!</definedName>
    <definedName name="_AMO_SingleObject_863917869_ROM_F0.SEC2.Tabulate_1.SEC1.HDR.TXT1" localSheetId="52" hidden="1">#REF!</definedName>
    <definedName name="_AMO_SingleObject_863917869_ROM_F0.SEC2.Tabulate_1.SEC1.HDR.TXT1" localSheetId="53" hidden="1">#REF!</definedName>
    <definedName name="_AMO_SingleObject_863917869_ROM_F0.SEC2.Tabulate_1.SEC1.HDR.TXT1" localSheetId="54" hidden="1">#REF!</definedName>
    <definedName name="_AMO_SingleObject_863917869_ROM_F0.SEC2.Tabulate_1.SEC1.HDR.TXT1" hidden="1">#REF!</definedName>
    <definedName name="_AMO_UniqueIdentifier" hidden="1">"'611f1fb8-c223-48c7-bca5-898713a7b5eb'"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B7DE21340CD4462A8CDB44AABD4F9DA7.edm" localSheetId="0" hidden="1">#REF!</definedName>
    <definedName name="_bdm.B7DE21340CD4462A8CDB44AABD4F9DA7.edm" localSheetId="48" hidden="1">#REF!</definedName>
    <definedName name="_bdm.B7DE21340CD4462A8CDB44AABD4F9DA7.edm" localSheetId="1" hidden="1">#REF!</definedName>
    <definedName name="_bdm.B7DE21340CD4462A8CDB44AABD4F9DA7.edm" hidden="1">#REF!</definedName>
    <definedName name="_bdm.FastTrackBookmark.1_10_2007_12_28_19_PM.edm" localSheetId="0" hidden="1">#REF!</definedName>
    <definedName name="_bdm.FastTrackBookmark.1_10_2007_12_28_19_PM.edm" localSheetId="48" hidden="1">#REF!</definedName>
    <definedName name="_bdm.FastTrackBookmark.1_10_2007_12_28_19_PM.edm" localSheetId="1" hidden="1">#REF!</definedName>
    <definedName name="_bdm.FastTrackBookmark.1_10_2007_12_28_19_PM.edm" hidden="1">#REF!</definedName>
    <definedName name="_bdm.FastTrackBookmark.1_10_2007_12_28_30_PM.edm" localSheetId="0" hidden="1">#REF!</definedName>
    <definedName name="_bdm.FastTrackBookmark.1_10_2007_12_28_30_PM.edm" localSheetId="48" hidden="1">#REF!</definedName>
    <definedName name="_bdm.FastTrackBookmark.1_10_2007_12_28_30_PM.edm" localSheetId="1" hidden="1">#REF!</definedName>
    <definedName name="_bdm.FastTrackBookmark.1_10_2007_12_28_30_PM.edm" hidden="1">#REF!</definedName>
    <definedName name="_bdm.FastTrackBookmark.1_15_2007_5_39_13_PM.edm" localSheetId="0" hidden="1">#REF!</definedName>
    <definedName name="_bdm.FastTrackBookmark.1_15_2007_5_39_13_PM.edm" localSheetId="48" hidden="1">#REF!</definedName>
    <definedName name="_bdm.FastTrackBookmark.1_15_2007_5_39_13_PM.edm" localSheetId="1" hidden="1">#REF!</definedName>
    <definedName name="_bdm.FastTrackBookmark.1_15_2007_5_39_13_PM.edm" hidden="1">#REF!</definedName>
    <definedName name="_bdm.FastTrackBookmark.1_20_2007_2_24_46_PM.edm" localSheetId="0" hidden="1">#REF!</definedName>
    <definedName name="_bdm.FastTrackBookmark.1_20_2007_2_24_46_PM.edm" localSheetId="48" hidden="1">#REF!</definedName>
    <definedName name="_bdm.FastTrackBookmark.1_20_2007_2_24_46_PM.edm" localSheetId="1" hidden="1">#REF!</definedName>
    <definedName name="_bdm.FastTrackBookmark.1_20_2007_2_24_46_PM.edm" hidden="1">#REF!</definedName>
    <definedName name="_bdm.FastTrackBookmark.1_21_2007_9_18_20_PM.edm" localSheetId="0" hidden="1">#REF!</definedName>
    <definedName name="_bdm.FastTrackBookmark.1_21_2007_9_18_20_PM.edm" localSheetId="48" hidden="1">#REF!</definedName>
    <definedName name="_bdm.FastTrackBookmark.1_21_2007_9_18_20_PM.edm" localSheetId="1" hidden="1">#REF!</definedName>
    <definedName name="_bdm.FastTrackBookmark.1_21_2007_9_18_20_PM.edm" hidden="1">#REF!</definedName>
    <definedName name="_bdm.FastTrackBookmark.1_22_2007_6_06_36_PM.edm" localSheetId="0" hidden="1">#REF!</definedName>
    <definedName name="_bdm.FastTrackBookmark.1_22_2007_6_06_36_PM.edm" localSheetId="48" hidden="1">#REF!</definedName>
    <definedName name="_bdm.FastTrackBookmark.1_22_2007_6_06_36_PM.edm" localSheetId="1" hidden="1">#REF!</definedName>
    <definedName name="_bdm.FastTrackBookmark.1_22_2007_6_06_36_PM.edm" hidden="1">#REF!</definedName>
    <definedName name="_bdm.FastTrackBookmark.11_15_2006_11_26_49_PM.edm" localSheetId="0" hidden="1">#REF!</definedName>
    <definedName name="_bdm.FastTrackBookmark.11_15_2006_11_26_49_PM.edm" localSheetId="48" hidden="1">#REF!</definedName>
    <definedName name="_bdm.FastTrackBookmark.11_15_2006_11_26_49_PM.edm" localSheetId="1" hidden="1">#REF!</definedName>
    <definedName name="_bdm.FastTrackBookmark.11_15_2006_11_26_49_PM.edm" hidden="1">#REF!</definedName>
    <definedName name="_bdm.FastTrackBookmark.11_15_2006_5_19_46_PM.edm" localSheetId="0" hidden="1">#REF!</definedName>
    <definedName name="_bdm.FastTrackBookmark.11_15_2006_5_19_46_PM.edm" localSheetId="48" hidden="1">#REF!</definedName>
    <definedName name="_bdm.FastTrackBookmark.11_15_2006_5_19_46_PM.edm" localSheetId="1" hidden="1">#REF!</definedName>
    <definedName name="_bdm.FastTrackBookmark.11_15_2006_5_19_46_PM.edm" hidden="1">#REF!</definedName>
    <definedName name="_bdm.FastTrackBookmark.11_21_2006_8_44_58_PM.edm" localSheetId="0" hidden="1">#REF!</definedName>
    <definedName name="_bdm.FastTrackBookmark.11_21_2006_8_44_58_PM.edm" localSheetId="48" hidden="1">#REF!</definedName>
    <definedName name="_bdm.FastTrackBookmark.11_21_2006_8_44_58_PM.edm" localSheetId="1" hidden="1">#REF!</definedName>
    <definedName name="_bdm.FastTrackBookmark.11_21_2006_8_44_58_PM.edm" hidden="1">#REF!</definedName>
    <definedName name="_bdm.FastTrackBookmark.11_21_2006_8_45_02_PM.edm" localSheetId="0" hidden="1">#REF!</definedName>
    <definedName name="_bdm.FastTrackBookmark.11_21_2006_8_45_02_PM.edm" localSheetId="48" hidden="1">#REF!</definedName>
    <definedName name="_bdm.FastTrackBookmark.11_21_2006_8_45_02_PM.edm" localSheetId="1" hidden="1">#REF!</definedName>
    <definedName name="_bdm.FastTrackBookmark.11_21_2006_8_45_02_PM.edm" hidden="1">#REF!</definedName>
    <definedName name="_BKWH" localSheetId="11">#REF!</definedName>
    <definedName name="_BKWH">#REF!</definedName>
    <definedName name="_C11">#REF!</definedName>
    <definedName name="_cls1" localSheetId="11">#REF!</definedName>
    <definedName name="_cls1">#REF!</definedName>
    <definedName name="_cls2" localSheetId="11">#REF!</definedName>
    <definedName name="_cls2">#REF!</definedName>
    <definedName name="_cls3" localSheetId="11">#REF!</definedName>
    <definedName name="_cls3">#REF!</definedName>
    <definedName name="_cls4" localSheetId="11">#REF!</definedName>
    <definedName name="_cls4">#REF!</definedName>
    <definedName name="_cri21292" localSheetId="3">#REF!</definedName>
    <definedName name="_cri21292" localSheetId="5">'Cuadro 5'!#REF!</definedName>
    <definedName name="_cri21292">#REF!</definedName>
    <definedName name="_cri21293" localSheetId="3">#REF!</definedName>
    <definedName name="_cri21293" localSheetId="5">'Cuadro 5'!#REF!</definedName>
    <definedName name="_cri21293">#REF!</definedName>
    <definedName name="_cri21294" localSheetId="3">#REF!</definedName>
    <definedName name="_cri21294" localSheetId="5">'Cuadro 5'!#REF!</definedName>
    <definedName name="_cri21294">#REF!</definedName>
    <definedName name="_cri21295" localSheetId="3">#REF!</definedName>
    <definedName name="_cri21295" localSheetId="5">'Cuadro 5'!#REF!</definedName>
    <definedName name="_cri21295">#REF!</definedName>
    <definedName name="_cri21296" localSheetId="3">#REF!</definedName>
    <definedName name="_cri21296" localSheetId="5">'Cuadro 5'!#REF!</definedName>
    <definedName name="_cri21296">#REF!</definedName>
    <definedName name="_CRI2192" localSheetId="3">#REF!</definedName>
    <definedName name="_CRI2192" localSheetId="5">'Cuadro 5'!#REF!</definedName>
    <definedName name="_CRI2192">#REF!</definedName>
    <definedName name="_CRI2193" localSheetId="3">#REF!</definedName>
    <definedName name="_CRI2193" localSheetId="5">'Cuadro 5'!#REF!</definedName>
    <definedName name="_CRI2193">#REF!</definedName>
    <definedName name="_CRI2194" localSheetId="3">#REF!</definedName>
    <definedName name="_CRI2194" localSheetId="5">'Cuadro 5'!#REF!</definedName>
    <definedName name="_CRI2194">#REF!</definedName>
    <definedName name="_CRI2195" localSheetId="3">#REF!</definedName>
    <definedName name="_CRI2195" localSheetId="5">'Cuadro 5'!#REF!</definedName>
    <definedName name="_CRI2195">#REF!</definedName>
    <definedName name="_CRI2196" localSheetId="3">#REF!</definedName>
    <definedName name="_CRI2196" localSheetId="5">'Cuadro 5'!#REF!</definedName>
    <definedName name="_CRI2196">#REF!</definedName>
    <definedName name="_CRI2292" localSheetId="3">#REF!</definedName>
    <definedName name="_CRI2292" localSheetId="5">'Cuadro 5'!#REF!</definedName>
    <definedName name="_CRI2292">#REF!</definedName>
    <definedName name="_CRI2293" localSheetId="3">#REF!</definedName>
    <definedName name="_CRI2293" localSheetId="5">'Cuadro 5'!#REF!</definedName>
    <definedName name="_CRI2293">#REF!</definedName>
    <definedName name="_CRI2294" localSheetId="3">#REF!</definedName>
    <definedName name="_CRI2294" localSheetId="5">'Cuadro 5'!#REF!</definedName>
    <definedName name="_CRI2294">#REF!</definedName>
    <definedName name="_CRI2295" localSheetId="3">#REF!</definedName>
    <definedName name="_CRI2295" localSheetId="5">'Cuadro 5'!#REF!</definedName>
    <definedName name="_CRI2295">#REF!</definedName>
    <definedName name="_CRI2296" localSheetId="3">#REF!</definedName>
    <definedName name="_CRI2296" localSheetId="5">'Cuadro 5'!#REF!</definedName>
    <definedName name="_CRI2296">#REF!</definedName>
    <definedName name="_CRI2392" localSheetId="3">#REF!</definedName>
    <definedName name="_CRI2392" localSheetId="5">'Cuadro 5'!#REF!</definedName>
    <definedName name="_CRI2392">#REF!</definedName>
    <definedName name="_CRI2393" localSheetId="3">#REF!</definedName>
    <definedName name="_CRI2393" localSheetId="5">'Cuadro 5'!#REF!</definedName>
    <definedName name="_CRI2393">#REF!</definedName>
    <definedName name="_CRI2394" localSheetId="3">#REF!</definedName>
    <definedName name="_CRI2394" localSheetId="5">'Cuadro 5'!#REF!</definedName>
    <definedName name="_CRI2394">#REF!</definedName>
    <definedName name="_CRI2395" localSheetId="3">#REF!</definedName>
    <definedName name="_CRI2395" localSheetId="5">'Cuadro 5'!#REF!</definedName>
    <definedName name="_CRI2395">#REF!</definedName>
    <definedName name="_CRI2396" localSheetId="3">#REF!</definedName>
    <definedName name="_CRI2396" localSheetId="5">'Cuadro 5'!#REF!</definedName>
    <definedName name="_CRI2396">#REF!</definedName>
    <definedName name="_CRI2492" localSheetId="3">#REF!</definedName>
    <definedName name="_CRI2492" localSheetId="5">'Cuadro 5'!#REF!</definedName>
    <definedName name="_CRI2492">#REF!</definedName>
    <definedName name="_CRI2493" localSheetId="3">#REF!</definedName>
    <definedName name="_CRI2493" localSheetId="5">'Cuadro 5'!#REF!</definedName>
    <definedName name="_CRI2493">#REF!</definedName>
    <definedName name="_CRI2494" localSheetId="3">#REF!</definedName>
    <definedName name="_CRI2494" localSheetId="5">'Cuadro 5'!#REF!</definedName>
    <definedName name="_CRI2494">#REF!</definedName>
    <definedName name="_CRI2495" localSheetId="3">#REF!</definedName>
    <definedName name="_CRI2495" localSheetId="5">'Cuadro 5'!#REF!</definedName>
    <definedName name="_CRI2495">#REF!</definedName>
    <definedName name="_CRI2496" localSheetId="3">#REF!</definedName>
    <definedName name="_CRI2496" localSheetId="5">'Cuadro 5'!#REF!</definedName>
    <definedName name="_CRI2496">#REF!</definedName>
    <definedName name="_CRI2592" localSheetId="3">#REF!</definedName>
    <definedName name="_CRI2592" localSheetId="5">'Cuadro 5'!#REF!</definedName>
    <definedName name="_CRI2592">#REF!</definedName>
    <definedName name="_CRI2593" localSheetId="3">#REF!</definedName>
    <definedName name="_CRI2593" localSheetId="5">'Cuadro 5'!#REF!</definedName>
    <definedName name="_CRI2593">#REF!</definedName>
    <definedName name="_CRI2594" localSheetId="3">#REF!</definedName>
    <definedName name="_CRI2594" localSheetId="5">'Cuadro 5'!#REF!</definedName>
    <definedName name="_CRI2594">#REF!</definedName>
    <definedName name="_CRI2595" localSheetId="3">#REF!</definedName>
    <definedName name="_CRI2595" localSheetId="5">'Cuadro 5'!#REF!</definedName>
    <definedName name="_CRI2595">#REF!</definedName>
    <definedName name="_CRI2596" localSheetId="3">#REF!</definedName>
    <definedName name="_CRI2596" localSheetId="5">'Cuadro 5'!#REF!</definedName>
    <definedName name="_CRI2596">#REF!</definedName>
    <definedName name="_CRI3192" localSheetId="3">#REF!</definedName>
    <definedName name="_CRI3192" localSheetId="5">'Cuadro 5'!#REF!</definedName>
    <definedName name="_CRI3192">#REF!</definedName>
    <definedName name="_CRI3193" localSheetId="3">#REF!</definedName>
    <definedName name="_CRI3193" localSheetId="5">'Cuadro 5'!#REF!</definedName>
    <definedName name="_CRI3193">#REF!</definedName>
    <definedName name="_CRI3194" localSheetId="3">#REF!</definedName>
    <definedName name="_CRI3194" localSheetId="5">'Cuadro 5'!#REF!</definedName>
    <definedName name="_CRI3194">#REF!</definedName>
    <definedName name="_CRI3195" localSheetId="3">#REF!</definedName>
    <definedName name="_CRI3195" localSheetId="5">'Cuadro 5'!#REF!</definedName>
    <definedName name="_CRI3195">#REF!</definedName>
    <definedName name="_CRI3196" localSheetId="3">#REF!</definedName>
    <definedName name="_CRI3196" localSheetId="5">'Cuadro 5'!#REF!</definedName>
    <definedName name="_CRI3196">#REF!</definedName>
    <definedName name="_CRI3292" localSheetId="3">#REF!</definedName>
    <definedName name="_CRI3292" localSheetId="5">'Cuadro 5'!#REF!</definedName>
    <definedName name="_CRI3292">#REF!</definedName>
    <definedName name="_CRI3293" localSheetId="3">#REF!</definedName>
    <definedName name="_CRI3293" localSheetId="5">'Cuadro 5'!#REF!</definedName>
    <definedName name="_CRI3293">#REF!</definedName>
    <definedName name="_CRI3294" localSheetId="3">#REF!</definedName>
    <definedName name="_CRI3294" localSheetId="5">'Cuadro 5'!#REF!</definedName>
    <definedName name="_CRI3294">#REF!</definedName>
    <definedName name="_CRI3295" localSheetId="3">#REF!</definedName>
    <definedName name="_CRI3295" localSheetId="5">'Cuadro 5'!#REF!</definedName>
    <definedName name="_CRI3295">#REF!</definedName>
    <definedName name="_CRI3296" localSheetId="3">#REF!</definedName>
    <definedName name="_CRI3296" localSheetId="5">'Cuadro 5'!#REF!</definedName>
    <definedName name="_CRI3296">#REF!</definedName>
    <definedName name="_CRI3392" localSheetId="3">#REF!</definedName>
    <definedName name="_CRI3392" localSheetId="5">'Cuadro 5'!#REF!</definedName>
    <definedName name="_CRI3392">#REF!</definedName>
    <definedName name="_CRI3393" localSheetId="3">#REF!</definedName>
    <definedName name="_CRI3393" localSheetId="5">'Cuadro 5'!#REF!</definedName>
    <definedName name="_CRI3393">#REF!</definedName>
    <definedName name="_CRI3394" localSheetId="3">#REF!</definedName>
    <definedName name="_CRI3394" localSheetId="5">'Cuadro 5'!#REF!</definedName>
    <definedName name="_CRI3394">#REF!</definedName>
    <definedName name="_CRI3395" localSheetId="3">#REF!</definedName>
    <definedName name="_CRI3395" localSheetId="5">'Cuadro 5'!#REF!</definedName>
    <definedName name="_CRI3395">#REF!</definedName>
    <definedName name="_CRI3396" localSheetId="3">#REF!</definedName>
    <definedName name="_CRI3396" localSheetId="5">'Cuadro 5'!#REF!</definedName>
    <definedName name="_CRI3396">#REF!</definedName>
    <definedName name="_CRI3492" localSheetId="3">#REF!</definedName>
    <definedName name="_CRI3492" localSheetId="5">'Cuadro 5'!#REF!</definedName>
    <definedName name="_CRI3492">#REF!</definedName>
    <definedName name="_CRI3493" localSheetId="3">#REF!</definedName>
    <definedName name="_CRI3493" localSheetId="5">'Cuadro 5'!#REF!</definedName>
    <definedName name="_CRI3493">#REF!</definedName>
    <definedName name="_CRI3494" localSheetId="3">#REF!</definedName>
    <definedName name="_CRI3494" localSheetId="5">'Cuadro 5'!#REF!</definedName>
    <definedName name="_CRI3494">#REF!</definedName>
    <definedName name="_CRI3495" localSheetId="3">#REF!</definedName>
    <definedName name="_CRI3495" localSheetId="5">'Cuadro 5'!#REF!</definedName>
    <definedName name="_CRI3495">#REF!</definedName>
    <definedName name="_CRI3496" localSheetId="3">#REF!</definedName>
    <definedName name="_CRI3496" localSheetId="5">'Cuadro 5'!#REF!</definedName>
    <definedName name="_CRI3496">#REF!</definedName>
    <definedName name="_CRI5192" localSheetId="3">#REF!</definedName>
    <definedName name="_CRI5192" localSheetId="5">'Cuadro 5'!#REF!</definedName>
    <definedName name="_CRI5192">#REF!</definedName>
    <definedName name="_CRI5193" localSheetId="3">#REF!</definedName>
    <definedName name="_CRI5193" localSheetId="5">'Cuadro 5'!#REF!</definedName>
    <definedName name="_CRI5193">#REF!</definedName>
    <definedName name="_CRI5194" localSheetId="3">#REF!</definedName>
    <definedName name="_CRI5194" localSheetId="5">'Cuadro 5'!#REF!</definedName>
    <definedName name="_CRI5194">#REF!</definedName>
    <definedName name="_CRI5195" localSheetId="3">#REF!</definedName>
    <definedName name="_CRI5195" localSheetId="5">'Cuadro 5'!#REF!</definedName>
    <definedName name="_CRI5195">#REF!</definedName>
    <definedName name="_CRI5196" localSheetId="3">#REF!</definedName>
    <definedName name="_CRI5196" localSheetId="5">'Cuadro 5'!#REF!</definedName>
    <definedName name="_CRI5196">#REF!</definedName>
    <definedName name="_CRI5292" localSheetId="3">#REF!</definedName>
    <definedName name="_CRI5292" localSheetId="5">'Cuadro 5'!#REF!</definedName>
    <definedName name="_CRI5292">#REF!</definedName>
    <definedName name="_CRI5293" localSheetId="3">#REF!</definedName>
    <definedName name="_CRI5293" localSheetId="5">'Cuadro 5'!#REF!</definedName>
    <definedName name="_CRI5293">#REF!</definedName>
    <definedName name="_CRI5294" localSheetId="3">#REF!</definedName>
    <definedName name="_CRI5294" localSheetId="5">'Cuadro 5'!#REF!</definedName>
    <definedName name="_CRI5294">#REF!</definedName>
    <definedName name="_CRI5295" localSheetId="3">#REF!</definedName>
    <definedName name="_CRI5295" localSheetId="5">'Cuadro 5'!#REF!</definedName>
    <definedName name="_CRI5295">#REF!</definedName>
    <definedName name="_CRI5296" localSheetId="3">#REF!</definedName>
    <definedName name="_CRI5296" localSheetId="5">'Cuadro 5'!#REF!</definedName>
    <definedName name="_CRI5296">#REF!</definedName>
    <definedName name="_CRI5392" localSheetId="3">#REF!</definedName>
    <definedName name="_CRI5392" localSheetId="5">'Cuadro 5'!#REF!</definedName>
    <definedName name="_CRI5392">#REF!</definedName>
    <definedName name="_CRI5393" localSheetId="3">#REF!</definedName>
    <definedName name="_CRI5393" localSheetId="5">'Cuadro 5'!#REF!</definedName>
    <definedName name="_CRI5393">#REF!</definedName>
    <definedName name="_CRI5394" localSheetId="3">#REF!</definedName>
    <definedName name="_CRI5394" localSheetId="5">'Cuadro 5'!#REF!</definedName>
    <definedName name="_CRI5394">#REF!</definedName>
    <definedName name="_CRI5395" localSheetId="3">#REF!</definedName>
    <definedName name="_CRI5395" localSheetId="5">'Cuadro 5'!#REF!</definedName>
    <definedName name="_CRI5395">#REF!</definedName>
    <definedName name="_CRI5396" localSheetId="3">#REF!</definedName>
    <definedName name="_CRI5396" localSheetId="5">'Cuadro 5'!#REF!</definedName>
    <definedName name="_CRI5396">#REF!</definedName>
    <definedName name="_cua1" localSheetId="3">#REF!</definedName>
    <definedName name="_cua1" localSheetId="5">'Cuadro 5'!#REF!</definedName>
    <definedName name="_cua1">#REF!</definedName>
    <definedName name="_CUA10" localSheetId="3">#REF!</definedName>
    <definedName name="_CUA10" localSheetId="5">'Cuadro 5'!#REF!</definedName>
    <definedName name="_CUA10">#REF!</definedName>
    <definedName name="_CUA11" localSheetId="3">#REF!</definedName>
    <definedName name="_CUA11" localSheetId="5">'Cuadro 5'!#REF!</definedName>
    <definedName name="_CUA11">#REF!</definedName>
    <definedName name="_CUA12" localSheetId="3">#REF!</definedName>
    <definedName name="_CUA12" localSheetId="5">'Cuadro 5'!#REF!</definedName>
    <definedName name="_CUA12">#REF!</definedName>
    <definedName name="_CUA13" localSheetId="3">#REF!</definedName>
    <definedName name="_CUA13" localSheetId="5">'Cuadro 5'!#REF!</definedName>
    <definedName name="_CUA13">#REF!</definedName>
    <definedName name="_CUA14" localSheetId="3">#REF!</definedName>
    <definedName name="_CUA14" localSheetId="5">'Cuadro 5'!#REF!</definedName>
    <definedName name="_CUA14">#REF!</definedName>
    <definedName name="_CUA15" localSheetId="3">#REF!</definedName>
    <definedName name="_CUA15" localSheetId="5">'Cuadro 5'!#REF!</definedName>
    <definedName name="_CUA15">#REF!</definedName>
    <definedName name="_CUA16" localSheetId="3">#REF!</definedName>
    <definedName name="_CUA16" localSheetId="5">'Cuadro 5'!#REF!</definedName>
    <definedName name="_CUA16">#REF!</definedName>
    <definedName name="_CUA2" localSheetId="3">#REF!</definedName>
    <definedName name="_CUA2" localSheetId="5">'Cuadro 5'!#REF!</definedName>
    <definedName name="_CUA2">#REF!</definedName>
    <definedName name="_cua2000" localSheetId="11">#REF!</definedName>
    <definedName name="_cua2000">#REF!</definedName>
    <definedName name="_CUA3" localSheetId="3">#REF!</definedName>
    <definedName name="_CUA3" localSheetId="5">'Cuadro 5'!#REF!</definedName>
    <definedName name="_CUA3">#REF!</definedName>
    <definedName name="_CUA4" localSheetId="3">#REF!</definedName>
    <definedName name="_CUA4" localSheetId="5">'Cuadro 5'!#REF!</definedName>
    <definedName name="_CUA4">#REF!</definedName>
    <definedName name="_CUA5" localSheetId="3">#REF!</definedName>
    <definedName name="_CUA5" localSheetId="5">'Cuadro 5'!#REF!</definedName>
    <definedName name="_CUA5">#REF!</definedName>
    <definedName name="_CUA6" localSheetId="3">#REF!</definedName>
    <definedName name="_CUA6" localSheetId="5">'Cuadro 5'!#REF!</definedName>
    <definedName name="_CUA6">#REF!</definedName>
    <definedName name="_CUA7" localSheetId="3">#REF!</definedName>
    <definedName name="_CUA7" localSheetId="5">'Cuadro 5'!#REF!</definedName>
    <definedName name="_CUA7">#REF!</definedName>
    <definedName name="_CUA9" localSheetId="3">#REF!</definedName>
    <definedName name="_CUA9" localSheetId="5">'Cuadro 5'!#REF!</definedName>
    <definedName name="_CUA9">#REF!</definedName>
    <definedName name="_Dist_Bin" localSheetId="11">#REF!</definedName>
    <definedName name="_Dist_Bin" localSheetId="14" hidden="1">#REF!</definedName>
    <definedName name="_Dist_Bin" localSheetId="42" hidden="1">#REF!</definedName>
    <definedName name="_Dist_Bin" localSheetId="43" hidden="1">#REF!</definedName>
    <definedName name="_Dist_Bin" localSheetId="48" hidden="1">#REF!</definedName>
    <definedName name="_Dist_Bin" localSheetId="50" hidden="1">#REF!</definedName>
    <definedName name="_Dist_Bin" localSheetId="15" hidden="1">#REF!</definedName>
    <definedName name="_Dist_Bin" localSheetId="51" hidden="1">#REF!</definedName>
    <definedName name="_Dist_Bin" localSheetId="52" hidden="1">#REF!</definedName>
    <definedName name="_Dist_Bin" localSheetId="53" hidden="1">#REF!</definedName>
    <definedName name="_Dist_Bin" localSheetId="54" hidden="1">#REF!</definedName>
    <definedName name="_Dist_Bin" localSheetId="55" hidden="1">#REF!</definedName>
    <definedName name="_Dist_Bin" localSheetId="58" hidden="1">#REF!</definedName>
    <definedName name="_Dist_Bin" localSheetId="59" hidden="1">#REF!</definedName>
    <definedName name="_Dist_Bin">#REF!</definedName>
    <definedName name="_Dist_Values" localSheetId="11">#REF!</definedName>
    <definedName name="_Dist_Values" localSheetId="14" hidden="1">#REF!</definedName>
    <definedName name="_Dist_Values" localSheetId="42" hidden="1">#REF!</definedName>
    <definedName name="_Dist_Values" localSheetId="43" hidden="1">#REF!</definedName>
    <definedName name="_Dist_Values" localSheetId="48" hidden="1">#REF!</definedName>
    <definedName name="_Dist_Values" localSheetId="50" hidden="1">#REF!</definedName>
    <definedName name="_Dist_Values" localSheetId="15" hidden="1">#REF!</definedName>
    <definedName name="_Dist_Values" localSheetId="51" hidden="1">#REF!</definedName>
    <definedName name="_Dist_Values" localSheetId="52" hidden="1">#REF!</definedName>
    <definedName name="_Dist_Values" localSheetId="53" hidden="1">#REF!</definedName>
    <definedName name="_Dist_Values" localSheetId="54" hidden="1">#REF!</definedName>
    <definedName name="_Dist_Values" localSheetId="55" hidden="1">#REF!</definedName>
    <definedName name="_Dist_Values" localSheetId="58" hidden="1">#REF!</definedName>
    <definedName name="_Dist_Values" localSheetId="59" hidden="1">#REF!</definedName>
    <definedName name="_Dist_Values">#REF!</definedName>
    <definedName name="_DLX1.EUR">#REF!</definedName>
    <definedName name="_DLX2.EUC" localSheetId="11">#REF!</definedName>
    <definedName name="_DLX2.EUC">#REF!</definedName>
    <definedName name="_DLX2.EUR">#REF!</definedName>
    <definedName name="_DLX3.EUR">#REF!</definedName>
    <definedName name="_DLX4.EUR">#REF!</definedName>
    <definedName name="_DLX5.EUR">#REF!</definedName>
    <definedName name="_DLX7.EUR">#REF!</definedName>
    <definedName name="_DLX8.EUR">#REF!</definedName>
    <definedName name="_Fil2" localSheetId="3" hidden="1">#REF!</definedName>
    <definedName name="_Fil2" localSheetId="5" hidden="1">'Cuadro 5'!#REF!</definedName>
    <definedName name="_Fil2" localSheetId="14" hidden="1">#REF!</definedName>
    <definedName name="_Fil2" localSheetId="42" hidden="1">#REF!</definedName>
    <definedName name="_Fil2" localSheetId="43" hidden="1">#REF!</definedName>
    <definedName name="_Fil2" localSheetId="48" hidden="1">#REF!</definedName>
    <definedName name="_Fil2" localSheetId="50" hidden="1">#REF!</definedName>
    <definedName name="_Fil2" localSheetId="15" hidden="1">#REF!</definedName>
    <definedName name="_Fil2" localSheetId="51" hidden="1">#REF!</definedName>
    <definedName name="_Fil2" localSheetId="52" hidden="1">#REF!</definedName>
    <definedName name="_Fil2" localSheetId="53" hidden="1">#REF!</definedName>
    <definedName name="_Fil2" localSheetId="54" hidden="1">#REF!</definedName>
    <definedName name="_Fil2" localSheetId="55" hidden="1">#REF!</definedName>
    <definedName name="_Fil2" localSheetId="58" hidden="1">#REF!</definedName>
    <definedName name="_Fil2" localSheetId="59" hidden="1">#REF!</definedName>
    <definedName name="_Fil2" hidden="1">#REF!</definedName>
    <definedName name="_Fil3" localSheetId="3" hidden="1">#REF!</definedName>
    <definedName name="_Fil3" localSheetId="5" hidden="1">'Cuadro 5'!#REF!</definedName>
    <definedName name="_Fil3" localSheetId="14" hidden="1">#REF!</definedName>
    <definedName name="_Fil3" localSheetId="42" hidden="1">#REF!</definedName>
    <definedName name="_Fil3" localSheetId="43" hidden="1">#REF!</definedName>
    <definedName name="_Fil3" localSheetId="48" hidden="1">#REF!</definedName>
    <definedName name="_Fil3" localSheetId="50" hidden="1">#REF!</definedName>
    <definedName name="_Fil3" localSheetId="15" hidden="1">#REF!</definedName>
    <definedName name="_Fil3" localSheetId="51" hidden="1">#REF!</definedName>
    <definedName name="_Fil3" localSheetId="52" hidden="1">#REF!</definedName>
    <definedName name="_Fil3" localSheetId="53" hidden="1">#REF!</definedName>
    <definedName name="_Fil3" localSheetId="54" hidden="1">#REF!</definedName>
    <definedName name="_Fil3" localSheetId="55" hidden="1">#REF!</definedName>
    <definedName name="_Fil3" localSheetId="58" hidden="1">#REF!</definedName>
    <definedName name="_Fil3" localSheetId="59" hidden="1">#REF!</definedName>
    <definedName name="_Fil3" hidden="1">#REF!</definedName>
    <definedName name="_Fill" localSheetId="11">#REF!</definedName>
    <definedName name="_Fill" localSheetId="14" hidden="1">#REF!</definedName>
    <definedName name="_Fill" localSheetId="42" hidden="1">#REF!</definedName>
    <definedName name="_Fill" localSheetId="43" hidden="1">#REF!</definedName>
    <definedName name="_Fill" localSheetId="48" hidden="1">#REF!</definedName>
    <definedName name="_Fill" localSheetId="50" hidden="1">#REF!</definedName>
    <definedName name="_Fill" localSheetId="15" hidden="1">#REF!</definedName>
    <definedName name="_Fill" localSheetId="51" hidden="1">#REF!</definedName>
    <definedName name="_Fill" localSheetId="52" hidden="1">#REF!</definedName>
    <definedName name="_Fill" localSheetId="53" hidden="1">#REF!</definedName>
    <definedName name="_Fill" localSheetId="54" hidden="1">#REF!</definedName>
    <definedName name="_Fill" localSheetId="55" hidden="1">#REF!</definedName>
    <definedName name="_Fill" localSheetId="58" hidden="1">#REF!</definedName>
    <definedName name="_Fill" localSheetId="59" hidden="1">#REF!</definedName>
    <definedName name="_Fill">#REF!</definedName>
    <definedName name="_Fill1" localSheetId="11">#REF!</definedName>
    <definedName name="_Fill1" localSheetId="14" hidden="1">#REF!</definedName>
    <definedName name="_Fill1" localSheetId="42" hidden="1">#REF!</definedName>
    <definedName name="_Fill1" localSheetId="43" hidden="1">#REF!</definedName>
    <definedName name="_Fill1" localSheetId="48" hidden="1">#REF!</definedName>
    <definedName name="_Fill1" localSheetId="50" hidden="1">#REF!</definedName>
    <definedName name="_Fill1" localSheetId="15" hidden="1">#REF!</definedName>
    <definedName name="_Fill1" localSheetId="51" hidden="1">#REF!</definedName>
    <definedName name="_Fill1" localSheetId="52" hidden="1">#REF!</definedName>
    <definedName name="_Fill1" localSheetId="53" hidden="1">#REF!</definedName>
    <definedName name="_Fill1" localSheetId="54" hidden="1">#REF!</definedName>
    <definedName name="_Fill1" localSheetId="55" hidden="1">#REF!</definedName>
    <definedName name="_Fill1" localSheetId="58" hidden="1">#REF!</definedName>
    <definedName name="_Fill1" localSheetId="59" hidden="1">#REF!</definedName>
    <definedName name="_Fill1">#REF!</definedName>
    <definedName name="_Fill4" localSheetId="3" hidden="1">#REF!</definedName>
    <definedName name="_Fill4" localSheetId="5" hidden="1">'Cuadro 5'!#REF!</definedName>
    <definedName name="_Fill4" localSheetId="14" hidden="1">#REF!</definedName>
    <definedName name="_Fill4" localSheetId="42" hidden="1">#REF!</definedName>
    <definedName name="_Fill4" localSheetId="43" hidden="1">#REF!</definedName>
    <definedName name="_Fill4" localSheetId="48" hidden="1">#REF!</definedName>
    <definedName name="_Fill4" localSheetId="50" hidden="1">#REF!</definedName>
    <definedName name="_Fill4" localSheetId="15" hidden="1">#REF!</definedName>
    <definedName name="_Fill4" localSheetId="51" hidden="1">#REF!</definedName>
    <definedName name="_Fill4" localSheetId="52" hidden="1">#REF!</definedName>
    <definedName name="_Fill4" localSheetId="53" hidden="1">#REF!</definedName>
    <definedName name="_Fill4" localSheetId="54" hidden="1">#REF!</definedName>
    <definedName name="_Fill4" localSheetId="55" hidden="1">#REF!</definedName>
    <definedName name="_Fill4" localSheetId="58" hidden="1">#REF!</definedName>
    <definedName name="_Fill4" localSheetId="59" hidden="1">#REF!</definedName>
    <definedName name="_Fill4" hidden="1">#REF!</definedName>
    <definedName name="_Filler" localSheetId="3" hidden="1">#REF!</definedName>
    <definedName name="_Filler" localSheetId="5">'Cuadro 5'!#REF!</definedName>
    <definedName name="_Filler" localSheetId="48" hidden="1">#REF!</definedName>
    <definedName name="_Filler">#REF!</definedName>
    <definedName name="_FILLL" localSheetId="3" hidden="1">#REF!</definedName>
    <definedName name="_FILLL" localSheetId="5">'Cuadro 5'!#REF!</definedName>
    <definedName name="_FILLL" localSheetId="14" hidden="1">#REF!</definedName>
    <definedName name="_FILLL" localSheetId="42" hidden="1">#REF!</definedName>
    <definedName name="_FILLL" localSheetId="43" hidden="1">#REF!</definedName>
    <definedName name="_FILLL" localSheetId="48" hidden="1">#REF!</definedName>
    <definedName name="_FILLL" localSheetId="50" hidden="1">#REF!</definedName>
    <definedName name="_FILLL" localSheetId="15" hidden="1">#REF!</definedName>
    <definedName name="_FILLL" localSheetId="51" hidden="1">#REF!</definedName>
    <definedName name="_FILLL" localSheetId="52" hidden="1">#REF!</definedName>
    <definedName name="_FILLL" localSheetId="53" hidden="1">#REF!</definedName>
    <definedName name="_FILLL" localSheetId="54" hidden="1">#REF!</definedName>
    <definedName name="_FILLL" localSheetId="55" hidden="1">#REF!</definedName>
    <definedName name="_FILLL" localSheetId="58" hidden="1">#REF!</definedName>
    <definedName name="_FILLL" localSheetId="59" hidden="1">#REF!</definedName>
    <definedName name="_FILLL">#REF!</definedName>
    <definedName name="_filterd" localSheetId="3" hidden="1">#REF!</definedName>
    <definedName name="_filterd" localSheetId="5">'Cuadro 5'!#REF!</definedName>
    <definedName name="_filterd" localSheetId="48" hidden="1">#REF!</definedName>
    <definedName name="_filterd">#REF!</definedName>
    <definedName name="_xlnm._FilterDatabase" localSheetId="3" hidden="1">#REF!</definedName>
    <definedName name="_xlnm._FilterDatabase" localSheetId="5">'Cuadro 5'!#REF!</definedName>
    <definedName name="_xlnm._FilterDatabase" localSheetId="48" hidden="1">#REF!</definedName>
    <definedName name="_xlnm._FilterDatabase">#REF!</definedName>
    <definedName name="_gt4" localSheetId="11">{#N/A,#N/A,FALSE,"DOC";"TB_28",#N/A,FALSE,"FITB_28";"TB_91",#N/A,FALSE,"FITB_91";"TB_182",#N/A,FALSE,"FITB_182";"TB_273",#N/A,FALSE,"FITB_273";"TB_364",#N/A,FALSE,"FITB_364 ";"SUMMARY",#N/A,FALSE,"Summary"}</definedName>
    <definedName name="_gt4" localSheetId="3" hidden="1">{#N/A,#N/A,FALSE,"DOC";"TB_28",#N/A,FALSE,"FITB_28";"TB_91",#N/A,FALSE,"FITB_91";"TB_182",#N/A,FALSE,"FITB_182";"TB_273",#N/A,FALSE,"FITB_273";"TB_364",#N/A,FALSE,"FITB_364 ";"SUMMARY",#N/A,FALSE,"Summary"}</definedName>
    <definedName name="_gt4" localSheetId="5">{#N/A,#N/A,FALSE,"DOC";"TB_28",#N/A,FALSE,"FITB_28";"TB_91",#N/A,FALSE,"FITB_91";"TB_182",#N/A,FALSE,"FITB_182";"TB_273",#N/A,FALSE,"FITB_273";"TB_364",#N/A,FALSE,"FITB_364 ";"SUMMARY",#N/A,FALSE,"Summary"}</definedName>
    <definedName name="_gt4" localSheetId="0" hidden="1">{#N/A,#N/A,FALSE,"DOC";"TB_28",#N/A,FALSE,"FITB_28";"TB_91",#N/A,FALSE,"FITB_91";"TB_182",#N/A,FALSE,"FITB_182";"TB_273",#N/A,FALSE,"FITB_273";"TB_364",#N/A,FALSE,"FITB_364 ";"SUMMARY",#N/A,FALSE,"Summary"}</definedName>
    <definedName name="_gt4" localSheetId="13">{#N/A,#N/A,FALSE,"DOC";"TB_28",#N/A,FALSE,"FITB_28";"TB_91",#N/A,FALSE,"FITB_91";"TB_182",#N/A,FALSE,"FITB_182";"TB_273",#N/A,FALSE,"FITB_273";"TB_364",#N/A,FALSE,"FITB_364 ";"SUMMARY",#N/A,FALSE,"Summary"}</definedName>
    <definedName name="_gt4" localSheetId="14" hidden="1">{#N/A,#N/A,FALSE,"DOC";"TB_28",#N/A,FALSE,"FITB_28";"TB_91",#N/A,FALSE,"FITB_91";"TB_182",#N/A,FALSE,"FITB_182";"TB_273",#N/A,FALSE,"FITB_273";"TB_364",#N/A,FALSE,"FITB_364 ";"SUMMARY",#N/A,FALSE,"Summary"}</definedName>
    <definedName name="_gt4" localSheetId="42" hidden="1">{#N/A,#N/A,FALSE,"DOC";"TB_28",#N/A,FALSE,"FITB_28";"TB_91",#N/A,FALSE,"FITB_91";"TB_182",#N/A,FALSE,"FITB_182";"TB_273",#N/A,FALSE,"FITB_273";"TB_364",#N/A,FALSE,"FITB_364 ";"SUMMARY",#N/A,FALSE,"Summary"}</definedName>
    <definedName name="_gt4" localSheetId="43" hidden="1">{#N/A,#N/A,FALSE,"DOC";"TB_28",#N/A,FALSE,"FITB_28";"TB_91",#N/A,FALSE,"FITB_91";"TB_182",#N/A,FALSE,"FITB_182";"TB_273",#N/A,FALSE,"FITB_273";"TB_364",#N/A,FALSE,"FITB_364 ";"SUMMARY",#N/A,FALSE,"Summary"}</definedName>
    <definedName name="_gt4" localSheetId="48" hidden="1">{#N/A,#N/A,FALSE,"DOC";"TB_28",#N/A,FALSE,"FITB_28";"TB_91",#N/A,FALSE,"FITB_91";"TB_182",#N/A,FALSE,"FITB_182";"TB_273",#N/A,FALSE,"FITB_273";"TB_364",#N/A,FALSE,"FITB_364 ";"SUMMARY",#N/A,FALSE,"Summary"}</definedName>
    <definedName name="_gt4" localSheetId="50" hidden="1">{#N/A,#N/A,FALSE,"DOC";"TB_28",#N/A,FALSE,"FITB_28";"TB_91",#N/A,FALSE,"FITB_91";"TB_182",#N/A,FALSE,"FITB_182";"TB_273",#N/A,FALSE,"FITB_273";"TB_364",#N/A,FALSE,"FITB_364 ";"SUMMARY",#N/A,FALSE,"Summary"}</definedName>
    <definedName name="_gt4" localSheetId="15" hidden="1">{#N/A,#N/A,FALSE,"DOC";"TB_28",#N/A,FALSE,"FITB_28";"TB_91",#N/A,FALSE,"FITB_91";"TB_182",#N/A,FALSE,"FITB_182";"TB_273",#N/A,FALSE,"FITB_273";"TB_364",#N/A,FALSE,"FITB_364 ";"SUMMARY",#N/A,FALSE,"Summary"}</definedName>
    <definedName name="_gt4" localSheetId="51" hidden="1">{#N/A,#N/A,FALSE,"DOC";"TB_28",#N/A,FALSE,"FITB_28";"TB_91",#N/A,FALSE,"FITB_91";"TB_182",#N/A,FALSE,"FITB_182";"TB_273",#N/A,FALSE,"FITB_273";"TB_364",#N/A,FALSE,"FITB_364 ";"SUMMARY",#N/A,FALSE,"Summary"}</definedName>
    <definedName name="_gt4" localSheetId="52" hidden="1">{#N/A,#N/A,FALSE,"DOC";"TB_28",#N/A,FALSE,"FITB_28";"TB_91",#N/A,FALSE,"FITB_91";"TB_182",#N/A,FALSE,"FITB_182";"TB_273",#N/A,FALSE,"FITB_273";"TB_364",#N/A,FALSE,"FITB_364 ";"SUMMARY",#N/A,FALSE,"Summary"}</definedName>
    <definedName name="_gt4" localSheetId="53" hidden="1">{#N/A,#N/A,FALSE,"DOC";"TB_28",#N/A,FALSE,"FITB_28";"TB_91",#N/A,FALSE,"FITB_91";"TB_182",#N/A,FALSE,"FITB_182";"TB_273",#N/A,FALSE,"FITB_273";"TB_364",#N/A,FALSE,"FITB_364 ";"SUMMARY",#N/A,FALSE,"Summary"}</definedName>
    <definedName name="_gt4" localSheetId="54" hidden="1">{#N/A,#N/A,FALSE,"DOC";"TB_28",#N/A,FALSE,"FITB_28";"TB_91",#N/A,FALSE,"FITB_91";"TB_182",#N/A,FALSE,"FITB_182";"TB_273",#N/A,FALSE,"FITB_273";"TB_364",#N/A,FALSE,"FITB_364 ";"SUMMARY",#N/A,FALSE,"Summary"}</definedName>
    <definedName name="_gt4" localSheetId="55" hidden="1">{#N/A,#N/A,FALSE,"DOC";"TB_28",#N/A,FALSE,"FITB_28";"TB_91",#N/A,FALSE,"FITB_91";"TB_182",#N/A,FALSE,"FITB_182";"TB_273",#N/A,FALSE,"FITB_273";"TB_364",#N/A,FALSE,"FITB_364 ";"SUMMARY",#N/A,FALSE,"Summary"}</definedName>
    <definedName name="_gt4" localSheetId="56" hidden="1">{#N/A,#N/A,FALSE,"DOC";"TB_28",#N/A,FALSE,"FITB_28";"TB_91",#N/A,FALSE,"FITB_91";"TB_182",#N/A,FALSE,"FITB_182";"TB_273",#N/A,FALSE,"FITB_273";"TB_364",#N/A,FALSE,"FITB_364 ";"SUMMARY",#N/A,FALSE,"Summary"}</definedName>
    <definedName name="_gt4" localSheetId="57" hidden="1">{#N/A,#N/A,FALSE,"DOC";"TB_28",#N/A,FALSE,"FITB_28";"TB_91",#N/A,FALSE,"FITB_91";"TB_182",#N/A,FALSE,"FITB_182";"TB_273",#N/A,FALSE,"FITB_273";"TB_364",#N/A,FALSE,"FITB_364 ";"SUMMARY",#N/A,FALSE,"Summary"}</definedName>
    <definedName name="_gt4" localSheetId="58" hidden="1">{#N/A,#N/A,FALSE,"DOC";"TB_28",#N/A,FALSE,"FITB_28";"TB_91",#N/A,FALSE,"FITB_91";"TB_182",#N/A,FALSE,"FITB_182";"TB_273",#N/A,FALSE,"FITB_273";"TB_364",#N/A,FALSE,"FITB_364 ";"SUMMARY",#N/A,FALSE,"Summary"}</definedName>
    <definedName name="_gt4" localSheetId="59" hidden="1">{#N/A,#N/A,FALSE,"DOC";"TB_28",#N/A,FALSE,"FITB_28";"TB_91",#N/A,FALSE,"FITB_91";"TB_182",#N/A,FALSE,"FITB_182";"TB_273",#N/A,FALSE,"FITB_273";"TB_364",#N/A,FALSE,"FITB_364 ";"SUMMARY",#N/A,FALSE,"Summary"}</definedName>
    <definedName name="_gt4" localSheetId="16">{#N/A,#N/A,FALSE,"DOC";"TB_28",#N/A,FALSE,"FITB_28";"TB_91",#N/A,FALSE,"FITB_91";"TB_182",#N/A,FALSE,"FITB_182";"TB_273",#N/A,FALSE,"FITB_273";"TB_364",#N/A,FALSE,"FITB_364 ";"SUMMARY",#N/A,FALSE,"Summary"}</definedName>
    <definedName name="_gt4" localSheetId="17">{#N/A,#N/A,FALSE,"DOC";"TB_28",#N/A,FALSE,"FITB_28";"TB_91",#N/A,FALSE,"FITB_91";"TB_182",#N/A,FALSE,"FITB_182";"TB_273",#N/A,FALSE,"FITB_273";"TB_364",#N/A,FALSE,"FITB_364 ";"SUMMARY",#N/A,FALSE,"Summary"}</definedName>
    <definedName name="_gt4" localSheetId="18">{#N/A,#N/A,FALSE,"DOC";"TB_28",#N/A,FALSE,"FITB_28";"TB_91",#N/A,FALSE,"FITB_91";"TB_182",#N/A,FALSE,"FITB_182";"TB_273",#N/A,FALSE,"FITB_273";"TB_364",#N/A,FALSE,"FITB_364 ";"SUMMARY",#N/A,FALSE,"Summary"}</definedName>
    <definedName name="_gt4" localSheetId="1" hidden="1">{#N/A,#N/A,FALSE,"DOC";"TB_28",#N/A,FALSE,"FITB_28";"TB_91",#N/A,FALSE,"FITB_91";"TB_182",#N/A,FALSE,"FITB_182";"TB_273",#N/A,FALSE,"FITB_273";"TB_364",#N/A,FALSE,"FITB_364 ";"SUMMARY",#N/A,FALSE,"Summary"}</definedName>
    <definedName name="_gt4">{#N/A,#N/A,FALSE,"DOC";"TB_28",#N/A,FALSE,"FITB_28";"TB_91",#N/A,FALSE,"FITB_91";"TB_182",#N/A,FALSE,"FITB_182";"TB_273",#N/A,FALSE,"FITB_273";"TB_364",#N/A,FALSE,"FITB_364 ";"SUMMARY",#N/A,FALSE,"Summary"}</definedName>
    <definedName name="_imp1" localSheetId="3">#REF!,#REF!,#REF!,#REF!,#REF!,#REF!</definedName>
    <definedName name="_imp1" localSheetId="5">'Cuadro 5'!#REF!,'Cuadro 5'!#REF!,'Cuadro 5'!#REF!,'Cuadro 5'!#REF!,'Cuadro 5'!#REF!,'Cuadro 5'!#REF!</definedName>
    <definedName name="_imp1">#REF!,#REF!,#REF!,#REF!,#REF!,#REF!</definedName>
    <definedName name="_imp2" localSheetId="3">#REF!,#REF!,#REF!,#REF!,#REF!,#REF!</definedName>
    <definedName name="_imp2" localSheetId="5">'Cuadro 5'!#REF!,'Cuadro 5'!#REF!,'Cuadro 5'!#REF!,'Cuadro 5'!#REF!,'Cuadro 5'!#REF!,'Cuadro 5'!#REF!</definedName>
    <definedName name="_imp2">#REF!,#REF!,#REF!,#REF!,#REF!,#REF!</definedName>
    <definedName name="_Key1" localSheetId="11">#REF!</definedName>
    <definedName name="_Key1" localSheetId="14" hidden="1">#REF!</definedName>
    <definedName name="_Key1" localSheetId="42" hidden="1">#REF!</definedName>
    <definedName name="_Key1" localSheetId="43" hidden="1">#REF!</definedName>
    <definedName name="_Key1" localSheetId="48" hidden="1">#REF!</definedName>
    <definedName name="_Key1" localSheetId="50" hidden="1">#REF!</definedName>
    <definedName name="_Key1" localSheetId="15" hidden="1">#REF!</definedName>
    <definedName name="_Key1" localSheetId="51" hidden="1">#REF!</definedName>
    <definedName name="_Key1" localSheetId="52" hidden="1">#REF!</definedName>
    <definedName name="_Key1" localSheetId="53" hidden="1">#REF!</definedName>
    <definedName name="_Key1" localSheetId="54" hidden="1">#REF!</definedName>
    <definedName name="_Key1" localSheetId="55" hidden="1">#REF!</definedName>
    <definedName name="_Key1" localSheetId="58" hidden="1">#REF!</definedName>
    <definedName name="_Key1" localSheetId="59" hidden="1">#REF!</definedName>
    <definedName name="_Key1">#REF!</definedName>
    <definedName name="_Key2" localSheetId="11">#REF!</definedName>
    <definedName name="_Key2" localSheetId="14" hidden="1">#REF!</definedName>
    <definedName name="_Key2" localSheetId="42" hidden="1">#REF!</definedName>
    <definedName name="_Key2" localSheetId="43" hidden="1">#REF!</definedName>
    <definedName name="_Key2" localSheetId="48" hidden="1">#REF!</definedName>
    <definedName name="_Key2" localSheetId="50" hidden="1">#REF!</definedName>
    <definedName name="_Key2" localSheetId="15" hidden="1">#REF!</definedName>
    <definedName name="_Key2" localSheetId="51" hidden="1">#REF!</definedName>
    <definedName name="_Key2" localSheetId="52" hidden="1">#REF!</definedName>
    <definedName name="_Key2" localSheetId="53" hidden="1">#REF!</definedName>
    <definedName name="_Key2" localSheetId="54" hidden="1">#REF!</definedName>
    <definedName name="_Key2" localSheetId="55" hidden="1">#REF!</definedName>
    <definedName name="_Key2" localSheetId="58" hidden="1">#REF!</definedName>
    <definedName name="_Key2" localSheetId="59" hidden="1">#REF!</definedName>
    <definedName name="_Key2">#REF!</definedName>
    <definedName name="_ll1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4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5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5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5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localSheetId="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2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l1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ll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LOOKUP" localSheetId="11">#REF!</definedName>
    <definedName name="_LOOKUP">#REF!</definedName>
    <definedName name="_Order1" localSheetId="48" hidden="1">0</definedName>
    <definedName name="_Order1" localSheetId="56" hidden="1">0</definedName>
    <definedName name="_Order1" localSheetId="57" hidden="1">0</definedName>
    <definedName name="_Order1" hidden="1">255</definedName>
    <definedName name="_Order2" localSheetId="48" hidden="1">0</definedName>
    <definedName name="_Order2" localSheetId="56" hidden="1">0</definedName>
    <definedName name="_Order2" localSheetId="57" hidden="1">0</definedName>
    <definedName name="_Order2" hidden="1">255</definedName>
    <definedName name="_Parse_In" localSheetId="11">#REF!</definedName>
    <definedName name="_Parse_In" localSheetId="14" hidden="1">#REF!</definedName>
    <definedName name="_Parse_In" localSheetId="42" hidden="1">#REF!</definedName>
    <definedName name="_Parse_In" localSheetId="43" hidden="1">#REF!</definedName>
    <definedName name="_Parse_In" localSheetId="48" hidden="1">#REF!</definedName>
    <definedName name="_Parse_In" localSheetId="50" hidden="1">#REF!</definedName>
    <definedName name="_Parse_In" localSheetId="15" hidden="1">#REF!</definedName>
    <definedName name="_Parse_In" localSheetId="51" hidden="1">#REF!</definedName>
    <definedName name="_Parse_In" localSheetId="52" hidden="1">#REF!</definedName>
    <definedName name="_Parse_In" localSheetId="53" hidden="1">#REF!</definedName>
    <definedName name="_Parse_In" localSheetId="54" hidden="1">#REF!</definedName>
    <definedName name="_Parse_In" localSheetId="55" hidden="1">#REF!</definedName>
    <definedName name="_Parse_In" localSheetId="58" hidden="1">#REF!</definedName>
    <definedName name="_Parse_In" localSheetId="59" hidden="1">#REF!</definedName>
    <definedName name="_Parse_In">#REF!</definedName>
    <definedName name="_Parse_Out" localSheetId="11">#REF!</definedName>
    <definedName name="_Parse_Out" localSheetId="14" hidden="1">#REF!</definedName>
    <definedName name="_Parse_Out" localSheetId="42" hidden="1">#REF!</definedName>
    <definedName name="_Parse_Out" localSheetId="43" hidden="1">#REF!</definedName>
    <definedName name="_Parse_Out" localSheetId="48" hidden="1">#REF!</definedName>
    <definedName name="_Parse_Out" localSheetId="50" hidden="1">#REF!</definedName>
    <definedName name="_Parse_Out" localSheetId="15" hidden="1">#REF!</definedName>
    <definedName name="_Parse_Out" localSheetId="51" hidden="1">#REF!</definedName>
    <definedName name="_Parse_Out" localSheetId="52" hidden="1">#REF!</definedName>
    <definedName name="_Parse_Out" localSheetId="53" hidden="1">#REF!</definedName>
    <definedName name="_Parse_Out" localSheetId="54" hidden="1">#REF!</definedName>
    <definedName name="_Parse_Out" localSheetId="55" hidden="1">#REF!</definedName>
    <definedName name="_Parse_Out" localSheetId="58" hidden="1">#REF!</definedName>
    <definedName name="_Parse_Out" localSheetId="59" hidden="1">#REF!</definedName>
    <definedName name="_Parse_Out">#REF!</definedName>
    <definedName name="_PGE2011" localSheetId="11">#REF!</definedName>
    <definedName name="_PGE2011">#REF!</definedName>
    <definedName name="_Ref116894289">#REF!</definedName>
    <definedName name="_Regression_Int">1</definedName>
    <definedName name="_Regression_Out" localSheetId="3" hidden="1">#REF!</definedName>
    <definedName name="_Regression_Out" localSheetId="5" hidden="1">'Cuadro 5'!#REF!</definedName>
    <definedName name="_Regression_Out" localSheetId="48" hidden="1">#REF!</definedName>
    <definedName name="_Regression_Out" localSheetId="15" hidden="1">#REF!</definedName>
    <definedName name="_Regression_Out" localSheetId="51" hidden="1">#REF!</definedName>
    <definedName name="_Regression_Out" localSheetId="52" hidden="1">#REF!</definedName>
    <definedName name="_Regression_Out" localSheetId="53" hidden="1">#REF!</definedName>
    <definedName name="_Regression_Out" localSheetId="54" hidden="1">#REF!</definedName>
    <definedName name="_Regression_Out" localSheetId="56" hidden="1">#REF!</definedName>
    <definedName name="_Regression_Out" localSheetId="57" hidden="1">#REF!</definedName>
    <definedName name="_Regression_Out" hidden="1">#REF!</definedName>
    <definedName name="_Regression_X" localSheetId="11">#REF!</definedName>
    <definedName name="_Regression_X" localSheetId="14" hidden="1">#REF!</definedName>
    <definedName name="_Regression_X" localSheetId="42" hidden="1">#REF!</definedName>
    <definedName name="_Regression_X" localSheetId="43" hidden="1">#REF!</definedName>
    <definedName name="_Regression_X" localSheetId="48" hidden="1">#REF!</definedName>
    <definedName name="_Regression_X" localSheetId="50" hidden="1">#REF!</definedName>
    <definedName name="_Regression_X" localSheetId="15" hidden="1">#REF!</definedName>
    <definedName name="_Regression_X" localSheetId="51" hidden="1">#REF!</definedName>
    <definedName name="_Regression_X" localSheetId="52" hidden="1">#REF!</definedName>
    <definedName name="_Regression_X" localSheetId="53" hidden="1">#REF!</definedName>
    <definedName name="_Regression_X" localSheetId="54" hidden="1">#REF!</definedName>
    <definedName name="_Regression_X" localSheetId="55" hidden="1">#REF!</definedName>
    <definedName name="_Regression_X" localSheetId="58" hidden="1">#REF!</definedName>
    <definedName name="_Regression_X" localSheetId="59" hidden="1">#REF!</definedName>
    <definedName name="_Regression_X">#REF!</definedName>
    <definedName name="_Regression_Y" localSheetId="11">#REF!</definedName>
    <definedName name="_Regression_Y" localSheetId="14" hidden="1">#REF!</definedName>
    <definedName name="_Regression_Y" localSheetId="42" hidden="1">#REF!</definedName>
    <definedName name="_Regression_Y" localSheetId="43" hidden="1">#REF!</definedName>
    <definedName name="_Regression_Y" localSheetId="48" hidden="1">#REF!</definedName>
    <definedName name="_Regression_Y" localSheetId="50" hidden="1">#REF!</definedName>
    <definedName name="_Regression_Y" localSheetId="15" hidden="1">#REF!</definedName>
    <definedName name="_Regression_Y" localSheetId="51" hidden="1">#REF!</definedName>
    <definedName name="_Regression_Y" localSheetId="52" hidden="1">#REF!</definedName>
    <definedName name="_Regression_Y" localSheetId="53" hidden="1">#REF!</definedName>
    <definedName name="_Regression_Y" localSheetId="54" hidden="1">#REF!</definedName>
    <definedName name="_Regression_Y" localSheetId="55" hidden="1">#REF!</definedName>
    <definedName name="_Regression_Y" localSheetId="58" hidden="1">#REF!</definedName>
    <definedName name="_Regression_Y" localSheetId="59" hidden="1">#REF!</definedName>
    <definedName name="_Regression_Y">#REF!</definedName>
    <definedName name="_SIM2" localSheetId="3">#REF!</definedName>
    <definedName name="_SIM2" localSheetId="5">'Cuadro 5'!#REF!</definedName>
    <definedName name="_SIM2">#REF!</definedName>
    <definedName name="_Sort" localSheetId="11">#REF!</definedName>
    <definedName name="_Sort" localSheetId="14" hidden="1">#REF!</definedName>
    <definedName name="_Sort" localSheetId="42" hidden="1">#REF!</definedName>
    <definedName name="_Sort" localSheetId="43" hidden="1">#REF!</definedName>
    <definedName name="_Sort" localSheetId="48" hidden="1">#REF!</definedName>
    <definedName name="_Sort" localSheetId="50" hidden="1">#REF!</definedName>
    <definedName name="_Sort" localSheetId="15" hidden="1">#REF!</definedName>
    <definedName name="_Sort" localSheetId="51" hidden="1">#REF!</definedName>
    <definedName name="_Sort" localSheetId="52" hidden="1">#REF!</definedName>
    <definedName name="_Sort" localSheetId="53" hidden="1">#REF!</definedName>
    <definedName name="_Sort" localSheetId="54" hidden="1">#REF!</definedName>
    <definedName name="_Sort" localSheetId="55" hidden="1">#REF!</definedName>
    <definedName name="_Sort" localSheetId="58" hidden="1">#REF!</definedName>
    <definedName name="_Sort" localSheetId="59" hidden="1">#REF!</definedName>
    <definedName name="_Sort">#REF!</definedName>
    <definedName name="_SRT11" localSheetId="11">{"Minpmon",#N/A,FALSE,"Monthinput"}</definedName>
    <definedName name="_SRT11" localSheetId="3" hidden="1">{"Minpmon",#N/A,FALSE,"Monthinput"}</definedName>
    <definedName name="_SRT11" localSheetId="5">{"Minpmon",#N/A,FALSE,"Monthinput"}</definedName>
    <definedName name="_SRT11" localSheetId="0" hidden="1">{"Minpmon",#N/A,FALSE,"Monthinput"}</definedName>
    <definedName name="_SRT11" localSheetId="13">{"Minpmon",#N/A,FALSE,"Monthinput"}</definedName>
    <definedName name="_SRT11" localSheetId="14" hidden="1">{"Minpmon",#N/A,FALSE,"Monthinput"}</definedName>
    <definedName name="_SRT11" localSheetId="42" hidden="1">{"Minpmon",#N/A,FALSE,"Monthinput"}</definedName>
    <definedName name="_SRT11" localSheetId="43" hidden="1">{"Minpmon",#N/A,FALSE,"Monthinput"}</definedName>
    <definedName name="_SRT11" localSheetId="48" hidden="1">{"Minpmon",#N/A,FALSE,"Monthinput"}</definedName>
    <definedName name="_SRT11" localSheetId="50" hidden="1">{"Minpmon",#N/A,FALSE,"Monthinput"}</definedName>
    <definedName name="_SRT11" localSheetId="15" hidden="1">{"Minpmon",#N/A,FALSE,"Monthinput"}</definedName>
    <definedName name="_SRT11" localSheetId="51" hidden="1">{"Minpmon",#N/A,FALSE,"Monthinput"}</definedName>
    <definedName name="_SRT11" localSheetId="52" hidden="1">{"Minpmon",#N/A,FALSE,"Monthinput"}</definedName>
    <definedName name="_SRT11" localSheetId="53" hidden="1">{"Minpmon",#N/A,FALSE,"Monthinput"}</definedName>
    <definedName name="_SRT11" localSheetId="54" hidden="1">{"Minpmon",#N/A,FALSE,"Monthinput"}</definedName>
    <definedName name="_SRT11" localSheetId="55" hidden="1">{"Minpmon",#N/A,FALSE,"Monthinput"}</definedName>
    <definedName name="_SRT11" localSheetId="56" hidden="1">{"Minpmon",#N/A,FALSE,"Monthinput"}</definedName>
    <definedName name="_SRT11" localSheetId="57" hidden="1">{"Minpmon",#N/A,FALSE,"Monthinput"}</definedName>
    <definedName name="_SRT11" localSheetId="58" hidden="1">{"Minpmon",#N/A,FALSE,"Monthinput"}</definedName>
    <definedName name="_SRT11" localSheetId="59" hidden="1">{"Minpmon",#N/A,FALSE,"Monthinput"}</definedName>
    <definedName name="_SRT11" localSheetId="16">{"Minpmon",#N/A,FALSE,"Monthinput"}</definedName>
    <definedName name="_SRT11" localSheetId="17">{"Minpmon",#N/A,FALSE,"Monthinput"}</definedName>
    <definedName name="_SRT11" localSheetId="18">{"Minpmon",#N/A,FALSE,"Monthinput"}</definedName>
    <definedName name="_SRT11" localSheetId="1" hidden="1">{"Minpmon",#N/A,FALSE,"Monthinput"}</definedName>
    <definedName name="_SRT11">{"Minpmon",#N/A,FALSE,"Monthinput"}</definedName>
    <definedName name="_Table1_In1" localSheetId="0" hidden="1">#REF!</definedName>
    <definedName name="_Table1_In1" localSheetId="48" hidden="1">#REF!</definedName>
    <definedName name="_Table1_In1" localSheetId="1" hidden="1">#REF!</definedName>
    <definedName name="_Table1_In1" hidden="1">#REF!</definedName>
    <definedName name="_Table1_Out" localSheetId="0" hidden="1">#REF!</definedName>
    <definedName name="_Table1_Out" localSheetId="48" hidden="1">#REF!</definedName>
    <definedName name="_Table1_Out" localSheetId="1" hidden="1">#REF!</definedName>
    <definedName name="_Table1_Out" hidden="1">#REF!</definedName>
    <definedName name="_Table2_In1" localSheetId="0" hidden="1">#REF!</definedName>
    <definedName name="_Table2_In1" localSheetId="48" hidden="1">#REF!</definedName>
    <definedName name="_Table2_In1" localSheetId="1" hidden="1">#REF!</definedName>
    <definedName name="_Table2_In1" hidden="1">#REF!</definedName>
    <definedName name="_Table2_In2" localSheetId="0" hidden="1">#REF!</definedName>
    <definedName name="_Table2_In2" localSheetId="48" hidden="1">#REF!</definedName>
    <definedName name="_Table2_In2" localSheetId="1" hidden="1">#REF!</definedName>
    <definedName name="_Table2_In2" hidden="1">#REF!</definedName>
    <definedName name="_Table2_Out" localSheetId="0" hidden="1">#REF!</definedName>
    <definedName name="_Table2_Out" localSheetId="48" hidden="1">#REF!</definedName>
    <definedName name="_Table2_Out" localSheetId="1" hidden="1">#REF!</definedName>
    <definedName name="_Table2_Out" hidden="1">#REF!</definedName>
    <definedName name="_TCI1" localSheetId="3">#REF!</definedName>
    <definedName name="_TCI1" localSheetId="5">'Cuadro 5'!#REF!</definedName>
    <definedName name="_TCI1">#REF!</definedName>
    <definedName name="_TCI2" localSheetId="3">#REF!</definedName>
    <definedName name="_TCI2" localSheetId="5">'Cuadro 5'!#REF!</definedName>
    <definedName name="_TCI2">#REF!</definedName>
    <definedName name="_ty" localSheetId="3" hidden="1">#REF!</definedName>
    <definedName name="_ty" localSheetId="5">'Cuadro 5'!#REF!</definedName>
    <definedName name="_ty" localSheetId="48" hidden="1">#REF!</definedName>
    <definedName name="_ty">#REF!</definedName>
    <definedName name="_Z" localSheetId="3">#REF!</definedName>
    <definedName name="_Z" localSheetId="5">'Cuadro 5'!#REF!</definedName>
    <definedName name="_Z">#REF!</definedName>
    <definedName name="a" localSheetId="11">#REF!</definedName>
    <definedName name="a" localSheetId="14" hidden="1">#REF!</definedName>
    <definedName name="a" localSheetId="42" hidden="1">#REF!</definedName>
    <definedName name="a" localSheetId="43" hidden="1">#REF!</definedName>
    <definedName name="a" localSheetId="48" hidden="1">#REF!</definedName>
    <definedName name="a" localSheetId="50" hidden="1">#REF!</definedName>
    <definedName name="a" localSheetId="15" hidden="1">#REF!</definedName>
    <definedName name="a" localSheetId="51" hidden="1">#REF!</definedName>
    <definedName name="a" localSheetId="52" hidden="1">#REF!</definedName>
    <definedName name="a" localSheetId="53" hidden="1">#REF!</definedName>
    <definedName name="a" localSheetId="54" hidden="1">#REF!</definedName>
    <definedName name="a" localSheetId="55" hidden="1">#REF!</definedName>
    <definedName name="a" localSheetId="58" hidden="1">#REF!</definedName>
    <definedName name="a" localSheetId="59" hidden="1">#REF!</definedName>
    <definedName name="a">#REF!</definedName>
    <definedName name="a1ç" localSheetId="3">#REF!</definedName>
    <definedName name="a1ç" localSheetId="5">'Cuadro 5'!#REF!</definedName>
    <definedName name="a1ç">#REF!</definedName>
    <definedName name="a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a" localSheetId="11">#REF!</definedName>
    <definedName name="aaaa">#REF!</definedName>
    <definedName name="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4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5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5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5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11">{"Riqfin97",#N/A,FALSE,"Tran";"Riqfinpro",#N/A,FALSE,"Tran"}</definedName>
    <definedName name="aaaaaa" localSheetId="3" hidden="1">{"Riqfin97",#N/A,FALSE,"Tran";"Riqfinpro",#N/A,FALSE,"Tran"}</definedName>
    <definedName name="aaaaaa" localSheetId="5">{"Riqfin97",#N/A,FALSE,"Tran";"Riqfinpro",#N/A,FALSE,"Tran"}</definedName>
    <definedName name="aaaaaa" localSheetId="0" hidden="1">{"Riqfin97",#N/A,FALSE,"Tran";"Riqfinpro",#N/A,FALSE,"Tran"}</definedName>
    <definedName name="aaaaaa" localSheetId="13">{"Riqfin97",#N/A,FALSE,"Tran";"Riqfinpro",#N/A,FALSE,"Tran"}</definedName>
    <definedName name="aaaaaa" localSheetId="14" hidden="1">{"Riqfin97",#N/A,FALSE,"Tran";"Riqfinpro",#N/A,FALSE,"Tran"}</definedName>
    <definedName name="aaaaaa" localSheetId="42" hidden="1">{"Riqfin97",#N/A,FALSE,"Tran";"Riqfinpro",#N/A,FALSE,"Tran"}</definedName>
    <definedName name="aaaaaa" localSheetId="43" hidden="1">{"Riqfin97",#N/A,FALSE,"Tran";"Riqfinpro",#N/A,FALSE,"Tran"}</definedName>
    <definedName name="aaaaaa" localSheetId="48" hidden="1">{"Riqfin97",#N/A,FALSE,"Tran";"Riqfinpro",#N/A,FALSE,"Tran"}</definedName>
    <definedName name="aaaaaa" localSheetId="50" hidden="1">{"Riqfin97",#N/A,FALSE,"Tran";"Riqfinpro",#N/A,FALSE,"Tran"}</definedName>
    <definedName name="aaaaaa" localSheetId="15" hidden="1">{"Riqfin97",#N/A,FALSE,"Tran";"Riqfinpro",#N/A,FALSE,"Tran"}</definedName>
    <definedName name="aaaaaa" localSheetId="51" hidden="1">{"Riqfin97",#N/A,FALSE,"Tran";"Riqfinpro",#N/A,FALSE,"Tran"}</definedName>
    <definedName name="aaaaaa" localSheetId="52" hidden="1">{"Riqfin97",#N/A,FALSE,"Tran";"Riqfinpro",#N/A,FALSE,"Tran"}</definedName>
    <definedName name="aaaaaa" localSheetId="53" hidden="1">{"Riqfin97",#N/A,FALSE,"Tran";"Riqfinpro",#N/A,FALSE,"Tran"}</definedName>
    <definedName name="aaaaaa" localSheetId="54" hidden="1">{"Riqfin97",#N/A,FALSE,"Tran";"Riqfinpro",#N/A,FALSE,"Tran"}</definedName>
    <definedName name="aaaaaa" localSheetId="55" hidden="1">{"Riqfin97",#N/A,FALSE,"Tran";"Riqfinpro",#N/A,FALSE,"Tran"}</definedName>
    <definedName name="aaaaaa" localSheetId="56" hidden="1">{"Riqfin97",#N/A,FALSE,"Tran";"Riqfinpro",#N/A,FALSE,"Tran"}</definedName>
    <definedName name="aaaaaa" localSheetId="57" hidden="1">{"Riqfin97",#N/A,FALSE,"Tran";"Riqfinpro",#N/A,FALSE,"Tran"}</definedName>
    <definedName name="aaaaaa" localSheetId="58" hidden="1">{"Riqfin97",#N/A,FALSE,"Tran";"Riqfinpro",#N/A,FALSE,"Tran"}</definedName>
    <definedName name="aaaaaa" localSheetId="59" hidden="1">{"Riqfin97",#N/A,FALSE,"Tran";"Riqfinpro",#N/A,FALSE,"Tran"}</definedName>
    <definedName name="aaaaaa" localSheetId="16">{"Riqfin97",#N/A,FALSE,"Tran";"Riqfinpro",#N/A,FALSE,"Tran"}</definedName>
    <definedName name="aaaaaa" localSheetId="17">{"Riqfin97",#N/A,FALSE,"Tran";"Riqfinpro",#N/A,FALSE,"Tran"}</definedName>
    <definedName name="aaaaaa" localSheetId="18">{"Riqfin97",#N/A,FALSE,"Tran";"Riqfinpro",#N/A,FALSE,"Tran"}</definedName>
    <definedName name="aaaaaa" localSheetId="1" hidden="1">{"Riqfin97",#N/A,FALSE,"Tran";"Riqfinpro",#N/A,FALSE,"Tran"}</definedName>
    <definedName name="aaaaaa">{"Riqfin97",#N/A,FALSE,"Tran";"Riqfinpro",#N/A,FALSE,"Tran"}</definedName>
    <definedName name="aaaaaaaaaa">#N/A</definedName>
    <definedName name="abcd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4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5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5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5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E" localSheetId="11">#REF!</definedName>
    <definedName name="ABE">#REF!</definedName>
    <definedName name="abu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AccessDatabase" hidden="1">"C:\ncux\bud\rms_inv.mdb"</definedName>
    <definedName name="Action" localSheetId="11">#REF!</definedName>
    <definedName name="Action">#REF!</definedName>
    <definedName name="actReg" localSheetId="11">#REF!</definedName>
    <definedName name="actReg">#REF!</definedName>
    <definedName name="actRegCode" localSheetId="11">#REF!</definedName>
    <definedName name="actRegCode">#REF!</definedName>
    <definedName name="actRegValue" localSheetId="11">#REF!</definedName>
    <definedName name="actRegValue">#REF!</definedName>
    <definedName name="ACwvu.PLA1." localSheetId="3" hidden="1">#REF!</definedName>
    <definedName name="ACwvu.PLA1." localSheetId="5">'Cuadro 5'!#REF!</definedName>
    <definedName name="ACwvu.PLA1." localSheetId="14" hidden="1">#REF!</definedName>
    <definedName name="ACwvu.PLA1." localSheetId="42" hidden="1">#REF!</definedName>
    <definedName name="ACwvu.PLA1." localSheetId="43" hidden="1">#REF!</definedName>
    <definedName name="ACwvu.PLA1." localSheetId="48" hidden="1">#REF!</definedName>
    <definedName name="ACwvu.PLA1." localSheetId="50" hidden="1">#REF!</definedName>
    <definedName name="ACwvu.PLA1." localSheetId="15" hidden="1">#REF!</definedName>
    <definedName name="ACwvu.PLA1." localSheetId="51" hidden="1">#REF!</definedName>
    <definedName name="ACwvu.PLA1." localSheetId="52" hidden="1">#REF!</definedName>
    <definedName name="ACwvu.PLA1." localSheetId="53" hidden="1">#REF!</definedName>
    <definedName name="ACwvu.PLA1." localSheetId="54" hidden="1">#REF!</definedName>
    <definedName name="ACwvu.PLA1." localSheetId="55" hidden="1">#REF!</definedName>
    <definedName name="ACwvu.PLA1." localSheetId="58" hidden="1">#REF!</definedName>
    <definedName name="ACwvu.PLA1." localSheetId="59" hidden="1">#REF!</definedName>
    <definedName name="ACwvu.PLA1.">#REF!</definedName>
    <definedName name="ACwvu.PLA2." localSheetId="3" hidden="1">#REF!</definedName>
    <definedName name="ACwvu.PLA2." localSheetId="5">'Cuadro 5'!#REF!</definedName>
    <definedName name="ACwvu.PLA2." localSheetId="48" hidden="1">#REF!</definedName>
    <definedName name="ACwvu.PLA2.">#REF!</definedName>
    <definedName name="ACwvu.Print." localSheetId="3" hidden="1">#REF!</definedName>
    <definedName name="ACwvu.Print." localSheetId="5">'Cuadro 5'!#REF!</definedName>
    <definedName name="ACwvu.Print." localSheetId="48" hidden="1">#REF!</definedName>
    <definedName name="ACwvu.Print.">#REF!</definedName>
    <definedName name="AETR_SensitivityParameter">#REF!</definedName>
    <definedName name="AETROilPrice">#REF!</definedName>
    <definedName name="AETRSensitivityParameter">#REF!</definedName>
    <definedName name="AHAHAHA" localSheetId="3">#REF!</definedName>
    <definedName name="AHAHAHA" localSheetId="5">'Cuadro 5'!#REF!</definedName>
    <definedName name="AHAHAHA">#REF!</definedName>
    <definedName name="alara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4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5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5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5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localSheetId="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ara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AlgeriaCCS1" localSheetId="48" hidden="1">#REF!</definedName>
    <definedName name="AlgeriaCCS1" localSheetId="15" hidden="1">#REF!</definedName>
    <definedName name="AlgeriaCCS1" localSheetId="51" hidden="1">#REF!</definedName>
    <definedName name="AlgeriaCCS1" localSheetId="52" hidden="1">#REF!</definedName>
    <definedName name="AlgeriaCCS1" localSheetId="53" hidden="1">#REF!</definedName>
    <definedName name="AlgeriaCCS1" localSheetId="54" hidden="1">#REF!</definedName>
    <definedName name="AlgeriaCCS1" hidden="1">#REF!</definedName>
    <definedName name="Ambito" localSheetId="3">#REF!</definedName>
    <definedName name="Ambito" localSheetId="5">'Cuadro 5'!#REF!</definedName>
    <definedName name="Ambito">#REF!</definedName>
    <definedName name="AMPO5">"Gráfico 8"</definedName>
    <definedName name="Andalucia" localSheetId="3">#REF!</definedName>
    <definedName name="Andalucia" localSheetId="5">'Cuadro 5'!#REF!</definedName>
    <definedName name="Andalucia">#REF!</definedName>
    <definedName name="AnoCargaDatos" localSheetId="3">#REF!</definedName>
    <definedName name="AnoCargaDatos" localSheetId="5">'Cuadro 5'!#REF!</definedName>
    <definedName name="AnoCargaDatos">#REF!</definedName>
    <definedName name="AnoReferencia" localSheetId="3">#REF!</definedName>
    <definedName name="AnoReferencia" localSheetId="5">'Cuadro 5'!#REF!</definedName>
    <definedName name="AnoReferencia">#REF!</definedName>
    <definedName name="anscount">1</definedName>
    <definedName name="AÑO" localSheetId="3">#REF!</definedName>
    <definedName name="AÑO" localSheetId="5">'Cuadro 5'!#REF!</definedName>
    <definedName name="AÑO">#REF!</definedName>
    <definedName name="Años" localSheetId="11">#REF!</definedName>
    <definedName name="Años" localSheetId="3">#REF!</definedName>
    <definedName name="Años" localSheetId="5">'Cuadro 5'!#REF!</definedName>
    <definedName name="Años">#REF!</definedName>
    <definedName name="AppearanceW" localSheetId="11">#REF!</definedName>
    <definedName name="AppearanceW" localSheetId="3">#REF!</definedName>
    <definedName name="AppearanceW" localSheetId="5">'Cuadro 5'!#REF!</definedName>
    <definedName name="AppearanceW" localSheetId="18">#REF!</definedName>
    <definedName name="AppearanceW" localSheetId="19">#REF!</definedName>
    <definedName name="AppearanceW">#REF!</definedName>
    <definedName name="_xlnm.Extract" localSheetId="3">#REF!</definedName>
    <definedName name="_xlnm.Extract" localSheetId="5">'Cuadro 5'!#REF!</definedName>
    <definedName name="_xlnm.Extract">#REF!</definedName>
    <definedName name="_xlnm.Print_Area" localSheetId="11">#REF!</definedName>
    <definedName name="_xlnm.Print_Area">#REF!</definedName>
    <definedName name="areaA01" localSheetId="11">#REF!</definedName>
    <definedName name="areaA01">#REF!</definedName>
    <definedName name="areaA01a" localSheetId="11">#REF!</definedName>
    <definedName name="areaA01a">#REF!</definedName>
    <definedName name="areaA01m" localSheetId="11">#REF!</definedName>
    <definedName name="areaA01m">#REF!</definedName>
    <definedName name="areaA02" localSheetId="11">#REF!</definedName>
    <definedName name="areaA02">#REF!</definedName>
    <definedName name="areaA02a" localSheetId="11">#REF!</definedName>
    <definedName name="areaA02a">#REF!</definedName>
    <definedName name="areaA03" localSheetId="11">#REF!</definedName>
    <definedName name="areaA03">#REF!</definedName>
    <definedName name="areaA04" localSheetId="11">#REF!</definedName>
    <definedName name="areaA04">#REF!</definedName>
    <definedName name="areaA05a" localSheetId="11">#REF!</definedName>
    <definedName name="areaA05a">#REF!</definedName>
    <definedName name="areaA05b" localSheetId="11">#REF!</definedName>
    <definedName name="areaA05b">#REF!</definedName>
    <definedName name="areaA06" localSheetId="11">#REF!</definedName>
    <definedName name="areaA06">#REF!</definedName>
    <definedName name="areaA07a" localSheetId="11">#REF!</definedName>
    <definedName name="areaA07a">#REF!</definedName>
    <definedName name="areaA08" localSheetId="11">#REF!</definedName>
    <definedName name="areaA08">#REF!</definedName>
    <definedName name="areaA09a" localSheetId="11">#REF!</definedName>
    <definedName name="areaA09a">#REF!</definedName>
    <definedName name="areaA10" localSheetId="11">#REF!</definedName>
    <definedName name="areaA10">#REF!</definedName>
    <definedName name="areaA11" localSheetId="11">#REF!</definedName>
    <definedName name="areaA11">#REF!</definedName>
    <definedName name="areaA12" localSheetId="11">#REF!</definedName>
    <definedName name="areaA12">#REF!</definedName>
    <definedName name="areaA13" localSheetId="11">#REF!</definedName>
    <definedName name="areaA13">#REF!</definedName>
    <definedName name="areaA14" localSheetId="11">#REF!</definedName>
    <definedName name="areaA14">#REF!</definedName>
    <definedName name="areaA15" localSheetId="11">#REF!</definedName>
    <definedName name="areaA15">#REF!</definedName>
    <definedName name="areaA16" localSheetId="11">#REF!</definedName>
    <definedName name="areaA16">#REF!</definedName>
    <definedName name="areaA17" localSheetId="11">#REF!</definedName>
    <definedName name="areaA17">#REF!</definedName>
    <definedName name="areaA18" localSheetId="11">#REF!</definedName>
    <definedName name="areaA18">#REF!</definedName>
    <definedName name="areaA19" localSheetId="11">#REF!</definedName>
    <definedName name="areaA19">#REF!</definedName>
    <definedName name="areaA20a" localSheetId="11">#REF!</definedName>
    <definedName name="areaA20a">#REF!</definedName>
    <definedName name="areaA20b" localSheetId="11">#REF!</definedName>
    <definedName name="areaA20b">#REF!</definedName>
    <definedName name="areaA20c" localSheetId="11">#REF!</definedName>
    <definedName name="areaA20c">#REF!</definedName>
    <definedName name="areaA20d" localSheetId="11">#REF!</definedName>
    <definedName name="areaA20d">#REF!</definedName>
    <definedName name="areaA20e" localSheetId="11">#REF!</definedName>
    <definedName name="areaA20e">#REF!</definedName>
    <definedName name="areaA20f" localSheetId="11">#REF!</definedName>
    <definedName name="areaA20f">#REF!</definedName>
    <definedName name="areaA21" localSheetId="11">#REF!</definedName>
    <definedName name="areaA21">#REF!</definedName>
    <definedName name="areaA22" localSheetId="11">#REF!</definedName>
    <definedName name="areaA22">#REF!</definedName>
    <definedName name="areaA23" localSheetId="11">#REF!</definedName>
    <definedName name="areaA23">#REF!</definedName>
    <definedName name="areaA24" localSheetId="11">#REF!</definedName>
    <definedName name="areaA24">#REF!</definedName>
    <definedName name="areaA25" localSheetId="11">#REF!</definedName>
    <definedName name="areaA25">#REF!</definedName>
    <definedName name="areaA26" localSheetId="11">#REF!</definedName>
    <definedName name="areaA26">#REF!</definedName>
    <definedName name="areaA30" localSheetId="11">#REF!</definedName>
    <definedName name="areaA30">#REF!</definedName>
    <definedName name="areaA32" localSheetId="11">#REF!</definedName>
    <definedName name="areaA32">#REF!</definedName>
    <definedName name="areaA33" localSheetId="11">#REF!</definedName>
    <definedName name="areaA33">#REF!</definedName>
    <definedName name="areaA50" localSheetId="11">#REF!</definedName>
    <definedName name="areaA50">#REF!</definedName>
    <definedName name="areaA60" localSheetId="11">#REF!</definedName>
    <definedName name="areaA60">#REF!</definedName>
    <definedName name="areaA60a" localSheetId="11">#REF!</definedName>
    <definedName name="areaA60a">#REF!</definedName>
    <definedName name="areaA61a" localSheetId="11">#REF!</definedName>
    <definedName name="areaA61a">#REF!</definedName>
    <definedName name="areaA70" localSheetId="11">#REF!</definedName>
    <definedName name="areaA70">#REF!</definedName>
    <definedName name="areaA71a" localSheetId="11">#REF!</definedName>
    <definedName name="areaA71a">#REF!</definedName>
    <definedName name="areaA71b" localSheetId="11">#REF!</definedName>
    <definedName name="areaA71b">#REF!</definedName>
    <definedName name="areaA71c" localSheetId="11">#REF!</definedName>
    <definedName name="areaA71c">#REF!</definedName>
    <definedName name="areaA72" localSheetId="11">#REF!</definedName>
    <definedName name="areaA72">#REF!</definedName>
    <definedName name="areaA73" localSheetId="11">#REF!</definedName>
    <definedName name="areaA73">#REF!</definedName>
    <definedName name="areaA73a" localSheetId="11">#REF!</definedName>
    <definedName name="areaA73a">#REF!</definedName>
    <definedName name="areaA73b" localSheetId="11">#REF!</definedName>
    <definedName name="areaA73b">#REF!</definedName>
    <definedName name="areaA74" localSheetId="11">#REF!</definedName>
    <definedName name="areaA74">#REF!</definedName>
    <definedName name="areaA75" localSheetId="11">#REF!</definedName>
    <definedName name="areaA75">#REF!</definedName>
    <definedName name="areaA76" localSheetId="11">#REF!</definedName>
    <definedName name="areaA76">#REF!</definedName>
    <definedName name="areaA77" localSheetId="11">#REF!</definedName>
    <definedName name="areaA77">#REF!</definedName>
    <definedName name="areaA80" localSheetId="11">#REF!</definedName>
    <definedName name="areaA80">#REF!</definedName>
    <definedName name="areaA81" localSheetId="11">#REF!</definedName>
    <definedName name="areaA81">#REF!</definedName>
    <definedName name="areaA99" localSheetId="11">#REF!</definedName>
    <definedName name="areaA99">#REF!</definedName>
    <definedName name="Argentin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rgentin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s" localSheetId="11">{"TRADE_COMP",#N/A,FALSE,"TAB23APP";"BOP",#N/A,FALSE,"TAB6";"DOT",#N/A,FALSE,"TAB24APP";"EXTDEBT",#N/A,FALSE,"TAB25APP"}</definedName>
    <definedName name="as" localSheetId="3" hidden="1">{"TRADE_COMP",#N/A,FALSE,"TAB23APP";"BOP",#N/A,FALSE,"TAB6";"DOT",#N/A,FALSE,"TAB24APP";"EXTDEBT",#N/A,FALSE,"TAB25APP"}</definedName>
    <definedName name="as" localSheetId="5">{"TRADE_COMP",#N/A,FALSE,"TAB23APP";"BOP",#N/A,FALSE,"TAB6";"DOT",#N/A,FALSE,"TAB24APP";"EXTDEBT",#N/A,FALSE,"TAB25APP"}</definedName>
    <definedName name="as" localSheetId="0" hidden="1">{"TRADE_COMP",#N/A,FALSE,"TAB23APP";"BOP",#N/A,FALSE,"TAB6";"DOT",#N/A,FALSE,"TAB24APP";"EXTDEBT",#N/A,FALSE,"TAB25APP"}</definedName>
    <definedName name="as" localSheetId="13">{"TRADE_COMP",#N/A,FALSE,"TAB23APP";"BOP",#N/A,FALSE,"TAB6";"DOT",#N/A,FALSE,"TAB24APP";"EXTDEBT",#N/A,FALSE,"TAB25APP"}</definedName>
    <definedName name="as" localSheetId="14" hidden="1">{"TRADE_COMP",#N/A,FALSE,"TAB23APP";"BOP",#N/A,FALSE,"TAB6";"DOT",#N/A,FALSE,"TAB24APP";"EXTDEBT",#N/A,FALSE,"TAB25APP"}</definedName>
    <definedName name="as" localSheetId="42" hidden="1">{"TRADE_COMP",#N/A,FALSE,"TAB23APP";"BOP",#N/A,FALSE,"TAB6";"DOT",#N/A,FALSE,"TAB24APP";"EXTDEBT",#N/A,FALSE,"TAB25APP"}</definedName>
    <definedName name="as" localSheetId="43" hidden="1">{"TRADE_COMP",#N/A,FALSE,"TAB23APP";"BOP",#N/A,FALSE,"TAB6";"DOT",#N/A,FALSE,"TAB24APP";"EXTDEBT",#N/A,FALSE,"TAB25APP"}</definedName>
    <definedName name="as" localSheetId="48" hidden="1">{"TRADE_COMP",#N/A,FALSE,"TAB23APP";"BOP",#N/A,FALSE,"TAB6";"DOT",#N/A,FALSE,"TAB24APP";"EXTDEBT",#N/A,FALSE,"TAB25APP"}</definedName>
    <definedName name="as" localSheetId="50" hidden="1">{"TRADE_COMP",#N/A,FALSE,"TAB23APP";"BOP",#N/A,FALSE,"TAB6";"DOT",#N/A,FALSE,"TAB24APP";"EXTDEBT",#N/A,FALSE,"TAB25APP"}</definedName>
    <definedName name="as" localSheetId="15" hidden="1">{"TRADE_COMP",#N/A,FALSE,"TAB23APP";"BOP",#N/A,FALSE,"TAB6";"DOT",#N/A,FALSE,"TAB24APP";"EXTDEBT",#N/A,FALSE,"TAB25APP"}</definedName>
    <definedName name="as" localSheetId="51" hidden="1">{"TRADE_COMP",#N/A,FALSE,"TAB23APP";"BOP",#N/A,FALSE,"TAB6";"DOT",#N/A,FALSE,"TAB24APP";"EXTDEBT",#N/A,FALSE,"TAB25APP"}</definedName>
    <definedName name="as" localSheetId="52" hidden="1">{"TRADE_COMP",#N/A,FALSE,"TAB23APP";"BOP",#N/A,FALSE,"TAB6";"DOT",#N/A,FALSE,"TAB24APP";"EXTDEBT",#N/A,FALSE,"TAB25APP"}</definedName>
    <definedName name="as" localSheetId="53" hidden="1">{"TRADE_COMP",#N/A,FALSE,"TAB23APP";"BOP",#N/A,FALSE,"TAB6";"DOT",#N/A,FALSE,"TAB24APP";"EXTDEBT",#N/A,FALSE,"TAB25APP"}</definedName>
    <definedName name="as" localSheetId="54" hidden="1">{"TRADE_COMP",#N/A,FALSE,"TAB23APP";"BOP",#N/A,FALSE,"TAB6";"DOT",#N/A,FALSE,"TAB24APP";"EXTDEBT",#N/A,FALSE,"TAB25APP"}</definedName>
    <definedName name="as" localSheetId="55" hidden="1">{"TRADE_COMP",#N/A,FALSE,"TAB23APP";"BOP",#N/A,FALSE,"TAB6";"DOT",#N/A,FALSE,"TAB24APP";"EXTDEBT",#N/A,FALSE,"TAB25APP"}</definedName>
    <definedName name="as" localSheetId="56" hidden="1">{"TRADE_COMP",#N/A,FALSE,"TAB23APP";"BOP",#N/A,FALSE,"TAB6";"DOT",#N/A,FALSE,"TAB24APP";"EXTDEBT",#N/A,FALSE,"TAB25APP"}</definedName>
    <definedName name="as" localSheetId="57" hidden="1">{"TRADE_COMP",#N/A,FALSE,"TAB23APP";"BOP",#N/A,FALSE,"TAB6";"DOT",#N/A,FALSE,"TAB24APP";"EXTDEBT",#N/A,FALSE,"TAB25APP"}</definedName>
    <definedName name="as" localSheetId="58" hidden="1">{"TRADE_COMP",#N/A,FALSE,"TAB23APP";"BOP",#N/A,FALSE,"TAB6";"DOT",#N/A,FALSE,"TAB24APP";"EXTDEBT",#N/A,FALSE,"TAB25APP"}</definedName>
    <definedName name="as" localSheetId="59" hidden="1">{"TRADE_COMP",#N/A,FALSE,"TAB23APP";"BOP",#N/A,FALSE,"TAB6";"DOT",#N/A,FALSE,"TAB24APP";"EXTDEBT",#N/A,FALSE,"TAB25APP"}</definedName>
    <definedName name="as" localSheetId="16">{"TRADE_COMP",#N/A,FALSE,"TAB23APP";"BOP",#N/A,FALSE,"TAB6";"DOT",#N/A,FALSE,"TAB24APP";"EXTDEBT",#N/A,FALSE,"TAB25APP"}</definedName>
    <definedName name="as" localSheetId="17">{"TRADE_COMP",#N/A,FALSE,"TAB23APP";"BOP",#N/A,FALSE,"TAB6";"DOT",#N/A,FALSE,"TAB24APP";"EXTDEBT",#N/A,FALSE,"TAB25APP"}</definedName>
    <definedName name="as" localSheetId="18">{"TRADE_COMP",#N/A,FALSE,"TAB23APP";"BOP",#N/A,FALSE,"TAB6";"DOT",#N/A,FALSE,"TAB24APP";"EXTDEBT",#N/A,FALSE,"TAB25APP"}</definedName>
    <definedName name="as" localSheetId="1" hidden="1">{"TRADE_COMP",#N/A,FALSE,"TAB23APP";"BOP",#N/A,FALSE,"TAB6";"DOT",#N/A,FALSE,"TAB24APP";"EXTDEBT",#N/A,FALSE,"TAB25APP"}</definedName>
    <definedName name="as">{"TRADE_COMP",#N/A,FALSE,"TAB23APP";"BOP",#N/A,FALSE,"TAB6";"DOT",#N/A,FALSE,"TAB24APP";"EXTDEBT",#N/A,FALSE,"TAB25APP"}</definedName>
    <definedName name="asd" localSheetId="11">{"Riqfin97",#N/A,FALSE,"Tran";"Riqfinpro",#N/A,FALSE,"Tran"}</definedName>
    <definedName name="asd" localSheetId="3" hidden="1">{"Riqfin97",#N/A,FALSE,"Tran";"Riqfinpro",#N/A,FALSE,"Tran"}</definedName>
    <definedName name="asd" localSheetId="5">{"Riqfin97",#N/A,FALSE,"Tran";"Riqfinpro",#N/A,FALSE,"Tran"}</definedName>
    <definedName name="asd" localSheetId="0" hidden="1">{"Riqfin97",#N/A,FALSE,"Tran";"Riqfinpro",#N/A,FALSE,"Tran"}</definedName>
    <definedName name="asd" localSheetId="13">{"Riqfin97",#N/A,FALSE,"Tran";"Riqfinpro",#N/A,FALSE,"Tran"}</definedName>
    <definedName name="asd" localSheetId="14" hidden="1">{"Riqfin97",#N/A,FALSE,"Tran";"Riqfinpro",#N/A,FALSE,"Tran"}</definedName>
    <definedName name="asd" localSheetId="42" hidden="1">{"Riqfin97",#N/A,FALSE,"Tran";"Riqfinpro",#N/A,FALSE,"Tran"}</definedName>
    <definedName name="asd" localSheetId="43" hidden="1">{"Riqfin97",#N/A,FALSE,"Tran";"Riqfinpro",#N/A,FALSE,"Tran"}</definedName>
    <definedName name="asd" localSheetId="48" hidden="1">{"Riqfin97",#N/A,FALSE,"Tran";"Riqfinpro",#N/A,FALSE,"Tran"}</definedName>
    <definedName name="asd" localSheetId="50" hidden="1">{"Riqfin97",#N/A,FALSE,"Tran";"Riqfinpro",#N/A,FALSE,"Tran"}</definedName>
    <definedName name="asd" localSheetId="15" hidden="1">{"Riqfin97",#N/A,FALSE,"Tran";"Riqfinpro",#N/A,FALSE,"Tran"}</definedName>
    <definedName name="asd" localSheetId="51" hidden="1">{"Riqfin97",#N/A,FALSE,"Tran";"Riqfinpro",#N/A,FALSE,"Tran"}</definedName>
    <definedName name="asd" localSheetId="52" hidden="1">{"Riqfin97",#N/A,FALSE,"Tran";"Riqfinpro",#N/A,FALSE,"Tran"}</definedName>
    <definedName name="asd" localSheetId="53" hidden="1">{"Riqfin97",#N/A,FALSE,"Tran";"Riqfinpro",#N/A,FALSE,"Tran"}</definedName>
    <definedName name="asd" localSheetId="54" hidden="1">{"Riqfin97",#N/A,FALSE,"Tran";"Riqfinpro",#N/A,FALSE,"Tran"}</definedName>
    <definedName name="asd" localSheetId="55" hidden="1">{"Riqfin97",#N/A,FALSE,"Tran";"Riqfinpro",#N/A,FALSE,"Tran"}</definedName>
    <definedName name="asd" localSheetId="56" hidden="1">{"Riqfin97",#N/A,FALSE,"Tran";"Riqfinpro",#N/A,FALSE,"Tran"}</definedName>
    <definedName name="asd" localSheetId="57" hidden="1">{"Riqfin97",#N/A,FALSE,"Tran";"Riqfinpro",#N/A,FALSE,"Tran"}</definedName>
    <definedName name="asd" localSheetId="58" hidden="1">{"Riqfin97",#N/A,FALSE,"Tran";"Riqfinpro",#N/A,FALSE,"Tran"}</definedName>
    <definedName name="asd" localSheetId="59" hidden="1">{"Riqfin97",#N/A,FALSE,"Tran";"Riqfinpro",#N/A,FALSE,"Tran"}</definedName>
    <definedName name="asd" localSheetId="16">{"Riqfin97",#N/A,FALSE,"Tran";"Riqfinpro",#N/A,FALSE,"Tran"}</definedName>
    <definedName name="asd" localSheetId="17">{"Riqfin97",#N/A,FALSE,"Tran";"Riqfinpro",#N/A,FALSE,"Tran"}</definedName>
    <definedName name="asd" localSheetId="18">{"Riqfin97",#N/A,FALSE,"Tran";"Riqfinpro",#N/A,FALSE,"Tran"}</definedName>
    <definedName name="asd" localSheetId="1" hidden="1">{"Riqfin97",#N/A,FALSE,"Tran";"Riqfinpro",#N/A,FALSE,"Tran"}</definedName>
    <definedName name="asd">{"Riqfin97",#N/A,FALSE,"Tran";"Riqfinpro",#N/A,FALSE,"Tran"}</definedName>
    <definedName name="asdasd" localSheetId="11">{"Riqfin97",#N/A,FALSE,"Tran";"Riqfinpro",#N/A,FALSE,"Tran"}</definedName>
    <definedName name="asdasd" localSheetId="3" hidden="1">{"Riqfin97",#N/A,FALSE,"Tran";"Riqfinpro",#N/A,FALSE,"Tran"}</definedName>
    <definedName name="asdasd" localSheetId="5">{"Riqfin97",#N/A,FALSE,"Tran";"Riqfinpro",#N/A,FALSE,"Tran"}</definedName>
    <definedName name="asdasd" localSheetId="0" hidden="1">{"Riqfin97",#N/A,FALSE,"Tran";"Riqfinpro",#N/A,FALSE,"Tran"}</definedName>
    <definedName name="asdasd" localSheetId="13">{"Riqfin97",#N/A,FALSE,"Tran";"Riqfinpro",#N/A,FALSE,"Tran"}</definedName>
    <definedName name="asdasd" localSheetId="14" hidden="1">{"Riqfin97",#N/A,FALSE,"Tran";"Riqfinpro",#N/A,FALSE,"Tran"}</definedName>
    <definedName name="asdasd" localSheetId="42" hidden="1">{"Riqfin97",#N/A,FALSE,"Tran";"Riqfinpro",#N/A,FALSE,"Tran"}</definedName>
    <definedName name="asdasd" localSheetId="43" hidden="1">{"Riqfin97",#N/A,FALSE,"Tran";"Riqfinpro",#N/A,FALSE,"Tran"}</definedName>
    <definedName name="asdasd" localSheetId="48" hidden="1">{"Riqfin97",#N/A,FALSE,"Tran";"Riqfinpro",#N/A,FALSE,"Tran"}</definedName>
    <definedName name="asdasd" localSheetId="50" hidden="1">{"Riqfin97",#N/A,FALSE,"Tran";"Riqfinpro",#N/A,FALSE,"Tran"}</definedName>
    <definedName name="asdasd" localSheetId="15" hidden="1">{"Riqfin97",#N/A,FALSE,"Tran";"Riqfinpro",#N/A,FALSE,"Tran"}</definedName>
    <definedName name="asdasd" localSheetId="51" hidden="1">{"Riqfin97",#N/A,FALSE,"Tran";"Riqfinpro",#N/A,FALSE,"Tran"}</definedName>
    <definedName name="asdasd" localSheetId="52" hidden="1">{"Riqfin97",#N/A,FALSE,"Tran";"Riqfinpro",#N/A,FALSE,"Tran"}</definedName>
    <definedName name="asdasd" localSheetId="53" hidden="1">{"Riqfin97",#N/A,FALSE,"Tran";"Riqfinpro",#N/A,FALSE,"Tran"}</definedName>
    <definedName name="asdasd" localSheetId="54" hidden="1">{"Riqfin97",#N/A,FALSE,"Tran";"Riqfinpro",#N/A,FALSE,"Tran"}</definedName>
    <definedName name="asdasd" localSheetId="55" hidden="1">{"Riqfin97",#N/A,FALSE,"Tran";"Riqfinpro",#N/A,FALSE,"Tran"}</definedName>
    <definedName name="asdasd" localSheetId="56" hidden="1">{"Riqfin97",#N/A,FALSE,"Tran";"Riqfinpro",#N/A,FALSE,"Tran"}</definedName>
    <definedName name="asdasd" localSheetId="57" hidden="1">{"Riqfin97",#N/A,FALSE,"Tran";"Riqfinpro",#N/A,FALSE,"Tran"}</definedName>
    <definedName name="asdasd" localSheetId="58" hidden="1">{"Riqfin97",#N/A,FALSE,"Tran";"Riqfinpro",#N/A,FALSE,"Tran"}</definedName>
    <definedName name="asdasd" localSheetId="59" hidden="1">{"Riqfin97",#N/A,FALSE,"Tran";"Riqfinpro",#N/A,FALSE,"Tran"}</definedName>
    <definedName name="asdasd" localSheetId="16">{"Riqfin97",#N/A,FALSE,"Tran";"Riqfinpro",#N/A,FALSE,"Tran"}</definedName>
    <definedName name="asdasd" localSheetId="17">{"Riqfin97",#N/A,FALSE,"Tran";"Riqfinpro",#N/A,FALSE,"Tran"}</definedName>
    <definedName name="asdasd" localSheetId="18">{"Riqfin97",#N/A,FALSE,"Tran";"Riqfinpro",#N/A,FALSE,"Tran"}</definedName>
    <definedName name="asdasd" localSheetId="1" hidden="1">{"Riqfin97",#N/A,FALSE,"Tran";"Riqfinpro",#N/A,FALSE,"Tran"}</definedName>
    <definedName name="asdasd">{"Riqfin97",#N/A,FALSE,"Tran";"Riqfinpro",#N/A,FALSE,"Tran"}</definedName>
    <definedName name="asdasdad" localSheetId="11">{"Riqfin97",#N/A,FALSE,"Tran";"Riqfinpro",#N/A,FALSE,"Tran"}</definedName>
    <definedName name="asdasdad" localSheetId="3" hidden="1">{"Riqfin97",#N/A,FALSE,"Tran";"Riqfinpro",#N/A,FALSE,"Tran"}</definedName>
    <definedName name="asdasdad" localSheetId="5">{"Riqfin97",#N/A,FALSE,"Tran";"Riqfinpro",#N/A,FALSE,"Tran"}</definedName>
    <definedName name="asdasdad" localSheetId="0" hidden="1">{"Riqfin97",#N/A,FALSE,"Tran";"Riqfinpro",#N/A,FALSE,"Tran"}</definedName>
    <definedName name="asdasdad" localSheetId="13">{"Riqfin97",#N/A,FALSE,"Tran";"Riqfinpro",#N/A,FALSE,"Tran"}</definedName>
    <definedName name="asdasdad" localSheetId="14" hidden="1">{"Riqfin97",#N/A,FALSE,"Tran";"Riqfinpro",#N/A,FALSE,"Tran"}</definedName>
    <definedName name="asdasdad" localSheetId="42" hidden="1">{"Riqfin97",#N/A,FALSE,"Tran";"Riqfinpro",#N/A,FALSE,"Tran"}</definedName>
    <definedName name="asdasdad" localSheetId="43" hidden="1">{"Riqfin97",#N/A,FALSE,"Tran";"Riqfinpro",#N/A,FALSE,"Tran"}</definedName>
    <definedName name="asdasdad" localSheetId="48" hidden="1">{"Riqfin97",#N/A,FALSE,"Tran";"Riqfinpro",#N/A,FALSE,"Tran"}</definedName>
    <definedName name="asdasdad" localSheetId="50" hidden="1">{"Riqfin97",#N/A,FALSE,"Tran";"Riqfinpro",#N/A,FALSE,"Tran"}</definedName>
    <definedName name="asdasdad" localSheetId="15" hidden="1">{"Riqfin97",#N/A,FALSE,"Tran";"Riqfinpro",#N/A,FALSE,"Tran"}</definedName>
    <definedName name="asdasdad" localSheetId="51" hidden="1">{"Riqfin97",#N/A,FALSE,"Tran";"Riqfinpro",#N/A,FALSE,"Tran"}</definedName>
    <definedName name="asdasdad" localSheetId="52" hidden="1">{"Riqfin97",#N/A,FALSE,"Tran";"Riqfinpro",#N/A,FALSE,"Tran"}</definedName>
    <definedName name="asdasdad" localSheetId="53" hidden="1">{"Riqfin97",#N/A,FALSE,"Tran";"Riqfinpro",#N/A,FALSE,"Tran"}</definedName>
    <definedName name="asdasdad" localSheetId="54" hidden="1">{"Riqfin97",#N/A,FALSE,"Tran";"Riqfinpro",#N/A,FALSE,"Tran"}</definedName>
    <definedName name="asdasdad" localSheetId="55" hidden="1">{"Riqfin97",#N/A,FALSE,"Tran";"Riqfinpro",#N/A,FALSE,"Tran"}</definedName>
    <definedName name="asdasdad" localSheetId="56" hidden="1">{"Riqfin97",#N/A,FALSE,"Tran";"Riqfinpro",#N/A,FALSE,"Tran"}</definedName>
    <definedName name="asdasdad" localSheetId="57" hidden="1">{"Riqfin97",#N/A,FALSE,"Tran";"Riqfinpro",#N/A,FALSE,"Tran"}</definedName>
    <definedName name="asdasdad" localSheetId="58" hidden="1">{"Riqfin97",#N/A,FALSE,"Tran";"Riqfinpro",#N/A,FALSE,"Tran"}</definedName>
    <definedName name="asdasdad" localSheetId="59" hidden="1">{"Riqfin97",#N/A,FALSE,"Tran";"Riqfinpro",#N/A,FALSE,"Tran"}</definedName>
    <definedName name="asdasdad" localSheetId="16">{"Riqfin97",#N/A,FALSE,"Tran";"Riqfinpro",#N/A,FALSE,"Tran"}</definedName>
    <definedName name="asdasdad" localSheetId="17">{"Riqfin97",#N/A,FALSE,"Tran";"Riqfinpro",#N/A,FALSE,"Tran"}</definedName>
    <definedName name="asdasdad" localSheetId="18">{"Riqfin97",#N/A,FALSE,"Tran";"Riqfinpro",#N/A,FALSE,"Tran"}</definedName>
    <definedName name="asdasdad" localSheetId="1" hidden="1">{"Riqfin97",#N/A,FALSE,"Tran";"Riqfinpro",#N/A,FALSE,"Tran"}</definedName>
    <definedName name="asdasdad">{"Riqfin97",#N/A,FALSE,"Tran";"Riqfinpro",#N/A,FALSE,"Tran"}</definedName>
    <definedName name="asdasdadad" localSheetId="11">{"Riqfin97",#N/A,FALSE,"Tran";"Riqfinpro",#N/A,FALSE,"Tran"}</definedName>
    <definedName name="asdasdadad" localSheetId="3" hidden="1">{"Riqfin97",#N/A,FALSE,"Tran";"Riqfinpro",#N/A,FALSE,"Tran"}</definedName>
    <definedName name="asdasdadad" localSheetId="5">{"Riqfin97",#N/A,FALSE,"Tran";"Riqfinpro",#N/A,FALSE,"Tran"}</definedName>
    <definedName name="asdasdadad" localSheetId="0" hidden="1">{"Riqfin97",#N/A,FALSE,"Tran";"Riqfinpro",#N/A,FALSE,"Tran"}</definedName>
    <definedName name="asdasdadad" localSheetId="13">{"Riqfin97",#N/A,FALSE,"Tran";"Riqfinpro",#N/A,FALSE,"Tran"}</definedName>
    <definedName name="asdasdadad" localSheetId="14" hidden="1">{"Riqfin97",#N/A,FALSE,"Tran";"Riqfinpro",#N/A,FALSE,"Tran"}</definedName>
    <definedName name="asdasdadad" localSheetId="42" hidden="1">{"Riqfin97",#N/A,FALSE,"Tran";"Riqfinpro",#N/A,FALSE,"Tran"}</definedName>
    <definedName name="asdasdadad" localSheetId="43" hidden="1">{"Riqfin97",#N/A,FALSE,"Tran";"Riqfinpro",#N/A,FALSE,"Tran"}</definedName>
    <definedName name="asdasdadad" localSheetId="48" hidden="1">{"Riqfin97",#N/A,FALSE,"Tran";"Riqfinpro",#N/A,FALSE,"Tran"}</definedName>
    <definedName name="asdasdadad" localSheetId="50" hidden="1">{"Riqfin97",#N/A,FALSE,"Tran";"Riqfinpro",#N/A,FALSE,"Tran"}</definedName>
    <definedName name="asdasdadad" localSheetId="15" hidden="1">{"Riqfin97",#N/A,FALSE,"Tran";"Riqfinpro",#N/A,FALSE,"Tran"}</definedName>
    <definedName name="asdasdadad" localSheetId="51" hidden="1">{"Riqfin97",#N/A,FALSE,"Tran";"Riqfinpro",#N/A,FALSE,"Tran"}</definedName>
    <definedName name="asdasdadad" localSheetId="52" hidden="1">{"Riqfin97",#N/A,FALSE,"Tran";"Riqfinpro",#N/A,FALSE,"Tran"}</definedName>
    <definedName name="asdasdadad" localSheetId="53" hidden="1">{"Riqfin97",#N/A,FALSE,"Tran";"Riqfinpro",#N/A,FALSE,"Tran"}</definedName>
    <definedName name="asdasdadad" localSheetId="54" hidden="1">{"Riqfin97",#N/A,FALSE,"Tran";"Riqfinpro",#N/A,FALSE,"Tran"}</definedName>
    <definedName name="asdasdadad" localSheetId="55" hidden="1">{"Riqfin97",#N/A,FALSE,"Tran";"Riqfinpro",#N/A,FALSE,"Tran"}</definedName>
    <definedName name="asdasdadad" localSheetId="56" hidden="1">{"Riqfin97",#N/A,FALSE,"Tran";"Riqfinpro",#N/A,FALSE,"Tran"}</definedName>
    <definedName name="asdasdadad" localSheetId="57" hidden="1">{"Riqfin97",#N/A,FALSE,"Tran";"Riqfinpro",#N/A,FALSE,"Tran"}</definedName>
    <definedName name="asdasdadad" localSheetId="58" hidden="1">{"Riqfin97",#N/A,FALSE,"Tran";"Riqfinpro",#N/A,FALSE,"Tran"}</definedName>
    <definedName name="asdasdadad" localSheetId="59" hidden="1">{"Riqfin97",#N/A,FALSE,"Tran";"Riqfinpro",#N/A,FALSE,"Tran"}</definedName>
    <definedName name="asdasdadad" localSheetId="16">{"Riqfin97",#N/A,FALSE,"Tran";"Riqfinpro",#N/A,FALSE,"Tran"}</definedName>
    <definedName name="asdasdadad" localSheetId="17">{"Riqfin97",#N/A,FALSE,"Tran";"Riqfinpro",#N/A,FALSE,"Tran"}</definedName>
    <definedName name="asdasdadad" localSheetId="18">{"Riqfin97",#N/A,FALSE,"Tran";"Riqfinpro",#N/A,FALSE,"Tran"}</definedName>
    <definedName name="asdasdadad" localSheetId="1" hidden="1">{"Riqfin97",#N/A,FALSE,"Tran";"Riqfinpro",#N/A,FALSE,"Tran"}</definedName>
    <definedName name="asdasdadad">{"Riqfin97",#N/A,FALSE,"Tran";"Riqfinpro",#N/A,FALSE,"Tran"}</definedName>
    <definedName name="asdf" localSheetId="11">{"BOP_TAB",#N/A,FALSE,"N";"MIDTERM_TAB",#N/A,FALSE,"O"}</definedName>
    <definedName name="asdf" localSheetId="3" hidden="1">{"BOP_TAB",#N/A,FALSE,"N";"MIDTERM_TAB",#N/A,FALSE,"O"}</definedName>
    <definedName name="asdf" localSheetId="5">{"BOP_TAB",#N/A,FALSE,"N";"MIDTERM_TAB",#N/A,FALSE,"O"}</definedName>
    <definedName name="asdf" localSheetId="0" hidden="1">{"BOP_TAB",#N/A,FALSE,"N";"MIDTERM_TAB",#N/A,FALSE,"O"}</definedName>
    <definedName name="asdf" localSheetId="13">{"BOP_TAB",#N/A,FALSE,"N";"MIDTERM_TAB",#N/A,FALSE,"O"}</definedName>
    <definedName name="asdf" localSheetId="14" hidden="1">{"BOP_TAB",#N/A,FALSE,"N";"MIDTERM_TAB",#N/A,FALSE,"O"}</definedName>
    <definedName name="asdf" localSheetId="42" hidden="1">{"BOP_TAB",#N/A,FALSE,"N";"MIDTERM_TAB",#N/A,FALSE,"O"}</definedName>
    <definedName name="asdf" localSheetId="43" hidden="1">{"BOP_TAB",#N/A,FALSE,"N";"MIDTERM_TAB",#N/A,FALSE,"O"}</definedName>
    <definedName name="asdf" localSheetId="48" hidden="1">{"BOP_TAB",#N/A,FALSE,"N";"MIDTERM_TAB",#N/A,FALSE,"O"}</definedName>
    <definedName name="asdf" localSheetId="50" hidden="1">{"BOP_TAB",#N/A,FALSE,"N";"MIDTERM_TAB",#N/A,FALSE,"O"}</definedName>
    <definedName name="asdf" localSheetId="15" hidden="1">{"BOP_TAB",#N/A,FALSE,"N";"MIDTERM_TAB",#N/A,FALSE,"O"}</definedName>
    <definedName name="asdf" localSheetId="51" hidden="1">{"BOP_TAB",#N/A,FALSE,"N";"MIDTERM_TAB",#N/A,FALSE,"O"}</definedName>
    <definedName name="asdf" localSheetId="52" hidden="1">{"BOP_TAB",#N/A,FALSE,"N";"MIDTERM_TAB",#N/A,FALSE,"O"}</definedName>
    <definedName name="asdf" localSheetId="53" hidden="1">{"BOP_TAB",#N/A,FALSE,"N";"MIDTERM_TAB",#N/A,FALSE,"O"}</definedName>
    <definedName name="asdf" localSheetId="54" hidden="1">{"BOP_TAB",#N/A,FALSE,"N";"MIDTERM_TAB",#N/A,FALSE,"O"}</definedName>
    <definedName name="asdf" localSheetId="55" hidden="1">{"BOP_TAB",#N/A,FALSE,"N";"MIDTERM_TAB",#N/A,FALSE,"O"}</definedName>
    <definedName name="asdf" localSheetId="56" hidden="1">{"BOP_TAB",#N/A,FALSE,"N";"MIDTERM_TAB",#N/A,FALSE,"O"}</definedName>
    <definedName name="asdf" localSheetId="57" hidden="1">{"BOP_TAB",#N/A,FALSE,"N";"MIDTERM_TAB",#N/A,FALSE,"O"}</definedName>
    <definedName name="asdf" localSheetId="58" hidden="1">{"BOP_TAB",#N/A,FALSE,"N";"MIDTERM_TAB",#N/A,FALSE,"O"}</definedName>
    <definedName name="asdf" localSheetId="59" hidden="1">{"BOP_TAB",#N/A,FALSE,"N";"MIDTERM_TAB",#N/A,FALSE,"O"}</definedName>
    <definedName name="asdf" localSheetId="16">{"BOP_TAB",#N/A,FALSE,"N";"MIDTERM_TAB",#N/A,FALSE,"O"}</definedName>
    <definedName name="asdf" localSheetId="17">{"BOP_TAB",#N/A,FALSE,"N";"MIDTERM_TAB",#N/A,FALSE,"O"}</definedName>
    <definedName name="asdf" localSheetId="18">{"BOP_TAB",#N/A,FALSE,"N";"MIDTERM_TAB",#N/A,FALSE,"O"}</definedName>
    <definedName name="asdf" localSheetId="1" hidden="1">{"BOP_TAB",#N/A,FALSE,"N";"MIDTERM_TAB",#N/A,FALSE,"O"}</definedName>
    <definedName name="asdf">{"BOP_TAB",#N/A,FALSE,"N";"MIDTERM_TAB",#N/A,FALSE,"O"}</definedName>
    <definedName name="ase" localSheetId="11">{"Minpmon",#N/A,FALSE,"Monthinput"}</definedName>
    <definedName name="ase" localSheetId="3" hidden="1">{"Minpmon",#N/A,FALSE,"Monthinput"}</definedName>
    <definedName name="ase" localSheetId="5">{"Minpmon",#N/A,FALSE,"Monthinput"}</definedName>
    <definedName name="ase" localSheetId="0" hidden="1">{"Minpmon",#N/A,FALSE,"Monthinput"}</definedName>
    <definedName name="ase" localSheetId="13">{"Minpmon",#N/A,FALSE,"Monthinput"}</definedName>
    <definedName name="ase" localSheetId="14" hidden="1">{"Minpmon",#N/A,FALSE,"Monthinput"}</definedName>
    <definedName name="ase" localSheetId="42" hidden="1">{"Minpmon",#N/A,FALSE,"Monthinput"}</definedName>
    <definedName name="ase" localSheetId="43" hidden="1">{"Minpmon",#N/A,FALSE,"Monthinput"}</definedName>
    <definedName name="ase" localSheetId="48" hidden="1">{"Minpmon",#N/A,FALSE,"Monthinput"}</definedName>
    <definedName name="ase" localSheetId="50" hidden="1">{"Minpmon",#N/A,FALSE,"Monthinput"}</definedName>
    <definedName name="ase" localSheetId="15" hidden="1">{"Minpmon",#N/A,FALSE,"Monthinput"}</definedName>
    <definedName name="ase" localSheetId="51" hidden="1">{"Minpmon",#N/A,FALSE,"Monthinput"}</definedName>
    <definedName name="ase" localSheetId="52" hidden="1">{"Minpmon",#N/A,FALSE,"Monthinput"}</definedName>
    <definedName name="ase" localSheetId="53" hidden="1">{"Minpmon",#N/A,FALSE,"Monthinput"}</definedName>
    <definedName name="ase" localSheetId="54" hidden="1">{"Minpmon",#N/A,FALSE,"Monthinput"}</definedName>
    <definedName name="ase" localSheetId="55" hidden="1">{"Minpmon",#N/A,FALSE,"Monthinput"}</definedName>
    <definedName name="ase" localSheetId="56" hidden="1">{"Minpmon",#N/A,FALSE,"Monthinput"}</definedName>
    <definedName name="ase" localSheetId="57" hidden="1">{"Minpmon",#N/A,FALSE,"Monthinput"}</definedName>
    <definedName name="ase" localSheetId="58" hidden="1">{"Minpmon",#N/A,FALSE,"Monthinput"}</definedName>
    <definedName name="ase" localSheetId="59" hidden="1">{"Minpmon",#N/A,FALSE,"Monthinput"}</definedName>
    <definedName name="ase" localSheetId="16">{"Minpmon",#N/A,FALSE,"Monthinput"}</definedName>
    <definedName name="ase" localSheetId="17">{"Minpmon",#N/A,FALSE,"Monthinput"}</definedName>
    <definedName name="ase" localSheetId="18">{"Minpmon",#N/A,FALSE,"Monthinput"}</definedName>
    <definedName name="ase" localSheetId="1" hidden="1">{"Minpmon",#N/A,FALSE,"Monthinput"}</definedName>
    <definedName name="ase">{"Minpmon",#N/A,FALSE,"Monthinput"}</definedName>
    <definedName name="Asturias" localSheetId="3">#REF!</definedName>
    <definedName name="Asturias" localSheetId="5">'Cuadro 5'!#REF!</definedName>
    <definedName name="Asturias">#REF!</definedName>
    <definedName name="ASY" localSheetId="11" hidden="1">{"Dif tabajo",#N/A,FALSE,"C. mobiliario";"Difi mobiliario",#N/A,FALSE,"C. mobiliario"}</definedName>
    <definedName name="ASY" localSheetId="3" hidden="1">{"Dif tabajo",#N/A,FALSE,"C. mobiliario";"Difi mobiliario",#N/A,FALSE,"C. mobiliario"}</definedName>
    <definedName name="ASY" localSheetId="5" hidden="1">{"Dif tabajo",#N/A,FALSE,"C. mobiliario";"Difi mobiliario",#N/A,FALSE,"C. mobiliario"}</definedName>
    <definedName name="ASY" localSheetId="0" hidden="1">{"Dif tabajo",#N/A,FALSE,"C. mobiliario";"Difi mobiliario",#N/A,FALSE,"C. mobiliario"}</definedName>
    <definedName name="ASY" localSheetId="13" hidden="1">{"Dif tabajo",#N/A,FALSE,"C. mobiliario";"Difi mobiliario",#N/A,FALSE,"C. mobiliario"}</definedName>
    <definedName name="ASY" localSheetId="48" hidden="1">{"Dif tabajo",#N/A,FALSE,"C. mobiliario";"Difi mobiliario",#N/A,FALSE,"C. mobiliario"}</definedName>
    <definedName name="ASY" localSheetId="53" hidden="1">{"Dif tabajo",#N/A,FALSE,"C. mobiliario";"Difi mobiliario",#N/A,FALSE,"C. mobiliario"}</definedName>
    <definedName name="ASY" localSheetId="56" hidden="1">{"Dif tabajo",#N/A,FALSE,"C. mobiliario";"Difi mobiliario",#N/A,FALSE,"C. mobiliario"}</definedName>
    <definedName name="ASY" localSheetId="57" hidden="1">{"Dif tabajo",#N/A,FALSE,"C. mobiliario";"Difi mobiliario",#N/A,FALSE,"C. mobiliario"}</definedName>
    <definedName name="ASY" localSheetId="16" hidden="1">{"Dif tabajo",#N/A,FALSE,"C. mobiliario";"Difi mobiliario",#N/A,FALSE,"C. mobiliario"}</definedName>
    <definedName name="ASY" localSheetId="17" hidden="1">{"Dif tabajo",#N/A,FALSE,"C. mobiliario";"Difi mobiliario",#N/A,FALSE,"C. mobiliario"}</definedName>
    <definedName name="ASY" localSheetId="18" hidden="1">{"Dif tabajo",#N/A,FALSE,"C. mobiliario";"Difi mobiliario",#N/A,FALSE,"C. mobiliario"}</definedName>
    <definedName name="ASY" localSheetId="1" hidden="1">{"Dif tabajo",#N/A,FALSE,"C. mobiliario";"Difi mobiliario",#N/A,FALSE,"C. mobiliario"}</definedName>
    <definedName name="ASY" hidden="1">{"Dif tabajo",#N/A,FALSE,"C. mobiliario";"Difi mobiliario",#N/A,FALSE,"C. mobiliario"}</definedName>
    <definedName name="atrade" localSheetId="2">#REF!</definedName>
    <definedName name="atrade" localSheetId="11">#REF!</definedName>
    <definedName name="atrade" localSheetId="3">#REF!</definedName>
    <definedName name="atrade" localSheetId="5">'Cuadro 5'!#REF!</definedName>
    <definedName name="atrade" localSheetId="25">#REF!</definedName>
    <definedName name="atrade" localSheetId="16">#REF!</definedName>
    <definedName name="atrade" localSheetId="17">#REF!</definedName>
    <definedName name="atrade" localSheetId="18">#REF!</definedName>
    <definedName name="atrade" localSheetId="19">#REF!</definedName>
    <definedName name="atrade">#REF!</definedName>
    <definedName name="_xlnm.Auto_Open">#REF!</definedName>
    <definedName name="autonomia" localSheetId="11">#REF!</definedName>
    <definedName name="autonomia">#REF!</definedName>
    <definedName name="B_ALCOHOL" localSheetId="11">OFFSET(#REF!,1,0,#REF!)</definedName>
    <definedName name="B_ALCOHOL" localSheetId="3">OFFSET(#REF!,1,0,#REF!)</definedName>
    <definedName name="B_ALCOHOL" localSheetId="5">OFFSET('Cuadro 5'!#REF!,1,0,'Cuadro 5'!#REF!)</definedName>
    <definedName name="B_ALCOHOL">OFFSET(#REF!,1,0,#REF!)</definedName>
    <definedName name="B_ALCOHOL_SA" localSheetId="11">OFFSET(#REF!,1,0,#REF!)</definedName>
    <definedName name="B_ALCOHOL_SA" localSheetId="3">OFFSET(#REF!,1,0,#REF!)</definedName>
    <definedName name="B_ALCOHOL_SA" localSheetId="5">OFFSET('Cuadro 5'!#REF!,1,0,'Cuadro 5'!#REF!)</definedName>
    <definedName name="B_ALCOHOL_SA">OFFSET(#REF!,1,0,#REF!)</definedName>
    <definedName name="B_ARREND" localSheetId="11">OFFSET(#REF!,1,0,#REF!)</definedName>
    <definedName name="B_ARREND" localSheetId="3">OFFSET(#REF!,1,0,#REF!)</definedName>
    <definedName name="B_ARREND" localSheetId="5">OFFSET('Cuadro 5'!#REF!,1,0,'Cuadro 5'!#REF!)</definedName>
    <definedName name="B_ARREND">OFFSET(#REF!,1,0,#REF!)</definedName>
    <definedName name="B_ARREND_SA" localSheetId="11">OFFSET(#REF!,1,0,#REF!)</definedName>
    <definedName name="B_ARREND_SA" localSheetId="3">OFFSET(#REF!,1,0,#REF!)</definedName>
    <definedName name="B_ARREND_SA" localSheetId="5">OFFSET('Cuadro 5'!#REF!,1,0,'Cuadro 5'!#REF!)</definedName>
    <definedName name="B_ARREND_SA">OFFSET(#REF!,1,0,#REF!)</definedName>
    <definedName name="B_CERVEZA" localSheetId="11">OFFSET(#REF!,1,0,#REF!)</definedName>
    <definedName name="B_CERVEZA" localSheetId="3">OFFSET(#REF!,1,0,#REF!)</definedName>
    <definedName name="B_CERVEZA" localSheetId="5">OFFSET('Cuadro 5'!#REF!,1,0,'Cuadro 5'!#REF!)</definedName>
    <definedName name="B_CERVEZA">OFFSET(#REF!,1,0,#REF!)</definedName>
    <definedName name="B_CERVEZA_SA" localSheetId="11">OFFSET(#REF!,1,0,#REF!)</definedName>
    <definedName name="B_CERVEZA_SA" localSheetId="3">OFFSET(#REF!,1,0,#REF!)</definedName>
    <definedName name="B_CERVEZA_SA" localSheetId="5">OFFSET('Cuadro 5'!#REF!,1,0,'Cuadro 5'!#REF!)</definedName>
    <definedName name="B_CERVEZA_SA">OFFSET(#REF!,1,0,#REF!)</definedName>
    <definedName name="B_DIVID" localSheetId="11">OFFSET(#REF!,1,0,#REF!)</definedName>
    <definedName name="B_DIVID" localSheetId="3">OFFSET(#REF!,1,0,#REF!)</definedName>
    <definedName name="B_DIVID" localSheetId="5">OFFSET('Cuadro 5'!#REF!,1,0,'Cuadro 5'!#REF!)</definedName>
    <definedName name="B_DIVID">OFFSET(#REF!,1,0,#REF!)</definedName>
    <definedName name="B_DIVID_SA" localSheetId="11">OFFSET(#REF!,1,0,#REF!)</definedName>
    <definedName name="B_DIVID_SA" localSheetId="3">OFFSET(#REF!,1,0,#REF!)</definedName>
    <definedName name="B_DIVID_SA" localSheetId="5">OFFSET('Cuadro 5'!#REF!,1,0,'Cuadro 5'!#REF!)</definedName>
    <definedName name="B_DIVID_SA">OFFSET(#REF!,1,0,#REF!)</definedName>
    <definedName name="B_ELECT_KWH" localSheetId="11">OFFSET(#REF!,1,0,#REF!)</definedName>
    <definedName name="B_ELECT_KWH" localSheetId="3">OFFSET(#REF!,1,0,#REF!)</definedName>
    <definedName name="B_ELECT_KWH" localSheetId="5">OFFSET('Cuadro 5'!#REF!,1,0,'Cuadro 5'!#REF!)</definedName>
    <definedName name="B_ELECT_KWH">OFFSET(#REF!,1,0,#REF!)</definedName>
    <definedName name="B_ELECT_KWH_SA" localSheetId="11">OFFSET(#REF!,1,0,#REF!)</definedName>
    <definedName name="B_ELECT_KWH_SA" localSheetId="3">OFFSET(#REF!,1,0,#REF!)</definedName>
    <definedName name="B_ELECT_KWH_SA" localSheetId="5">OFFSET('Cuadro 5'!#REF!,1,0,'Cuadro 5'!#REF!)</definedName>
    <definedName name="B_ELECT_KWH_SA">OFFSET(#REF!,1,0,#REF!)</definedName>
    <definedName name="B_ELECT_TIPO" localSheetId="11">OFFSET(#REF!,1,0,#REF!)</definedName>
    <definedName name="B_ELECT_TIPO" localSheetId="3">OFFSET(#REF!,1,0,#REF!)</definedName>
    <definedName name="B_ELECT_TIPO" localSheetId="5">OFFSET('Cuadro 5'!#REF!,1,0,'Cuadro 5'!#REF!)</definedName>
    <definedName name="B_ELECT_TIPO">OFFSET(#REF!,1,0,#REF!)</definedName>
    <definedName name="B_ELECT_TIPO_SA" localSheetId="11">OFFSET(#REF!,1,0,#REF!)</definedName>
    <definedName name="B_ELECT_TIPO_SA" localSheetId="3">OFFSET(#REF!,1,0,#REF!)</definedName>
    <definedName name="B_ELECT_TIPO_SA" localSheetId="5">OFFSET('Cuadro 5'!#REF!,1,0,'Cuadro 5'!#REF!)</definedName>
    <definedName name="B_ELECT_TIPO_SA">OFFSET(#REF!,1,0,#REF!)</definedName>
    <definedName name="B_GAN_PATR" localSheetId="11">OFFSET(#REF!,1,0,#REF!)</definedName>
    <definedName name="B_GAN_PATR" localSheetId="3">OFFSET(#REF!,1,0,#REF!)</definedName>
    <definedName name="B_GAN_PATR" localSheetId="5">OFFSET('Cuadro 5'!#REF!,1,0,'Cuadro 5'!#REF!)</definedName>
    <definedName name="B_GAN_PATR">OFFSET(#REF!,1,0,#REF!)</definedName>
    <definedName name="B_GAN_PATR_SA" localSheetId="11">OFFSET(#REF!,1,0,#REF!)</definedName>
    <definedName name="B_GAN_PATR_SA" localSheetId="3">OFFSET(#REF!,1,0,#REF!)</definedName>
    <definedName name="B_GAN_PATR_SA" localSheetId="5">OFFSET('Cuadro 5'!#REF!,1,0,'Cuadro 5'!#REF!)</definedName>
    <definedName name="B_GAN_PATR_SA">OFFSET(#REF!,1,0,#REF!)</definedName>
    <definedName name="B_GASOL_BIOET" localSheetId="11">OFFSET(#REF!,1,0,#REF!)</definedName>
    <definedName name="B_GASOL_BIOET" localSheetId="3">OFFSET(#REF!,1,0,#REF!)</definedName>
    <definedName name="B_GASOL_BIOET" localSheetId="5">OFFSET('Cuadro 5'!#REF!,1,0,'Cuadro 5'!#REF!)</definedName>
    <definedName name="B_GASOL_BIOET">OFFSET(#REF!,1,0,#REF!)</definedName>
    <definedName name="B_GASOL_BIOET_SA" localSheetId="11">OFFSET(#REF!,1,0,#REF!)</definedName>
    <definedName name="B_GASOL_BIOET_SA" localSheetId="3">OFFSET(#REF!,1,0,#REF!)</definedName>
    <definedName name="B_GASOL_BIOET_SA" localSheetId="5">OFFSET('Cuadro 5'!#REF!,1,0,'Cuadro 5'!#REF!)</definedName>
    <definedName name="B_GASOL_BIOET_SA">OFFSET(#REF!,1,0,#REF!)</definedName>
    <definedName name="B_GASOL_TIPORED" localSheetId="11">OFFSET(#REF!,1,0,#REF!)</definedName>
    <definedName name="B_GASOL_TIPORED" localSheetId="3">OFFSET(#REF!,1,0,#REF!)</definedName>
    <definedName name="B_GASOL_TIPORED" localSheetId="5">OFFSET('Cuadro 5'!#REF!,1,0,'Cuadro 5'!#REF!)</definedName>
    <definedName name="B_GASOL_TIPORED">OFFSET(#REF!,1,0,#REF!)</definedName>
    <definedName name="B_GASOL_TIPORED_SA" localSheetId="11">OFFSET(#REF!,1,0,#REF!)</definedName>
    <definedName name="B_GASOL_TIPORED_SA" localSheetId="3">OFFSET(#REF!,1,0,#REF!)</definedName>
    <definedName name="B_GASOL_TIPORED_SA" localSheetId="5">OFFSET('Cuadro 5'!#REF!,1,0,'Cuadro 5'!#REF!)</definedName>
    <definedName name="B_GASOL_TIPORED_SA">OFFSET(#REF!,1,0,#REF!)</definedName>
    <definedName name="B_GASOLA_BIODIES" localSheetId="11">OFFSET(#REF!,1,0,#REF!)</definedName>
    <definedName name="B_GASOLA_BIODIES" localSheetId="3">OFFSET(#REF!,1,0,#REF!)</definedName>
    <definedName name="B_GASOLA_BIODIES" localSheetId="5">OFFSET('Cuadro 5'!#REF!,1,0,'Cuadro 5'!#REF!)</definedName>
    <definedName name="B_GASOLA_BIODIES">OFFSET(#REF!,1,0,#REF!)</definedName>
    <definedName name="B_GASOLA_BIODIES_SA" localSheetId="11" xml:space="preserve"> OFFSET(#REF!,1,0,#REF!)</definedName>
    <definedName name="B_GASOLA_BIODIES_SA" localSheetId="3" xml:space="preserve"> OFFSET(#REF!,1,0,#REF!)</definedName>
    <definedName name="B_GASOLA_BIODIES_SA" localSheetId="5" xml:space="preserve"> OFFSET('Cuadro 5'!#REF!,1,0,'Cuadro 5'!#REF!)</definedName>
    <definedName name="B_GASOLA_BIODIES_SA" xml:space="preserve"> OFFSET(#REF!,1,0,#REF!)</definedName>
    <definedName name="B_GASOLIN_GASOLEO" localSheetId="11" xml:space="preserve"> OFFSET(#REF!,1,0,#REF!)</definedName>
    <definedName name="B_GASOLIN_GASOLEO" localSheetId="3" xml:space="preserve"> OFFSET(#REF!,1,0,#REF!)</definedName>
    <definedName name="B_GASOLIN_GASOLEO" localSheetId="5" xml:space="preserve"> OFFSET('Cuadro 5'!#REF!,1,0,'Cuadro 5'!#REF!)</definedName>
    <definedName name="B_GASOLIN_GASOLEO" xml:space="preserve"> OFFSET(#REF!,1,0,#REF!)</definedName>
    <definedName name="B_GASOLIN_GASOLEO_SA" localSheetId="11">OFFSET(#REF!,1,0,#REF!)</definedName>
    <definedName name="B_GASOLIN_GASOLEO_SA" localSheetId="3">OFFSET(#REF!,1,0,#REF!)</definedName>
    <definedName name="B_GASOLIN_GASOLEO_SA" localSheetId="5">OFFSET('Cuadro 5'!#REF!,1,0,'Cuadro 5'!#REF!)</definedName>
    <definedName name="B_GASOLIN_GASOLEO_SA">OFFSET(#REF!,1,0,#REF!)</definedName>
    <definedName name="B_GBYSH" localSheetId="11">OFFSET(#REF!,1,0,#REF!)</definedName>
    <definedName name="B_GBYSH" localSheetId="3">OFFSET(#REF!,1,0,#REF!)</definedName>
    <definedName name="B_GBYSH" localSheetId="5">OFFSET('Cuadro 5'!#REF!,1,0,'Cuadro 5'!#REF!)</definedName>
    <definedName name="B_GBYSH">OFFSET(#REF!,1,0,#REF!)</definedName>
    <definedName name="B_GBYSH_SA" localSheetId="11">OFFSET(#REF!,1,0,#REF!)</definedName>
    <definedName name="B_GBYSH_SA" localSheetId="3">OFFSET(#REF!,1,0,#REF!)</definedName>
    <definedName name="B_GBYSH_SA" localSheetId="5">OFFSET('Cuadro 5'!#REF!,1,0,'Cuadro 5'!#REF!)</definedName>
    <definedName name="B_GBYSH_SA">OFFSET(#REF!,1,0,#REF!)</definedName>
    <definedName name="B_GCORR_AAPP" localSheetId="11">OFFSET(#REF!,1,0,#REF!)</definedName>
    <definedName name="B_GCORR_AAPP" localSheetId="3">OFFSET(#REF!,1,0,#REF!)</definedName>
    <definedName name="B_GCORR_AAPP" localSheetId="5">OFFSET('Cuadro 5'!#REF!,1,0,'Cuadro 5'!#REF!)</definedName>
    <definedName name="B_GCORR_AAPP">OFFSET(#REF!,1,0,#REF!)</definedName>
    <definedName name="B_GCORR_AAPP_SA" localSheetId="11">OFFSET(#REF!,1,0,#REF!)</definedName>
    <definedName name="B_GCORR_AAPP_SA" localSheetId="3">OFFSET(#REF!,1,0,#REF!)</definedName>
    <definedName name="B_GCORR_AAPP_SA" localSheetId="5">OFFSET('Cuadro 5'!#REF!,1,0,'Cuadro 5'!#REF!)</definedName>
    <definedName name="B_GCORR_AAPP_SA">OFFSET(#REF!,1,0,#REF!)</definedName>
    <definedName name="B_GK_AAPP" localSheetId="11">OFFSET(#REF!,1,0,#REF!)</definedName>
    <definedName name="B_GK_AAPP" localSheetId="3">OFFSET(#REF!,1,0,#REF!)</definedName>
    <definedName name="B_GK_AAPP" localSheetId="5">OFFSET('Cuadro 5'!#REF!,1,0,'Cuadro 5'!#REF!)</definedName>
    <definedName name="B_GK_AAPP">OFFSET(#REF!,1,0,#REF!)</definedName>
    <definedName name="B_GK_AAPP_SA" localSheetId="11">OFFSET(#REF!,1,0,#REF!)</definedName>
    <definedName name="B_GK_AAPP_SA" localSheetId="3">OFFSET(#REF!,1,0,#REF!)</definedName>
    <definedName name="B_GK_AAPP_SA" localSheetId="5">OFFSET('Cuadro 5'!#REF!,1,0,'Cuadro 5'!#REF!)</definedName>
    <definedName name="B_GK_AAPP_SA">OFFSET(#REF!,1,0,#REF!)</definedName>
    <definedName name="B_GVIV_HOG" localSheetId="11" xml:space="preserve"> OFFSET(#REF!,1,0,#REF!)</definedName>
    <definedName name="B_GVIV_HOG" localSheetId="3" xml:space="preserve"> OFFSET(#REF!,1,0,#REF!)</definedName>
    <definedName name="B_GVIV_HOG" localSheetId="5" xml:space="preserve"> OFFSET('Cuadro 5'!#REF!,1,0,'Cuadro 5'!#REF!)</definedName>
    <definedName name="B_GVIV_HOG" xml:space="preserve"> OFFSET(#REF!,1,0,#REF!)</definedName>
    <definedName name="B_GVIV_HOG_SA" localSheetId="11">OFFSET(#REF!,1,0,#REF!)</definedName>
    <definedName name="B_GVIV_HOG_SA" localSheetId="3">OFFSET(#REF!,1,0,#REF!)</definedName>
    <definedName name="B_GVIV_HOG_SA" localSheetId="5">OFFSET('Cuadro 5'!#REF!,1,0,'Cuadro 5'!#REF!)</definedName>
    <definedName name="B_GVIV_HOG_SA">OFFSET(#REF!,1,0,#REF!)</definedName>
    <definedName name="B_IBP" localSheetId="11">OFFSET(#REF!,1,0,#REF!)</definedName>
    <definedName name="B_IBP" localSheetId="3">OFFSET(#REF!,1,0,#REF!)</definedName>
    <definedName name="B_IBP" localSheetId="5">OFFSET('Cuadro 5'!#REF!,1,0,'Cuadro 5'!#REF!)</definedName>
    <definedName name="B_IBP">OFFSET(#REF!,1,0,#REF!)</definedName>
    <definedName name="B_IBP_SA" localSheetId="11">OFFSET(#REF!,1,0,#REF!)</definedName>
    <definedName name="B_IBP_SA" localSheetId="3">OFFSET(#REF!,1,0,#REF!)</definedName>
    <definedName name="B_IBP_SA" localSheetId="5">OFFSET('Cuadro 5'!#REF!,1,0,'Cuadro 5'!#REF!)</definedName>
    <definedName name="B_IBP_SA">OFFSET(#REF!,1,0,#REF!)</definedName>
    <definedName name="B_INR" localSheetId="11">OFFSET(#REF!,1,0,#REF!)</definedName>
    <definedName name="B_INR" localSheetId="3">OFFSET(#REF!,1,0,#REF!)</definedName>
    <definedName name="B_INR" localSheetId="5">OFFSET('Cuadro 5'!#REF!,1,0,'Cuadro 5'!#REF!)</definedName>
    <definedName name="B_INR">OFFSET(#REF!,1,0,#REF!)</definedName>
    <definedName name="B_INR_SA" localSheetId="11">OFFSET(#REF!,1,0,#REF!)</definedName>
    <definedName name="B_INR_SA" localSheetId="3">OFFSET(#REF!,1,0,#REF!)</definedName>
    <definedName name="B_INR_SA" localSheetId="5">OFFSET('Cuadro 5'!#REF!,1,0,'Cuadro 5'!#REF!)</definedName>
    <definedName name="B_INR_SA">OFFSET(#REF!,1,0,#REF!)</definedName>
    <definedName name="B_INTERESES" localSheetId="11">OFFSET(#REF!,1,0,#REF!)</definedName>
    <definedName name="B_INTERESES" localSheetId="3">OFFSET(#REF!,1,0,#REF!)</definedName>
    <definedName name="B_INTERESES" localSheetId="5">OFFSET('Cuadro 5'!#REF!,1,0,'Cuadro 5'!#REF!)</definedName>
    <definedName name="B_INTERESES">OFFSET(#REF!,1,0,#REF!)</definedName>
    <definedName name="B_INTERESES_SA" localSheetId="11">OFFSET(#REF!,1,0,#REF!)</definedName>
    <definedName name="B_INTERESES_SA" localSheetId="3">OFFSET(#REF!,1,0,#REF!)</definedName>
    <definedName name="B_INTERESES_SA" localSheetId="5">OFFSET('Cuadro 5'!#REF!,1,0,'Cuadro 5'!#REF!)</definedName>
    <definedName name="B_INTERESES_SA">OFFSET(#REF!,1,0,#REF!)</definedName>
    <definedName name="B_PREST_U" localSheetId="11" xml:space="preserve"> OFFSET(#REF!,1,0,#REF!)</definedName>
    <definedName name="B_PREST_U" localSheetId="3" xml:space="preserve"> OFFSET(#REF!,1,0,#REF!)</definedName>
    <definedName name="B_PREST_U" localSheetId="5" xml:space="preserve"> OFFSET('Cuadro 5'!#REF!,1,0,'Cuadro 5'!#REF!)</definedName>
    <definedName name="B_PREST_U" xml:space="preserve"> OFFSET(#REF!,1,0,#REF!)</definedName>
    <definedName name="B_PREST_U_SA" localSheetId="11" xml:space="preserve"> OFFSET(#REF!,1,0,#REF!)</definedName>
    <definedName name="B_PREST_U_SA" localSheetId="3" xml:space="preserve"> OFFSET(#REF!,1,0,#REF!)</definedName>
    <definedName name="B_PREST_U_SA" localSheetId="5" xml:space="preserve"> OFFSET('Cuadro 5'!#REF!,1,0,'Cuadro 5'!#REF!)</definedName>
    <definedName name="B_PREST_U_SA" xml:space="preserve"> OFFSET(#REF!,1,0,#REF!)</definedName>
    <definedName name="B_RTA_EMP" localSheetId="11">OFFSET(#REF!,1,0,#REF!)</definedName>
    <definedName name="B_RTA_EMP" localSheetId="3">OFFSET(#REF!,1,0,#REF!)</definedName>
    <definedName name="B_RTA_EMP" localSheetId="5">OFFSET('Cuadro 5'!#REF!,1,0,'Cuadro 5'!#REF!)</definedName>
    <definedName name="B_RTA_EMP">OFFSET(#REF!,1,0,#REF!)</definedName>
    <definedName name="B_RTA_EMP_SA" localSheetId="11">OFFSET(#REF!,1,0,#REF!)</definedName>
    <definedName name="B_RTA_EMP_SA" localSheetId="3">OFFSET(#REF!,1,0,#REF!)</definedName>
    <definedName name="B_RTA_EMP_SA" localSheetId="5">OFFSET('Cuadro 5'!#REF!,1,0,'Cuadro 5'!#REF!)</definedName>
    <definedName name="B_RTA_EMP_SA">OFFSET(#REF!,1,0,#REF!)</definedName>
    <definedName name="B_SALPRIV" localSheetId="11">OFFSET(#REF!,1,0,#REF!)</definedName>
    <definedName name="B_SALPRIV" localSheetId="3">OFFSET(#REF!,1,0,#REF!)</definedName>
    <definedName name="B_SALPRIV" localSheetId="5">OFFSET('Cuadro 5'!#REF!,1,0,'Cuadro 5'!#REF!)</definedName>
    <definedName name="B_SALPRIV">OFFSET(#REF!,1,0,#REF!)</definedName>
    <definedName name="B_SALPRIV_SA" localSheetId="11">OFFSET(#REF!,1,0,#REF!)</definedName>
    <definedName name="B_SALPRIV_SA" localSheetId="3">OFFSET(#REF!,1,0,#REF!)</definedName>
    <definedName name="B_SALPRIV_SA" localSheetId="5">OFFSET('Cuadro 5'!#REF!,1,0,'Cuadro 5'!#REF!)</definedName>
    <definedName name="B_SALPRIV_SA">OFFSET(#REF!,1,0,#REF!)</definedName>
    <definedName name="B_SALPUB" localSheetId="11">OFFSET(#REF!,1,0,#REF!)</definedName>
    <definedName name="B_SALPUB" localSheetId="3">OFFSET(#REF!,1,0,#REF!)</definedName>
    <definedName name="B_SALPUB" localSheetId="5">OFFSET('Cuadro 5'!#REF!,1,0,'Cuadro 5'!#REF!)</definedName>
    <definedName name="B_SALPUB">OFFSET(#REF!,1,0,#REF!)</definedName>
    <definedName name="B_SALPUB_SA" localSheetId="11" xml:space="preserve"> OFFSET(#REF!,1,0,#REF!)</definedName>
    <definedName name="B_SALPUB_SA" localSheetId="3" xml:space="preserve"> OFFSET(#REF!,1,0,#REF!)</definedName>
    <definedName name="B_SALPUB_SA" localSheetId="5" xml:space="preserve"> OFFSET('Cuadro 5'!#REF!,1,0,'Cuadro 5'!#REF!)</definedName>
    <definedName name="B_SALPUB_SA" xml:space="preserve"> OFFSET(#REF!,1,0,#REF!)</definedName>
    <definedName name="B_TABACO_CAJ" localSheetId="11">OFFSET(#REF!,1,0,#REF!)</definedName>
    <definedName name="B_TABACO_CAJ" localSheetId="3">OFFSET(#REF!,1,0,#REF!)</definedName>
    <definedName name="B_TABACO_CAJ" localSheetId="5">OFFSET('Cuadro 5'!#REF!,1,0,'Cuadro 5'!#REF!)</definedName>
    <definedName name="B_TABACO_CAJ">OFFSET(#REF!,1,0,#REF!)</definedName>
    <definedName name="B_TABACO_CAJ_SA" localSheetId="11">OFFSET(#REF!,1,0,#REF!)</definedName>
    <definedName name="B_TABACO_CAJ_SA" localSheetId="3">OFFSET(#REF!,1,0,#REF!)</definedName>
    <definedName name="B_TABACO_CAJ_SA" localSheetId="5">OFFSET('Cuadro 5'!#REF!,1,0,'Cuadro 5'!#REF!)</definedName>
    <definedName name="B_TABACO_CAJ_SA">OFFSET(#REF!,1,0,#REF!)</definedName>
    <definedName name="B_TABACO_RESTO" localSheetId="11">OFFSET(#REF!,1,0,#REF!)</definedName>
    <definedName name="B_TABACO_RESTO" localSheetId="3">OFFSET(#REF!,1,0,#REF!)</definedName>
    <definedName name="B_TABACO_RESTO" localSheetId="5">OFFSET('Cuadro 5'!#REF!,1,0,'Cuadro 5'!#REF!)</definedName>
    <definedName name="B_TABACO_RESTO">OFFSET(#REF!,1,0,#REF!)</definedName>
    <definedName name="B_TABACO_RESTO_SA" localSheetId="11">OFFSET(#REF!,1,0,#REF!)</definedName>
    <definedName name="B_TABACO_RESTO_SA" localSheetId="3">OFFSET(#REF!,1,0,#REF!)</definedName>
    <definedName name="B_TABACO_RESTO_SA" localSheetId="5">OFFSET('Cuadro 5'!#REF!,1,0,'Cuadro 5'!#REF!)</definedName>
    <definedName name="B_TABACO_RESTO_SA">OFFSET(#REF!,1,0,#REF!)</definedName>
    <definedName name="BAREA" localSheetId="3">#REF!</definedName>
    <definedName name="BAREA" localSheetId="5">'Cuadro 5'!#REF!</definedName>
    <definedName name="BAREA">#REF!</definedName>
    <definedName name="base" localSheetId="11">#REF!</definedName>
    <definedName name="base" localSheetId="3">#REF!</definedName>
    <definedName name="base" localSheetId="5">'Cuadro 5'!#REF!</definedName>
    <definedName name="base" localSheetId="19">#REF!</definedName>
    <definedName name="base">#REF!</definedName>
    <definedName name="BASEART">#REF!</definedName>
    <definedName name="BASECON">#REF!</definedName>
    <definedName name="_xlnm.Database" localSheetId="11">#REF!</definedName>
    <definedName name="_xlnm.Database">#REF!</definedName>
    <definedName name="BasedeDatos2" localSheetId="11">#REF!</definedName>
    <definedName name="BasedeDatos2">#REF!</definedName>
    <definedName name="BASEPAR">#REF!</definedName>
    <definedName name="BASESUB">#REF!</definedName>
    <definedName name="BaseYear">#REF!</definedName>
    <definedName name="bb" localSheetId="11">{"Riqfin97",#N/A,FALSE,"Tran";"Riqfinpro",#N/A,FALSE,"Tran"}</definedName>
    <definedName name="bb" localSheetId="3" hidden="1">{"Riqfin97",#N/A,FALSE,"Tran";"Riqfinpro",#N/A,FALSE,"Tran"}</definedName>
    <definedName name="bb" localSheetId="5">{"Riqfin97",#N/A,FALSE,"Tran";"Riqfinpro",#N/A,FALSE,"Tran"}</definedName>
    <definedName name="bb" localSheetId="0" hidden="1">{"Riqfin97",#N/A,FALSE,"Tran";"Riqfinpro",#N/A,FALSE,"Tran"}</definedName>
    <definedName name="bb" localSheetId="13">{"Riqfin97",#N/A,FALSE,"Tran";"Riqfinpro",#N/A,FALSE,"Tran"}</definedName>
    <definedName name="bb" localSheetId="14" hidden="1">{"Riqfin97",#N/A,FALSE,"Tran";"Riqfinpro",#N/A,FALSE,"Tran"}</definedName>
    <definedName name="bb" localSheetId="42" hidden="1">{"Riqfin97",#N/A,FALSE,"Tran";"Riqfinpro",#N/A,FALSE,"Tran"}</definedName>
    <definedName name="bb" localSheetId="43" hidden="1">{"Riqfin97",#N/A,FALSE,"Tran";"Riqfinpro",#N/A,FALSE,"Tran"}</definedName>
    <definedName name="bb" localSheetId="48" hidden="1">{"Riqfin97",#N/A,FALSE,"Tran";"Riqfinpro",#N/A,FALSE,"Tran"}</definedName>
    <definedName name="bb" localSheetId="50" hidden="1">{"Riqfin97",#N/A,FALSE,"Tran";"Riqfinpro",#N/A,FALSE,"Tran"}</definedName>
    <definedName name="bb" localSheetId="15" hidden="1">{"Riqfin97",#N/A,FALSE,"Tran";"Riqfinpro",#N/A,FALSE,"Tran"}</definedName>
    <definedName name="bb" localSheetId="51" hidden="1">{"Riqfin97",#N/A,FALSE,"Tran";"Riqfinpro",#N/A,FALSE,"Tran"}</definedName>
    <definedName name="bb" localSheetId="52" hidden="1">{"Riqfin97",#N/A,FALSE,"Tran";"Riqfinpro",#N/A,FALSE,"Tran"}</definedName>
    <definedName name="bb" localSheetId="53" hidden="1">{"Riqfin97",#N/A,FALSE,"Tran";"Riqfinpro",#N/A,FALSE,"Tran"}</definedName>
    <definedName name="bb" localSheetId="54" hidden="1">{"Riqfin97",#N/A,FALSE,"Tran";"Riqfinpro",#N/A,FALSE,"Tran"}</definedName>
    <definedName name="bb" localSheetId="55" hidden="1">{"Riqfin97",#N/A,FALSE,"Tran";"Riqfinpro",#N/A,FALSE,"Tran"}</definedName>
    <definedName name="bb" localSheetId="56" hidden="1">{"Riqfin97",#N/A,FALSE,"Tran";"Riqfinpro",#N/A,FALSE,"Tran"}</definedName>
    <definedName name="bb" localSheetId="57" hidden="1">{"Riqfin97",#N/A,FALSE,"Tran";"Riqfinpro",#N/A,FALSE,"Tran"}</definedName>
    <definedName name="bb" localSheetId="58" hidden="1">{"Riqfin97",#N/A,FALSE,"Tran";"Riqfinpro",#N/A,FALSE,"Tran"}</definedName>
    <definedName name="bb" localSheetId="59" hidden="1">{"Riqfin97",#N/A,FALSE,"Tran";"Riqfinpro",#N/A,FALSE,"Tran"}</definedName>
    <definedName name="bb" localSheetId="16">{"Riqfin97",#N/A,FALSE,"Tran";"Riqfinpro",#N/A,FALSE,"Tran"}</definedName>
    <definedName name="bb" localSheetId="17">{"Riqfin97",#N/A,FALSE,"Tran";"Riqfinpro",#N/A,FALSE,"Tran"}</definedName>
    <definedName name="bb" localSheetId="18">{"Riqfin97",#N/A,FALSE,"Tran";"Riqfinpro",#N/A,FALSE,"Tran"}</definedName>
    <definedName name="bb" localSheetId="1" hidden="1">{"Riqfin97",#N/A,FALSE,"Tran";"Riqfinpro",#N/A,FALSE,"Tran"}</definedName>
    <definedName name="bb">{"Riqfin97",#N/A,FALSE,"Tran";"Riqfinpro",#N/A,FALSE,"Tran"}</definedName>
    <definedName name="bbbb" localSheetId="11">{"Minpmon",#N/A,FALSE,"Monthinput"}</definedName>
    <definedName name="bbbb" localSheetId="3" hidden="1">{"Minpmon",#N/A,FALSE,"Monthinput"}</definedName>
    <definedName name="bbbb" localSheetId="5">{"Minpmon",#N/A,FALSE,"Monthinput"}</definedName>
    <definedName name="bbbb" localSheetId="0" hidden="1">{"Minpmon",#N/A,FALSE,"Monthinput"}</definedName>
    <definedName name="bbbb" localSheetId="13">{"Minpmon",#N/A,FALSE,"Monthinput"}</definedName>
    <definedName name="bbbb" localSheetId="14" hidden="1">{"Minpmon",#N/A,FALSE,"Monthinput"}</definedName>
    <definedName name="bbbb" localSheetId="42" hidden="1">{"Minpmon",#N/A,FALSE,"Monthinput"}</definedName>
    <definedName name="bbbb" localSheetId="43" hidden="1">{"Minpmon",#N/A,FALSE,"Monthinput"}</definedName>
    <definedName name="bbbb" localSheetId="48" hidden="1">{"Minpmon",#N/A,FALSE,"Monthinput"}</definedName>
    <definedName name="bbbb" localSheetId="50" hidden="1">{"Minpmon",#N/A,FALSE,"Monthinput"}</definedName>
    <definedName name="bbbb" localSheetId="15" hidden="1">{"Minpmon",#N/A,FALSE,"Monthinput"}</definedName>
    <definedName name="bbbb" localSheetId="51" hidden="1">{"Minpmon",#N/A,FALSE,"Monthinput"}</definedName>
    <definedName name="bbbb" localSheetId="52" hidden="1">{"Minpmon",#N/A,FALSE,"Monthinput"}</definedName>
    <definedName name="bbbb" localSheetId="53" hidden="1">{"Minpmon",#N/A,FALSE,"Monthinput"}</definedName>
    <definedName name="bbbb" localSheetId="54" hidden="1">{"Minpmon",#N/A,FALSE,"Monthinput"}</definedName>
    <definedName name="bbbb" localSheetId="55" hidden="1">{"Minpmon",#N/A,FALSE,"Monthinput"}</definedName>
    <definedName name="bbbb" localSheetId="56" hidden="1">{"Minpmon",#N/A,FALSE,"Monthinput"}</definedName>
    <definedName name="bbbb" localSheetId="57" hidden="1">{"Minpmon",#N/A,FALSE,"Monthinput"}</definedName>
    <definedName name="bbbb" localSheetId="58" hidden="1">{"Minpmon",#N/A,FALSE,"Monthinput"}</definedName>
    <definedName name="bbbb" localSheetId="59" hidden="1">{"Minpmon",#N/A,FALSE,"Monthinput"}</definedName>
    <definedName name="bbbb" localSheetId="16">{"Minpmon",#N/A,FALSE,"Monthinput"}</definedName>
    <definedName name="bbbb" localSheetId="17">{"Minpmon",#N/A,FALSE,"Monthinput"}</definedName>
    <definedName name="bbbb" localSheetId="18">{"Minpmon",#N/A,FALSE,"Monthinput"}</definedName>
    <definedName name="bbbb" localSheetId="1" hidden="1">{"Minpmon",#N/A,FALSE,"Monthinput"}</definedName>
    <definedName name="bbbb">{"Minpmon",#N/A,FALSE,"Monthinput"}</definedName>
    <definedName name="bbbbb" localSheetId="11">{"Riqfin97",#N/A,FALSE,"Tran";"Riqfinpro",#N/A,FALSE,"Tran"}</definedName>
    <definedName name="bbbbb" localSheetId="3" hidden="1">{"Riqfin97",#N/A,FALSE,"Tran";"Riqfinpro",#N/A,FALSE,"Tran"}</definedName>
    <definedName name="bbbbb" localSheetId="5">{"Riqfin97",#N/A,FALSE,"Tran";"Riqfinpro",#N/A,FALSE,"Tran"}</definedName>
    <definedName name="bbbbb" localSheetId="0" hidden="1">{"Riqfin97",#N/A,FALSE,"Tran";"Riqfinpro",#N/A,FALSE,"Tran"}</definedName>
    <definedName name="bbbbb" localSheetId="13">{"Riqfin97",#N/A,FALSE,"Tran";"Riqfinpro",#N/A,FALSE,"Tran"}</definedName>
    <definedName name="bbbbb" localSheetId="14" hidden="1">{"Riqfin97",#N/A,FALSE,"Tran";"Riqfinpro",#N/A,FALSE,"Tran"}</definedName>
    <definedName name="bbbbb" localSheetId="42" hidden="1">{"Riqfin97",#N/A,FALSE,"Tran";"Riqfinpro",#N/A,FALSE,"Tran"}</definedName>
    <definedName name="bbbbb" localSheetId="43" hidden="1">{"Riqfin97",#N/A,FALSE,"Tran";"Riqfinpro",#N/A,FALSE,"Tran"}</definedName>
    <definedName name="bbbbb" localSheetId="48" hidden="1">{"Riqfin97",#N/A,FALSE,"Tran";"Riqfinpro",#N/A,FALSE,"Tran"}</definedName>
    <definedName name="bbbbb" localSheetId="50" hidden="1">{"Riqfin97",#N/A,FALSE,"Tran";"Riqfinpro",#N/A,FALSE,"Tran"}</definedName>
    <definedName name="bbbbb" localSheetId="15" hidden="1">{"Riqfin97",#N/A,FALSE,"Tran";"Riqfinpro",#N/A,FALSE,"Tran"}</definedName>
    <definedName name="bbbbb" localSheetId="51" hidden="1">{"Riqfin97",#N/A,FALSE,"Tran";"Riqfinpro",#N/A,FALSE,"Tran"}</definedName>
    <definedName name="bbbbb" localSheetId="52" hidden="1">{"Riqfin97",#N/A,FALSE,"Tran";"Riqfinpro",#N/A,FALSE,"Tran"}</definedName>
    <definedName name="bbbbb" localSheetId="53" hidden="1">{"Riqfin97",#N/A,FALSE,"Tran";"Riqfinpro",#N/A,FALSE,"Tran"}</definedName>
    <definedName name="bbbbb" localSheetId="54" hidden="1">{"Riqfin97",#N/A,FALSE,"Tran";"Riqfinpro",#N/A,FALSE,"Tran"}</definedName>
    <definedName name="bbbbb" localSheetId="55" hidden="1">{"Riqfin97",#N/A,FALSE,"Tran";"Riqfinpro",#N/A,FALSE,"Tran"}</definedName>
    <definedName name="bbbbb" localSheetId="56" hidden="1">{"Riqfin97",#N/A,FALSE,"Tran";"Riqfinpro",#N/A,FALSE,"Tran"}</definedName>
    <definedName name="bbbbb" localSheetId="57" hidden="1">{"Riqfin97",#N/A,FALSE,"Tran";"Riqfinpro",#N/A,FALSE,"Tran"}</definedName>
    <definedName name="bbbbb" localSheetId="58" hidden="1">{"Riqfin97",#N/A,FALSE,"Tran";"Riqfinpro",#N/A,FALSE,"Tran"}</definedName>
    <definedName name="bbbbb" localSheetId="59" hidden="1">{"Riqfin97",#N/A,FALSE,"Tran";"Riqfinpro",#N/A,FALSE,"Tran"}</definedName>
    <definedName name="bbbbb" localSheetId="16">{"Riqfin97",#N/A,FALSE,"Tran";"Riqfinpro",#N/A,FALSE,"Tran"}</definedName>
    <definedName name="bbbbb" localSheetId="17">{"Riqfin97",#N/A,FALSE,"Tran";"Riqfinpro",#N/A,FALSE,"Tran"}</definedName>
    <definedName name="bbbbb" localSheetId="18">{"Riqfin97",#N/A,FALSE,"Tran";"Riqfinpro",#N/A,FALSE,"Tran"}</definedName>
    <definedName name="bbbbb" localSheetId="1" hidden="1">{"Riqfin97",#N/A,FALSE,"Tran";"Riqfinpro",#N/A,FALSE,"Tran"}</definedName>
    <definedName name="bbbbb">{"Riqfin97",#N/A,FALSE,"Tran";"Riqfinpro",#N/A,FALSE,"Tran"}</definedName>
    <definedName name="BBCE" localSheetId="3">#REF!</definedName>
    <definedName name="BBCE" localSheetId="5">'Cuadro 5'!#REF!</definedName>
    <definedName name="BBCE">#REF!</definedName>
    <definedName name="BBdmx" localSheetId="3">#REF!</definedName>
    <definedName name="BBdmx" localSheetId="5">'Cuadro 5'!#REF!</definedName>
    <definedName name="BBdmx">#REF!</definedName>
    <definedName name="BBE" localSheetId="11">#REF!</definedName>
    <definedName name="BBE">#REF!</definedName>
    <definedName name="bfftsy" localSheetId="3" hidden="1">#REF!</definedName>
    <definedName name="bfftsy" localSheetId="5">'Cuadro 5'!#REF!</definedName>
    <definedName name="bfftsy" localSheetId="14" hidden="1">#REF!</definedName>
    <definedName name="bfftsy" localSheetId="42" hidden="1">#REF!</definedName>
    <definedName name="bfftsy" localSheetId="43" hidden="1">#REF!</definedName>
    <definedName name="bfftsy" localSheetId="48" hidden="1">#REF!</definedName>
    <definedName name="bfftsy" localSheetId="50" hidden="1">#REF!</definedName>
    <definedName name="bfftsy" localSheetId="55" hidden="1">#REF!</definedName>
    <definedName name="bfftsy" localSheetId="58" hidden="1">#REF!</definedName>
    <definedName name="bfftsy" localSheetId="59" hidden="1">#REF!</definedName>
    <definedName name="bfftsy">#REF!</definedName>
    <definedName name="BFLD_DF">#N/A</definedName>
    <definedName name="BFLD_DF2">#N/A</definedName>
    <definedName name="bfsdhtr" localSheetId="3" hidden="1">#REF!</definedName>
    <definedName name="bfsdhtr" localSheetId="5">'Cuadro 5'!#REF!</definedName>
    <definedName name="bfsdhtr" localSheetId="14" hidden="1">#REF!</definedName>
    <definedName name="bfsdhtr" localSheetId="42" hidden="1">#REF!</definedName>
    <definedName name="bfsdhtr" localSheetId="43" hidden="1">#REF!</definedName>
    <definedName name="bfsdhtr" localSheetId="48" hidden="1">#REF!</definedName>
    <definedName name="bfsdhtr" localSheetId="50" hidden="1">#REF!</definedName>
    <definedName name="bfsdhtr" localSheetId="55" hidden="1">#REF!</definedName>
    <definedName name="bfsdhtr" localSheetId="58" hidden="1">#REF!</definedName>
    <definedName name="bfsdhtr" localSheetId="59" hidden="1">#REF!</definedName>
    <definedName name="bfsdhtr">#REF!</definedName>
    <definedName name="bg" localSheetId="11">{"Tab1",#N/A,FALSE,"P";"Tab2",#N/A,FALSE,"P"}</definedName>
    <definedName name="bg" localSheetId="3" hidden="1">{"Tab1",#N/A,FALSE,"P";"Tab2",#N/A,FALSE,"P"}</definedName>
    <definedName name="bg" localSheetId="5">{"Tab1",#N/A,FALSE,"P";"Tab2",#N/A,FALSE,"P"}</definedName>
    <definedName name="bg" localSheetId="0" hidden="1">{"Tab1",#N/A,FALSE,"P";"Tab2",#N/A,FALSE,"P"}</definedName>
    <definedName name="bg" localSheetId="13">{"Tab1",#N/A,FALSE,"P";"Tab2",#N/A,FALSE,"P"}</definedName>
    <definedName name="bg" localSheetId="14" hidden="1">{"Tab1",#N/A,FALSE,"P";"Tab2",#N/A,FALSE,"P"}</definedName>
    <definedName name="bg" localSheetId="42" hidden="1">{"Tab1",#N/A,FALSE,"P";"Tab2",#N/A,FALSE,"P"}</definedName>
    <definedName name="bg" localSheetId="43" hidden="1">{"Tab1",#N/A,FALSE,"P";"Tab2",#N/A,FALSE,"P"}</definedName>
    <definedName name="bg" localSheetId="48" hidden="1">{"Tab1",#N/A,FALSE,"P";"Tab2",#N/A,FALSE,"P"}</definedName>
    <definedName name="bg" localSheetId="50" hidden="1">{"Tab1",#N/A,FALSE,"P";"Tab2",#N/A,FALSE,"P"}</definedName>
    <definedName name="bg" localSheetId="15" hidden="1">{"Tab1",#N/A,FALSE,"P";"Tab2",#N/A,FALSE,"P"}</definedName>
    <definedName name="bg" localSheetId="51" hidden="1">{"Tab1",#N/A,FALSE,"P";"Tab2",#N/A,FALSE,"P"}</definedName>
    <definedName name="bg" localSheetId="52" hidden="1">{"Tab1",#N/A,FALSE,"P";"Tab2",#N/A,FALSE,"P"}</definedName>
    <definedName name="bg" localSheetId="53" hidden="1">{"Tab1",#N/A,FALSE,"P";"Tab2",#N/A,FALSE,"P"}</definedName>
    <definedName name="bg" localSheetId="54" hidden="1">{"Tab1",#N/A,FALSE,"P";"Tab2",#N/A,FALSE,"P"}</definedName>
    <definedName name="bg" localSheetId="55" hidden="1">{"Tab1",#N/A,FALSE,"P";"Tab2",#N/A,FALSE,"P"}</definedName>
    <definedName name="bg" localSheetId="56" hidden="1">{"Tab1",#N/A,FALSE,"P";"Tab2",#N/A,FALSE,"P"}</definedName>
    <definedName name="bg" localSheetId="57" hidden="1">{"Tab1",#N/A,FALSE,"P";"Tab2",#N/A,FALSE,"P"}</definedName>
    <definedName name="bg" localSheetId="58" hidden="1">{"Tab1",#N/A,FALSE,"P";"Tab2",#N/A,FALSE,"P"}</definedName>
    <definedName name="bg" localSheetId="59" hidden="1">{"Tab1",#N/A,FALSE,"P";"Tab2",#N/A,FALSE,"P"}</definedName>
    <definedName name="bg" localSheetId="16">{"Tab1",#N/A,FALSE,"P";"Tab2",#N/A,FALSE,"P"}</definedName>
    <definedName name="bg" localSheetId="17">{"Tab1",#N/A,FALSE,"P";"Tab2",#N/A,FALSE,"P"}</definedName>
    <definedName name="bg" localSheetId="18">{"Tab1",#N/A,FALSE,"P";"Tab2",#N/A,FALSE,"P"}</definedName>
    <definedName name="bg" localSheetId="1" hidden="1">{"Tab1",#N/A,FALSE,"P";"Tab2",#N/A,FALSE,"P"}</definedName>
    <definedName name="bg">{"Tab1",#N/A,FALSE,"P";"Tab2",#N/A,FALSE,"P"}</definedName>
    <definedName name="BlockEA1_capex">#REF!</definedName>
    <definedName name="BlockEA1_finance">#REF!</definedName>
    <definedName name="BlockEA1_opex_decomm">#REF!</definedName>
    <definedName name="BlockEA1_prices">#REF!</definedName>
    <definedName name="BlockEA1_production">#REF!</definedName>
    <definedName name="BlockEA1_production_years">#REF!</definedName>
    <definedName name="BlockEA1_timing">#REF!</definedName>
    <definedName name="BlockEA2_capex">#REF!</definedName>
    <definedName name="BlockEA2_finance">#REF!</definedName>
    <definedName name="BlockEA2_opex_decomm">#REF!</definedName>
    <definedName name="BlockEA2_prices">#REF!</definedName>
    <definedName name="BlockEA2_production">#REF!</definedName>
    <definedName name="BlockEA2_production_years">#REF!</definedName>
    <definedName name="BlockEA2_timing">#REF!</definedName>
    <definedName name="BlockEA3A_capex">#REF!</definedName>
    <definedName name="BlockEA3A_finance">#REF!</definedName>
    <definedName name="BlockEA3A_opex_decomm">#REF!</definedName>
    <definedName name="BlockEA3A_prices">#REF!</definedName>
    <definedName name="BlockEA3A_production">#REF!</definedName>
    <definedName name="BlockEA3A_production_years">#REF!</definedName>
    <definedName name="BlockEA3A_timing">#REF!</definedName>
    <definedName name="BLPH1" localSheetId="11">#REF!</definedName>
    <definedName name="BLPH1" localSheetId="14" hidden="1">#REF!</definedName>
    <definedName name="BLPH1" localSheetId="42" hidden="1">#REF!</definedName>
    <definedName name="BLPH1" localSheetId="43" hidden="1">#REF!</definedName>
    <definedName name="BLPH1" localSheetId="48" hidden="1">#REF!</definedName>
    <definedName name="BLPH1" localSheetId="50" hidden="1">#REF!</definedName>
    <definedName name="BLPH1" localSheetId="15" hidden="1">#REF!</definedName>
    <definedName name="BLPH1" localSheetId="51" hidden="1">#REF!</definedName>
    <definedName name="BLPH1" localSheetId="52" hidden="1">#REF!</definedName>
    <definedName name="BLPH1" localSheetId="53" hidden="1">#REF!</definedName>
    <definedName name="BLPH1" localSheetId="54" hidden="1">#REF!</definedName>
    <definedName name="BLPH1" localSheetId="55" hidden="1">#REF!</definedName>
    <definedName name="BLPH1" localSheetId="58" hidden="1">#REF!</definedName>
    <definedName name="BLPH1" localSheetId="59" hidden="1">#REF!</definedName>
    <definedName name="BLPH1">#REF!</definedName>
    <definedName name="BLPH10" localSheetId="11">#REF!</definedName>
    <definedName name="BLPH10" localSheetId="14" hidden="1">#REF!</definedName>
    <definedName name="BLPH10" localSheetId="42" hidden="1">#REF!</definedName>
    <definedName name="BLPH10" localSheetId="43" hidden="1">#REF!</definedName>
    <definedName name="BLPH10" localSheetId="48" hidden="1">#REF!</definedName>
    <definedName name="BLPH10" localSheetId="50" hidden="1">#REF!</definedName>
    <definedName name="BLPH10" localSheetId="15" hidden="1">#REF!</definedName>
    <definedName name="BLPH10" localSheetId="51" hidden="1">#REF!</definedName>
    <definedName name="BLPH10" localSheetId="52" hidden="1">#REF!</definedName>
    <definedName name="BLPH10" localSheetId="53" hidden="1">#REF!</definedName>
    <definedName name="BLPH10" localSheetId="54" hidden="1">#REF!</definedName>
    <definedName name="BLPH10" localSheetId="55" hidden="1">#REF!</definedName>
    <definedName name="BLPH10" localSheetId="58" hidden="1">#REF!</definedName>
    <definedName name="BLPH10" localSheetId="59" hidden="1">#REF!</definedName>
    <definedName name="BLPH10">#REF!</definedName>
    <definedName name="BLPH100" localSheetId="3" hidden="1">#REF!</definedName>
    <definedName name="BLPH100" localSheetId="5">'Cuadro 5'!#REF!</definedName>
    <definedName name="BLPH100" localSheetId="14" hidden="1">#REF!</definedName>
    <definedName name="BLPH100" localSheetId="42" hidden="1">#REF!</definedName>
    <definedName name="BLPH100" localSheetId="43" hidden="1">#REF!</definedName>
    <definedName name="BLPH100" localSheetId="48" hidden="1">#REF!</definedName>
    <definedName name="BLPH100" localSheetId="50" hidden="1">#REF!</definedName>
    <definedName name="BLPH100" localSheetId="15" hidden="1">#REF!</definedName>
    <definedName name="BLPH100" localSheetId="51" hidden="1">#REF!</definedName>
    <definedName name="BLPH100" localSheetId="52" hidden="1">#REF!</definedName>
    <definedName name="BLPH100" localSheetId="53" hidden="1">#REF!</definedName>
    <definedName name="BLPH100" localSheetId="54" hidden="1">#REF!</definedName>
    <definedName name="BLPH100" localSheetId="55" hidden="1">#REF!</definedName>
    <definedName name="BLPH100" localSheetId="58" hidden="1">#REF!</definedName>
    <definedName name="BLPH100" localSheetId="59" hidden="1">#REF!</definedName>
    <definedName name="BLPH100">#REF!</definedName>
    <definedName name="BLPH101" localSheetId="3" hidden="1">#REF!</definedName>
    <definedName name="BLPH101" localSheetId="5">'Cuadro 5'!#REF!</definedName>
    <definedName name="BLPH101" localSheetId="14" hidden="1">#REF!</definedName>
    <definedName name="BLPH101" localSheetId="42" hidden="1">#REF!</definedName>
    <definedName name="BLPH101" localSheetId="43" hidden="1">#REF!</definedName>
    <definedName name="BLPH101" localSheetId="48" hidden="1">#REF!</definedName>
    <definedName name="BLPH101" localSheetId="50" hidden="1">#REF!</definedName>
    <definedName name="BLPH101" localSheetId="15" hidden="1">#REF!</definedName>
    <definedName name="BLPH101" localSheetId="51" hidden="1">#REF!</definedName>
    <definedName name="BLPH101" localSheetId="52" hidden="1">#REF!</definedName>
    <definedName name="BLPH101" localSheetId="53" hidden="1">#REF!</definedName>
    <definedName name="BLPH101" localSheetId="54" hidden="1">#REF!</definedName>
    <definedName name="BLPH101" localSheetId="55" hidden="1">#REF!</definedName>
    <definedName name="BLPH101" localSheetId="58" hidden="1">#REF!</definedName>
    <definedName name="BLPH101" localSheetId="59" hidden="1">#REF!</definedName>
    <definedName name="BLPH101">#REF!</definedName>
    <definedName name="BLPH102" localSheetId="3" hidden="1">#REF!</definedName>
    <definedName name="BLPH102" localSheetId="5">'Cuadro 5'!#REF!</definedName>
    <definedName name="BLPH102" localSheetId="14" hidden="1">#REF!</definedName>
    <definedName name="BLPH102" localSheetId="42" hidden="1">#REF!</definedName>
    <definedName name="BLPH102" localSheetId="43" hidden="1">#REF!</definedName>
    <definedName name="BLPH102" localSheetId="48" hidden="1">#REF!</definedName>
    <definedName name="BLPH102" localSheetId="50" hidden="1">#REF!</definedName>
    <definedName name="BLPH102" localSheetId="55" hidden="1">#REF!</definedName>
    <definedName name="BLPH102" localSheetId="58" hidden="1">#REF!</definedName>
    <definedName name="BLPH102" localSheetId="59" hidden="1">#REF!</definedName>
    <definedName name="BLPH102">#REF!</definedName>
    <definedName name="BLPH103" localSheetId="3" hidden="1">#REF!</definedName>
    <definedName name="BLPH103" localSheetId="5">'Cuadro 5'!#REF!</definedName>
    <definedName name="BLPH103" localSheetId="14" hidden="1">#REF!</definedName>
    <definedName name="BLPH103" localSheetId="42" hidden="1">#REF!</definedName>
    <definedName name="BLPH103" localSheetId="43" hidden="1">#REF!</definedName>
    <definedName name="BLPH103" localSheetId="48" hidden="1">#REF!</definedName>
    <definedName name="BLPH103" localSheetId="50" hidden="1">#REF!</definedName>
    <definedName name="BLPH103" localSheetId="55" hidden="1">#REF!</definedName>
    <definedName name="BLPH103" localSheetId="58" hidden="1">#REF!</definedName>
    <definedName name="BLPH103" localSheetId="59" hidden="1">#REF!</definedName>
    <definedName name="BLPH103">#REF!</definedName>
    <definedName name="BLPH104" localSheetId="3" hidden="1">#REF!</definedName>
    <definedName name="BLPH104" localSheetId="5">'Cuadro 5'!#REF!</definedName>
    <definedName name="BLPH104" localSheetId="48" hidden="1">#REF!</definedName>
    <definedName name="BLPH104">#REF!</definedName>
    <definedName name="BLPH105" localSheetId="3" hidden="1">#REF!</definedName>
    <definedName name="BLPH105" localSheetId="5">'Cuadro 5'!#REF!</definedName>
    <definedName name="BLPH105" localSheetId="48" hidden="1">#REF!</definedName>
    <definedName name="BLPH105">#REF!</definedName>
    <definedName name="BLPH106" localSheetId="3" hidden="1">#REF!</definedName>
    <definedName name="BLPH106" localSheetId="5">'Cuadro 5'!#REF!</definedName>
    <definedName name="BLPH106" localSheetId="48" hidden="1">#REF!</definedName>
    <definedName name="BLPH106">#REF!</definedName>
    <definedName name="BLPH107" localSheetId="3" hidden="1">#REF!</definedName>
    <definedName name="BLPH107" localSheetId="5">'Cuadro 5'!#REF!</definedName>
    <definedName name="BLPH107" localSheetId="48" hidden="1">#REF!</definedName>
    <definedName name="BLPH107">#REF!</definedName>
    <definedName name="BLPH108" localSheetId="3" hidden="1">#REF!</definedName>
    <definedName name="BLPH108" localSheetId="5">'Cuadro 5'!#REF!</definedName>
    <definedName name="BLPH108" localSheetId="48" hidden="1">#REF!</definedName>
    <definedName name="BLPH108">#REF!</definedName>
    <definedName name="BLPH109" localSheetId="3" hidden="1">#REF!</definedName>
    <definedName name="BLPH109" localSheetId="5">'Cuadro 5'!#REF!</definedName>
    <definedName name="BLPH109" localSheetId="48" hidden="1">#REF!</definedName>
    <definedName name="BLPH109">#REF!</definedName>
    <definedName name="BLPH110" localSheetId="3" hidden="1">#REF!</definedName>
    <definedName name="BLPH110" localSheetId="5">'Cuadro 5'!#REF!</definedName>
    <definedName name="BLPH110" localSheetId="48" hidden="1">#REF!</definedName>
    <definedName name="BLPH110">#REF!</definedName>
    <definedName name="BLPH111" localSheetId="3" hidden="1">#REF!</definedName>
    <definedName name="BLPH111" localSheetId="5">'Cuadro 5'!#REF!</definedName>
    <definedName name="BLPH111" localSheetId="48" hidden="1">#REF!</definedName>
    <definedName name="BLPH111">#REF!</definedName>
    <definedName name="BLPH112" localSheetId="3" hidden="1">#REF!</definedName>
    <definedName name="BLPH112" localSheetId="5">'Cuadro 5'!#REF!</definedName>
    <definedName name="BLPH112" localSheetId="48" hidden="1">#REF!</definedName>
    <definedName name="BLPH112">#REF!</definedName>
    <definedName name="BLPH113" localSheetId="3" hidden="1">#REF!</definedName>
    <definedName name="BLPH113" localSheetId="5">'Cuadro 5'!#REF!</definedName>
    <definedName name="BLPH113" localSheetId="48" hidden="1">#REF!</definedName>
    <definedName name="BLPH113">#REF!</definedName>
    <definedName name="BLPH114" localSheetId="3" hidden="1">#REF!</definedName>
    <definedName name="BLPH114" localSheetId="5">'Cuadro 5'!#REF!</definedName>
    <definedName name="BLPH114" localSheetId="48" hidden="1">#REF!</definedName>
    <definedName name="BLPH114">#REF!</definedName>
    <definedName name="BLPH115" localSheetId="3" hidden="1">#REF!</definedName>
    <definedName name="BLPH115" localSheetId="5">'Cuadro 5'!#REF!</definedName>
    <definedName name="BLPH115" localSheetId="48" hidden="1">#REF!</definedName>
    <definedName name="BLPH115">#REF!</definedName>
    <definedName name="BLPH116" localSheetId="3" hidden="1">#REF!</definedName>
    <definedName name="BLPH116" localSheetId="5">'Cuadro 5'!#REF!</definedName>
    <definedName name="BLPH116" localSheetId="48" hidden="1">#REF!</definedName>
    <definedName name="BLPH116">#REF!</definedName>
    <definedName name="BLPH117" localSheetId="3" hidden="1">#REF!</definedName>
    <definedName name="BLPH117" localSheetId="5">'Cuadro 5'!#REF!</definedName>
    <definedName name="BLPH117" localSheetId="48" hidden="1">#REF!</definedName>
    <definedName name="BLPH117">#REF!</definedName>
    <definedName name="BLPH118" localSheetId="3" hidden="1">#REF!</definedName>
    <definedName name="BLPH118" localSheetId="5">'Cuadro 5'!#REF!</definedName>
    <definedName name="BLPH118" localSheetId="48" hidden="1">#REF!</definedName>
    <definedName name="BLPH118">#REF!</definedName>
    <definedName name="BLPH119" localSheetId="3" hidden="1">#REF!</definedName>
    <definedName name="BLPH119" localSheetId="5">'Cuadro 5'!#REF!</definedName>
    <definedName name="BLPH119" localSheetId="48" hidden="1">#REF!</definedName>
    <definedName name="BLPH119">#REF!</definedName>
    <definedName name="BLPH12" localSheetId="11">#REF!</definedName>
    <definedName name="BLPH12" localSheetId="14" hidden="1">#REF!</definedName>
    <definedName name="BLPH12" localSheetId="42" hidden="1">#REF!</definedName>
    <definedName name="BLPH12" localSheetId="43" hidden="1">#REF!</definedName>
    <definedName name="BLPH12" localSheetId="48" hidden="1">#REF!</definedName>
    <definedName name="BLPH12" localSheetId="50" hidden="1">#REF!</definedName>
    <definedName name="BLPH12" localSheetId="15" hidden="1">#REF!</definedName>
    <definedName name="BLPH12" localSheetId="51" hidden="1">#REF!</definedName>
    <definedName name="BLPH12" localSheetId="52" hidden="1">#REF!</definedName>
    <definedName name="BLPH12" localSheetId="53" hidden="1">#REF!</definedName>
    <definedName name="BLPH12" localSheetId="54" hidden="1">#REF!</definedName>
    <definedName name="BLPH12" localSheetId="55" hidden="1">#REF!</definedName>
    <definedName name="BLPH12" localSheetId="58" hidden="1">#REF!</definedName>
    <definedName name="BLPH12" localSheetId="59" hidden="1">#REF!</definedName>
    <definedName name="BLPH12">#REF!</definedName>
    <definedName name="BLPH120" localSheetId="3" hidden="1">#REF!</definedName>
    <definedName name="BLPH120" localSheetId="5">'Cuadro 5'!#REF!</definedName>
    <definedName name="BLPH120" localSheetId="48" hidden="1">#REF!</definedName>
    <definedName name="BLPH120" localSheetId="15" hidden="1">#REF!</definedName>
    <definedName name="BLPH120" localSheetId="51" hidden="1">#REF!</definedName>
    <definedName name="BLPH120" localSheetId="52" hidden="1">#REF!</definedName>
    <definedName name="BLPH120" localSheetId="53" hidden="1">#REF!</definedName>
    <definedName name="BLPH120" localSheetId="54" hidden="1">#REF!</definedName>
    <definedName name="BLPH120">#REF!</definedName>
    <definedName name="BLPH121" localSheetId="3" hidden="1">#REF!</definedName>
    <definedName name="BLPH121" localSheetId="5">'Cuadro 5'!#REF!</definedName>
    <definedName name="BLPH121" localSheetId="48" hidden="1">#REF!</definedName>
    <definedName name="BLPH121" localSheetId="15" hidden="1">#REF!</definedName>
    <definedName name="BLPH121" localSheetId="51" hidden="1">#REF!</definedName>
    <definedName name="BLPH121" localSheetId="52" hidden="1">#REF!</definedName>
    <definedName name="BLPH121" localSheetId="53" hidden="1">#REF!</definedName>
    <definedName name="BLPH121" localSheetId="54" hidden="1">#REF!</definedName>
    <definedName name="BLPH121">#REF!</definedName>
    <definedName name="BLPH122" localSheetId="3" hidden="1">#REF!</definedName>
    <definedName name="BLPH122" localSheetId="5">'Cuadro 5'!#REF!</definedName>
    <definedName name="BLPH122" localSheetId="48" hidden="1">#REF!</definedName>
    <definedName name="BLPH122" localSheetId="15" hidden="1">#REF!</definedName>
    <definedName name="BLPH122" localSheetId="51" hidden="1">#REF!</definedName>
    <definedName name="BLPH122" localSheetId="52" hidden="1">#REF!</definedName>
    <definedName name="BLPH122" localSheetId="53" hidden="1">#REF!</definedName>
    <definedName name="BLPH122" localSheetId="54" hidden="1">#REF!</definedName>
    <definedName name="BLPH122">#REF!</definedName>
    <definedName name="BLPH123" localSheetId="3" hidden="1">#REF!</definedName>
    <definedName name="BLPH123" localSheetId="5">'Cuadro 5'!#REF!</definedName>
    <definedName name="BLPH123" localSheetId="48" hidden="1">#REF!</definedName>
    <definedName name="BLPH123" localSheetId="15" hidden="1">#REF!</definedName>
    <definedName name="BLPH123" localSheetId="51" hidden="1">#REF!</definedName>
    <definedName name="BLPH123" localSheetId="52" hidden="1">#REF!</definedName>
    <definedName name="BLPH123" localSheetId="53" hidden="1">#REF!</definedName>
    <definedName name="BLPH123" localSheetId="54" hidden="1">#REF!</definedName>
    <definedName name="BLPH123">#REF!</definedName>
    <definedName name="BLPH124" localSheetId="3" hidden="1">#REF!</definedName>
    <definedName name="BLPH124" localSheetId="5">'Cuadro 5'!#REF!</definedName>
    <definedName name="BLPH124" localSheetId="48" hidden="1">#REF!</definedName>
    <definedName name="BLPH124">#REF!</definedName>
    <definedName name="BLPH125" localSheetId="3" hidden="1">#REF!</definedName>
    <definedName name="BLPH125" localSheetId="5">'Cuadro 5'!#REF!</definedName>
    <definedName name="BLPH125" localSheetId="48" hidden="1">#REF!</definedName>
    <definedName name="BLPH125">#REF!</definedName>
    <definedName name="BLPH126" localSheetId="3" hidden="1">#REF!</definedName>
    <definedName name="BLPH126" localSheetId="5">'Cuadro 5'!#REF!</definedName>
    <definedName name="BLPH126" localSheetId="48" hidden="1">#REF!</definedName>
    <definedName name="BLPH126">#REF!</definedName>
    <definedName name="BLPH127" localSheetId="3" hidden="1">#REF!</definedName>
    <definedName name="BLPH127" localSheetId="5">'Cuadro 5'!#REF!</definedName>
    <definedName name="BLPH127" localSheetId="48" hidden="1">#REF!</definedName>
    <definedName name="BLPH127">#REF!</definedName>
    <definedName name="BLPH128" localSheetId="3" hidden="1">#REF!</definedName>
    <definedName name="BLPH128" localSheetId="5">'Cuadro 5'!#REF!</definedName>
    <definedName name="BLPH128" localSheetId="48" hidden="1">#REF!</definedName>
    <definedName name="BLPH128">#REF!</definedName>
    <definedName name="BLPH129" localSheetId="3" hidden="1">#REF!</definedName>
    <definedName name="BLPH129" localSheetId="5">'Cuadro 5'!#REF!</definedName>
    <definedName name="BLPH129" localSheetId="48" hidden="1">#REF!</definedName>
    <definedName name="BLPH129">#REF!</definedName>
    <definedName name="BLPH13" localSheetId="11">#REF!</definedName>
    <definedName name="BLPH13" localSheetId="14" hidden="1">#REF!</definedName>
    <definedName name="BLPH13" localSheetId="42" hidden="1">#REF!</definedName>
    <definedName name="BLPH13" localSheetId="43" hidden="1">#REF!</definedName>
    <definedName name="BLPH13" localSheetId="48" hidden="1">#REF!</definedName>
    <definedName name="BLPH13" localSheetId="50" hidden="1">#REF!</definedName>
    <definedName name="BLPH13" localSheetId="15" hidden="1">#REF!</definedName>
    <definedName name="BLPH13" localSheetId="51" hidden="1">#REF!</definedName>
    <definedName name="BLPH13" localSheetId="52" hidden="1">#REF!</definedName>
    <definedName name="BLPH13" localSheetId="53" hidden="1">#REF!</definedName>
    <definedName name="BLPH13" localSheetId="54" hidden="1">#REF!</definedName>
    <definedName name="BLPH13" localSheetId="55" hidden="1">#REF!</definedName>
    <definedName name="BLPH13" localSheetId="58" hidden="1">#REF!</definedName>
    <definedName name="BLPH13" localSheetId="59" hidden="1">#REF!</definedName>
    <definedName name="BLPH13">#REF!</definedName>
    <definedName name="BLPH130" localSheetId="3" hidden="1">#REF!</definedName>
    <definedName name="BLPH130" localSheetId="5">'Cuadro 5'!#REF!</definedName>
    <definedName name="BLPH130" localSheetId="48" hidden="1">#REF!</definedName>
    <definedName name="BLPH130" localSheetId="15" hidden="1">#REF!</definedName>
    <definedName name="BLPH130" localSheetId="51" hidden="1">#REF!</definedName>
    <definedName name="BLPH130" localSheetId="52" hidden="1">#REF!</definedName>
    <definedName name="BLPH130" localSheetId="53" hidden="1">#REF!</definedName>
    <definedName name="BLPH130" localSheetId="54" hidden="1">#REF!</definedName>
    <definedName name="BLPH130">#REF!</definedName>
    <definedName name="BLPH131" localSheetId="3" hidden="1">#REF!</definedName>
    <definedName name="BLPH131" localSheetId="5">'Cuadro 5'!#REF!</definedName>
    <definedName name="BLPH131" localSheetId="48" hidden="1">#REF!</definedName>
    <definedName name="BLPH131" localSheetId="15" hidden="1">#REF!</definedName>
    <definedName name="BLPH131" localSheetId="51" hidden="1">#REF!</definedName>
    <definedName name="BLPH131" localSheetId="52" hidden="1">#REF!</definedName>
    <definedName name="BLPH131" localSheetId="53" hidden="1">#REF!</definedName>
    <definedName name="BLPH131" localSheetId="54" hidden="1">#REF!</definedName>
    <definedName name="BLPH131">#REF!</definedName>
    <definedName name="BLPH132" localSheetId="3" hidden="1">#REF!</definedName>
    <definedName name="BLPH132" localSheetId="5">'Cuadro 5'!#REF!</definedName>
    <definedName name="BLPH132" localSheetId="48" hidden="1">#REF!</definedName>
    <definedName name="BLPH132" localSheetId="15" hidden="1">#REF!</definedName>
    <definedName name="BLPH132" localSheetId="51" hidden="1">#REF!</definedName>
    <definedName name="BLPH132" localSheetId="52" hidden="1">#REF!</definedName>
    <definedName name="BLPH132" localSheetId="53" hidden="1">#REF!</definedName>
    <definedName name="BLPH132" localSheetId="54" hidden="1">#REF!</definedName>
    <definedName name="BLPH132">#REF!</definedName>
    <definedName name="BLPH133" localSheetId="3" hidden="1">#REF!</definedName>
    <definedName name="BLPH133" localSheetId="5">'Cuadro 5'!#REF!</definedName>
    <definedName name="BLPH133" localSheetId="48" hidden="1">#REF!</definedName>
    <definedName name="BLPH133" localSheetId="15" hidden="1">#REF!</definedName>
    <definedName name="BLPH133" localSheetId="51" hidden="1">#REF!</definedName>
    <definedName name="BLPH133" localSheetId="52" hidden="1">#REF!</definedName>
    <definedName name="BLPH133" localSheetId="53" hidden="1">#REF!</definedName>
    <definedName name="BLPH133" localSheetId="54" hidden="1">#REF!</definedName>
    <definedName name="BLPH133">#REF!</definedName>
    <definedName name="BLPH134" localSheetId="3" hidden="1">#REF!</definedName>
    <definedName name="BLPH134" localSheetId="5">'Cuadro 5'!#REF!</definedName>
    <definedName name="BLPH134" localSheetId="48" hidden="1">#REF!</definedName>
    <definedName name="BLPH134">#REF!</definedName>
    <definedName name="BLPH135" localSheetId="3" hidden="1">#REF!</definedName>
    <definedName name="BLPH135" localSheetId="5">'Cuadro 5'!#REF!</definedName>
    <definedName name="BLPH135" localSheetId="48" hidden="1">#REF!</definedName>
    <definedName name="BLPH135">#REF!</definedName>
    <definedName name="BLPH136" localSheetId="3" hidden="1">#REF!</definedName>
    <definedName name="BLPH136" localSheetId="5">'Cuadro 5'!#REF!</definedName>
    <definedName name="BLPH136" localSheetId="48" hidden="1">#REF!</definedName>
    <definedName name="BLPH136">#REF!</definedName>
    <definedName name="BLPH137" localSheetId="3" hidden="1">#REF!</definedName>
    <definedName name="BLPH137" localSheetId="5">'Cuadro 5'!#REF!</definedName>
    <definedName name="BLPH137" localSheetId="48" hidden="1">#REF!</definedName>
    <definedName name="BLPH137">#REF!</definedName>
    <definedName name="BLPH138" localSheetId="3" hidden="1">#REF!</definedName>
    <definedName name="BLPH138" localSheetId="5">'Cuadro 5'!#REF!</definedName>
    <definedName name="BLPH138" localSheetId="48" hidden="1">#REF!</definedName>
    <definedName name="BLPH138">#REF!</definedName>
    <definedName name="BLPH139" localSheetId="3" hidden="1">#REF!</definedName>
    <definedName name="BLPH139" localSheetId="5">'Cuadro 5'!#REF!</definedName>
    <definedName name="BLPH139" localSheetId="48" hidden="1">#REF!</definedName>
    <definedName name="BLPH139">#REF!</definedName>
    <definedName name="BLPH14" localSheetId="3" hidden="1">#REF!</definedName>
    <definedName name="BLPH14" localSheetId="5">'Cuadro 5'!#REF!</definedName>
    <definedName name="BLPH14" localSheetId="48" hidden="1">#REF!</definedName>
    <definedName name="BLPH14">#REF!</definedName>
    <definedName name="BLPH140" localSheetId="3" hidden="1">#REF!</definedName>
    <definedName name="BLPH140" localSheetId="5">'Cuadro 5'!#REF!</definedName>
    <definedName name="BLPH140" localSheetId="48" hidden="1">#REF!</definedName>
    <definedName name="BLPH140">#REF!</definedName>
    <definedName name="BLPH141" localSheetId="3" hidden="1">#REF!</definedName>
    <definedName name="BLPH141" localSheetId="5">'Cuadro 5'!#REF!</definedName>
    <definedName name="BLPH141" localSheetId="48" hidden="1">#REF!</definedName>
    <definedName name="BLPH141">#REF!</definedName>
    <definedName name="BLPH142" localSheetId="3" hidden="1">#REF!</definedName>
    <definedName name="BLPH142" localSheetId="5">'Cuadro 5'!#REF!</definedName>
    <definedName name="BLPH142" localSheetId="48" hidden="1">#REF!</definedName>
    <definedName name="BLPH142">#REF!</definedName>
    <definedName name="BLPH143" localSheetId="3" hidden="1">#REF!</definedName>
    <definedName name="BLPH143" localSheetId="5">'Cuadro 5'!#REF!</definedName>
    <definedName name="BLPH143" localSheetId="48" hidden="1">#REF!</definedName>
    <definedName name="BLPH143">#REF!</definedName>
    <definedName name="BLPH144" localSheetId="3" hidden="1">#REF!</definedName>
    <definedName name="BLPH144" localSheetId="5">'Cuadro 5'!#REF!</definedName>
    <definedName name="BLPH144" localSheetId="48" hidden="1">#REF!</definedName>
    <definedName name="BLPH144">#REF!</definedName>
    <definedName name="BLPH145" localSheetId="3" hidden="1">#REF!</definedName>
    <definedName name="BLPH145" localSheetId="5">'Cuadro 5'!#REF!</definedName>
    <definedName name="BLPH145" localSheetId="48" hidden="1">#REF!</definedName>
    <definedName name="BLPH145">#REF!</definedName>
    <definedName name="BLPH146" localSheetId="3" hidden="1">#REF!</definedName>
    <definedName name="BLPH146" localSheetId="5">'Cuadro 5'!#REF!</definedName>
    <definedName name="BLPH146" localSheetId="48" hidden="1">#REF!</definedName>
    <definedName name="BLPH146">#REF!</definedName>
    <definedName name="BLPH147" localSheetId="3" hidden="1">#REF!</definedName>
    <definedName name="BLPH147" localSheetId="5">'Cuadro 5'!#REF!</definedName>
    <definedName name="BLPH147" localSheetId="48" hidden="1">#REF!</definedName>
    <definedName name="BLPH147">#REF!</definedName>
    <definedName name="BLPH148" localSheetId="3" hidden="1">#REF!</definedName>
    <definedName name="BLPH148" localSheetId="5">'Cuadro 5'!#REF!</definedName>
    <definedName name="BLPH148" localSheetId="48" hidden="1">#REF!</definedName>
    <definedName name="BLPH148">#REF!</definedName>
    <definedName name="BLPH149" localSheetId="3" hidden="1">#REF!</definedName>
    <definedName name="BLPH149" localSheetId="5">'Cuadro 5'!#REF!</definedName>
    <definedName name="BLPH149" localSheetId="48" hidden="1">#REF!</definedName>
    <definedName name="BLPH149">#REF!</definedName>
    <definedName name="BLPH15" localSheetId="3" hidden="1">#REF!</definedName>
    <definedName name="BLPH15" localSheetId="5">'Cuadro 5'!#REF!</definedName>
    <definedName name="BLPH15" localSheetId="48" hidden="1">#REF!</definedName>
    <definedName name="BLPH15">#REF!</definedName>
    <definedName name="BLPH150" localSheetId="3" hidden="1">#REF!</definedName>
    <definedName name="BLPH150" localSheetId="5">'Cuadro 5'!#REF!</definedName>
    <definedName name="BLPH150" localSheetId="48" hidden="1">#REF!</definedName>
    <definedName name="BLPH150">#REF!</definedName>
    <definedName name="BLPH151" localSheetId="3" hidden="1">#REF!</definedName>
    <definedName name="BLPH151" localSheetId="5">'Cuadro 5'!#REF!</definedName>
    <definedName name="BLPH151" localSheetId="48" hidden="1">#REF!</definedName>
    <definedName name="BLPH151">#REF!</definedName>
    <definedName name="BLPH152" localSheetId="3" hidden="1">#REF!</definedName>
    <definedName name="BLPH152" localSheetId="5">'Cuadro 5'!#REF!</definedName>
    <definedName name="BLPH152" localSheetId="48" hidden="1">#REF!</definedName>
    <definedName name="BLPH152">#REF!</definedName>
    <definedName name="BLPH153" localSheetId="3" hidden="1">#REF!</definedName>
    <definedName name="BLPH153" localSheetId="5">'Cuadro 5'!#REF!</definedName>
    <definedName name="BLPH153" localSheetId="48" hidden="1">#REF!</definedName>
    <definedName name="BLPH153">#REF!</definedName>
    <definedName name="BLPH154" localSheetId="3" hidden="1">#REF!</definedName>
    <definedName name="BLPH154" localSheetId="5">'Cuadro 5'!#REF!</definedName>
    <definedName name="BLPH154" localSheetId="48" hidden="1">#REF!</definedName>
    <definedName name="BLPH154">#REF!</definedName>
    <definedName name="BLPH155" localSheetId="3" hidden="1">#REF!</definedName>
    <definedName name="BLPH155" localSheetId="5">'Cuadro 5'!#REF!</definedName>
    <definedName name="BLPH155" localSheetId="48" hidden="1">#REF!</definedName>
    <definedName name="BLPH155">#REF!</definedName>
    <definedName name="BLPH156" localSheetId="3" hidden="1">#REF!</definedName>
    <definedName name="BLPH156" localSheetId="5">'Cuadro 5'!#REF!</definedName>
    <definedName name="BLPH156" localSheetId="48" hidden="1">#REF!</definedName>
    <definedName name="BLPH156">#REF!</definedName>
    <definedName name="BLPH157" localSheetId="3" hidden="1">#REF!</definedName>
    <definedName name="BLPH157" localSheetId="5">'Cuadro 5'!#REF!</definedName>
    <definedName name="BLPH157" localSheetId="48" hidden="1">#REF!</definedName>
    <definedName name="BLPH157">#REF!</definedName>
    <definedName name="BLPH158" localSheetId="3" hidden="1">#REF!</definedName>
    <definedName name="BLPH158" localSheetId="5">'Cuadro 5'!#REF!</definedName>
    <definedName name="BLPH158" localSheetId="48" hidden="1">#REF!</definedName>
    <definedName name="BLPH158">#REF!</definedName>
    <definedName name="BLPH159" localSheetId="3" hidden="1">#REF!</definedName>
    <definedName name="BLPH159" localSheetId="5">'Cuadro 5'!#REF!</definedName>
    <definedName name="BLPH159" localSheetId="48" hidden="1">#REF!</definedName>
    <definedName name="BLPH159">#REF!</definedName>
    <definedName name="BLPH16" localSheetId="3" hidden="1">#REF!</definedName>
    <definedName name="BLPH16" localSheetId="5">'Cuadro 5'!#REF!</definedName>
    <definedName name="BLPH16" localSheetId="48" hidden="1">#REF!</definedName>
    <definedName name="BLPH16">#REF!</definedName>
    <definedName name="BLPH160" localSheetId="3" hidden="1">#REF!</definedName>
    <definedName name="BLPH160" localSheetId="5">'Cuadro 5'!#REF!</definedName>
    <definedName name="BLPH160" localSheetId="48" hidden="1">#REF!</definedName>
    <definedName name="BLPH160">#REF!</definedName>
    <definedName name="BLPH161" localSheetId="3" hidden="1">#REF!</definedName>
    <definedName name="BLPH161" localSheetId="5">'Cuadro 5'!#REF!</definedName>
    <definedName name="BLPH161" localSheetId="48" hidden="1">#REF!</definedName>
    <definedName name="BLPH161">#REF!</definedName>
    <definedName name="BLPH162" localSheetId="3" hidden="1">#REF!</definedName>
    <definedName name="BLPH162" localSheetId="5">'Cuadro 5'!#REF!</definedName>
    <definedName name="BLPH162" localSheetId="48" hidden="1">#REF!</definedName>
    <definedName name="BLPH162">#REF!</definedName>
    <definedName name="BLPH163" localSheetId="3" hidden="1">#REF!</definedName>
    <definedName name="BLPH163" localSheetId="5">'Cuadro 5'!#REF!</definedName>
    <definedName name="BLPH163" localSheetId="48" hidden="1">#REF!</definedName>
    <definedName name="BLPH163">#REF!</definedName>
    <definedName name="BLPH164" localSheetId="3" hidden="1">#REF!</definedName>
    <definedName name="BLPH164" localSheetId="5">'Cuadro 5'!#REF!</definedName>
    <definedName name="BLPH164" localSheetId="48" hidden="1">#REF!</definedName>
    <definedName name="BLPH164">#REF!</definedName>
    <definedName name="BLPH165" localSheetId="3" hidden="1">#REF!</definedName>
    <definedName name="BLPH165" localSheetId="5">'Cuadro 5'!#REF!</definedName>
    <definedName name="BLPH165" localSheetId="48" hidden="1">#REF!</definedName>
    <definedName name="BLPH165">#REF!</definedName>
    <definedName name="BLPH166" localSheetId="3" hidden="1">#REF!</definedName>
    <definedName name="BLPH166" localSheetId="5">'Cuadro 5'!#REF!</definedName>
    <definedName name="BLPH166" localSheetId="48" hidden="1">#REF!</definedName>
    <definedName name="BLPH166">#REF!</definedName>
    <definedName name="BLPH167" localSheetId="3" hidden="1">#REF!</definedName>
    <definedName name="BLPH167" localSheetId="5">'Cuadro 5'!#REF!</definedName>
    <definedName name="BLPH167" localSheetId="48" hidden="1">#REF!</definedName>
    <definedName name="BLPH167">#REF!</definedName>
    <definedName name="BLPH168" localSheetId="3" hidden="1">#REF!</definedName>
    <definedName name="BLPH168" localSheetId="5">'Cuadro 5'!#REF!</definedName>
    <definedName name="BLPH168" localSheetId="48" hidden="1">#REF!</definedName>
    <definedName name="BLPH168">#REF!</definedName>
    <definedName name="BLPH169" localSheetId="3" hidden="1">#REF!</definedName>
    <definedName name="BLPH169" localSheetId="5">'Cuadro 5'!#REF!</definedName>
    <definedName name="BLPH169" localSheetId="48" hidden="1">#REF!</definedName>
    <definedName name="BLPH169">#REF!</definedName>
    <definedName name="BLPH17" localSheetId="3" hidden="1">#REF!</definedName>
    <definedName name="BLPH17" localSheetId="5">'Cuadro 5'!#REF!</definedName>
    <definedName name="BLPH17" localSheetId="48" hidden="1">#REF!</definedName>
    <definedName name="BLPH17">#REF!</definedName>
    <definedName name="BLPH170" localSheetId="3" hidden="1">#REF!</definedName>
    <definedName name="BLPH170" localSheetId="5">'Cuadro 5'!#REF!</definedName>
    <definedName name="BLPH170" localSheetId="48" hidden="1">#REF!</definedName>
    <definedName name="BLPH170">#REF!</definedName>
    <definedName name="BLPH171" localSheetId="3" hidden="1">#REF!</definedName>
    <definedName name="BLPH171" localSheetId="5">'Cuadro 5'!#REF!</definedName>
    <definedName name="BLPH171" localSheetId="48" hidden="1">#REF!</definedName>
    <definedName name="BLPH171">#REF!</definedName>
    <definedName name="BLPH172" localSheetId="3" hidden="1">#REF!</definedName>
    <definedName name="BLPH172" localSheetId="5">'Cuadro 5'!#REF!</definedName>
    <definedName name="BLPH172" localSheetId="48" hidden="1">#REF!</definedName>
    <definedName name="BLPH172">#REF!</definedName>
    <definedName name="BLPH173" localSheetId="3" hidden="1">#REF!</definedName>
    <definedName name="BLPH173" localSheetId="5">'Cuadro 5'!#REF!</definedName>
    <definedName name="BLPH173" localSheetId="48" hidden="1">#REF!</definedName>
    <definedName name="BLPH173">#REF!</definedName>
    <definedName name="BLPH174" localSheetId="3" hidden="1">#REF!</definedName>
    <definedName name="BLPH174" localSheetId="5">'Cuadro 5'!#REF!</definedName>
    <definedName name="BLPH174" localSheetId="48" hidden="1">#REF!</definedName>
    <definedName name="BLPH174">#REF!</definedName>
    <definedName name="BLPH175" localSheetId="3" hidden="1">#REF!</definedName>
    <definedName name="BLPH175" localSheetId="5">'Cuadro 5'!#REF!</definedName>
    <definedName name="BLPH175" localSheetId="48" hidden="1">#REF!</definedName>
    <definedName name="BLPH175">#REF!</definedName>
    <definedName name="BLPH176" localSheetId="3" hidden="1">#REF!</definedName>
    <definedName name="BLPH176" localSheetId="5">'Cuadro 5'!#REF!</definedName>
    <definedName name="BLPH176" localSheetId="48" hidden="1">#REF!</definedName>
    <definedName name="BLPH176">#REF!</definedName>
    <definedName name="BLPH177" localSheetId="3" hidden="1">#REF!</definedName>
    <definedName name="BLPH177" localSheetId="5">'Cuadro 5'!#REF!</definedName>
    <definedName name="BLPH177" localSheetId="48" hidden="1">#REF!</definedName>
    <definedName name="BLPH177">#REF!</definedName>
    <definedName name="BLPH18" localSheetId="3" hidden="1">#REF!</definedName>
    <definedName name="BLPH18" localSheetId="5">'Cuadro 5'!#REF!</definedName>
    <definedName name="BLPH18" localSheetId="48" hidden="1">#REF!</definedName>
    <definedName name="BLPH18">#REF!</definedName>
    <definedName name="BLPH19" localSheetId="3" hidden="1">#REF!</definedName>
    <definedName name="BLPH19" localSheetId="5">'Cuadro 5'!#REF!</definedName>
    <definedName name="BLPH19" localSheetId="48" hidden="1">#REF!</definedName>
    <definedName name="BLPH19">#REF!</definedName>
    <definedName name="BLPH2" localSheetId="11">#REF!</definedName>
    <definedName name="BLPH2" localSheetId="14" hidden="1">#REF!</definedName>
    <definedName name="BLPH2" localSheetId="42" hidden="1">#REF!</definedName>
    <definedName name="BLPH2" localSheetId="43" hidden="1">#REF!</definedName>
    <definedName name="BLPH2" localSheetId="48" hidden="1">#REF!</definedName>
    <definedName name="BLPH2" localSheetId="50" hidden="1">#REF!</definedName>
    <definedName name="BLPH2" localSheetId="15" hidden="1">#REF!</definedName>
    <definedName name="BLPH2" localSheetId="51" hidden="1">#REF!</definedName>
    <definedName name="BLPH2" localSheetId="52" hidden="1">#REF!</definedName>
    <definedName name="BLPH2" localSheetId="53" hidden="1">#REF!</definedName>
    <definedName name="BLPH2" localSheetId="54" hidden="1">#REF!</definedName>
    <definedName name="BLPH2" localSheetId="55" hidden="1">#REF!</definedName>
    <definedName name="BLPH2" localSheetId="58" hidden="1">#REF!</definedName>
    <definedName name="BLPH2" localSheetId="59" hidden="1">#REF!</definedName>
    <definedName name="BLPH2">#REF!</definedName>
    <definedName name="BLPH20" localSheetId="3" hidden="1">#REF!</definedName>
    <definedName name="BLPH20" localSheetId="5">'Cuadro 5'!#REF!</definedName>
    <definedName name="BLPH20" localSheetId="14" hidden="1">#REF!</definedName>
    <definedName name="BLPH20" localSheetId="42" hidden="1">#REF!</definedName>
    <definedName name="BLPH20" localSheetId="43" hidden="1">#REF!</definedName>
    <definedName name="BLPH20" localSheetId="48" hidden="1">#REF!</definedName>
    <definedName name="BLPH20" localSheetId="50" hidden="1">#REF!</definedName>
    <definedName name="BLPH20" localSheetId="15" hidden="1">#REF!</definedName>
    <definedName name="BLPH20" localSheetId="51" hidden="1">#REF!</definedName>
    <definedName name="BLPH20" localSheetId="52" hidden="1">#REF!</definedName>
    <definedName name="BLPH20" localSheetId="53" hidden="1">#REF!</definedName>
    <definedName name="BLPH20" localSheetId="54" hidden="1">#REF!</definedName>
    <definedName name="BLPH20" localSheetId="55" hidden="1">#REF!</definedName>
    <definedName name="BLPH20" localSheetId="58" hidden="1">#REF!</definedName>
    <definedName name="BLPH20" localSheetId="59" hidden="1">#REF!</definedName>
    <definedName name="BLPH20">#REF!</definedName>
    <definedName name="BLPH20023" localSheetId="11">#REF!</definedName>
    <definedName name="BLPH20023" localSheetId="14" hidden="1">#REF!</definedName>
    <definedName name="BLPH20023" localSheetId="42" hidden="1">#REF!</definedName>
    <definedName name="BLPH20023" localSheetId="43" hidden="1">#REF!</definedName>
    <definedName name="BLPH20023" localSheetId="48" hidden="1">#REF!</definedName>
    <definedName name="BLPH20023" localSheetId="50" hidden="1">#REF!</definedName>
    <definedName name="BLPH20023" localSheetId="15" hidden="1">#REF!</definedName>
    <definedName name="BLPH20023" localSheetId="51" hidden="1">#REF!</definedName>
    <definedName name="BLPH20023" localSheetId="52" hidden="1">#REF!</definedName>
    <definedName name="BLPH20023" localSheetId="53" hidden="1">#REF!</definedName>
    <definedName name="BLPH20023" localSheetId="54" hidden="1">#REF!</definedName>
    <definedName name="BLPH20023" localSheetId="55" hidden="1">#REF!</definedName>
    <definedName name="BLPH20023" localSheetId="58" hidden="1">#REF!</definedName>
    <definedName name="BLPH20023" localSheetId="59" hidden="1">#REF!</definedName>
    <definedName name="BLPH20023">#REF!</definedName>
    <definedName name="BLPH21" localSheetId="3" hidden="1">#REF!</definedName>
    <definedName name="BLPH21" localSheetId="5">'Cuadro 5'!#REF!</definedName>
    <definedName name="BLPH21" localSheetId="14" hidden="1">#REF!</definedName>
    <definedName name="BLPH21" localSheetId="42" hidden="1">#REF!</definedName>
    <definedName name="BLPH21" localSheetId="43" hidden="1">#REF!</definedName>
    <definedName name="BLPH21" localSheetId="48" hidden="1">#REF!</definedName>
    <definedName name="BLPH21" localSheetId="50" hidden="1">#REF!</definedName>
    <definedName name="BLPH21" localSheetId="15" hidden="1">#REF!</definedName>
    <definedName name="BLPH21" localSheetId="51" hidden="1">#REF!</definedName>
    <definedName name="BLPH21" localSheetId="52" hidden="1">#REF!</definedName>
    <definedName name="BLPH21" localSheetId="53" hidden="1">#REF!</definedName>
    <definedName name="BLPH21" localSheetId="54" hidden="1">#REF!</definedName>
    <definedName name="BLPH21" localSheetId="55" hidden="1">#REF!</definedName>
    <definedName name="BLPH21" localSheetId="58" hidden="1">#REF!</definedName>
    <definedName name="BLPH21" localSheetId="59" hidden="1">#REF!</definedName>
    <definedName name="BLPH21">#REF!</definedName>
    <definedName name="BLPH22" localSheetId="3" hidden="1">#REF!</definedName>
    <definedName name="BLPH22" localSheetId="5">'Cuadro 5'!#REF!</definedName>
    <definedName name="BLPH22" localSheetId="14" hidden="1">#REF!</definedName>
    <definedName name="BLPH22" localSheetId="42" hidden="1">#REF!</definedName>
    <definedName name="BLPH22" localSheetId="43" hidden="1">#REF!</definedName>
    <definedName name="BLPH22" localSheetId="48" hidden="1">#REF!</definedName>
    <definedName name="BLPH22" localSheetId="50" hidden="1">#REF!</definedName>
    <definedName name="BLPH22" localSheetId="15" hidden="1">#REF!</definedName>
    <definedName name="BLPH22" localSheetId="51" hidden="1">#REF!</definedName>
    <definedName name="BLPH22" localSheetId="52" hidden="1">#REF!</definedName>
    <definedName name="BLPH22" localSheetId="53" hidden="1">#REF!</definedName>
    <definedName name="BLPH22" localSheetId="54" hidden="1">#REF!</definedName>
    <definedName name="BLPH22" localSheetId="55" hidden="1">#REF!</definedName>
    <definedName name="BLPH22" localSheetId="56" hidden="1">#REF!</definedName>
    <definedName name="BLPH22" localSheetId="57" hidden="1">#REF!</definedName>
    <definedName name="BLPH22" localSheetId="58" hidden="1">#REF!</definedName>
    <definedName name="BLPH22" localSheetId="59" hidden="1">#REF!</definedName>
    <definedName name="BLPH22">#REF!</definedName>
    <definedName name="BLPH23" localSheetId="3" hidden="1">#REF!</definedName>
    <definedName name="BLPH23" localSheetId="5">'Cuadro 5'!#REF!</definedName>
    <definedName name="BLPH23" localSheetId="14" hidden="1">#REF!</definedName>
    <definedName name="BLPH23" localSheetId="42" hidden="1">#REF!</definedName>
    <definedName name="BLPH23" localSheetId="43" hidden="1">#REF!</definedName>
    <definedName name="BLPH23" localSheetId="48" hidden="1">#REF!</definedName>
    <definedName name="BLPH23" localSheetId="50" hidden="1">#REF!</definedName>
    <definedName name="BLPH23" localSheetId="15" hidden="1">#REF!</definedName>
    <definedName name="BLPH23" localSheetId="51" hidden="1">#REF!</definedName>
    <definedName name="BLPH23" localSheetId="52" hidden="1">#REF!</definedName>
    <definedName name="BLPH23" localSheetId="53" hidden="1">#REF!</definedName>
    <definedName name="BLPH23" localSheetId="54" hidden="1">#REF!</definedName>
    <definedName name="BLPH23" localSheetId="55" hidden="1">#REF!</definedName>
    <definedName name="BLPH23" localSheetId="56" hidden="1">#REF!</definedName>
    <definedName name="BLPH23" localSheetId="57" hidden="1">#REF!</definedName>
    <definedName name="BLPH23" localSheetId="58" hidden="1">#REF!</definedName>
    <definedName name="BLPH23" localSheetId="59" hidden="1">#REF!</definedName>
    <definedName name="BLPH23">#REF!</definedName>
    <definedName name="BLPH24" localSheetId="3" hidden="1">#REF!</definedName>
    <definedName name="BLPH24" localSheetId="5">'Cuadro 5'!#REF!</definedName>
    <definedName name="BLPH24" localSheetId="14" hidden="1">#REF!</definedName>
    <definedName name="BLPH24" localSheetId="42" hidden="1">#REF!</definedName>
    <definedName name="BLPH24" localSheetId="43" hidden="1">#REF!</definedName>
    <definedName name="BLPH24" localSheetId="48" hidden="1">#REF!</definedName>
    <definedName name="BLPH24" localSheetId="50" hidden="1">#REF!</definedName>
    <definedName name="BLPH24" localSheetId="15" hidden="1">#REF!</definedName>
    <definedName name="BLPH24" localSheetId="51" hidden="1">#REF!</definedName>
    <definedName name="BLPH24" localSheetId="52" hidden="1">#REF!</definedName>
    <definedName name="BLPH24" localSheetId="53" hidden="1">#REF!</definedName>
    <definedName name="BLPH24" localSheetId="54" hidden="1">#REF!</definedName>
    <definedName name="BLPH24" localSheetId="55" hidden="1">#REF!</definedName>
    <definedName name="BLPH24" localSheetId="56" hidden="1">#REF!</definedName>
    <definedName name="BLPH24" localSheetId="57" hidden="1">#REF!</definedName>
    <definedName name="BLPH24" localSheetId="58" hidden="1">#REF!</definedName>
    <definedName name="BLPH24" localSheetId="59" hidden="1">#REF!</definedName>
    <definedName name="BLPH24">#REF!</definedName>
    <definedName name="BLPH25" localSheetId="3" hidden="1">#REF!</definedName>
    <definedName name="BLPH25" localSheetId="5">'Cuadro 5'!#REF!</definedName>
    <definedName name="BLPH25" localSheetId="14" hidden="1">#REF!</definedName>
    <definedName name="BLPH25" localSheetId="42" hidden="1">#REF!</definedName>
    <definedName name="BLPH25" localSheetId="43" hidden="1">#REF!</definedName>
    <definedName name="BLPH25" localSheetId="48" hidden="1">#REF!</definedName>
    <definedName name="BLPH25" localSheetId="50" hidden="1">#REF!</definedName>
    <definedName name="BLPH25" localSheetId="15" hidden="1">#REF!</definedName>
    <definedName name="BLPH25" localSheetId="51" hidden="1">#REF!</definedName>
    <definedName name="BLPH25" localSheetId="52" hidden="1">#REF!</definedName>
    <definedName name="BLPH25" localSheetId="53" hidden="1">#REF!</definedName>
    <definedName name="BLPH25" localSheetId="54" hidden="1">#REF!</definedName>
    <definedName name="BLPH25" localSheetId="55" hidden="1">#REF!</definedName>
    <definedName name="BLPH25" localSheetId="56" hidden="1">#REF!</definedName>
    <definedName name="BLPH25" localSheetId="57" hidden="1">#REF!</definedName>
    <definedName name="BLPH25" localSheetId="58" hidden="1">#REF!</definedName>
    <definedName name="BLPH25" localSheetId="59" hidden="1">#REF!</definedName>
    <definedName name="BLPH25">#REF!</definedName>
    <definedName name="BLPH26" localSheetId="3" hidden="1">#REF!</definedName>
    <definedName name="BLPH26" localSheetId="5">'Cuadro 5'!#REF!</definedName>
    <definedName name="BLPH26" localSheetId="14" hidden="1">#REF!</definedName>
    <definedName name="BLPH26" localSheetId="42" hidden="1">#REF!</definedName>
    <definedName name="BLPH26" localSheetId="43" hidden="1">#REF!</definedName>
    <definedName name="BLPH26" localSheetId="48" hidden="1">#REF!</definedName>
    <definedName name="BLPH26" localSheetId="50" hidden="1">#REF!</definedName>
    <definedName name="BLPH26" localSheetId="15" hidden="1">#REF!</definedName>
    <definedName name="BLPH26" localSheetId="51" hidden="1">#REF!</definedName>
    <definedName name="BLPH26" localSheetId="52" hidden="1">#REF!</definedName>
    <definedName name="BLPH26" localSheetId="53" hidden="1">#REF!</definedName>
    <definedName name="BLPH26" localSheetId="54" hidden="1">#REF!</definedName>
    <definedName name="BLPH26" localSheetId="55" hidden="1">#REF!</definedName>
    <definedName name="BLPH26" localSheetId="56" hidden="1">#REF!</definedName>
    <definedName name="BLPH26" localSheetId="57" hidden="1">#REF!</definedName>
    <definedName name="BLPH26" localSheetId="58" hidden="1">#REF!</definedName>
    <definedName name="BLPH26" localSheetId="59" hidden="1">#REF!</definedName>
    <definedName name="BLPH26">#REF!</definedName>
    <definedName name="BLPH27" localSheetId="3" hidden="1">#REF!</definedName>
    <definedName name="BLPH27" localSheetId="5">'Cuadro 5'!#REF!</definedName>
    <definedName name="BLPH27" localSheetId="14" hidden="1">#REF!</definedName>
    <definedName name="BLPH27" localSheetId="42" hidden="1">#REF!</definedName>
    <definedName name="BLPH27" localSheetId="43" hidden="1">#REF!</definedName>
    <definedName name="BLPH27" localSheetId="48" hidden="1">#REF!</definedName>
    <definedName name="BLPH27" localSheetId="50" hidden="1">#REF!</definedName>
    <definedName name="BLPH27" localSheetId="15" hidden="1">#REF!</definedName>
    <definedName name="BLPH27" localSheetId="51" hidden="1">#REF!</definedName>
    <definedName name="BLPH27" localSheetId="52" hidden="1">#REF!</definedName>
    <definedName name="BLPH27" localSheetId="53" hidden="1">#REF!</definedName>
    <definedName name="BLPH27" localSheetId="54" hidden="1">#REF!</definedName>
    <definedName name="BLPH27" localSheetId="55" hidden="1">#REF!</definedName>
    <definedName name="BLPH27" localSheetId="56" hidden="1">#REF!</definedName>
    <definedName name="BLPH27" localSheetId="57" hidden="1">#REF!</definedName>
    <definedName name="BLPH27" localSheetId="58" hidden="1">#REF!</definedName>
    <definedName name="BLPH27" localSheetId="59" hidden="1">#REF!</definedName>
    <definedName name="BLPH27">#REF!</definedName>
    <definedName name="BLPH28" localSheetId="3" hidden="1">#REF!</definedName>
    <definedName name="BLPH28" localSheetId="5">'Cuadro 5'!#REF!</definedName>
    <definedName name="BLPH28" localSheetId="14" hidden="1">#REF!</definedName>
    <definedName name="BLPH28" localSheetId="42" hidden="1">#REF!</definedName>
    <definedName name="BLPH28" localSheetId="43" hidden="1">#REF!</definedName>
    <definedName name="BLPH28" localSheetId="48" hidden="1">#REF!</definedName>
    <definedName name="BLPH28" localSheetId="50" hidden="1">#REF!</definedName>
    <definedName name="BLPH28" localSheetId="15" hidden="1">#REF!</definedName>
    <definedName name="BLPH28" localSheetId="51" hidden="1">#REF!</definedName>
    <definedName name="BLPH28" localSheetId="52" hidden="1">#REF!</definedName>
    <definedName name="BLPH28" localSheetId="53" hidden="1">#REF!</definedName>
    <definedName name="BLPH28" localSheetId="54" hidden="1">#REF!</definedName>
    <definedName name="BLPH28" localSheetId="55" hidden="1">#REF!</definedName>
    <definedName name="BLPH28" localSheetId="56" hidden="1">#REF!</definedName>
    <definedName name="BLPH28" localSheetId="57" hidden="1">#REF!</definedName>
    <definedName name="BLPH28" localSheetId="58" hidden="1">#REF!</definedName>
    <definedName name="BLPH28" localSheetId="59" hidden="1">#REF!</definedName>
    <definedName name="BLPH28">#REF!</definedName>
    <definedName name="BLPH29" localSheetId="3" hidden="1">#REF!</definedName>
    <definedName name="BLPH29" localSheetId="5">'Cuadro 5'!#REF!</definedName>
    <definedName name="BLPH29" localSheetId="14" hidden="1">#REF!</definedName>
    <definedName name="BLPH29" localSheetId="42" hidden="1">#REF!</definedName>
    <definedName name="BLPH29" localSheetId="43" hidden="1">#REF!</definedName>
    <definedName name="BLPH29" localSheetId="48" hidden="1">#REF!</definedName>
    <definedName name="BLPH29" localSheetId="50" hidden="1">#REF!</definedName>
    <definedName name="BLPH29" localSheetId="15" hidden="1">#REF!</definedName>
    <definedName name="BLPH29" localSheetId="51" hidden="1">#REF!</definedName>
    <definedName name="BLPH29" localSheetId="52" hidden="1">#REF!</definedName>
    <definedName name="BLPH29" localSheetId="53" hidden="1">#REF!</definedName>
    <definedName name="BLPH29" localSheetId="54" hidden="1">#REF!</definedName>
    <definedName name="BLPH29" localSheetId="55" hidden="1">#REF!</definedName>
    <definedName name="BLPH29" localSheetId="56" hidden="1">#REF!</definedName>
    <definedName name="BLPH29" localSheetId="57" hidden="1">#REF!</definedName>
    <definedName name="BLPH29" localSheetId="58" hidden="1">#REF!</definedName>
    <definedName name="BLPH29" localSheetId="59" hidden="1">#REF!</definedName>
    <definedName name="BLPH29">#REF!</definedName>
    <definedName name="BLPH3" localSheetId="3" hidden="1">#REF!</definedName>
    <definedName name="BLPH3" localSheetId="5">'Cuadro 5'!#REF!</definedName>
    <definedName name="BLPH3" localSheetId="14" hidden="1">#REF!</definedName>
    <definedName name="BLPH3" localSheetId="42" hidden="1">#REF!</definedName>
    <definedName name="BLPH3" localSheetId="43" hidden="1">#REF!</definedName>
    <definedName name="BLPH3" localSheetId="48" hidden="1">#REF!</definedName>
    <definedName name="BLPH3" localSheetId="50" hidden="1">#REF!</definedName>
    <definedName name="BLPH3" localSheetId="15" hidden="1">#REF!</definedName>
    <definedName name="BLPH3" localSheetId="51" hidden="1">#REF!</definedName>
    <definedName name="BLPH3" localSheetId="52" hidden="1">#REF!</definedName>
    <definedName name="BLPH3" localSheetId="53" hidden="1">#REF!</definedName>
    <definedName name="BLPH3" localSheetId="54" hidden="1">#REF!</definedName>
    <definedName name="BLPH3" localSheetId="55" hidden="1">#REF!</definedName>
    <definedName name="BLPH3" localSheetId="58" hidden="1">#REF!</definedName>
    <definedName name="BLPH3" localSheetId="59" hidden="1">#REF!</definedName>
    <definedName name="BLPH3">#REF!</definedName>
    <definedName name="BLPH30" localSheetId="3" hidden="1">#REF!</definedName>
    <definedName name="BLPH30" localSheetId="5">'Cuadro 5'!#REF!</definedName>
    <definedName name="BLPH30" localSheetId="14" hidden="1">#REF!</definedName>
    <definedName name="BLPH30" localSheetId="42" hidden="1">#REF!</definedName>
    <definedName name="BLPH30" localSheetId="43" hidden="1">#REF!</definedName>
    <definedName name="BLPH30" localSheetId="48" hidden="1">#REF!</definedName>
    <definedName name="BLPH30" localSheetId="50" hidden="1">#REF!</definedName>
    <definedName name="BLPH30" localSheetId="15" hidden="1">#REF!</definedName>
    <definedName name="BLPH30" localSheetId="51" hidden="1">#REF!</definedName>
    <definedName name="BLPH30" localSheetId="52" hidden="1">#REF!</definedName>
    <definedName name="BLPH30" localSheetId="53" hidden="1">#REF!</definedName>
    <definedName name="BLPH30" localSheetId="54" hidden="1">#REF!</definedName>
    <definedName name="BLPH30" localSheetId="55" hidden="1">#REF!</definedName>
    <definedName name="BLPH30" localSheetId="56" hidden="1">#REF!</definedName>
    <definedName name="BLPH30" localSheetId="57" hidden="1">#REF!</definedName>
    <definedName name="BLPH30" localSheetId="58" hidden="1">#REF!</definedName>
    <definedName name="BLPH30" localSheetId="59" hidden="1">#REF!</definedName>
    <definedName name="BLPH30">#REF!</definedName>
    <definedName name="BLPH31" localSheetId="3" hidden="1">#REF!</definedName>
    <definedName name="BLPH31" localSheetId="5">'Cuadro 5'!#REF!</definedName>
    <definedName name="BLPH31" localSheetId="14" hidden="1">#REF!</definedName>
    <definedName name="BLPH31" localSheetId="42" hidden="1">#REF!</definedName>
    <definedName name="BLPH31" localSheetId="43" hidden="1">#REF!</definedName>
    <definedName name="BLPH31" localSheetId="48" hidden="1">#REF!</definedName>
    <definedName name="BLPH31" localSheetId="50" hidden="1">#REF!</definedName>
    <definedName name="BLPH31" localSheetId="15" hidden="1">#REF!</definedName>
    <definedName name="BLPH31" localSheetId="51" hidden="1">#REF!</definedName>
    <definedName name="BLPH31" localSheetId="52" hidden="1">#REF!</definedName>
    <definedName name="BLPH31" localSheetId="53" hidden="1">#REF!</definedName>
    <definedName name="BLPH31" localSheetId="54" hidden="1">#REF!</definedName>
    <definedName name="BLPH31" localSheetId="55" hidden="1">#REF!</definedName>
    <definedName name="BLPH31" localSheetId="56" hidden="1">#REF!</definedName>
    <definedName name="BLPH31" localSheetId="57" hidden="1">#REF!</definedName>
    <definedName name="BLPH31" localSheetId="58" hidden="1">#REF!</definedName>
    <definedName name="BLPH31" localSheetId="59" hidden="1">#REF!</definedName>
    <definedName name="BLPH31">#REF!</definedName>
    <definedName name="BLPH32" localSheetId="3" hidden="1">#REF!</definedName>
    <definedName name="BLPH32" localSheetId="5">'Cuadro 5'!#REF!</definedName>
    <definedName name="BLPH32" localSheetId="14" hidden="1">#REF!</definedName>
    <definedName name="BLPH32" localSheetId="42" hidden="1">#REF!</definedName>
    <definedName name="BLPH32" localSheetId="43" hidden="1">#REF!</definedName>
    <definedName name="BLPH32" localSheetId="48" hidden="1">#REF!</definedName>
    <definedName name="BLPH32" localSheetId="50" hidden="1">#REF!</definedName>
    <definedName name="BLPH32" localSheetId="15" hidden="1">#REF!</definedName>
    <definedName name="BLPH32" localSheetId="51" hidden="1">#REF!</definedName>
    <definedName name="BLPH32" localSheetId="52" hidden="1">#REF!</definedName>
    <definedName name="BLPH32" localSheetId="53" hidden="1">#REF!</definedName>
    <definedName name="BLPH32" localSheetId="54" hidden="1">#REF!</definedName>
    <definedName name="BLPH32" localSheetId="55" hidden="1">#REF!</definedName>
    <definedName name="BLPH32" localSheetId="56" hidden="1">#REF!</definedName>
    <definedName name="BLPH32" localSheetId="57" hidden="1">#REF!</definedName>
    <definedName name="BLPH32" localSheetId="58" hidden="1">#REF!</definedName>
    <definedName name="BLPH32" localSheetId="59" hidden="1">#REF!</definedName>
    <definedName name="BLPH32">#REF!</definedName>
    <definedName name="BLPH33" localSheetId="3" hidden="1">#REF!</definedName>
    <definedName name="BLPH33" localSheetId="5">'Cuadro 5'!#REF!</definedName>
    <definedName name="BLPH33" localSheetId="14" hidden="1">#REF!</definedName>
    <definedName name="BLPH33" localSheetId="42" hidden="1">#REF!</definedName>
    <definedName name="BLPH33" localSheetId="43" hidden="1">#REF!</definedName>
    <definedName name="BLPH33" localSheetId="48" hidden="1">#REF!</definedName>
    <definedName name="BLPH33" localSheetId="50" hidden="1">#REF!</definedName>
    <definedName name="BLPH33" localSheetId="15" hidden="1">#REF!</definedName>
    <definedName name="BLPH33" localSheetId="51" hidden="1">#REF!</definedName>
    <definedName name="BLPH33" localSheetId="52" hidden="1">#REF!</definedName>
    <definedName name="BLPH33" localSheetId="53" hidden="1">#REF!</definedName>
    <definedName name="BLPH33" localSheetId="54" hidden="1">#REF!</definedName>
    <definedName name="BLPH33" localSheetId="55" hidden="1">#REF!</definedName>
    <definedName name="BLPH33" localSheetId="56" hidden="1">#REF!</definedName>
    <definedName name="BLPH33" localSheetId="57" hidden="1">#REF!</definedName>
    <definedName name="BLPH33" localSheetId="58" hidden="1">#REF!</definedName>
    <definedName name="BLPH33" localSheetId="59" hidden="1">#REF!</definedName>
    <definedName name="BLPH33">#REF!</definedName>
    <definedName name="BLPH34" localSheetId="3" hidden="1">#REF!</definedName>
    <definedName name="BLPH34" localSheetId="5">'Cuadro 5'!#REF!</definedName>
    <definedName name="BLPH34" localSheetId="14" hidden="1">#REF!</definedName>
    <definedName name="BLPH34" localSheetId="42" hidden="1">#REF!</definedName>
    <definedName name="BLPH34" localSheetId="43" hidden="1">#REF!</definedName>
    <definedName name="BLPH34" localSheetId="48" hidden="1">#REF!</definedName>
    <definedName name="BLPH34" localSheetId="50" hidden="1">#REF!</definedName>
    <definedName name="BLPH34" localSheetId="15" hidden="1">#REF!</definedName>
    <definedName name="BLPH34" localSheetId="51" hidden="1">#REF!</definedName>
    <definedName name="BLPH34" localSheetId="52" hidden="1">#REF!</definedName>
    <definedName name="BLPH34" localSheetId="53" hidden="1">#REF!</definedName>
    <definedName name="BLPH34" localSheetId="54" hidden="1">#REF!</definedName>
    <definedName name="BLPH34" localSheetId="55" hidden="1">#REF!</definedName>
    <definedName name="BLPH34" localSheetId="56" hidden="1">#REF!</definedName>
    <definedName name="BLPH34" localSheetId="57" hidden="1">#REF!</definedName>
    <definedName name="BLPH34" localSheetId="58" hidden="1">#REF!</definedName>
    <definedName name="BLPH34" localSheetId="59" hidden="1">#REF!</definedName>
    <definedName name="BLPH34">#REF!</definedName>
    <definedName name="BLPH35" localSheetId="3" hidden="1">#REF!</definedName>
    <definedName name="BLPH35" localSheetId="5">'Cuadro 5'!#REF!</definedName>
    <definedName name="BLPH35" localSheetId="14" hidden="1">#REF!</definedName>
    <definedName name="BLPH35" localSheetId="42" hidden="1">#REF!</definedName>
    <definedName name="BLPH35" localSheetId="43" hidden="1">#REF!</definedName>
    <definedName name="BLPH35" localSheetId="48" hidden="1">#REF!</definedName>
    <definedName name="BLPH35" localSheetId="50" hidden="1">#REF!</definedName>
    <definedName name="BLPH35" localSheetId="15" hidden="1">#REF!</definedName>
    <definedName name="BLPH35" localSheetId="51" hidden="1">#REF!</definedName>
    <definedName name="BLPH35" localSheetId="52" hidden="1">#REF!</definedName>
    <definedName name="BLPH35" localSheetId="53" hidden="1">#REF!</definedName>
    <definedName name="BLPH35" localSheetId="54" hidden="1">#REF!</definedName>
    <definedName name="BLPH35" localSheetId="55" hidden="1">#REF!</definedName>
    <definedName name="BLPH35" localSheetId="56" hidden="1">#REF!</definedName>
    <definedName name="BLPH35" localSheetId="57" hidden="1">#REF!</definedName>
    <definedName name="BLPH35" localSheetId="58" hidden="1">#REF!</definedName>
    <definedName name="BLPH35" localSheetId="59" hidden="1">#REF!</definedName>
    <definedName name="BLPH35">#REF!</definedName>
    <definedName name="BLPH36" localSheetId="3" hidden="1">#REF!</definedName>
    <definedName name="BLPH36" localSheetId="5">'Cuadro 5'!#REF!</definedName>
    <definedName name="BLPH36" localSheetId="14" hidden="1">#REF!</definedName>
    <definedName name="BLPH36" localSheetId="42" hidden="1">#REF!</definedName>
    <definedName name="BLPH36" localSheetId="43" hidden="1">#REF!</definedName>
    <definedName name="BLPH36" localSheetId="48" hidden="1">#REF!</definedName>
    <definedName name="BLPH36" localSheetId="50" hidden="1">#REF!</definedName>
    <definedName name="BLPH36" localSheetId="15" hidden="1">#REF!</definedName>
    <definedName name="BLPH36" localSheetId="51" hidden="1">#REF!</definedName>
    <definedName name="BLPH36" localSheetId="52" hidden="1">#REF!</definedName>
    <definedName name="BLPH36" localSheetId="53" hidden="1">#REF!</definedName>
    <definedName name="BLPH36" localSheetId="54" hidden="1">#REF!</definedName>
    <definedName name="BLPH36" localSheetId="55" hidden="1">#REF!</definedName>
    <definedName name="BLPH36" localSheetId="58" hidden="1">#REF!</definedName>
    <definedName name="BLPH36" localSheetId="59" hidden="1">#REF!</definedName>
    <definedName name="BLPH36">#REF!</definedName>
    <definedName name="BLPH37" localSheetId="3" hidden="1">#REF!</definedName>
    <definedName name="BLPH37" localSheetId="5">'Cuadro 5'!#REF!</definedName>
    <definedName name="BLPH37" localSheetId="14" hidden="1">#REF!</definedName>
    <definedName name="BLPH37" localSheetId="42" hidden="1">#REF!</definedName>
    <definedName name="BLPH37" localSheetId="43" hidden="1">#REF!</definedName>
    <definedName name="BLPH37" localSheetId="48" hidden="1">#REF!</definedName>
    <definedName name="BLPH37" localSheetId="50" hidden="1">#REF!</definedName>
    <definedName name="BLPH37" localSheetId="15" hidden="1">#REF!</definedName>
    <definedName name="BLPH37" localSheetId="51" hidden="1">#REF!</definedName>
    <definedName name="BLPH37" localSheetId="52" hidden="1">#REF!</definedName>
    <definedName name="BLPH37" localSheetId="53" hidden="1">#REF!</definedName>
    <definedName name="BLPH37" localSheetId="54" hidden="1">#REF!</definedName>
    <definedName name="BLPH37" localSheetId="55" hidden="1">#REF!</definedName>
    <definedName name="BLPH37" localSheetId="58" hidden="1">#REF!</definedName>
    <definedName name="BLPH37" localSheetId="59" hidden="1">#REF!</definedName>
    <definedName name="BLPH37">#REF!</definedName>
    <definedName name="BLPH38" localSheetId="3" hidden="1">#REF!</definedName>
    <definedName name="BLPH38" localSheetId="5">'Cuadro 5'!#REF!</definedName>
    <definedName name="BLPH38" localSheetId="14" hidden="1">#REF!</definedName>
    <definedName name="BLPH38" localSheetId="42" hidden="1">#REF!</definedName>
    <definedName name="BLPH38" localSheetId="43" hidden="1">#REF!</definedName>
    <definedName name="BLPH38" localSheetId="48" hidden="1">#REF!</definedName>
    <definedName name="BLPH38" localSheetId="50" hidden="1">#REF!</definedName>
    <definedName name="BLPH38" localSheetId="15" hidden="1">#REF!</definedName>
    <definedName name="BLPH38" localSheetId="51" hidden="1">#REF!</definedName>
    <definedName name="BLPH38" localSheetId="52" hidden="1">#REF!</definedName>
    <definedName name="BLPH38" localSheetId="53" hidden="1">#REF!</definedName>
    <definedName name="BLPH38" localSheetId="54" hidden="1">#REF!</definedName>
    <definedName name="BLPH38" localSheetId="55" hidden="1">#REF!</definedName>
    <definedName name="BLPH38" localSheetId="58" hidden="1">#REF!</definedName>
    <definedName name="BLPH38" localSheetId="59" hidden="1">#REF!</definedName>
    <definedName name="BLPH38">#REF!</definedName>
    <definedName name="BLPH39" localSheetId="3" hidden="1">#REF!</definedName>
    <definedName name="BLPH39" localSheetId="5">'Cuadro 5'!#REF!</definedName>
    <definedName name="BLPH39" localSheetId="14" hidden="1">#REF!</definedName>
    <definedName name="BLPH39" localSheetId="42" hidden="1">#REF!</definedName>
    <definedName name="BLPH39" localSheetId="43" hidden="1">#REF!</definedName>
    <definedName name="BLPH39" localSheetId="48" hidden="1">#REF!</definedName>
    <definedName name="BLPH39" localSheetId="50" hidden="1">#REF!</definedName>
    <definedName name="BLPH39" localSheetId="15" hidden="1">#REF!</definedName>
    <definedName name="BLPH39" localSheetId="51" hidden="1">#REF!</definedName>
    <definedName name="BLPH39" localSheetId="52" hidden="1">#REF!</definedName>
    <definedName name="BLPH39" localSheetId="53" hidden="1">#REF!</definedName>
    <definedName name="BLPH39" localSheetId="54" hidden="1">#REF!</definedName>
    <definedName name="BLPH39" localSheetId="55" hidden="1">#REF!</definedName>
    <definedName name="BLPH39" localSheetId="58" hidden="1">#REF!</definedName>
    <definedName name="BLPH39" localSheetId="59" hidden="1">#REF!</definedName>
    <definedName name="BLPH39">#REF!</definedName>
    <definedName name="BLPH4" localSheetId="3" hidden="1">#REF!</definedName>
    <definedName name="BLPH4" localSheetId="5">'Cuadro 5'!#REF!</definedName>
    <definedName name="BLPH4" localSheetId="14" hidden="1">#REF!</definedName>
    <definedName name="BLPH4" localSheetId="42" hidden="1">#REF!</definedName>
    <definedName name="BLPH4" localSheetId="43" hidden="1">#REF!</definedName>
    <definedName name="BLPH4" localSheetId="48" hidden="1">#REF!</definedName>
    <definedName name="BLPH4" localSheetId="50" hidden="1">#REF!</definedName>
    <definedName name="BLPH4" localSheetId="15" hidden="1">#REF!</definedName>
    <definedName name="BLPH4" localSheetId="51" hidden="1">#REF!</definedName>
    <definedName name="BLPH4" localSheetId="52" hidden="1">#REF!</definedName>
    <definedName name="BLPH4" localSheetId="53" hidden="1">#REF!</definedName>
    <definedName name="BLPH4" localSheetId="54" hidden="1">#REF!</definedName>
    <definedName name="BLPH4" localSheetId="55" hidden="1">#REF!</definedName>
    <definedName name="BLPH4" localSheetId="58" hidden="1">#REF!</definedName>
    <definedName name="BLPH4" localSheetId="59" hidden="1">#REF!</definedName>
    <definedName name="BLPH4">#REF!</definedName>
    <definedName name="BLPH40" localSheetId="3" hidden="1">#REF!</definedName>
    <definedName name="BLPH40" localSheetId="5">'Cuadro 5'!#REF!</definedName>
    <definedName name="BLPH40" localSheetId="14" hidden="1">#REF!</definedName>
    <definedName name="BLPH40" localSheetId="42" hidden="1">#REF!</definedName>
    <definedName name="BLPH40" localSheetId="43" hidden="1">#REF!</definedName>
    <definedName name="BLPH40" localSheetId="48" hidden="1">#REF!</definedName>
    <definedName name="BLPH40" localSheetId="50" hidden="1">#REF!</definedName>
    <definedName name="BLPH40" localSheetId="15" hidden="1">#REF!</definedName>
    <definedName name="BLPH40" localSheetId="51" hidden="1">#REF!</definedName>
    <definedName name="BLPH40" localSheetId="52" hidden="1">#REF!</definedName>
    <definedName name="BLPH40" localSheetId="53" hidden="1">#REF!</definedName>
    <definedName name="BLPH40" localSheetId="54" hidden="1">#REF!</definedName>
    <definedName name="BLPH40" localSheetId="55" hidden="1">#REF!</definedName>
    <definedName name="BLPH40" localSheetId="58" hidden="1">#REF!</definedName>
    <definedName name="BLPH40" localSheetId="59" hidden="1">#REF!</definedName>
    <definedName name="BLPH40">#REF!</definedName>
    <definedName name="BLPH40000004" localSheetId="3" hidden="1">#REF!</definedName>
    <definedName name="BLPH40000004" localSheetId="5" hidden="1">'Cuadro 5'!#REF!</definedName>
    <definedName name="BLPH40000004" localSheetId="48" hidden="1">#REF!</definedName>
    <definedName name="BLPH40000004" hidden="1">#REF!</definedName>
    <definedName name="BLPH40000007" localSheetId="3" hidden="1">#REF!</definedName>
    <definedName name="BLPH40000007" localSheetId="5" hidden="1">'Cuadro 5'!#REF!</definedName>
    <definedName name="BLPH40000007" localSheetId="48" hidden="1">#REF!</definedName>
    <definedName name="BLPH40000007" hidden="1">#REF!</definedName>
    <definedName name="BLPH40000008" localSheetId="3" hidden="1">#REF!</definedName>
    <definedName name="BLPH40000008" localSheetId="5" hidden="1">'Cuadro 5'!#REF!</definedName>
    <definedName name="BLPH40000008" localSheetId="48" hidden="1">#REF!</definedName>
    <definedName name="BLPH40000008" hidden="1">#REF!</definedName>
    <definedName name="BLPH40000009" localSheetId="3" hidden="1">#REF!</definedName>
    <definedName name="BLPH40000009" localSheetId="5" hidden="1">'Cuadro 5'!#REF!</definedName>
    <definedName name="BLPH40000009" localSheetId="48" hidden="1">#REF!</definedName>
    <definedName name="BLPH40000009" hidden="1">#REF!</definedName>
    <definedName name="BLPH4000002" localSheetId="3" hidden="1">#REF!</definedName>
    <definedName name="BLPH4000002" localSheetId="5">'Cuadro 5'!#REF!</definedName>
    <definedName name="BLPH4000002" localSheetId="14" hidden="1">#REF!</definedName>
    <definedName name="BLPH4000002" localSheetId="42" hidden="1">#REF!</definedName>
    <definedName name="BLPH4000002" localSheetId="43" hidden="1">#REF!</definedName>
    <definedName name="BLPH4000002" localSheetId="48" hidden="1">#REF!</definedName>
    <definedName name="BLPH4000002" localSheetId="50" hidden="1">#REF!</definedName>
    <definedName name="BLPH4000002" localSheetId="15" hidden="1">#REF!</definedName>
    <definedName name="BLPH4000002" localSheetId="51" hidden="1">#REF!</definedName>
    <definedName name="BLPH4000002" localSheetId="52" hidden="1">#REF!</definedName>
    <definedName name="BLPH4000002" localSheetId="53" hidden="1">#REF!</definedName>
    <definedName name="BLPH4000002" localSheetId="54" hidden="1">#REF!</definedName>
    <definedName name="BLPH4000002" localSheetId="55" hidden="1">#REF!</definedName>
    <definedName name="BLPH4000002" localSheetId="58" hidden="1">#REF!</definedName>
    <definedName name="BLPH4000002" localSheetId="59" hidden="1">#REF!</definedName>
    <definedName name="BLPH4000002">#REF!</definedName>
    <definedName name="BLPH40000026" localSheetId="3" hidden="1">#REF!</definedName>
    <definedName name="BLPH40000026" localSheetId="5" hidden="1">'Cuadro 5'!#REF!</definedName>
    <definedName name="BLPH40000026" localSheetId="48" hidden="1">#REF!</definedName>
    <definedName name="BLPH40000026" hidden="1">#REF!</definedName>
    <definedName name="BLPH40000027" localSheetId="3" hidden="1">#REF!</definedName>
    <definedName name="BLPH40000027" localSheetId="5" hidden="1">'Cuadro 5'!#REF!</definedName>
    <definedName name="BLPH40000027" localSheetId="48" hidden="1">#REF!</definedName>
    <definedName name="BLPH40000027" hidden="1">#REF!</definedName>
    <definedName name="BLPH40000028" localSheetId="3" hidden="1">#REF!</definedName>
    <definedName name="BLPH40000028" localSheetId="5" hidden="1">'Cuadro 5'!#REF!</definedName>
    <definedName name="BLPH40000028" localSheetId="48" hidden="1">#REF!</definedName>
    <definedName name="BLPH40000028" hidden="1">#REF!</definedName>
    <definedName name="BLPH4000003" localSheetId="3" hidden="1">#REF!</definedName>
    <definedName name="BLPH4000003" localSheetId="5">'Cuadro 5'!#REF!</definedName>
    <definedName name="BLPH4000003" localSheetId="14" hidden="1">#REF!</definedName>
    <definedName name="BLPH4000003" localSheetId="42" hidden="1">#REF!</definedName>
    <definedName name="BLPH4000003" localSheetId="43" hidden="1">#REF!</definedName>
    <definedName name="BLPH4000003" localSheetId="48" hidden="1">#REF!</definedName>
    <definedName name="BLPH4000003" localSheetId="50" hidden="1">#REF!</definedName>
    <definedName name="BLPH4000003" localSheetId="15" hidden="1">#REF!</definedName>
    <definedName name="BLPH4000003" localSheetId="51" hidden="1">#REF!</definedName>
    <definedName name="BLPH4000003" localSheetId="52" hidden="1">#REF!</definedName>
    <definedName name="BLPH4000003" localSheetId="53" hidden="1">#REF!</definedName>
    <definedName name="BLPH4000003" localSheetId="54" hidden="1">#REF!</definedName>
    <definedName name="BLPH4000003" localSheetId="55" hidden="1">#REF!</definedName>
    <definedName name="BLPH4000003" localSheetId="58" hidden="1">#REF!</definedName>
    <definedName name="BLPH4000003" localSheetId="59" hidden="1">#REF!</definedName>
    <definedName name="BLPH4000003">#REF!</definedName>
    <definedName name="BLPH40000036" localSheetId="3" hidden="1">#REF!</definedName>
    <definedName name="BLPH40000036" localSheetId="5" hidden="1">'Cuadro 5'!#REF!</definedName>
    <definedName name="BLPH40000036" localSheetId="48" hidden="1">#REF!</definedName>
    <definedName name="BLPH40000036" hidden="1">#REF!</definedName>
    <definedName name="BLPH4000004" localSheetId="3" hidden="1">#REF!</definedName>
    <definedName name="BLPH4000004" localSheetId="5">'Cuadro 5'!#REF!</definedName>
    <definedName name="BLPH4000004" localSheetId="14" hidden="1">#REF!</definedName>
    <definedName name="BLPH4000004" localSheetId="42" hidden="1">#REF!</definedName>
    <definedName name="BLPH4000004" localSheetId="43" hidden="1">#REF!</definedName>
    <definedName name="BLPH4000004" localSheetId="48" hidden="1">#REF!</definedName>
    <definedName name="BLPH4000004" localSheetId="50" hidden="1">#REF!</definedName>
    <definedName name="BLPH4000004" localSheetId="15" hidden="1">#REF!</definedName>
    <definedName name="BLPH4000004" localSheetId="51" hidden="1">#REF!</definedName>
    <definedName name="BLPH4000004" localSheetId="52" hidden="1">#REF!</definedName>
    <definedName name="BLPH4000004" localSheetId="53" hidden="1">#REF!</definedName>
    <definedName name="BLPH4000004" localSheetId="54" hidden="1">#REF!</definedName>
    <definedName name="BLPH4000004" localSheetId="55" hidden="1">#REF!</definedName>
    <definedName name="BLPH4000004" localSheetId="58" hidden="1">#REF!</definedName>
    <definedName name="BLPH4000004" localSheetId="59" hidden="1">#REF!</definedName>
    <definedName name="BLPH4000004">#REF!</definedName>
    <definedName name="BLPH4000005" localSheetId="3" hidden="1">#REF!</definedName>
    <definedName name="BLPH4000005" localSheetId="5">'Cuadro 5'!#REF!</definedName>
    <definedName name="BLPH4000005" localSheetId="14" hidden="1">#REF!</definedName>
    <definedName name="BLPH4000005" localSheetId="42" hidden="1">#REF!</definedName>
    <definedName name="BLPH4000005" localSheetId="43" hidden="1">#REF!</definedName>
    <definedName name="BLPH4000005" localSheetId="48" hidden="1">#REF!</definedName>
    <definedName name="BLPH4000005" localSheetId="50" hidden="1">#REF!</definedName>
    <definedName name="BLPH4000005" localSheetId="15" hidden="1">#REF!</definedName>
    <definedName name="BLPH4000005" localSheetId="51" hidden="1">#REF!</definedName>
    <definedName name="BLPH4000005" localSheetId="52" hidden="1">#REF!</definedName>
    <definedName name="BLPH4000005" localSheetId="53" hidden="1">#REF!</definedName>
    <definedName name="BLPH4000005" localSheetId="54" hidden="1">#REF!</definedName>
    <definedName name="BLPH4000005" localSheetId="55" hidden="1">#REF!</definedName>
    <definedName name="BLPH4000005" localSheetId="58" hidden="1">#REF!</definedName>
    <definedName name="BLPH4000005" localSheetId="59" hidden="1">#REF!</definedName>
    <definedName name="BLPH4000005">#REF!</definedName>
    <definedName name="BLPH40000050" localSheetId="3" hidden="1">#REF!</definedName>
    <definedName name="BLPH40000050" localSheetId="5" hidden="1">'Cuadro 5'!#REF!</definedName>
    <definedName name="BLPH40000050" localSheetId="48" hidden="1">#REF!</definedName>
    <definedName name="BLPH40000050" hidden="1">#REF!</definedName>
    <definedName name="BLPH40000058" localSheetId="3" hidden="1">#REF!</definedName>
    <definedName name="BLPH40000058" localSheetId="5" hidden="1">'Cuadro 5'!#REF!</definedName>
    <definedName name="BLPH40000058" localSheetId="48" hidden="1">#REF!</definedName>
    <definedName name="BLPH40000058" hidden="1">#REF!</definedName>
    <definedName name="BLPH40000059" localSheetId="3" hidden="1">#REF!</definedName>
    <definedName name="BLPH40000059" localSheetId="5" hidden="1">'Cuadro 5'!#REF!</definedName>
    <definedName name="BLPH40000059" localSheetId="48" hidden="1">#REF!</definedName>
    <definedName name="BLPH40000059" hidden="1">#REF!</definedName>
    <definedName name="BLPH4000006" localSheetId="3" hidden="1">#REF!</definedName>
    <definedName name="BLPH4000006" localSheetId="5">'Cuadro 5'!#REF!</definedName>
    <definedName name="BLPH4000006" localSheetId="14" hidden="1">#REF!</definedName>
    <definedName name="BLPH4000006" localSheetId="42" hidden="1">#REF!</definedName>
    <definedName name="BLPH4000006" localSheetId="43" hidden="1">#REF!</definedName>
    <definedName name="BLPH4000006" localSheetId="48" hidden="1">#REF!</definedName>
    <definedName name="BLPH4000006" localSheetId="50" hidden="1">#REF!</definedName>
    <definedName name="BLPH4000006" localSheetId="15" hidden="1">#REF!</definedName>
    <definedName name="BLPH4000006" localSheetId="51" hidden="1">#REF!</definedName>
    <definedName name="BLPH4000006" localSheetId="52" hidden="1">#REF!</definedName>
    <definedName name="BLPH4000006" localSheetId="53" hidden="1">#REF!</definedName>
    <definedName name="BLPH4000006" localSheetId="54" hidden="1">#REF!</definedName>
    <definedName name="BLPH4000006" localSheetId="55" hidden="1">#REF!</definedName>
    <definedName name="BLPH4000006" localSheetId="58" hidden="1">#REF!</definedName>
    <definedName name="BLPH4000006" localSheetId="59" hidden="1">#REF!</definedName>
    <definedName name="BLPH4000006">#REF!</definedName>
    <definedName name="BLPH40000060" localSheetId="3" hidden="1">#REF!</definedName>
    <definedName name="BLPH40000060" localSheetId="5" hidden="1">'Cuadro 5'!#REF!</definedName>
    <definedName name="BLPH40000060" localSheetId="48" hidden="1">#REF!</definedName>
    <definedName name="BLPH40000060" hidden="1">#REF!</definedName>
    <definedName name="BLPH40000061" localSheetId="3" hidden="1">#REF!</definedName>
    <definedName name="BLPH40000061" localSheetId="5" hidden="1">'Cuadro 5'!#REF!</definedName>
    <definedName name="BLPH40000061" localSheetId="48" hidden="1">#REF!</definedName>
    <definedName name="BLPH40000061" hidden="1">#REF!</definedName>
    <definedName name="BLPH40000062" localSheetId="3" hidden="1">#REF!</definedName>
    <definedName name="BLPH40000062" localSheetId="5" hidden="1">'Cuadro 5'!#REF!</definedName>
    <definedName name="BLPH40000062" localSheetId="48" hidden="1">#REF!</definedName>
    <definedName name="BLPH40000062" hidden="1">#REF!</definedName>
    <definedName name="BLPH40000063" localSheetId="3" hidden="1">#REF!</definedName>
    <definedName name="BLPH40000063" localSheetId="5" hidden="1">'Cuadro 5'!#REF!</definedName>
    <definedName name="BLPH40000063" localSheetId="48" hidden="1">#REF!</definedName>
    <definedName name="BLPH40000063" hidden="1">#REF!</definedName>
    <definedName name="BLPH40000064" localSheetId="3" hidden="1">#REF!</definedName>
    <definedName name="BLPH40000064" localSheetId="5" hidden="1">'Cuadro 5'!#REF!</definedName>
    <definedName name="BLPH40000064" localSheetId="48" hidden="1">#REF!</definedName>
    <definedName name="BLPH40000064" hidden="1">#REF!</definedName>
    <definedName name="BLPH40000065" localSheetId="3" hidden="1">#REF!</definedName>
    <definedName name="BLPH40000065" localSheetId="5" hidden="1">'Cuadro 5'!#REF!</definedName>
    <definedName name="BLPH40000065" localSheetId="48" hidden="1">#REF!</definedName>
    <definedName name="BLPH40000065" hidden="1">#REF!</definedName>
    <definedName name="BLPH40000066" localSheetId="3" hidden="1">#REF!</definedName>
    <definedName name="BLPH40000066" localSheetId="5" hidden="1">'Cuadro 5'!#REF!</definedName>
    <definedName name="BLPH40000066" localSheetId="48" hidden="1">#REF!</definedName>
    <definedName name="BLPH40000066" hidden="1">#REF!</definedName>
    <definedName name="BLPH40000067" localSheetId="3" hidden="1">#REF!</definedName>
    <definedName name="BLPH40000067" localSheetId="5" hidden="1">'Cuadro 5'!#REF!</definedName>
    <definedName name="BLPH40000067" localSheetId="48" hidden="1">#REF!</definedName>
    <definedName name="BLPH40000067" hidden="1">#REF!</definedName>
    <definedName name="BLPH40000068" localSheetId="3" hidden="1">#REF!</definedName>
    <definedName name="BLPH40000068" localSheetId="5" hidden="1">'Cuadro 5'!#REF!</definedName>
    <definedName name="BLPH40000068" localSheetId="48" hidden="1">#REF!</definedName>
    <definedName name="BLPH40000068" hidden="1">#REF!</definedName>
    <definedName name="BLPH40000069" localSheetId="3" hidden="1">#REF!</definedName>
    <definedName name="BLPH40000069" localSheetId="5" hidden="1">'Cuadro 5'!#REF!</definedName>
    <definedName name="BLPH40000069" localSheetId="48" hidden="1">#REF!</definedName>
    <definedName name="BLPH40000069" hidden="1">#REF!</definedName>
    <definedName name="BLPH4000007" localSheetId="3" hidden="1">#REF!</definedName>
    <definedName name="BLPH4000007" localSheetId="5">'Cuadro 5'!#REF!</definedName>
    <definedName name="BLPH4000007" localSheetId="14" hidden="1">#REF!</definedName>
    <definedName name="BLPH4000007" localSheetId="42" hidden="1">#REF!</definedName>
    <definedName name="BLPH4000007" localSheetId="43" hidden="1">#REF!</definedName>
    <definedName name="BLPH4000007" localSheetId="48" hidden="1">#REF!</definedName>
    <definedName name="BLPH4000007" localSheetId="50" hidden="1">#REF!</definedName>
    <definedName name="BLPH4000007" localSheetId="15" hidden="1">#REF!</definedName>
    <definedName name="BLPH4000007" localSheetId="51" hidden="1">#REF!</definedName>
    <definedName name="BLPH4000007" localSheetId="52" hidden="1">#REF!</definedName>
    <definedName name="BLPH4000007" localSheetId="53" hidden="1">#REF!</definedName>
    <definedName name="BLPH4000007" localSheetId="54" hidden="1">#REF!</definedName>
    <definedName name="BLPH4000007" localSheetId="55" hidden="1">#REF!</definedName>
    <definedName name="BLPH4000007" localSheetId="58" hidden="1">#REF!</definedName>
    <definedName name="BLPH4000007" localSheetId="59" hidden="1">#REF!</definedName>
    <definedName name="BLPH4000007">#REF!</definedName>
    <definedName name="BLPH40000070" localSheetId="3" hidden="1">#REF!</definedName>
    <definedName name="BLPH40000070" localSheetId="5" hidden="1">'Cuadro 5'!#REF!</definedName>
    <definedName name="BLPH40000070" localSheetId="48" hidden="1">#REF!</definedName>
    <definedName name="BLPH40000070" hidden="1">#REF!</definedName>
    <definedName name="BLPH40000071" localSheetId="3" hidden="1">#REF!</definedName>
    <definedName name="BLPH40000071" localSheetId="5" hidden="1">'Cuadro 5'!#REF!</definedName>
    <definedName name="BLPH40000071" localSheetId="48" hidden="1">#REF!</definedName>
    <definedName name="BLPH40000071" hidden="1">#REF!</definedName>
    <definedName name="BLPH40000073" localSheetId="3" hidden="1">#REF!</definedName>
    <definedName name="BLPH40000073" localSheetId="5" hidden="1">'Cuadro 5'!#REF!</definedName>
    <definedName name="BLPH40000073" localSheetId="48" hidden="1">#REF!</definedName>
    <definedName name="BLPH40000073" hidden="1">#REF!</definedName>
    <definedName name="BLPH40000074" localSheetId="3" hidden="1">#REF!</definedName>
    <definedName name="BLPH40000074" localSheetId="5" hidden="1">'Cuadro 5'!#REF!</definedName>
    <definedName name="BLPH40000074" localSheetId="48" hidden="1">#REF!</definedName>
    <definedName name="BLPH40000074" hidden="1">#REF!</definedName>
    <definedName name="BLPH40000075" localSheetId="3" hidden="1">#REF!</definedName>
    <definedName name="BLPH40000075" localSheetId="5" hidden="1">'Cuadro 5'!#REF!</definedName>
    <definedName name="BLPH40000075" localSheetId="48" hidden="1">#REF!</definedName>
    <definedName name="BLPH40000075" hidden="1">#REF!</definedName>
    <definedName name="BLPH4000008" localSheetId="3" hidden="1">#REF!</definedName>
    <definedName name="BLPH4000008" localSheetId="5">'Cuadro 5'!#REF!</definedName>
    <definedName name="BLPH4000008" localSheetId="14" hidden="1">#REF!</definedName>
    <definedName name="BLPH4000008" localSheetId="42" hidden="1">#REF!</definedName>
    <definedName name="BLPH4000008" localSheetId="43" hidden="1">#REF!</definedName>
    <definedName name="BLPH4000008" localSheetId="48" hidden="1">#REF!</definedName>
    <definedName name="BLPH4000008" localSheetId="50" hidden="1">#REF!</definedName>
    <definedName name="BLPH4000008" localSheetId="15" hidden="1">#REF!</definedName>
    <definedName name="BLPH4000008" localSheetId="51" hidden="1">#REF!</definedName>
    <definedName name="BLPH4000008" localSheetId="52" hidden="1">#REF!</definedName>
    <definedName name="BLPH4000008" localSheetId="53" hidden="1">#REF!</definedName>
    <definedName name="BLPH4000008" localSheetId="54" hidden="1">#REF!</definedName>
    <definedName name="BLPH4000008" localSheetId="55" hidden="1">#REF!</definedName>
    <definedName name="BLPH4000008" localSheetId="58" hidden="1">#REF!</definedName>
    <definedName name="BLPH4000008" localSheetId="59" hidden="1">#REF!</definedName>
    <definedName name="BLPH4000008">#REF!</definedName>
    <definedName name="BLPH4000009" localSheetId="3" hidden="1">#REF!</definedName>
    <definedName name="BLPH4000009" localSheetId="5">'Cuadro 5'!#REF!</definedName>
    <definedName name="BLPH4000009" localSheetId="14" hidden="1">#REF!</definedName>
    <definedName name="BLPH4000009" localSheetId="42" hidden="1">#REF!</definedName>
    <definedName name="BLPH4000009" localSheetId="43" hidden="1">#REF!</definedName>
    <definedName name="BLPH4000009" localSheetId="48" hidden="1">#REF!</definedName>
    <definedName name="BLPH4000009" localSheetId="50" hidden="1">#REF!</definedName>
    <definedName name="BLPH4000009" localSheetId="15" hidden="1">#REF!</definedName>
    <definedName name="BLPH4000009" localSheetId="51" hidden="1">#REF!</definedName>
    <definedName name="BLPH4000009" localSheetId="52" hidden="1">#REF!</definedName>
    <definedName name="BLPH4000009" localSheetId="53" hidden="1">#REF!</definedName>
    <definedName name="BLPH4000009" localSheetId="54" hidden="1">#REF!</definedName>
    <definedName name="BLPH4000009" localSheetId="55" hidden="1">#REF!</definedName>
    <definedName name="BLPH4000009" localSheetId="58" hidden="1">#REF!</definedName>
    <definedName name="BLPH4000009" localSheetId="59" hidden="1">#REF!</definedName>
    <definedName name="BLPH4000009">#REF!</definedName>
    <definedName name="BLPH4000011" localSheetId="3" hidden="1">#REF!</definedName>
    <definedName name="BLPH4000011" localSheetId="5">'Cuadro 5'!#REF!</definedName>
    <definedName name="BLPH4000011" localSheetId="14" hidden="1">#REF!</definedName>
    <definedName name="BLPH4000011" localSheetId="42" hidden="1">#REF!</definedName>
    <definedName name="BLPH4000011" localSheetId="43" hidden="1">#REF!</definedName>
    <definedName name="BLPH4000011" localSheetId="48" hidden="1">#REF!</definedName>
    <definedName name="BLPH4000011" localSheetId="50" hidden="1">#REF!</definedName>
    <definedName name="BLPH4000011" localSheetId="15" hidden="1">#REF!</definedName>
    <definedName name="BLPH4000011" localSheetId="51" hidden="1">#REF!</definedName>
    <definedName name="BLPH4000011" localSheetId="52" hidden="1">#REF!</definedName>
    <definedName name="BLPH4000011" localSheetId="53" hidden="1">#REF!</definedName>
    <definedName name="BLPH4000011" localSheetId="54" hidden="1">#REF!</definedName>
    <definedName name="BLPH4000011" localSheetId="55" hidden="1">#REF!</definedName>
    <definedName name="BLPH4000011" localSheetId="58" hidden="1">#REF!</definedName>
    <definedName name="BLPH4000011" localSheetId="59" hidden="1">#REF!</definedName>
    <definedName name="BLPH4000011">#REF!</definedName>
    <definedName name="BLPH4000012" localSheetId="3" hidden="1">#REF!</definedName>
    <definedName name="BLPH4000012" localSheetId="5">'Cuadro 5'!#REF!</definedName>
    <definedName name="BLPH4000012" localSheetId="14" hidden="1">#REF!</definedName>
    <definedName name="BLPH4000012" localSheetId="42" hidden="1">#REF!</definedName>
    <definedName name="BLPH4000012" localSheetId="43" hidden="1">#REF!</definedName>
    <definedName name="BLPH4000012" localSheetId="48" hidden="1">#REF!</definedName>
    <definedName name="BLPH4000012" localSheetId="50" hidden="1">#REF!</definedName>
    <definedName name="BLPH4000012" localSheetId="15" hidden="1">#REF!</definedName>
    <definedName name="BLPH4000012" localSheetId="51" hidden="1">#REF!</definedName>
    <definedName name="BLPH4000012" localSheetId="52" hidden="1">#REF!</definedName>
    <definedName name="BLPH4000012" localSheetId="53" hidden="1">#REF!</definedName>
    <definedName name="BLPH4000012" localSheetId="54" hidden="1">#REF!</definedName>
    <definedName name="BLPH4000012" localSheetId="55" hidden="1">#REF!</definedName>
    <definedName name="BLPH4000012" localSheetId="58" hidden="1">#REF!</definedName>
    <definedName name="BLPH4000012" localSheetId="59" hidden="1">#REF!</definedName>
    <definedName name="BLPH4000012">#REF!</definedName>
    <definedName name="BLPH4000014" localSheetId="3" hidden="1">#REF!</definedName>
    <definedName name="BLPH4000014" localSheetId="5">'Cuadro 5'!#REF!</definedName>
    <definedName name="BLPH4000014" localSheetId="48" hidden="1">#REF!</definedName>
    <definedName name="BLPH4000014">#REF!</definedName>
    <definedName name="BLPH4000015" localSheetId="3" hidden="1">#REF!</definedName>
    <definedName name="BLPH4000015" localSheetId="5">'Cuadro 5'!#REF!</definedName>
    <definedName name="BLPH4000015" localSheetId="48" hidden="1">#REF!</definedName>
    <definedName name="BLPH4000015">#REF!</definedName>
    <definedName name="BLPH41" localSheetId="3" hidden="1">#REF!</definedName>
    <definedName name="BLPH41" localSheetId="5">'Cuadro 5'!#REF!</definedName>
    <definedName name="BLPH41" localSheetId="48" hidden="1">#REF!</definedName>
    <definedName name="BLPH41">#REF!</definedName>
    <definedName name="BLPH42" localSheetId="3" hidden="1">#REF!</definedName>
    <definedName name="BLPH42" localSheetId="5">'Cuadro 5'!#REF!</definedName>
    <definedName name="BLPH42" localSheetId="48" hidden="1">#REF!</definedName>
    <definedName name="BLPH42">#REF!</definedName>
    <definedName name="BLPH43" localSheetId="3" hidden="1">#REF!</definedName>
    <definedName name="BLPH43" localSheetId="5">'Cuadro 5'!#REF!</definedName>
    <definedName name="BLPH43" localSheetId="48" hidden="1">#REF!</definedName>
    <definedName name="BLPH43">#REF!</definedName>
    <definedName name="BLPH44" localSheetId="3" hidden="1">#REF!</definedName>
    <definedName name="BLPH44" localSheetId="5">'Cuadro 5'!#REF!</definedName>
    <definedName name="BLPH44" localSheetId="48" hidden="1">#REF!</definedName>
    <definedName name="BLPH44">#REF!</definedName>
    <definedName name="BLPH45" localSheetId="3" hidden="1">#REF!</definedName>
    <definedName name="BLPH45" localSheetId="5">'Cuadro 5'!#REF!</definedName>
    <definedName name="BLPH45" localSheetId="48" hidden="1">#REF!</definedName>
    <definedName name="BLPH45">#REF!</definedName>
    <definedName name="BLPH46" localSheetId="3" hidden="1">#REF!</definedName>
    <definedName name="BLPH46" localSheetId="5">'Cuadro 5'!#REF!</definedName>
    <definedName name="BLPH46" localSheetId="48" hidden="1">#REF!</definedName>
    <definedName name="BLPH46">#REF!</definedName>
    <definedName name="BLPH47" localSheetId="11">#REF!</definedName>
    <definedName name="BLPH47" localSheetId="14" hidden="1">#REF!</definedName>
    <definedName name="BLPH47" localSheetId="42" hidden="1">#REF!</definedName>
    <definedName name="BLPH47" localSheetId="43" hidden="1">#REF!</definedName>
    <definedName name="BLPH47" localSheetId="48" hidden="1">#REF!</definedName>
    <definedName name="BLPH47" localSheetId="50" hidden="1">#REF!</definedName>
    <definedName name="BLPH47" localSheetId="15" hidden="1">#REF!</definedName>
    <definedName name="BLPH47" localSheetId="51" hidden="1">#REF!</definedName>
    <definedName name="BLPH47" localSheetId="52" hidden="1">#REF!</definedName>
    <definedName name="BLPH47" localSheetId="53" hidden="1">#REF!</definedName>
    <definedName name="BLPH47" localSheetId="54" hidden="1">#REF!</definedName>
    <definedName name="BLPH47" localSheetId="55" hidden="1">#REF!</definedName>
    <definedName name="BLPH47" localSheetId="56" hidden="1">#REF!</definedName>
    <definedName name="BLPH47" localSheetId="57" hidden="1">#REF!</definedName>
    <definedName name="BLPH47" localSheetId="58" hidden="1">#REF!</definedName>
    <definedName name="BLPH47" localSheetId="59" hidden="1">#REF!</definedName>
    <definedName name="BLPH47">#REF!</definedName>
    <definedName name="BLPH48" localSheetId="11" hidden="1">#REF!</definedName>
    <definedName name="BLPH48" localSheetId="3" hidden="1">#REF!</definedName>
    <definedName name="BLPH48" localSheetId="5" hidden="1">'Cuadro 5'!#REF!</definedName>
    <definedName name="BLPH48" localSheetId="48" hidden="1">#REF!</definedName>
    <definedName name="BLPH48" hidden="1">#REF!</definedName>
    <definedName name="BLPH49" localSheetId="11" hidden="1">#REF!</definedName>
    <definedName name="BLPH49" localSheetId="3" hidden="1">#REF!</definedName>
    <definedName name="BLPH49" localSheetId="5" hidden="1">'Cuadro 5'!#REF!</definedName>
    <definedName name="BLPH49" localSheetId="48" hidden="1">#REF!</definedName>
    <definedName name="BLPH49" hidden="1">#REF!</definedName>
    <definedName name="BLPH5" localSheetId="11">#REF!</definedName>
    <definedName name="BLPH5" localSheetId="14" hidden="1">#REF!</definedName>
    <definedName name="BLPH5" localSheetId="42" hidden="1">#REF!</definedName>
    <definedName name="BLPH5" localSheetId="43" hidden="1">#REF!</definedName>
    <definedName name="BLPH5" localSheetId="48" hidden="1">#REF!</definedName>
    <definedName name="BLPH5" localSheetId="50" hidden="1">#REF!</definedName>
    <definedName name="BLPH5" localSheetId="15" hidden="1">#REF!</definedName>
    <definedName name="BLPH5" localSheetId="51" hidden="1">#REF!</definedName>
    <definedName name="BLPH5" localSheetId="52" hidden="1">#REF!</definedName>
    <definedName name="BLPH5" localSheetId="53" hidden="1">#REF!</definedName>
    <definedName name="BLPH5" localSheetId="54" hidden="1">#REF!</definedName>
    <definedName name="BLPH5" localSheetId="55" hidden="1">#REF!</definedName>
    <definedName name="BLPH5" localSheetId="58" hidden="1">#REF!</definedName>
    <definedName name="BLPH5" localSheetId="59" hidden="1">#REF!</definedName>
    <definedName name="BLPH5">#REF!</definedName>
    <definedName name="BLPH50" localSheetId="11" hidden="1">#REF!</definedName>
    <definedName name="BLPH50" localSheetId="3" hidden="1">#REF!</definedName>
    <definedName name="BLPH50" localSheetId="5" hidden="1">'Cuadro 5'!#REF!</definedName>
    <definedName name="BLPH50" localSheetId="48" hidden="1">#REF!</definedName>
    <definedName name="BLPH50" hidden="1">#REF!</definedName>
    <definedName name="BLPH51" localSheetId="11" hidden="1">#REF!</definedName>
    <definedName name="BLPH51" localSheetId="3" hidden="1">#REF!</definedName>
    <definedName name="BLPH51" localSheetId="5" hidden="1">'Cuadro 5'!#REF!</definedName>
    <definedName name="BLPH51" localSheetId="48" hidden="1">#REF!</definedName>
    <definedName name="BLPH51" hidden="1">#REF!</definedName>
    <definedName name="BLPH56" localSheetId="3" hidden="1">#REF!</definedName>
    <definedName name="BLPH56" localSheetId="5">'Cuadro 5'!#REF!</definedName>
    <definedName name="BLPH56" localSheetId="48" hidden="1">#REF!</definedName>
    <definedName name="BLPH56">#REF!</definedName>
    <definedName name="BLPH57" localSheetId="3" hidden="1">#REF!</definedName>
    <definedName name="BLPH57" localSheetId="5">'Cuadro 5'!#REF!</definedName>
    <definedName name="BLPH57" localSheetId="48" hidden="1">#REF!</definedName>
    <definedName name="BLPH57">#REF!</definedName>
    <definedName name="BLPH58" localSheetId="3" hidden="1">#REF!</definedName>
    <definedName name="BLPH58" localSheetId="5">'Cuadro 5'!#REF!</definedName>
    <definedName name="BLPH58" localSheetId="48" hidden="1">#REF!</definedName>
    <definedName name="BLPH58">#REF!</definedName>
    <definedName name="BLPH6" localSheetId="11">#REF!</definedName>
    <definedName name="BLPH6" localSheetId="14" hidden="1">#REF!</definedName>
    <definedName name="BLPH6" localSheetId="42" hidden="1">#REF!</definedName>
    <definedName name="BLPH6" localSheetId="43" hidden="1">#REF!</definedName>
    <definedName name="BLPH6" localSheetId="48" hidden="1">#REF!</definedName>
    <definedName name="BLPH6" localSheetId="50" hidden="1">#REF!</definedName>
    <definedName name="BLPH6" localSheetId="15" hidden="1">#REF!</definedName>
    <definedName name="BLPH6" localSheetId="51" hidden="1">#REF!</definedName>
    <definedName name="BLPH6" localSheetId="52" hidden="1">#REF!</definedName>
    <definedName name="BLPH6" localSheetId="53" hidden="1">#REF!</definedName>
    <definedName name="BLPH6" localSheetId="54" hidden="1">#REF!</definedName>
    <definedName name="BLPH6" localSheetId="55" hidden="1">#REF!</definedName>
    <definedName name="BLPH6" localSheetId="58" hidden="1">#REF!</definedName>
    <definedName name="BLPH6" localSheetId="59" hidden="1">#REF!</definedName>
    <definedName name="BLPH6">#REF!</definedName>
    <definedName name="BLPH7" localSheetId="3" hidden="1">#REF!</definedName>
    <definedName name="BLPH7" localSheetId="5">'Cuadro 5'!#REF!</definedName>
    <definedName name="BLPH7" localSheetId="14" hidden="1">#REF!</definedName>
    <definedName name="BLPH7" localSheetId="42" hidden="1">#REF!</definedName>
    <definedName name="BLPH7" localSheetId="43" hidden="1">#REF!</definedName>
    <definedName name="BLPH7" localSheetId="48" hidden="1">#REF!</definedName>
    <definedName name="BLPH7" localSheetId="50" hidden="1">#REF!</definedName>
    <definedName name="BLPH7" localSheetId="15" hidden="1">#REF!</definedName>
    <definedName name="BLPH7" localSheetId="51" hidden="1">#REF!</definedName>
    <definedName name="BLPH7" localSheetId="52" hidden="1">#REF!</definedName>
    <definedName name="BLPH7" localSheetId="53" hidden="1">#REF!</definedName>
    <definedName name="BLPH7" localSheetId="54" hidden="1">#REF!</definedName>
    <definedName name="BLPH7" localSheetId="55" hidden="1">#REF!</definedName>
    <definedName name="BLPH7" localSheetId="58" hidden="1">#REF!</definedName>
    <definedName name="BLPH7" localSheetId="59" hidden="1">#REF!</definedName>
    <definedName name="BLPH7">#REF!</definedName>
    <definedName name="BLPH78" localSheetId="3" hidden="1">#REF!</definedName>
    <definedName name="BLPH78" localSheetId="5">'Cuadro 5'!#REF!</definedName>
    <definedName name="BLPH78" localSheetId="14" hidden="1">#REF!</definedName>
    <definedName name="BLPH78" localSheetId="42" hidden="1">#REF!</definedName>
    <definedName name="BLPH78" localSheetId="43" hidden="1">#REF!</definedName>
    <definedName name="BLPH78" localSheetId="48" hidden="1">#REF!</definedName>
    <definedName name="BLPH78" localSheetId="50" hidden="1">#REF!</definedName>
    <definedName name="BLPH78" localSheetId="15" hidden="1">#REF!</definedName>
    <definedName name="BLPH78" localSheetId="51" hidden="1">#REF!</definedName>
    <definedName name="BLPH78" localSheetId="52" hidden="1">#REF!</definedName>
    <definedName name="BLPH78" localSheetId="53" hidden="1">#REF!</definedName>
    <definedName name="BLPH78" localSheetId="54" hidden="1">#REF!</definedName>
    <definedName name="BLPH78" localSheetId="55" hidden="1">#REF!</definedName>
    <definedName name="BLPH78" localSheetId="58" hidden="1">#REF!</definedName>
    <definedName name="BLPH78" localSheetId="59" hidden="1">#REF!</definedName>
    <definedName name="BLPH78">#REF!</definedName>
    <definedName name="BLPH8" localSheetId="3" hidden="1">#REF!</definedName>
    <definedName name="BLPH8" localSheetId="5">'Cuadro 5'!#REF!</definedName>
    <definedName name="BLPH8" localSheetId="48" hidden="1">#REF!</definedName>
    <definedName name="BLPH8">#REF!</definedName>
    <definedName name="BLPH86" localSheetId="3" hidden="1">#REF!</definedName>
    <definedName name="BLPH86" localSheetId="5">'Cuadro 5'!#REF!</definedName>
    <definedName name="BLPH86" localSheetId="48" hidden="1">#REF!</definedName>
    <definedName name="BLPH86">#REF!</definedName>
    <definedName name="BLPH87" localSheetId="3" hidden="1">#REF!</definedName>
    <definedName name="BLPH87" localSheetId="5">'Cuadro 5'!#REF!</definedName>
    <definedName name="BLPH87" localSheetId="48" hidden="1">#REF!</definedName>
    <definedName name="BLPH87">#REF!</definedName>
    <definedName name="BLPH88" localSheetId="3" hidden="1">#REF!</definedName>
    <definedName name="BLPH88" localSheetId="5">'Cuadro 5'!#REF!</definedName>
    <definedName name="BLPH88" localSheetId="48" hidden="1">#REF!</definedName>
    <definedName name="BLPH88">#REF!</definedName>
    <definedName name="BLPH89" localSheetId="3" hidden="1">#REF!</definedName>
    <definedName name="BLPH89" localSheetId="5">'Cuadro 5'!#REF!</definedName>
    <definedName name="BLPH89" localSheetId="48" hidden="1">#REF!</definedName>
    <definedName name="BLPH89">#REF!</definedName>
    <definedName name="BLPH9" localSheetId="3" hidden="1">#REF!</definedName>
    <definedName name="BLPH9" localSheetId="5">'Cuadro 5'!#REF!</definedName>
    <definedName name="BLPH9" localSheetId="48" hidden="1">#REF!</definedName>
    <definedName name="BLPH9">#REF!</definedName>
    <definedName name="BLPH90" localSheetId="3" hidden="1">#REF!</definedName>
    <definedName name="BLPH90" localSheetId="5">'Cuadro 5'!#REF!</definedName>
    <definedName name="BLPH90" localSheetId="48" hidden="1">#REF!</definedName>
    <definedName name="BLPH90">#REF!</definedName>
    <definedName name="BLPH91" localSheetId="3" hidden="1">#REF!</definedName>
    <definedName name="BLPH91" localSheetId="5">'Cuadro 5'!#REF!</definedName>
    <definedName name="BLPH91" localSheetId="48" hidden="1">#REF!</definedName>
    <definedName name="BLPH91">#REF!</definedName>
    <definedName name="BLPH92" localSheetId="3" hidden="1">#REF!</definedName>
    <definedName name="BLPH92" localSheetId="5">'Cuadro 5'!#REF!</definedName>
    <definedName name="BLPH92" localSheetId="48" hidden="1">#REF!</definedName>
    <definedName name="BLPH92">#REF!</definedName>
    <definedName name="BLPH93" localSheetId="3" hidden="1">#REF!</definedName>
    <definedName name="BLPH93" localSheetId="5">'Cuadro 5'!#REF!</definedName>
    <definedName name="BLPH93" localSheetId="48" hidden="1">#REF!</definedName>
    <definedName name="BLPH93">#REF!</definedName>
    <definedName name="BLPH94" localSheetId="3" hidden="1">#REF!</definedName>
    <definedName name="BLPH94" localSheetId="5">'Cuadro 5'!#REF!</definedName>
    <definedName name="BLPH94" localSheetId="48" hidden="1">#REF!</definedName>
    <definedName name="BLPH94">#REF!</definedName>
    <definedName name="BLPH95" localSheetId="3" hidden="1">#REF!</definedName>
    <definedName name="BLPH95" localSheetId="5">'Cuadro 5'!#REF!</definedName>
    <definedName name="BLPH95" localSheetId="48" hidden="1">#REF!</definedName>
    <definedName name="BLPH95">#REF!</definedName>
    <definedName name="BLPH96" localSheetId="3" hidden="1">#REF!</definedName>
    <definedName name="BLPH96" localSheetId="5">'Cuadro 5'!#REF!</definedName>
    <definedName name="BLPH96" localSheetId="48" hidden="1">#REF!</definedName>
    <definedName name="BLPH96">#REF!</definedName>
    <definedName name="BLPH97" localSheetId="3" hidden="1">#REF!</definedName>
    <definedName name="BLPH97" localSheetId="5">'Cuadro 5'!#REF!</definedName>
    <definedName name="BLPH97" localSheetId="48" hidden="1">#REF!</definedName>
    <definedName name="BLPH97">#REF!</definedName>
    <definedName name="BLPH98" localSheetId="3" hidden="1">#REF!</definedName>
    <definedName name="BLPH98" localSheetId="5">'Cuadro 5'!#REF!</definedName>
    <definedName name="BLPH98" localSheetId="48" hidden="1">#REF!</definedName>
    <definedName name="BLPH98">#REF!</definedName>
    <definedName name="BLPH99" localSheetId="3" hidden="1">#REF!</definedName>
    <definedName name="BLPH99" localSheetId="5">'Cuadro 5'!#REF!</definedName>
    <definedName name="BLPH99" localSheetId="48" hidden="1">#REF!</definedName>
    <definedName name="BLPH99">#REF!</definedName>
    <definedName name="BLPR1020040129204514642" localSheetId="0" hidden="1">#REF!</definedName>
    <definedName name="BLPR1020040129204514642" localSheetId="48" hidden="1">#REF!</definedName>
    <definedName name="BLPR1020040129204514642" localSheetId="1" hidden="1">#REF!</definedName>
    <definedName name="BLPR1020040129204514642" hidden="1">#REF!</definedName>
    <definedName name="BLPR1020040129204514642_1_5" localSheetId="0" hidden="1">#REF!</definedName>
    <definedName name="BLPR1020040129204514642_1_5" localSheetId="48" hidden="1">#REF!</definedName>
    <definedName name="BLPR1020040129204514642_1_5" localSheetId="1" hidden="1">#REF!</definedName>
    <definedName name="BLPR1020040129204514642_1_5" hidden="1">#REF!</definedName>
    <definedName name="BLPR1020040129204514642_2_5" localSheetId="0" hidden="1">#REF!</definedName>
    <definedName name="BLPR1020040129204514642_2_5" localSheetId="48" hidden="1">#REF!</definedName>
    <definedName name="BLPR1020040129204514642_2_5" localSheetId="1" hidden="1">#REF!</definedName>
    <definedName name="BLPR1020040129204514642_2_5" hidden="1">#REF!</definedName>
    <definedName name="BLPR1020040129204514642_3_5" localSheetId="0" hidden="1">#REF!</definedName>
    <definedName name="BLPR1020040129204514642_3_5" localSheetId="48" hidden="1">#REF!</definedName>
    <definedName name="BLPR1020040129204514642_3_5" localSheetId="1" hidden="1">#REF!</definedName>
    <definedName name="BLPR1020040129204514642_3_5" hidden="1">#REF!</definedName>
    <definedName name="BLPR1020040129204514642_4_5" localSheetId="0" hidden="1">#REF!</definedName>
    <definedName name="BLPR1020040129204514642_4_5" localSheetId="48" hidden="1">#REF!</definedName>
    <definedName name="BLPR1020040129204514642_4_5" localSheetId="1" hidden="1">#REF!</definedName>
    <definedName name="BLPR1020040129204514642_4_5" hidden="1">#REF!</definedName>
    <definedName name="BLPR1020040129204514642_5_5" localSheetId="0" hidden="1">#REF!</definedName>
    <definedName name="BLPR1020040129204514642_5_5" localSheetId="48" hidden="1">#REF!</definedName>
    <definedName name="BLPR1020040129204514642_5_5" localSheetId="1" hidden="1">#REF!</definedName>
    <definedName name="BLPR1020040129204514642_5_5" hidden="1">#REF!</definedName>
    <definedName name="BLPR1120040129204514642" localSheetId="0" hidden="1">#REF!</definedName>
    <definedName name="BLPR1120040129204514642" localSheetId="48" hidden="1">#REF!</definedName>
    <definedName name="BLPR1120040129204514642" localSheetId="1" hidden="1">#REF!</definedName>
    <definedName name="BLPR1120040129204514642" hidden="1">#REF!</definedName>
    <definedName name="BLPR1120040129204514642_1_5" localSheetId="0" hidden="1">#REF!</definedName>
    <definedName name="BLPR1120040129204514642_1_5" localSheetId="48" hidden="1">#REF!</definedName>
    <definedName name="BLPR1120040129204514642_1_5" localSheetId="1" hidden="1">#REF!</definedName>
    <definedName name="BLPR1120040129204514642_1_5" hidden="1">#REF!</definedName>
    <definedName name="BLPR1120040129204514642_2_5" localSheetId="0" hidden="1">#REF!</definedName>
    <definedName name="BLPR1120040129204514642_2_5" localSheetId="48" hidden="1">#REF!</definedName>
    <definedName name="BLPR1120040129204514642_2_5" localSheetId="1" hidden="1">#REF!</definedName>
    <definedName name="BLPR1120040129204514642_2_5" hidden="1">#REF!</definedName>
    <definedName name="BLPR1120040129204514642_3_5" localSheetId="0" hidden="1">#REF!</definedName>
    <definedName name="BLPR1120040129204514642_3_5" localSheetId="48" hidden="1">#REF!</definedName>
    <definedName name="BLPR1120040129204514642_3_5" localSheetId="1" hidden="1">#REF!</definedName>
    <definedName name="BLPR1120040129204514642_3_5" hidden="1">#REF!</definedName>
    <definedName name="BLPR1120040129204514642_4_5" localSheetId="0" hidden="1">#REF!</definedName>
    <definedName name="BLPR1120040129204514642_4_5" localSheetId="48" hidden="1">#REF!</definedName>
    <definedName name="BLPR1120040129204514642_4_5" localSheetId="1" hidden="1">#REF!</definedName>
    <definedName name="BLPR1120040129204514642_4_5" hidden="1">#REF!</definedName>
    <definedName name="BLPR1120040129204514642_5_5" localSheetId="0" hidden="1">#REF!</definedName>
    <definedName name="BLPR1120040129204514642_5_5" localSheetId="48" hidden="1">#REF!</definedName>
    <definedName name="BLPR1120040129204514642_5_5" localSheetId="1" hidden="1">#REF!</definedName>
    <definedName name="BLPR1120040129204514642_5_5" hidden="1">#REF!</definedName>
    <definedName name="BLPR120040129203645421" localSheetId="0" hidden="1">#REF!</definedName>
    <definedName name="BLPR120040129203645421" localSheetId="48" hidden="1">#REF!</definedName>
    <definedName name="BLPR120040129203645421" localSheetId="1" hidden="1">#REF!</definedName>
    <definedName name="BLPR120040129203645421" hidden="1">#REF!</definedName>
    <definedName name="BLPR120040129203645421_1_4" localSheetId="0" hidden="1">#REF!</definedName>
    <definedName name="BLPR120040129203645421_1_4" localSheetId="48" hidden="1">#REF!</definedName>
    <definedName name="BLPR120040129203645421_1_4" localSheetId="1" hidden="1">#REF!</definedName>
    <definedName name="BLPR120040129203645421_1_4" hidden="1">#REF!</definedName>
    <definedName name="BLPR120040129203645421_2_4" localSheetId="0" hidden="1">#REF!</definedName>
    <definedName name="BLPR120040129203645421_2_4" localSheetId="48" hidden="1">#REF!</definedName>
    <definedName name="BLPR120040129203645421_2_4" localSheetId="1" hidden="1">#REF!</definedName>
    <definedName name="BLPR120040129203645421_2_4" hidden="1">#REF!</definedName>
    <definedName name="BLPR120040129203645421_3_4" localSheetId="0" hidden="1">#REF!</definedName>
    <definedName name="BLPR120040129203645421_3_4" localSheetId="48" hidden="1">#REF!</definedName>
    <definedName name="BLPR120040129203645421_3_4" localSheetId="1" hidden="1">#REF!</definedName>
    <definedName name="BLPR120040129203645421_3_4" hidden="1">#REF!</definedName>
    <definedName name="BLPR120040129203645421_4_4" localSheetId="0" hidden="1">#REF!</definedName>
    <definedName name="BLPR120040129203645421_4_4" localSheetId="48" hidden="1">#REF!</definedName>
    <definedName name="BLPR120040129203645421_4_4" localSheetId="1" hidden="1">#REF!</definedName>
    <definedName name="BLPR120040129203645421_4_4" hidden="1">#REF!</definedName>
    <definedName name="BLPR1220040129204514642" localSheetId="0" hidden="1">#REF!</definedName>
    <definedName name="BLPR1220040129204514642" localSheetId="48" hidden="1">#REF!</definedName>
    <definedName name="BLPR1220040129204514642" localSheetId="1" hidden="1">#REF!</definedName>
    <definedName name="BLPR1220040129204514642" hidden="1">#REF!</definedName>
    <definedName name="BLPR1220040129204514642_1_5" localSheetId="0" hidden="1">#REF!</definedName>
    <definedName name="BLPR1220040129204514642_1_5" localSheetId="48" hidden="1">#REF!</definedName>
    <definedName name="BLPR1220040129204514642_1_5" localSheetId="1" hidden="1">#REF!</definedName>
    <definedName name="BLPR1220040129204514642_1_5" hidden="1">#REF!</definedName>
    <definedName name="BLPR1220040129204514642_2_5" localSheetId="0" hidden="1">#REF!</definedName>
    <definedName name="BLPR1220040129204514642_2_5" localSheetId="48" hidden="1">#REF!</definedName>
    <definedName name="BLPR1220040129204514642_2_5" localSheetId="1" hidden="1">#REF!</definedName>
    <definedName name="BLPR1220040129204514642_2_5" hidden="1">#REF!</definedName>
    <definedName name="BLPR1220040129204514642_3_5" localSheetId="0" hidden="1">#REF!</definedName>
    <definedName name="BLPR1220040129204514642_3_5" localSheetId="48" hidden="1">#REF!</definedName>
    <definedName name="BLPR1220040129204514642_3_5" localSheetId="1" hidden="1">#REF!</definedName>
    <definedName name="BLPR1220040129204514642_3_5" hidden="1">#REF!</definedName>
    <definedName name="BLPR1220040129204514642_4_5" localSheetId="0" hidden="1">#REF!</definedName>
    <definedName name="BLPR1220040129204514642_4_5" localSheetId="48" hidden="1">#REF!</definedName>
    <definedName name="BLPR1220040129204514642_4_5" localSheetId="1" hidden="1">#REF!</definedName>
    <definedName name="BLPR1220040129204514642_4_5" hidden="1">#REF!</definedName>
    <definedName name="BLPR1220040129204514642_5_5" localSheetId="0" hidden="1">#REF!</definedName>
    <definedName name="BLPR1220040129204514642_5_5" localSheetId="48" hidden="1">#REF!</definedName>
    <definedName name="BLPR1220040129204514642_5_5" localSheetId="1" hidden="1">#REF!</definedName>
    <definedName name="BLPR1220040129204514642_5_5" hidden="1">#REF!</definedName>
    <definedName name="BLPR1320040129204514642" localSheetId="0" hidden="1">#REF!</definedName>
    <definedName name="BLPR1320040129204514642" localSheetId="48" hidden="1">#REF!</definedName>
    <definedName name="BLPR1320040129204514642" localSheetId="1" hidden="1">#REF!</definedName>
    <definedName name="BLPR1320040129204514642" hidden="1">#REF!</definedName>
    <definedName name="BLPR1320040129204514642_1_5" localSheetId="0" hidden="1">#REF!</definedName>
    <definedName name="BLPR1320040129204514642_1_5" localSheetId="48" hidden="1">#REF!</definedName>
    <definedName name="BLPR1320040129204514642_1_5" localSheetId="1" hidden="1">#REF!</definedName>
    <definedName name="BLPR1320040129204514642_1_5" hidden="1">#REF!</definedName>
    <definedName name="BLPR1320040129204514642_2_5" localSheetId="0" hidden="1">#REF!</definedName>
    <definedName name="BLPR1320040129204514642_2_5" localSheetId="48" hidden="1">#REF!</definedName>
    <definedName name="BLPR1320040129204514642_2_5" localSheetId="1" hidden="1">#REF!</definedName>
    <definedName name="BLPR1320040129204514642_2_5" hidden="1">#REF!</definedName>
    <definedName name="BLPR1320040129204514642_3_5" localSheetId="0" hidden="1">#REF!</definedName>
    <definedName name="BLPR1320040129204514642_3_5" localSheetId="48" hidden="1">#REF!</definedName>
    <definedName name="BLPR1320040129204514642_3_5" localSheetId="1" hidden="1">#REF!</definedName>
    <definedName name="BLPR1320040129204514642_3_5" hidden="1">#REF!</definedName>
    <definedName name="BLPR1320040129204514642_4_5" localSheetId="0" hidden="1">#REF!</definedName>
    <definedName name="BLPR1320040129204514642_4_5" localSheetId="48" hidden="1">#REF!</definedName>
    <definedName name="BLPR1320040129204514642_4_5" localSheetId="1" hidden="1">#REF!</definedName>
    <definedName name="BLPR1320040129204514642_4_5" hidden="1">#REF!</definedName>
    <definedName name="BLPR1320040129204514642_5_5" localSheetId="0" hidden="1">#REF!</definedName>
    <definedName name="BLPR1320040129204514642_5_5" localSheetId="48" hidden="1">#REF!</definedName>
    <definedName name="BLPR1320040129204514642_5_5" localSheetId="1" hidden="1">#REF!</definedName>
    <definedName name="BLPR1320040129204514642_5_5" hidden="1">#REF!</definedName>
    <definedName name="BLPR1420040129204514642" localSheetId="0" hidden="1">#REF!</definedName>
    <definedName name="BLPR1420040129204514642" localSheetId="48" hidden="1">#REF!</definedName>
    <definedName name="BLPR1420040129204514642" localSheetId="1" hidden="1">#REF!</definedName>
    <definedName name="BLPR1420040129204514642" hidden="1">#REF!</definedName>
    <definedName name="BLPR1420040129204514642_1_5" localSheetId="0" hidden="1">#REF!</definedName>
    <definedName name="BLPR1420040129204514642_1_5" localSheetId="48" hidden="1">#REF!</definedName>
    <definedName name="BLPR1420040129204514642_1_5" localSheetId="1" hidden="1">#REF!</definedName>
    <definedName name="BLPR1420040129204514642_1_5" hidden="1">#REF!</definedName>
    <definedName name="BLPR1420040129204514642_2_5" localSheetId="0" hidden="1">#REF!</definedName>
    <definedName name="BLPR1420040129204514642_2_5" localSheetId="48" hidden="1">#REF!</definedName>
    <definedName name="BLPR1420040129204514642_2_5" localSheetId="1" hidden="1">#REF!</definedName>
    <definedName name="BLPR1420040129204514642_2_5" hidden="1">#REF!</definedName>
    <definedName name="BLPR1420040129204514642_3_5" localSheetId="0" hidden="1">#REF!</definedName>
    <definedName name="BLPR1420040129204514642_3_5" localSheetId="48" hidden="1">#REF!</definedName>
    <definedName name="BLPR1420040129204514642_3_5" localSheetId="1" hidden="1">#REF!</definedName>
    <definedName name="BLPR1420040129204514642_3_5" hidden="1">#REF!</definedName>
    <definedName name="BLPR1420040129204514642_4_5" localSheetId="0" hidden="1">#REF!</definedName>
    <definedName name="BLPR1420040129204514642_4_5" localSheetId="48" hidden="1">#REF!</definedName>
    <definedName name="BLPR1420040129204514642_4_5" localSheetId="1" hidden="1">#REF!</definedName>
    <definedName name="BLPR1420040129204514642_4_5" hidden="1">#REF!</definedName>
    <definedName name="BLPR1420040129204514642_5_5" localSheetId="0" hidden="1">#REF!</definedName>
    <definedName name="BLPR1420040129204514642_5_5" localSheetId="48" hidden="1">#REF!</definedName>
    <definedName name="BLPR1420040129204514642_5_5" localSheetId="1" hidden="1">#REF!</definedName>
    <definedName name="BLPR1420040129204514642_5_5" hidden="1">#REF!</definedName>
    <definedName name="BLPR1520040129204514652" localSheetId="0" hidden="1">#REF!</definedName>
    <definedName name="BLPR1520040129204514652" localSheetId="48" hidden="1">#REF!</definedName>
    <definedName name="BLPR1520040129204514652" localSheetId="1" hidden="1">#REF!</definedName>
    <definedName name="BLPR1520040129204514652" hidden="1">#REF!</definedName>
    <definedName name="BLPR1520040129204514652_1_5" localSheetId="0" hidden="1">#REF!</definedName>
    <definedName name="BLPR1520040129204514652_1_5" localSheetId="48" hidden="1">#REF!</definedName>
    <definedName name="BLPR1520040129204514652_1_5" localSheetId="1" hidden="1">#REF!</definedName>
    <definedName name="BLPR1520040129204514652_1_5" hidden="1">#REF!</definedName>
    <definedName name="BLPR1520040129204514652_2_5" localSheetId="0" hidden="1">#REF!</definedName>
    <definedName name="BLPR1520040129204514652_2_5" localSheetId="48" hidden="1">#REF!</definedName>
    <definedName name="BLPR1520040129204514652_2_5" localSheetId="1" hidden="1">#REF!</definedName>
    <definedName name="BLPR1520040129204514652_2_5" hidden="1">#REF!</definedName>
    <definedName name="BLPR1520040129204514652_3_5" localSheetId="0" hidden="1">#REF!</definedName>
    <definedName name="BLPR1520040129204514652_3_5" localSheetId="48" hidden="1">#REF!</definedName>
    <definedName name="BLPR1520040129204514652_3_5" localSheetId="1" hidden="1">#REF!</definedName>
    <definedName name="BLPR1520040129204514652_3_5" hidden="1">#REF!</definedName>
    <definedName name="BLPR1520040129204514652_4_5" localSheetId="0" hidden="1">#REF!</definedName>
    <definedName name="BLPR1520040129204514652_4_5" localSheetId="48" hidden="1">#REF!</definedName>
    <definedName name="BLPR1520040129204514652_4_5" localSheetId="1" hidden="1">#REF!</definedName>
    <definedName name="BLPR1520040129204514652_4_5" hidden="1">#REF!</definedName>
    <definedName name="BLPR1520040129204514652_5_5" localSheetId="0" hidden="1">#REF!</definedName>
    <definedName name="BLPR1520040129204514652_5_5" localSheetId="48" hidden="1">#REF!</definedName>
    <definedName name="BLPR1520040129204514652_5_5" localSheetId="1" hidden="1">#REF!</definedName>
    <definedName name="BLPR1520040129204514652_5_5" hidden="1">#REF!</definedName>
    <definedName name="BLPR1620040129204514652" localSheetId="0" hidden="1">#REF!</definedName>
    <definedName name="BLPR1620040129204514652" localSheetId="48" hidden="1">#REF!</definedName>
    <definedName name="BLPR1620040129204514652" localSheetId="1" hidden="1">#REF!</definedName>
    <definedName name="BLPR1620040129204514652" hidden="1">#REF!</definedName>
    <definedName name="BLPR1620040129204514652_1_5" localSheetId="0" hidden="1">#REF!</definedName>
    <definedName name="BLPR1620040129204514652_1_5" localSheetId="48" hidden="1">#REF!</definedName>
    <definedName name="BLPR1620040129204514652_1_5" localSheetId="1" hidden="1">#REF!</definedName>
    <definedName name="BLPR1620040129204514652_1_5" hidden="1">#REF!</definedName>
    <definedName name="BLPR1620040129204514652_2_5" localSheetId="0" hidden="1">#REF!</definedName>
    <definedName name="BLPR1620040129204514652_2_5" localSheetId="48" hidden="1">#REF!</definedName>
    <definedName name="BLPR1620040129204514652_2_5" localSheetId="1" hidden="1">#REF!</definedName>
    <definedName name="BLPR1620040129204514652_2_5" hidden="1">#REF!</definedName>
    <definedName name="BLPR1620040129204514652_3_5" localSheetId="0" hidden="1">#REF!</definedName>
    <definedName name="BLPR1620040129204514652_3_5" localSheetId="48" hidden="1">#REF!</definedName>
    <definedName name="BLPR1620040129204514652_3_5" localSheetId="1" hidden="1">#REF!</definedName>
    <definedName name="BLPR1620040129204514652_3_5" hidden="1">#REF!</definedName>
    <definedName name="BLPR1620040129204514652_4_5" localSheetId="0" hidden="1">#REF!</definedName>
    <definedName name="BLPR1620040129204514652_4_5" localSheetId="48" hidden="1">#REF!</definedName>
    <definedName name="BLPR1620040129204514652_4_5" localSheetId="1" hidden="1">#REF!</definedName>
    <definedName name="BLPR1620040129204514652_4_5" hidden="1">#REF!</definedName>
    <definedName name="BLPR1620040129204514652_5_5" localSheetId="0" hidden="1">#REF!</definedName>
    <definedName name="BLPR1620040129204514652_5_5" localSheetId="48" hidden="1">#REF!</definedName>
    <definedName name="BLPR1620040129204514652_5_5" localSheetId="1" hidden="1">#REF!</definedName>
    <definedName name="BLPR1620040129204514652_5_5" hidden="1">#REF!</definedName>
    <definedName name="BLPR1720040129204514652" localSheetId="0" hidden="1">#REF!</definedName>
    <definedName name="BLPR1720040129204514652" localSheetId="48" hidden="1">#REF!</definedName>
    <definedName name="BLPR1720040129204514652" localSheetId="1" hidden="1">#REF!</definedName>
    <definedName name="BLPR1720040129204514652" hidden="1">#REF!</definedName>
    <definedName name="BLPR1720040129204514652_1_5" localSheetId="0" hidden="1">#REF!</definedName>
    <definedName name="BLPR1720040129204514652_1_5" localSheetId="48" hidden="1">#REF!</definedName>
    <definedName name="BLPR1720040129204514652_1_5" localSheetId="1" hidden="1">#REF!</definedName>
    <definedName name="BLPR1720040129204514652_1_5" hidden="1">#REF!</definedName>
    <definedName name="BLPR1720040129204514652_2_5" localSheetId="0" hidden="1">#REF!</definedName>
    <definedName name="BLPR1720040129204514652_2_5" localSheetId="48" hidden="1">#REF!</definedName>
    <definedName name="BLPR1720040129204514652_2_5" localSheetId="1" hidden="1">#REF!</definedName>
    <definedName name="BLPR1720040129204514652_2_5" hidden="1">#REF!</definedName>
    <definedName name="BLPR1720040129204514652_3_5" localSheetId="0" hidden="1">#REF!</definedName>
    <definedName name="BLPR1720040129204514652_3_5" localSheetId="48" hidden="1">#REF!</definedName>
    <definedName name="BLPR1720040129204514652_3_5" localSheetId="1" hidden="1">#REF!</definedName>
    <definedName name="BLPR1720040129204514652_3_5" hidden="1">#REF!</definedName>
    <definedName name="BLPR1720040129204514652_4_5" localSheetId="0" hidden="1">#REF!</definedName>
    <definedName name="BLPR1720040129204514652_4_5" localSheetId="48" hidden="1">#REF!</definedName>
    <definedName name="BLPR1720040129204514652_4_5" localSheetId="1" hidden="1">#REF!</definedName>
    <definedName name="BLPR1720040129204514652_4_5" hidden="1">#REF!</definedName>
    <definedName name="BLPR1720040129204514652_5_5" localSheetId="0" hidden="1">#REF!</definedName>
    <definedName name="BLPR1720040129204514652_5_5" localSheetId="48" hidden="1">#REF!</definedName>
    <definedName name="BLPR1720040129204514652_5_5" localSheetId="1" hidden="1">#REF!</definedName>
    <definedName name="BLPR1720040129204514652_5_5" hidden="1">#REF!</definedName>
    <definedName name="BLPR1820040129204514652" localSheetId="0" hidden="1">#REF!</definedName>
    <definedName name="BLPR1820040129204514652" localSheetId="48" hidden="1">#REF!</definedName>
    <definedName name="BLPR1820040129204514652" localSheetId="1" hidden="1">#REF!</definedName>
    <definedName name="BLPR1820040129204514652" hidden="1">#REF!</definedName>
    <definedName name="BLPR1820040129204514652_1_5" localSheetId="0" hidden="1">#REF!</definedName>
    <definedName name="BLPR1820040129204514652_1_5" localSheetId="48" hidden="1">#REF!</definedName>
    <definedName name="BLPR1820040129204514652_1_5" localSheetId="1" hidden="1">#REF!</definedName>
    <definedName name="BLPR1820040129204514652_1_5" hidden="1">#REF!</definedName>
    <definedName name="BLPR1820040129204514652_2_5" localSheetId="0" hidden="1">#REF!</definedName>
    <definedName name="BLPR1820040129204514652_2_5" localSheetId="48" hidden="1">#REF!</definedName>
    <definedName name="BLPR1820040129204514652_2_5" localSheetId="1" hidden="1">#REF!</definedName>
    <definedName name="BLPR1820040129204514652_2_5" hidden="1">#REF!</definedName>
    <definedName name="BLPR1820040129204514652_3_5" localSheetId="0" hidden="1">#REF!</definedName>
    <definedName name="BLPR1820040129204514652_3_5" localSheetId="48" hidden="1">#REF!</definedName>
    <definedName name="BLPR1820040129204514652_3_5" localSheetId="1" hidden="1">#REF!</definedName>
    <definedName name="BLPR1820040129204514652_3_5" hidden="1">#REF!</definedName>
    <definedName name="BLPR1820040129204514652_4_5" localSheetId="0" hidden="1">#REF!</definedName>
    <definedName name="BLPR1820040129204514652_4_5" localSheetId="48" hidden="1">#REF!</definedName>
    <definedName name="BLPR1820040129204514652_4_5" localSheetId="1" hidden="1">#REF!</definedName>
    <definedName name="BLPR1820040129204514652_4_5" hidden="1">#REF!</definedName>
    <definedName name="BLPR1820040129204514652_5_5" localSheetId="0" hidden="1">#REF!</definedName>
    <definedName name="BLPR1820040129204514652_5_5" localSheetId="48" hidden="1">#REF!</definedName>
    <definedName name="BLPR1820040129204514652_5_5" localSheetId="1" hidden="1">#REF!</definedName>
    <definedName name="BLPR1820040129204514652_5_5" hidden="1">#REF!</definedName>
    <definedName name="BLPR1920040129204514652" localSheetId="0" hidden="1">#REF!</definedName>
    <definedName name="BLPR1920040129204514652" localSheetId="48" hidden="1">#REF!</definedName>
    <definedName name="BLPR1920040129204514652" localSheetId="1" hidden="1">#REF!</definedName>
    <definedName name="BLPR1920040129204514652" hidden="1">#REF!</definedName>
    <definedName name="BLPR1920040129204514652_1_5" localSheetId="0" hidden="1">#REF!</definedName>
    <definedName name="BLPR1920040129204514652_1_5" localSheetId="48" hidden="1">#REF!</definedName>
    <definedName name="BLPR1920040129204514652_1_5" localSheetId="1" hidden="1">#REF!</definedName>
    <definedName name="BLPR1920040129204514652_1_5" hidden="1">#REF!</definedName>
    <definedName name="BLPR1920040129204514652_2_5" localSheetId="0" hidden="1">#REF!</definedName>
    <definedName name="BLPR1920040129204514652_2_5" localSheetId="48" hidden="1">#REF!</definedName>
    <definedName name="BLPR1920040129204514652_2_5" localSheetId="1" hidden="1">#REF!</definedName>
    <definedName name="BLPR1920040129204514652_2_5" hidden="1">#REF!</definedName>
    <definedName name="BLPR1920040129204514652_3_5" localSheetId="0" hidden="1">#REF!</definedName>
    <definedName name="BLPR1920040129204514652_3_5" localSheetId="48" hidden="1">#REF!</definedName>
    <definedName name="BLPR1920040129204514652_3_5" localSheetId="1" hidden="1">#REF!</definedName>
    <definedName name="BLPR1920040129204514652_3_5" hidden="1">#REF!</definedName>
    <definedName name="BLPR1920040129204514652_4_5" localSheetId="0" hidden="1">#REF!</definedName>
    <definedName name="BLPR1920040129204514652_4_5" localSheetId="48" hidden="1">#REF!</definedName>
    <definedName name="BLPR1920040129204514652_4_5" localSheetId="1" hidden="1">#REF!</definedName>
    <definedName name="BLPR1920040129204514652_4_5" hidden="1">#REF!</definedName>
    <definedName name="BLPR1920040129204514652_5_5" localSheetId="0" hidden="1">#REF!</definedName>
    <definedName name="BLPR1920040129204514652_5_5" localSheetId="48" hidden="1">#REF!</definedName>
    <definedName name="BLPR1920040129204514652_5_5" localSheetId="1" hidden="1">#REF!</definedName>
    <definedName name="BLPR1920040129204514652_5_5" hidden="1">#REF!</definedName>
    <definedName name="BLPR2020040129204514652" localSheetId="0" hidden="1">#REF!</definedName>
    <definedName name="BLPR2020040129204514652" localSheetId="48" hidden="1">#REF!</definedName>
    <definedName name="BLPR2020040129204514652" localSheetId="1" hidden="1">#REF!</definedName>
    <definedName name="BLPR2020040129204514652" hidden="1">#REF!</definedName>
    <definedName name="BLPR2020040129204514652_1_5" localSheetId="0" hidden="1">#REF!</definedName>
    <definedName name="BLPR2020040129204514652_1_5" localSheetId="48" hidden="1">#REF!</definedName>
    <definedName name="BLPR2020040129204514652_1_5" localSheetId="1" hidden="1">#REF!</definedName>
    <definedName name="BLPR2020040129204514652_1_5" hidden="1">#REF!</definedName>
    <definedName name="BLPR2020040129204514652_2_5" localSheetId="0" hidden="1">#REF!</definedName>
    <definedName name="BLPR2020040129204514652_2_5" localSheetId="48" hidden="1">#REF!</definedName>
    <definedName name="BLPR2020040129204514652_2_5" localSheetId="1" hidden="1">#REF!</definedName>
    <definedName name="BLPR2020040129204514652_2_5" hidden="1">#REF!</definedName>
    <definedName name="BLPR2020040129204514652_3_5" localSheetId="0" hidden="1">#REF!</definedName>
    <definedName name="BLPR2020040129204514652_3_5" localSheetId="48" hidden="1">#REF!</definedName>
    <definedName name="BLPR2020040129204514652_3_5" localSheetId="1" hidden="1">#REF!</definedName>
    <definedName name="BLPR2020040129204514652_3_5" hidden="1">#REF!</definedName>
    <definedName name="BLPR2020040129204514652_4_5" localSheetId="0" hidden="1">#REF!</definedName>
    <definedName name="BLPR2020040129204514652_4_5" localSheetId="48" hidden="1">#REF!</definedName>
    <definedName name="BLPR2020040129204514652_4_5" localSheetId="1" hidden="1">#REF!</definedName>
    <definedName name="BLPR2020040129204514652_4_5" hidden="1">#REF!</definedName>
    <definedName name="BLPR2020040129204514652_5_5" localSheetId="0" hidden="1">#REF!</definedName>
    <definedName name="BLPR2020040129204514652_5_5" localSheetId="48" hidden="1">#REF!</definedName>
    <definedName name="BLPR2020040129204514652_5_5" localSheetId="1" hidden="1">#REF!</definedName>
    <definedName name="BLPR2020040129204514652_5_5" hidden="1">#REF!</definedName>
    <definedName name="BLPR2120040129204514652" localSheetId="0" hidden="1">#REF!</definedName>
    <definedName name="BLPR2120040129204514652" localSheetId="48" hidden="1">#REF!</definedName>
    <definedName name="BLPR2120040129204514652" localSheetId="1" hidden="1">#REF!</definedName>
    <definedName name="BLPR2120040129204514652" hidden="1">#REF!</definedName>
    <definedName name="BLPR2120040129204514652_1_5" localSheetId="0" hidden="1">#REF!</definedName>
    <definedName name="BLPR2120040129204514652_1_5" localSheetId="48" hidden="1">#REF!</definedName>
    <definedName name="BLPR2120040129204514652_1_5" localSheetId="1" hidden="1">#REF!</definedName>
    <definedName name="BLPR2120040129204514652_1_5" hidden="1">#REF!</definedName>
    <definedName name="BLPR2120040129204514652_2_5" localSheetId="0" hidden="1">#REF!</definedName>
    <definedName name="BLPR2120040129204514652_2_5" localSheetId="48" hidden="1">#REF!</definedName>
    <definedName name="BLPR2120040129204514652_2_5" localSheetId="1" hidden="1">#REF!</definedName>
    <definedName name="BLPR2120040129204514652_2_5" hidden="1">#REF!</definedName>
    <definedName name="BLPR2120040129204514652_3_5" localSheetId="0" hidden="1">#REF!</definedName>
    <definedName name="BLPR2120040129204514652_3_5" localSheetId="48" hidden="1">#REF!</definedName>
    <definedName name="BLPR2120040129204514652_3_5" localSheetId="1" hidden="1">#REF!</definedName>
    <definedName name="BLPR2120040129204514652_3_5" hidden="1">#REF!</definedName>
    <definedName name="BLPR2120040129204514652_4_5" localSheetId="0" hidden="1">#REF!</definedName>
    <definedName name="BLPR2120040129204514652_4_5" localSheetId="48" hidden="1">#REF!</definedName>
    <definedName name="BLPR2120040129204514652_4_5" localSheetId="1" hidden="1">#REF!</definedName>
    <definedName name="BLPR2120040129204514652_4_5" hidden="1">#REF!</definedName>
    <definedName name="BLPR2120040129204514652_5_5" localSheetId="0" hidden="1">#REF!</definedName>
    <definedName name="BLPR2120040129204514652_5_5" localSheetId="48" hidden="1">#REF!</definedName>
    <definedName name="BLPR2120040129204514652_5_5" localSheetId="1" hidden="1">#REF!</definedName>
    <definedName name="BLPR2120040129204514652_5_5" hidden="1">#REF!</definedName>
    <definedName name="BLPR220040129203645421" localSheetId="0" hidden="1">#REF!</definedName>
    <definedName name="BLPR220040129203645421" localSheetId="48" hidden="1">#REF!</definedName>
    <definedName name="BLPR220040129203645421" localSheetId="1" hidden="1">#REF!</definedName>
    <definedName name="BLPR220040129203645421" hidden="1">#REF!</definedName>
    <definedName name="BLPR220040129203645421_1_4" localSheetId="0" hidden="1">#REF!</definedName>
    <definedName name="BLPR220040129203645421_1_4" localSheetId="48" hidden="1">#REF!</definedName>
    <definedName name="BLPR220040129203645421_1_4" localSheetId="1" hidden="1">#REF!</definedName>
    <definedName name="BLPR220040129203645421_1_4" hidden="1">#REF!</definedName>
    <definedName name="BLPR220040129203645421_2_4" localSheetId="0" hidden="1">#REF!</definedName>
    <definedName name="BLPR220040129203645421_2_4" localSheetId="48" hidden="1">#REF!</definedName>
    <definedName name="BLPR220040129203645421_2_4" localSheetId="1" hidden="1">#REF!</definedName>
    <definedName name="BLPR220040129203645421_2_4" hidden="1">#REF!</definedName>
    <definedName name="BLPR220040129203645421_3_4" localSheetId="0" hidden="1">#REF!</definedName>
    <definedName name="BLPR220040129203645421_3_4" localSheetId="48" hidden="1">#REF!</definedName>
    <definedName name="BLPR220040129203645421_3_4" localSheetId="1" hidden="1">#REF!</definedName>
    <definedName name="BLPR220040129203645421_3_4" hidden="1">#REF!</definedName>
    <definedName name="BLPR220040129203645421_4_4" localSheetId="0" hidden="1">#REF!</definedName>
    <definedName name="BLPR220040129203645421_4_4" localSheetId="48" hidden="1">#REF!</definedName>
    <definedName name="BLPR220040129203645421_4_4" localSheetId="1" hidden="1">#REF!</definedName>
    <definedName name="BLPR220040129203645421_4_4" hidden="1">#REF!</definedName>
    <definedName name="BLPR2220040129204514652" localSheetId="0" hidden="1">#REF!</definedName>
    <definedName name="BLPR2220040129204514652" localSheetId="48" hidden="1">#REF!</definedName>
    <definedName name="BLPR2220040129204514652" localSheetId="1" hidden="1">#REF!</definedName>
    <definedName name="BLPR2220040129204514652" hidden="1">#REF!</definedName>
    <definedName name="BLPR2220040129204514652_1_5" localSheetId="0" hidden="1">#REF!</definedName>
    <definedName name="BLPR2220040129204514652_1_5" localSheetId="48" hidden="1">#REF!</definedName>
    <definedName name="BLPR2220040129204514652_1_5" localSheetId="1" hidden="1">#REF!</definedName>
    <definedName name="BLPR2220040129204514652_1_5" hidden="1">#REF!</definedName>
    <definedName name="BLPR2220040129204514652_2_5" localSheetId="0" hidden="1">#REF!</definedName>
    <definedName name="BLPR2220040129204514652_2_5" localSheetId="48" hidden="1">#REF!</definedName>
    <definedName name="BLPR2220040129204514652_2_5" localSheetId="1" hidden="1">#REF!</definedName>
    <definedName name="BLPR2220040129204514652_2_5" hidden="1">#REF!</definedName>
    <definedName name="BLPR2220040129204514652_3_5" localSheetId="0" hidden="1">#REF!</definedName>
    <definedName name="BLPR2220040129204514652_3_5" localSheetId="48" hidden="1">#REF!</definedName>
    <definedName name="BLPR2220040129204514652_3_5" localSheetId="1" hidden="1">#REF!</definedName>
    <definedName name="BLPR2220040129204514652_3_5" hidden="1">#REF!</definedName>
    <definedName name="BLPR2220040129204514652_4_5" localSheetId="0" hidden="1">#REF!</definedName>
    <definedName name="BLPR2220040129204514652_4_5" localSheetId="48" hidden="1">#REF!</definedName>
    <definedName name="BLPR2220040129204514652_4_5" localSheetId="1" hidden="1">#REF!</definedName>
    <definedName name="BLPR2220040129204514652_4_5" hidden="1">#REF!</definedName>
    <definedName name="BLPR2220040129204514652_5_5" localSheetId="0" hidden="1">#REF!</definedName>
    <definedName name="BLPR2220040129204514652_5_5" localSheetId="48" hidden="1">#REF!</definedName>
    <definedName name="BLPR2220040129204514652_5_5" localSheetId="1" hidden="1">#REF!</definedName>
    <definedName name="BLPR2220040129204514652_5_5" hidden="1">#REF!</definedName>
    <definedName name="BLPR2320040129204514662" localSheetId="0" hidden="1">#REF!</definedName>
    <definedName name="BLPR2320040129204514662" localSheetId="48" hidden="1">#REF!</definedName>
    <definedName name="BLPR2320040129204514662" localSheetId="1" hidden="1">#REF!</definedName>
    <definedName name="BLPR2320040129204514662" hidden="1">#REF!</definedName>
    <definedName name="BLPR2320040129204514662_1_5" localSheetId="0" hidden="1">#REF!</definedName>
    <definedName name="BLPR2320040129204514662_1_5" localSheetId="48" hidden="1">#REF!</definedName>
    <definedName name="BLPR2320040129204514662_1_5" localSheetId="1" hidden="1">#REF!</definedName>
    <definedName name="BLPR2320040129204514662_1_5" hidden="1">#REF!</definedName>
    <definedName name="BLPR2320040129204514662_2_5" localSheetId="0" hidden="1">#REF!</definedName>
    <definedName name="BLPR2320040129204514662_2_5" localSheetId="48" hidden="1">#REF!</definedName>
    <definedName name="BLPR2320040129204514662_2_5" localSheetId="1" hidden="1">#REF!</definedName>
    <definedName name="BLPR2320040129204514662_2_5" hidden="1">#REF!</definedName>
    <definedName name="BLPR2320040129204514662_3_5" localSheetId="0" hidden="1">#REF!</definedName>
    <definedName name="BLPR2320040129204514662_3_5" localSheetId="48" hidden="1">#REF!</definedName>
    <definedName name="BLPR2320040129204514662_3_5" localSheetId="1" hidden="1">#REF!</definedName>
    <definedName name="BLPR2320040129204514662_3_5" hidden="1">#REF!</definedName>
    <definedName name="BLPR2320040129204514662_4_5" localSheetId="0" hidden="1">#REF!</definedName>
    <definedName name="BLPR2320040129204514662_4_5" localSheetId="48" hidden="1">#REF!</definedName>
    <definedName name="BLPR2320040129204514662_4_5" localSheetId="1" hidden="1">#REF!</definedName>
    <definedName name="BLPR2320040129204514662_4_5" hidden="1">#REF!</definedName>
    <definedName name="BLPR2320040129204514662_5_5" localSheetId="0" hidden="1">#REF!</definedName>
    <definedName name="BLPR2320040129204514662_5_5" localSheetId="48" hidden="1">#REF!</definedName>
    <definedName name="BLPR2320040129204514662_5_5" localSheetId="1" hidden="1">#REF!</definedName>
    <definedName name="BLPR2320040129204514662_5_5" hidden="1">#REF!</definedName>
    <definedName name="BLPR2420040129204514662" localSheetId="0" hidden="1">#REF!</definedName>
    <definedName name="BLPR2420040129204514662" localSheetId="48" hidden="1">#REF!</definedName>
    <definedName name="BLPR2420040129204514662" localSheetId="1" hidden="1">#REF!</definedName>
    <definedName name="BLPR2420040129204514662" hidden="1">#REF!</definedName>
    <definedName name="BLPR2420040129204514662_1_5" localSheetId="0" hidden="1">#REF!</definedName>
    <definedName name="BLPR2420040129204514662_1_5" localSheetId="48" hidden="1">#REF!</definedName>
    <definedName name="BLPR2420040129204514662_1_5" localSheetId="1" hidden="1">#REF!</definedName>
    <definedName name="BLPR2420040129204514662_1_5" hidden="1">#REF!</definedName>
    <definedName name="BLPR2420040129204514662_2_5" localSheetId="0" hidden="1">#REF!</definedName>
    <definedName name="BLPR2420040129204514662_2_5" localSheetId="48" hidden="1">#REF!</definedName>
    <definedName name="BLPR2420040129204514662_2_5" localSheetId="1" hidden="1">#REF!</definedName>
    <definedName name="BLPR2420040129204514662_2_5" hidden="1">#REF!</definedName>
    <definedName name="BLPR2420040129204514662_3_5" localSheetId="0" hidden="1">#REF!</definedName>
    <definedName name="BLPR2420040129204514662_3_5" localSheetId="48" hidden="1">#REF!</definedName>
    <definedName name="BLPR2420040129204514662_3_5" localSheetId="1" hidden="1">#REF!</definedName>
    <definedName name="BLPR2420040129204514662_3_5" hidden="1">#REF!</definedName>
    <definedName name="BLPR2420040129204514662_4_5" localSheetId="0" hidden="1">#REF!</definedName>
    <definedName name="BLPR2420040129204514662_4_5" localSheetId="48" hidden="1">#REF!</definedName>
    <definedName name="BLPR2420040129204514662_4_5" localSheetId="1" hidden="1">#REF!</definedName>
    <definedName name="BLPR2420040129204514662_4_5" hidden="1">#REF!</definedName>
    <definedName name="BLPR2420040129204514662_5_5" localSheetId="0" hidden="1">#REF!</definedName>
    <definedName name="BLPR2420040129204514662_5_5" localSheetId="48" hidden="1">#REF!</definedName>
    <definedName name="BLPR2420040129204514662_5_5" localSheetId="1" hidden="1">#REF!</definedName>
    <definedName name="BLPR2420040129204514662_5_5" hidden="1">#REF!</definedName>
    <definedName name="BLPR2520040129204514662" localSheetId="0" hidden="1">#REF!</definedName>
    <definedName name="BLPR2520040129204514662" localSheetId="48" hidden="1">#REF!</definedName>
    <definedName name="BLPR2520040129204514662" localSheetId="1" hidden="1">#REF!</definedName>
    <definedName name="BLPR2520040129204514662" hidden="1">#REF!</definedName>
    <definedName name="BLPR2520040129204514662_1_5" localSheetId="0" hidden="1">#REF!</definedName>
    <definedName name="BLPR2520040129204514662_1_5" localSheetId="48" hidden="1">#REF!</definedName>
    <definedName name="BLPR2520040129204514662_1_5" localSheetId="1" hidden="1">#REF!</definedName>
    <definedName name="BLPR2520040129204514662_1_5" hidden="1">#REF!</definedName>
    <definedName name="BLPR2520040129204514662_2_5" localSheetId="0" hidden="1">#REF!</definedName>
    <definedName name="BLPR2520040129204514662_2_5" localSheetId="48" hidden="1">#REF!</definedName>
    <definedName name="BLPR2520040129204514662_2_5" localSheetId="1" hidden="1">#REF!</definedName>
    <definedName name="BLPR2520040129204514662_2_5" hidden="1">#REF!</definedName>
    <definedName name="BLPR2520040129204514662_3_5" localSheetId="0" hidden="1">#REF!</definedName>
    <definedName name="BLPR2520040129204514662_3_5" localSheetId="48" hidden="1">#REF!</definedName>
    <definedName name="BLPR2520040129204514662_3_5" localSheetId="1" hidden="1">#REF!</definedName>
    <definedName name="BLPR2520040129204514662_3_5" hidden="1">#REF!</definedName>
    <definedName name="BLPR2520040129204514662_4_5" localSheetId="0" hidden="1">#REF!</definedName>
    <definedName name="BLPR2520040129204514662_4_5" localSheetId="48" hidden="1">#REF!</definedName>
    <definedName name="BLPR2520040129204514662_4_5" localSheetId="1" hidden="1">#REF!</definedName>
    <definedName name="BLPR2520040129204514662_4_5" hidden="1">#REF!</definedName>
    <definedName name="BLPR2520040129204514662_5_5" localSheetId="0" hidden="1">#REF!</definedName>
    <definedName name="BLPR2520040129204514662_5_5" localSheetId="48" hidden="1">#REF!</definedName>
    <definedName name="BLPR2520040129204514662_5_5" localSheetId="1" hidden="1">#REF!</definedName>
    <definedName name="BLPR2520040129204514662_5_5" hidden="1">#REF!</definedName>
    <definedName name="BLPR2620040129204514662" localSheetId="0" hidden="1">#REF!</definedName>
    <definedName name="BLPR2620040129204514662" localSheetId="48" hidden="1">#REF!</definedName>
    <definedName name="BLPR2620040129204514662" localSheetId="1" hidden="1">#REF!</definedName>
    <definedName name="BLPR2620040129204514662" hidden="1">#REF!</definedName>
    <definedName name="BLPR2620040129204514662_1_5" localSheetId="0" hidden="1">#REF!</definedName>
    <definedName name="BLPR2620040129204514662_1_5" localSheetId="48" hidden="1">#REF!</definedName>
    <definedName name="BLPR2620040129204514662_1_5" localSheetId="1" hidden="1">#REF!</definedName>
    <definedName name="BLPR2620040129204514662_1_5" hidden="1">#REF!</definedName>
    <definedName name="BLPR2620040129204514662_2_5" localSheetId="0" hidden="1">#REF!</definedName>
    <definedName name="BLPR2620040129204514662_2_5" localSheetId="48" hidden="1">#REF!</definedName>
    <definedName name="BLPR2620040129204514662_2_5" localSheetId="1" hidden="1">#REF!</definedName>
    <definedName name="BLPR2620040129204514662_2_5" hidden="1">#REF!</definedName>
    <definedName name="BLPR2620040129204514662_3_5" localSheetId="0" hidden="1">#REF!</definedName>
    <definedName name="BLPR2620040129204514662_3_5" localSheetId="48" hidden="1">#REF!</definedName>
    <definedName name="BLPR2620040129204514662_3_5" localSheetId="1" hidden="1">#REF!</definedName>
    <definedName name="BLPR2620040129204514662_3_5" hidden="1">#REF!</definedName>
    <definedName name="BLPR2620040129204514662_4_5" localSheetId="0" hidden="1">#REF!</definedName>
    <definedName name="BLPR2620040129204514662_4_5" localSheetId="48" hidden="1">#REF!</definedName>
    <definedName name="BLPR2620040129204514662_4_5" localSheetId="1" hidden="1">#REF!</definedName>
    <definedName name="BLPR2620040129204514662_4_5" hidden="1">#REF!</definedName>
    <definedName name="BLPR2620040129204514662_5_5" localSheetId="0" hidden="1">#REF!</definedName>
    <definedName name="BLPR2620040129204514662_5_5" localSheetId="48" hidden="1">#REF!</definedName>
    <definedName name="BLPR2620040129204514662_5_5" localSheetId="1" hidden="1">#REF!</definedName>
    <definedName name="BLPR2620040129204514662_5_5" hidden="1">#REF!</definedName>
    <definedName name="BLPR2720040129204514662" localSheetId="0" hidden="1">#REF!</definedName>
    <definedName name="BLPR2720040129204514662" localSheetId="48" hidden="1">#REF!</definedName>
    <definedName name="BLPR2720040129204514662" localSheetId="1" hidden="1">#REF!</definedName>
    <definedName name="BLPR2720040129204514662" hidden="1">#REF!</definedName>
    <definedName name="BLPR2720040129204514662_1_5" localSheetId="0" hidden="1">#REF!</definedName>
    <definedName name="BLPR2720040129204514662_1_5" localSheetId="48" hidden="1">#REF!</definedName>
    <definedName name="BLPR2720040129204514662_1_5" localSheetId="1" hidden="1">#REF!</definedName>
    <definedName name="BLPR2720040129204514662_1_5" hidden="1">#REF!</definedName>
    <definedName name="BLPR2720040129204514662_2_5" localSheetId="0" hidden="1">#REF!</definedName>
    <definedName name="BLPR2720040129204514662_2_5" localSheetId="48" hidden="1">#REF!</definedName>
    <definedName name="BLPR2720040129204514662_2_5" localSheetId="1" hidden="1">#REF!</definedName>
    <definedName name="BLPR2720040129204514662_2_5" hidden="1">#REF!</definedName>
    <definedName name="BLPR2720040129204514662_3_5" localSheetId="0" hidden="1">#REF!</definedName>
    <definedName name="BLPR2720040129204514662_3_5" localSheetId="48" hidden="1">#REF!</definedName>
    <definedName name="BLPR2720040129204514662_3_5" localSheetId="1" hidden="1">#REF!</definedName>
    <definedName name="BLPR2720040129204514662_3_5" hidden="1">#REF!</definedName>
    <definedName name="BLPR2720040129204514662_4_5" localSheetId="0" hidden="1">#REF!</definedName>
    <definedName name="BLPR2720040129204514662_4_5" localSheetId="48" hidden="1">#REF!</definedName>
    <definedName name="BLPR2720040129204514662_4_5" localSheetId="1" hidden="1">#REF!</definedName>
    <definedName name="BLPR2720040129204514662_4_5" hidden="1">#REF!</definedName>
    <definedName name="BLPR2720040129204514662_5_5" localSheetId="0" hidden="1">#REF!</definedName>
    <definedName name="BLPR2720040129204514662_5_5" localSheetId="48" hidden="1">#REF!</definedName>
    <definedName name="BLPR2720040129204514662_5_5" localSheetId="1" hidden="1">#REF!</definedName>
    <definedName name="BLPR2720040129204514662_5_5" hidden="1">#REF!</definedName>
    <definedName name="BLPR2820040129204514662" localSheetId="0" hidden="1">#REF!</definedName>
    <definedName name="BLPR2820040129204514662" localSheetId="48" hidden="1">#REF!</definedName>
    <definedName name="BLPR2820040129204514662" localSheetId="1" hidden="1">#REF!</definedName>
    <definedName name="BLPR2820040129204514662" hidden="1">#REF!</definedName>
    <definedName name="BLPR2820040129204514662_1_5" localSheetId="0" hidden="1">#REF!</definedName>
    <definedName name="BLPR2820040129204514662_1_5" localSheetId="48" hidden="1">#REF!</definedName>
    <definedName name="BLPR2820040129204514662_1_5" localSheetId="1" hidden="1">#REF!</definedName>
    <definedName name="BLPR2820040129204514662_1_5" hidden="1">#REF!</definedName>
    <definedName name="BLPR2820040129204514662_2_5" localSheetId="0" hidden="1">#REF!</definedName>
    <definedName name="BLPR2820040129204514662_2_5" localSheetId="48" hidden="1">#REF!</definedName>
    <definedName name="BLPR2820040129204514662_2_5" localSheetId="1" hidden="1">#REF!</definedName>
    <definedName name="BLPR2820040129204514662_2_5" hidden="1">#REF!</definedName>
    <definedName name="BLPR2820040129204514662_3_5" localSheetId="0" hidden="1">#REF!</definedName>
    <definedName name="BLPR2820040129204514662_3_5" localSheetId="48" hidden="1">#REF!</definedName>
    <definedName name="BLPR2820040129204514662_3_5" localSheetId="1" hidden="1">#REF!</definedName>
    <definedName name="BLPR2820040129204514662_3_5" hidden="1">#REF!</definedName>
    <definedName name="BLPR2820040129204514662_4_5" localSheetId="0" hidden="1">#REF!</definedName>
    <definedName name="BLPR2820040129204514662_4_5" localSheetId="48" hidden="1">#REF!</definedName>
    <definedName name="BLPR2820040129204514662_4_5" localSheetId="1" hidden="1">#REF!</definedName>
    <definedName name="BLPR2820040129204514662_4_5" hidden="1">#REF!</definedName>
    <definedName name="BLPR2820040129204514662_5_5" localSheetId="0" hidden="1">#REF!</definedName>
    <definedName name="BLPR2820040129204514662_5_5" localSheetId="48" hidden="1">#REF!</definedName>
    <definedName name="BLPR2820040129204514662_5_5" localSheetId="1" hidden="1">#REF!</definedName>
    <definedName name="BLPR2820040129204514662_5_5" hidden="1">#REF!</definedName>
    <definedName name="BLPR2920040129204514662" localSheetId="0" hidden="1">#REF!</definedName>
    <definedName name="BLPR2920040129204514662" localSheetId="48" hidden="1">#REF!</definedName>
    <definedName name="BLPR2920040129204514662" localSheetId="1" hidden="1">#REF!</definedName>
    <definedName name="BLPR2920040129204514662" hidden="1">#REF!</definedName>
    <definedName name="BLPR2920040129204514662_1_5" localSheetId="0" hidden="1">#REF!</definedName>
    <definedName name="BLPR2920040129204514662_1_5" localSheetId="48" hidden="1">#REF!</definedName>
    <definedName name="BLPR2920040129204514662_1_5" localSheetId="1" hidden="1">#REF!</definedName>
    <definedName name="BLPR2920040129204514662_1_5" hidden="1">#REF!</definedName>
    <definedName name="BLPR2920040129204514662_2_5" localSheetId="0" hidden="1">#REF!</definedName>
    <definedName name="BLPR2920040129204514662_2_5" localSheetId="48" hidden="1">#REF!</definedName>
    <definedName name="BLPR2920040129204514662_2_5" localSheetId="1" hidden="1">#REF!</definedName>
    <definedName name="BLPR2920040129204514662_2_5" hidden="1">#REF!</definedName>
    <definedName name="BLPR2920040129204514662_3_5" localSheetId="0" hidden="1">#REF!</definedName>
    <definedName name="BLPR2920040129204514662_3_5" localSheetId="48" hidden="1">#REF!</definedName>
    <definedName name="BLPR2920040129204514662_3_5" localSheetId="1" hidden="1">#REF!</definedName>
    <definedName name="BLPR2920040129204514662_3_5" hidden="1">#REF!</definedName>
    <definedName name="BLPR2920040129204514662_4_5" localSheetId="0" hidden="1">#REF!</definedName>
    <definedName name="BLPR2920040129204514662_4_5" localSheetId="48" hidden="1">#REF!</definedName>
    <definedName name="BLPR2920040129204514662_4_5" localSheetId="1" hidden="1">#REF!</definedName>
    <definedName name="BLPR2920040129204514662_4_5" hidden="1">#REF!</definedName>
    <definedName name="BLPR2920040129204514662_5_5" localSheetId="0" hidden="1">#REF!</definedName>
    <definedName name="BLPR2920040129204514662_5_5" localSheetId="48" hidden="1">#REF!</definedName>
    <definedName name="BLPR2920040129204514662_5_5" localSheetId="1" hidden="1">#REF!</definedName>
    <definedName name="BLPR2920040129204514662_5_5" hidden="1">#REF!</definedName>
    <definedName name="BLPR3020040129204514672" localSheetId="0" hidden="1">#REF!</definedName>
    <definedName name="BLPR3020040129204514672" localSheetId="48" hidden="1">#REF!</definedName>
    <definedName name="BLPR3020040129204514672" localSheetId="1" hidden="1">#REF!</definedName>
    <definedName name="BLPR3020040129204514672" hidden="1">#REF!</definedName>
    <definedName name="BLPR3020040129204514672_1_5" localSheetId="0" hidden="1">#REF!</definedName>
    <definedName name="BLPR3020040129204514672_1_5" localSheetId="48" hidden="1">#REF!</definedName>
    <definedName name="BLPR3020040129204514672_1_5" localSheetId="1" hidden="1">#REF!</definedName>
    <definedName name="BLPR3020040129204514672_1_5" hidden="1">#REF!</definedName>
    <definedName name="BLPR3020040129204514672_2_5" localSheetId="0" hidden="1">#REF!</definedName>
    <definedName name="BLPR3020040129204514672_2_5" localSheetId="48" hidden="1">#REF!</definedName>
    <definedName name="BLPR3020040129204514672_2_5" localSheetId="1" hidden="1">#REF!</definedName>
    <definedName name="BLPR3020040129204514672_2_5" hidden="1">#REF!</definedName>
    <definedName name="BLPR3020040129204514672_3_5" localSheetId="0" hidden="1">#REF!</definedName>
    <definedName name="BLPR3020040129204514672_3_5" localSheetId="48" hidden="1">#REF!</definedName>
    <definedName name="BLPR3020040129204514672_3_5" localSheetId="1" hidden="1">#REF!</definedName>
    <definedName name="BLPR3020040129204514672_3_5" hidden="1">#REF!</definedName>
    <definedName name="BLPR3020040129204514672_4_5" localSheetId="0" hidden="1">#REF!</definedName>
    <definedName name="BLPR3020040129204514672_4_5" localSheetId="48" hidden="1">#REF!</definedName>
    <definedName name="BLPR3020040129204514672_4_5" localSheetId="1" hidden="1">#REF!</definedName>
    <definedName name="BLPR3020040129204514672_4_5" hidden="1">#REF!</definedName>
    <definedName name="BLPR3020040129204514672_5_5" localSheetId="0" hidden="1">#REF!</definedName>
    <definedName name="BLPR3020040129204514672_5_5" localSheetId="48" hidden="1">#REF!</definedName>
    <definedName name="BLPR3020040129204514672_5_5" localSheetId="1" hidden="1">#REF!</definedName>
    <definedName name="BLPR3020040129204514672_5_5" hidden="1">#REF!</definedName>
    <definedName name="BLPR3120040129204514692" localSheetId="0" hidden="1">#REF!</definedName>
    <definedName name="BLPR3120040129204514692" localSheetId="48" hidden="1">#REF!</definedName>
    <definedName name="BLPR3120040129204514692" localSheetId="1" hidden="1">#REF!</definedName>
    <definedName name="BLPR3120040129204514692" hidden="1">#REF!</definedName>
    <definedName name="BLPR3120040129204514692_1_1" localSheetId="0" hidden="1">#REF!</definedName>
    <definedName name="BLPR3120040129204514692_1_1" localSheetId="48" hidden="1">#REF!</definedName>
    <definedName name="BLPR3120040129204514692_1_1" localSheetId="1" hidden="1">#REF!</definedName>
    <definedName name="BLPR3120040129204514692_1_1" hidden="1">#REF!</definedName>
    <definedName name="BLPR320040129203645431" localSheetId="0" hidden="1">#REF!</definedName>
    <definedName name="BLPR320040129203645431" localSheetId="48" hidden="1">#REF!</definedName>
    <definedName name="BLPR320040129203645431" localSheetId="1" hidden="1">#REF!</definedName>
    <definedName name="BLPR320040129203645431" hidden="1">#REF!</definedName>
    <definedName name="BLPR320040129203645431_1_4" localSheetId="0" hidden="1">#REF!</definedName>
    <definedName name="BLPR320040129203645431_1_4" localSheetId="48" hidden="1">#REF!</definedName>
    <definedName name="BLPR320040129203645431_1_4" localSheetId="1" hidden="1">#REF!</definedName>
    <definedName name="BLPR320040129203645431_1_4" hidden="1">#REF!</definedName>
    <definedName name="BLPR320040129203645431_2_4" localSheetId="0" hidden="1">#REF!</definedName>
    <definedName name="BLPR320040129203645431_2_4" localSheetId="48" hidden="1">#REF!</definedName>
    <definedName name="BLPR320040129203645431_2_4" localSheetId="1" hidden="1">#REF!</definedName>
    <definedName name="BLPR320040129203645431_2_4" hidden="1">#REF!</definedName>
    <definedName name="BLPR320040129203645431_3_4" localSheetId="0" hidden="1">#REF!</definedName>
    <definedName name="BLPR320040129203645431_3_4" localSheetId="48" hidden="1">#REF!</definedName>
    <definedName name="BLPR320040129203645431_3_4" localSheetId="1" hidden="1">#REF!</definedName>
    <definedName name="BLPR320040129203645431_3_4" hidden="1">#REF!</definedName>
    <definedName name="BLPR320040129203645431_4_4" localSheetId="0" hidden="1">#REF!</definedName>
    <definedName name="BLPR320040129203645431_4_4" localSheetId="48" hidden="1">#REF!</definedName>
    <definedName name="BLPR320040129203645431_4_4" localSheetId="1" hidden="1">#REF!</definedName>
    <definedName name="BLPR320040129203645431_4_4" hidden="1">#REF!</definedName>
    <definedName name="BLPR3220040129204514692" localSheetId="0" hidden="1">#REF!</definedName>
    <definedName name="BLPR3220040129204514692" localSheetId="48" hidden="1">#REF!</definedName>
    <definedName name="BLPR3220040129204514692" localSheetId="1" hidden="1">#REF!</definedName>
    <definedName name="BLPR3220040129204514692" hidden="1">#REF!</definedName>
    <definedName name="BLPR3220040129204514692_1_1" localSheetId="0" hidden="1">#REF!</definedName>
    <definedName name="BLPR3220040129204514692_1_1" localSheetId="48" hidden="1">#REF!</definedName>
    <definedName name="BLPR3220040129204514692_1_1" localSheetId="1" hidden="1">#REF!</definedName>
    <definedName name="BLPR3220040129204514692_1_1" hidden="1">#REF!</definedName>
    <definedName name="BLPR3320040129204514702" localSheetId="0" hidden="1">#REF!</definedName>
    <definedName name="BLPR3320040129204514702" localSheetId="48" hidden="1">#REF!</definedName>
    <definedName name="BLPR3320040129204514702" localSheetId="1" hidden="1">#REF!</definedName>
    <definedName name="BLPR3320040129204514702" hidden="1">#REF!</definedName>
    <definedName name="BLPR3320040129204514702_1_1" localSheetId="0" hidden="1">#REF!</definedName>
    <definedName name="BLPR3320040129204514702_1_1" localSheetId="48" hidden="1">#REF!</definedName>
    <definedName name="BLPR3320040129204514702_1_1" localSheetId="1" hidden="1">#REF!</definedName>
    <definedName name="BLPR3320040129204514702_1_1" hidden="1">#REF!</definedName>
    <definedName name="BLPR3420040129204514702" localSheetId="0" hidden="1">#REF!</definedName>
    <definedName name="BLPR3420040129204514702" localSheetId="48" hidden="1">#REF!</definedName>
    <definedName name="BLPR3420040129204514702" localSheetId="1" hidden="1">#REF!</definedName>
    <definedName name="BLPR3420040129204514702" hidden="1">#REF!</definedName>
    <definedName name="BLPR3420040129204514702_1_1" localSheetId="0" hidden="1">#REF!</definedName>
    <definedName name="BLPR3420040129204514702_1_1" localSheetId="48" hidden="1">#REF!</definedName>
    <definedName name="BLPR3420040129204514702_1_1" localSheetId="1" hidden="1">#REF!</definedName>
    <definedName name="BLPR3420040129204514702_1_1" hidden="1">#REF!</definedName>
    <definedName name="BLPR3520040129204514702" localSheetId="0" hidden="1">#REF!</definedName>
    <definedName name="BLPR3520040129204514702" localSheetId="48" hidden="1">#REF!</definedName>
    <definedName name="BLPR3520040129204514702" localSheetId="1" hidden="1">#REF!</definedName>
    <definedName name="BLPR3520040129204514702" hidden="1">#REF!</definedName>
    <definedName name="BLPR3520040129204514702_1_1" localSheetId="0" hidden="1">#REF!</definedName>
    <definedName name="BLPR3520040129204514702_1_1" localSheetId="48" hidden="1">#REF!</definedName>
    <definedName name="BLPR3520040129204514702_1_1" localSheetId="1" hidden="1">#REF!</definedName>
    <definedName name="BLPR3520040129204514702_1_1" hidden="1">#REF!</definedName>
    <definedName name="BLPR420040129203645431" localSheetId="0" hidden="1">#REF!</definedName>
    <definedName name="BLPR420040129203645431" localSheetId="48" hidden="1">#REF!</definedName>
    <definedName name="BLPR420040129203645431" localSheetId="1" hidden="1">#REF!</definedName>
    <definedName name="BLPR420040129203645431" hidden="1">#REF!</definedName>
    <definedName name="BLPR420040129203645431_1_4" localSheetId="0" hidden="1">#REF!</definedName>
    <definedName name="BLPR420040129203645431_1_4" localSheetId="48" hidden="1">#REF!</definedName>
    <definedName name="BLPR420040129203645431_1_4" localSheetId="1" hidden="1">#REF!</definedName>
    <definedName name="BLPR420040129203645431_1_4" hidden="1">#REF!</definedName>
    <definedName name="BLPR420040129203645431_2_4" localSheetId="0" hidden="1">#REF!</definedName>
    <definedName name="BLPR420040129203645431_2_4" localSheetId="48" hidden="1">#REF!</definedName>
    <definedName name="BLPR420040129203645431_2_4" localSheetId="1" hidden="1">#REF!</definedName>
    <definedName name="BLPR420040129203645431_2_4" hidden="1">#REF!</definedName>
    <definedName name="BLPR420040129203645431_3_4" localSheetId="0" hidden="1">#REF!</definedName>
    <definedName name="BLPR420040129203645431_3_4" localSheetId="48" hidden="1">#REF!</definedName>
    <definedName name="BLPR420040129203645431_3_4" localSheetId="1" hidden="1">#REF!</definedName>
    <definedName name="BLPR420040129203645431_3_4" hidden="1">#REF!</definedName>
    <definedName name="BLPR420040129203645431_4_4" localSheetId="0" hidden="1">#REF!</definedName>
    <definedName name="BLPR420040129203645431_4_4" localSheetId="48" hidden="1">#REF!</definedName>
    <definedName name="BLPR420040129203645431_4_4" localSheetId="1" hidden="1">#REF!</definedName>
    <definedName name="BLPR420040129203645431_4_4" hidden="1">#REF!</definedName>
    <definedName name="BLPR520040129203645441" localSheetId="0" hidden="1">#REF!</definedName>
    <definedName name="BLPR520040129203645441" localSheetId="48" hidden="1">#REF!</definedName>
    <definedName name="BLPR520040129203645441" localSheetId="1" hidden="1">#REF!</definedName>
    <definedName name="BLPR520040129203645441" hidden="1">#REF!</definedName>
    <definedName name="BLPR520040129203645441_1_4" localSheetId="0" hidden="1">#REF!</definedName>
    <definedName name="BLPR520040129203645441_1_4" localSheetId="48" hidden="1">#REF!</definedName>
    <definedName name="BLPR520040129203645441_1_4" localSheetId="1" hidden="1">#REF!</definedName>
    <definedName name="BLPR520040129203645441_1_4" hidden="1">#REF!</definedName>
    <definedName name="BLPR520040129203645441_2_4" localSheetId="0" hidden="1">#REF!</definedName>
    <definedName name="BLPR520040129203645441_2_4" localSheetId="48" hidden="1">#REF!</definedName>
    <definedName name="BLPR520040129203645441_2_4" localSheetId="1" hidden="1">#REF!</definedName>
    <definedName name="BLPR520040129203645441_2_4" hidden="1">#REF!</definedName>
    <definedName name="BLPR520040129203645441_3_4" localSheetId="0" hidden="1">#REF!</definedName>
    <definedName name="BLPR520040129203645441_3_4" localSheetId="48" hidden="1">#REF!</definedName>
    <definedName name="BLPR520040129203645441_3_4" localSheetId="1" hidden="1">#REF!</definedName>
    <definedName name="BLPR520040129203645441_3_4" hidden="1">#REF!</definedName>
    <definedName name="BLPR520040129203645441_4_4" localSheetId="0" hidden="1">#REF!</definedName>
    <definedName name="BLPR520040129203645441_4_4" localSheetId="48" hidden="1">#REF!</definedName>
    <definedName name="BLPR520040129203645441_4_4" localSheetId="1" hidden="1">#REF!</definedName>
    <definedName name="BLPR520040129203645441_4_4" hidden="1">#REF!</definedName>
    <definedName name="BLPR620040129204149993" localSheetId="0" hidden="1">#REF!</definedName>
    <definedName name="BLPR620040129204149993" localSheetId="48" hidden="1">#REF!</definedName>
    <definedName name="BLPR620040129204149993" localSheetId="1" hidden="1">#REF!</definedName>
    <definedName name="BLPR620040129204149993" hidden="1">#REF!</definedName>
    <definedName name="BLPR620040129204149993_1_5" localSheetId="0" hidden="1">#REF!</definedName>
    <definedName name="BLPR620040129204149993_1_5" localSheetId="48" hidden="1">#REF!</definedName>
    <definedName name="BLPR620040129204149993_1_5" localSheetId="1" hidden="1">#REF!</definedName>
    <definedName name="BLPR620040129204149993_1_5" hidden="1">#REF!</definedName>
    <definedName name="BLPR620040129204149993_2_5" localSheetId="0" hidden="1">#REF!</definedName>
    <definedName name="BLPR620040129204149993_2_5" localSheetId="48" hidden="1">#REF!</definedName>
    <definedName name="BLPR620040129204149993_2_5" localSheetId="1" hidden="1">#REF!</definedName>
    <definedName name="BLPR620040129204149993_2_5" hidden="1">#REF!</definedName>
    <definedName name="BLPR620040129204149993_3_5" localSheetId="0" hidden="1">#REF!</definedName>
    <definedName name="BLPR620040129204149993_3_5" localSheetId="48" hidden="1">#REF!</definedName>
    <definedName name="BLPR620040129204149993_3_5" localSheetId="1" hidden="1">#REF!</definedName>
    <definedName name="BLPR620040129204149993_3_5" hidden="1">#REF!</definedName>
    <definedName name="BLPR620040129204149993_4_5" localSheetId="0" hidden="1">#REF!</definedName>
    <definedName name="BLPR620040129204149993_4_5" localSheetId="48" hidden="1">#REF!</definedName>
    <definedName name="BLPR620040129204149993_4_5" localSheetId="1" hidden="1">#REF!</definedName>
    <definedName name="BLPR620040129204149993_4_5" hidden="1">#REF!</definedName>
    <definedName name="BLPR620040129204149993_5_5" localSheetId="0" hidden="1">#REF!</definedName>
    <definedName name="BLPR620040129204149993_5_5" localSheetId="48" hidden="1">#REF!</definedName>
    <definedName name="BLPR620040129204149993_5_5" localSheetId="1" hidden="1">#REF!</definedName>
    <definedName name="BLPR620040129204149993_5_5" hidden="1">#REF!</definedName>
    <definedName name="BLPR720040129204514631" localSheetId="0" hidden="1">#REF!</definedName>
    <definedName name="BLPR720040129204514631" localSheetId="48" hidden="1">#REF!</definedName>
    <definedName name="BLPR720040129204514631" localSheetId="1" hidden="1">#REF!</definedName>
    <definedName name="BLPR720040129204514631" hidden="1">#REF!</definedName>
    <definedName name="BLPR720040129204514631_1_5" localSheetId="0" hidden="1">#REF!</definedName>
    <definedName name="BLPR720040129204514631_1_5" localSheetId="48" hidden="1">#REF!</definedName>
    <definedName name="BLPR720040129204514631_1_5" localSheetId="1" hidden="1">#REF!</definedName>
    <definedName name="BLPR720040129204514631_1_5" hidden="1">#REF!</definedName>
    <definedName name="BLPR720040129204514631_2_5" localSheetId="0" hidden="1">#REF!</definedName>
    <definedName name="BLPR720040129204514631_2_5" localSheetId="48" hidden="1">#REF!</definedName>
    <definedName name="BLPR720040129204514631_2_5" localSheetId="1" hidden="1">#REF!</definedName>
    <definedName name="BLPR720040129204514631_2_5" hidden="1">#REF!</definedName>
    <definedName name="BLPR720040129204514631_3_5" localSheetId="0" hidden="1">#REF!</definedName>
    <definedName name="BLPR720040129204514631_3_5" localSheetId="48" hidden="1">#REF!</definedName>
    <definedName name="BLPR720040129204514631_3_5" localSheetId="1" hidden="1">#REF!</definedName>
    <definedName name="BLPR720040129204514631_3_5" hidden="1">#REF!</definedName>
    <definedName name="BLPR720040129204514631_4_5" localSheetId="0" hidden="1">#REF!</definedName>
    <definedName name="BLPR720040129204514631_4_5" localSheetId="48" hidden="1">#REF!</definedName>
    <definedName name="BLPR720040129204514631_4_5" localSheetId="1" hidden="1">#REF!</definedName>
    <definedName name="BLPR720040129204514631_4_5" hidden="1">#REF!</definedName>
    <definedName name="BLPR720040129204514631_5_5" localSheetId="0" hidden="1">#REF!</definedName>
    <definedName name="BLPR720040129204514631_5_5" localSheetId="48" hidden="1">#REF!</definedName>
    <definedName name="BLPR720040129204514631_5_5" localSheetId="1" hidden="1">#REF!</definedName>
    <definedName name="BLPR720040129204514631_5_5" hidden="1">#REF!</definedName>
    <definedName name="BLPR820040129204514642" localSheetId="0" hidden="1">#REF!</definedName>
    <definedName name="BLPR820040129204514642" localSheetId="48" hidden="1">#REF!</definedName>
    <definedName name="BLPR820040129204514642" localSheetId="1" hidden="1">#REF!</definedName>
    <definedName name="BLPR820040129204514642" hidden="1">#REF!</definedName>
    <definedName name="BLPR820040129204514642_1_5" localSheetId="0" hidden="1">#REF!</definedName>
    <definedName name="BLPR820040129204514642_1_5" localSheetId="48" hidden="1">#REF!</definedName>
    <definedName name="BLPR820040129204514642_1_5" localSheetId="1" hidden="1">#REF!</definedName>
    <definedName name="BLPR820040129204514642_1_5" hidden="1">#REF!</definedName>
    <definedName name="BLPR820040129204514642_2_5" localSheetId="0" hidden="1">#REF!</definedName>
    <definedName name="BLPR820040129204514642_2_5" localSheetId="48" hidden="1">#REF!</definedName>
    <definedName name="BLPR820040129204514642_2_5" localSheetId="1" hidden="1">#REF!</definedName>
    <definedName name="BLPR820040129204514642_2_5" hidden="1">#REF!</definedName>
    <definedName name="BLPR820040129204514642_3_5" localSheetId="0" hidden="1">#REF!</definedName>
    <definedName name="BLPR820040129204514642_3_5" localSheetId="48" hidden="1">#REF!</definedName>
    <definedName name="BLPR820040129204514642_3_5" localSheetId="1" hidden="1">#REF!</definedName>
    <definedName name="BLPR820040129204514642_3_5" hidden="1">#REF!</definedName>
    <definedName name="BLPR820040129204514642_4_5" localSheetId="0" hidden="1">#REF!</definedName>
    <definedName name="BLPR820040129204514642_4_5" localSheetId="48" hidden="1">#REF!</definedName>
    <definedName name="BLPR820040129204514642_4_5" localSheetId="1" hidden="1">#REF!</definedName>
    <definedName name="BLPR820040129204514642_4_5" hidden="1">#REF!</definedName>
    <definedName name="BLPR820040129204514642_5_5" localSheetId="0" hidden="1">#REF!</definedName>
    <definedName name="BLPR820040129204514642_5_5" localSheetId="48" hidden="1">#REF!</definedName>
    <definedName name="BLPR820040129204514642_5_5" localSheetId="1" hidden="1">#REF!</definedName>
    <definedName name="BLPR820040129204514642_5_5" hidden="1">#REF!</definedName>
    <definedName name="BLPR920040129204514642" localSheetId="0" hidden="1">#REF!</definedName>
    <definedName name="BLPR920040129204514642" localSheetId="48" hidden="1">#REF!</definedName>
    <definedName name="BLPR920040129204514642" localSheetId="1" hidden="1">#REF!</definedName>
    <definedName name="BLPR920040129204514642" hidden="1">#REF!</definedName>
    <definedName name="BLPR920040129204514642_1_5" localSheetId="0" hidden="1">#REF!</definedName>
    <definedName name="BLPR920040129204514642_1_5" localSheetId="48" hidden="1">#REF!</definedName>
    <definedName name="BLPR920040129204514642_1_5" localSheetId="1" hidden="1">#REF!</definedName>
    <definedName name="BLPR920040129204514642_1_5" hidden="1">#REF!</definedName>
    <definedName name="BLPR920040129204514642_2_5" localSheetId="0" hidden="1">#REF!</definedName>
    <definedName name="BLPR920040129204514642_2_5" localSheetId="48" hidden="1">#REF!</definedName>
    <definedName name="BLPR920040129204514642_2_5" localSheetId="1" hidden="1">#REF!</definedName>
    <definedName name="BLPR920040129204514642_2_5" hidden="1">#REF!</definedName>
    <definedName name="BLPR920040129204514642_3_5" localSheetId="0" hidden="1">#REF!</definedName>
    <definedName name="BLPR920040129204514642_3_5" localSheetId="48" hidden="1">#REF!</definedName>
    <definedName name="BLPR920040129204514642_3_5" localSheetId="1" hidden="1">#REF!</definedName>
    <definedName name="BLPR920040129204514642_3_5" hidden="1">#REF!</definedName>
    <definedName name="BLPR920040129204514642_4_5" localSheetId="0" hidden="1">#REF!</definedName>
    <definedName name="BLPR920040129204514642_4_5" localSheetId="48" hidden="1">#REF!</definedName>
    <definedName name="BLPR920040129204514642_4_5" localSheetId="1" hidden="1">#REF!</definedName>
    <definedName name="BLPR920040129204514642_4_5" hidden="1">#REF!</definedName>
    <definedName name="BLPR920040129204514642_5_5" localSheetId="0" hidden="1">#REF!</definedName>
    <definedName name="BLPR920040129204514642_5_5" localSheetId="48" hidden="1">#REF!</definedName>
    <definedName name="BLPR920040129204514642_5_5" localSheetId="1" hidden="1">#REF!</definedName>
    <definedName name="BLPR920040129204514642_5_5" hidden="1">#REF!</definedName>
    <definedName name="bmonet" localSheetId="3">#REF!</definedName>
    <definedName name="bmonet" localSheetId="5">'Cuadro 5'!#REF!</definedName>
    <definedName name="bmonet">#REF!</definedName>
    <definedName name="board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ard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booleansC" localSheetId="3">#REF!</definedName>
    <definedName name="booleansC" localSheetId="5">'Cuadro 5'!#REF!</definedName>
    <definedName name="booleansC">#REF!</definedName>
    <definedName name="booleansW" localSheetId="11">#REF!</definedName>
    <definedName name="booleansW" localSheetId="3">#REF!</definedName>
    <definedName name="booleansW" localSheetId="5">'Cuadro 5'!#REF!</definedName>
    <definedName name="booleansW" localSheetId="18">#REF!</definedName>
    <definedName name="booleansW" localSheetId="19">#REF!</definedName>
    <definedName name="booleansW">#REF!</definedName>
    <definedName name="BORR" localSheetId="3">#REF!</definedName>
    <definedName name="BORR" localSheetId="5">'Cuadro 5'!#REF!</definedName>
    <definedName name="BORR">#REF!</definedName>
    <definedName name="BORRA_CUADROS" localSheetId="2">#REF!</definedName>
    <definedName name="BORRA_CUADROS" localSheetId="11">#REF!</definedName>
    <definedName name="BORRA_CUADROS" localSheetId="3">#REF!</definedName>
    <definedName name="BORRA_CUADROS" localSheetId="5">'Cuadro 5'!#REF!</definedName>
    <definedName name="BORRA_CUADROS" localSheetId="25">#REF!</definedName>
    <definedName name="BORRA_CUADROS" localSheetId="16">#REF!</definedName>
    <definedName name="BORRA_CUADROS" localSheetId="17">#REF!</definedName>
    <definedName name="BORRA_CUADROS" localSheetId="18">#REF!</definedName>
    <definedName name="BORRA_CUADROS" localSheetId="19">#REF!</definedName>
    <definedName name="BORRA_CUADROS">#REF!</definedName>
    <definedName name="Borrame" localSheetId="3" hidden="1">#REF!</definedName>
    <definedName name="Borrame" localSheetId="5" hidden="1">'Cuadro 5'!#REF!</definedName>
    <definedName name="Borrame" localSheetId="14" hidden="1">#REF!</definedName>
    <definedName name="Borrame" localSheetId="42" hidden="1">#REF!</definedName>
    <definedName name="Borrame" localSheetId="43" hidden="1">#REF!</definedName>
    <definedName name="Borrame" localSheetId="48" hidden="1">#REF!</definedName>
    <definedName name="Borrame" localSheetId="50" hidden="1">#REF!</definedName>
    <definedName name="Borrame" localSheetId="15" hidden="1">#REF!</definedName>
    <definedName name="Borrame" localSheetId="51" hidden="1">#REF!</definedName>
    <definedName name="Borrame" localSheetId="52" hidden="1">#REF!</definedName>
    <definedName name="Borrame" localSheetId="53" hidden="1">#REF!</definedName>
    <definedName name="Borrame" localSheetId="54" hidden="1">#REF!</definedName>
    <definedName name="Borrame" localSheetId="55" hidden="1">#REF!</definedName>
    <definedName name="Borrame" localSheetId="58" hidden="1">#REF!</definedName>
    <definedName name="Borrame" localSheetId="59" hidden="1">#REF!</definedName>
    <definedName name="Borrame" hidden="1">#REF!</definedName>
    <definedName name="bp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p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brf" localSheetId="11">{"Tab1",#N/A,FALSE,"P";"Tab2",#N/A,FALSE,"P"}</definedName>
    <definedName name="brf" localSheetId="3" hidden="1">{"Tab1",#N/A,FALSE,"P";"Tab2",#N/A,FALSE,"P"}</definedName>
    <definedName name="brf" localSheetId="5">{"Tab1",#N/A,FALSE,"P";"Tab2",#N/A,FALSE,"P"}</definedName>
    <definedName name="brf" localSheetId="0" hidden="1">{"Tab1",#N/A,FALSE,"P";"Tab2",#N/A,FALSE,"P"}</definedName>
    <definedName name="brf" localSheetId="13">{"Tab1",#N/A,FALSE,"P";"Tab2",#N/A,FALSE,"P"}</definedName>
    <definedName name="brf" localSheetId="14" hidden="1">{"Tab1",#N/A,FALSE,"P";"Tab2",#N/A,FALSE,"P"}</definedName>
    <definedName name="brf" localSheetId="42" hidden="1">{"Tab1",#N/A,FALSE,"P";"Tab2",#N/A,FALSE,"P"}</definedName>
    <definedName name="brf" localSheetId="43" hidden="1">{"Tab1",#N/A,FALSE,"P";"Tab2",#N/A,FALSE,"P"}</definedName>
    <definedName name="brf" localSheetId="48" hidden="1">{"Tab1",#N/A,FALSE,"P";"Tab2",#N/A,FALSE,"P"}</definedName>
    <definedName name="brf" localSheetId="50" hidden="1">{"Tab1",#N/A,FALSE,"P";"Tab2",#N/A,FALSE,"P"}</definedName>
    <definedName name="brf" localSheetId="15" hidden="1">{"Tab1",#N/A,FALSE,"P";"Tab2",#N/A,FALSE,"P"}</definedName>
    <definedName name="brf" localSheetId="51" hidden="1">{"Tab1",#N/A,FALSE,"P";"Tab2",#N/A,FALSE,"P"}</definedName>
    <definedName name="brf" localSheetId="52" hidden="1">{"Tab1",#N/A,FALSE,"P";"Tab2",#N/A,FALSE,"P"}</definedName>
    <definedName name="brf" localSheetId="53" hidden="1">{"Tab1",#N/A,FALSE,"P";"Tab2",#N/A,FALSE,"P"}</definedName>
    <definedName name="brf" localSheetId="54" hidden="1">{"Tab1",#N/A,FALSE,"P";"Tab2",#N/A,FALSE,"P"}</definedName>
    <definedName name="brf" localSheetId="55" hidden="1">{"Tab1",#N/A,FALSE,"P";"Tab2",#N/A,FALSE,"P"}</definedName>
    <definedName name="brf" localSheetId="56" hidden="1">{"Tab1",#N/A,FALSE,"P";"Tab2",#N/A,FALSE,"P"}</definedName>
    <definedName name="brf" localSheetId="57" hidden="1">{"Tab1",#N/A,FALSE,"P";"Tab2",#N/A,FALSE,"P"}</definedName>
    <definedName name="brf" localSheetId="58" hidden="1">{"Tab1",#N/A,FALSE,"P";"Tab2",#N/A,FALSE,"P"}</definedName>
    <definedName name="brf" localSheetId="59" hidden="1">{"Tab1",#N/A,FALSE,"P";"Tab2",#N/A,FALSE,"P"}</definedName>
    <definedName name="brf" localSheetId="16">{"Tab1",#N/A,FALSE,"P";"Tab2",#N/A,FALSE,"P"}</definedName>
    <definedName name="brf" localSheetId="17">{"Tab1",#N/A,FALSE,"P";"Tab2",#N/A,FALSE,"P"}</definedName>
    <definedName name="brf" localSheetId="18">{"Tab1",#N/A,FALSE,"P";"Tab2",#N/A,FALSE,"P"}</definedName>
    <definedName name="brf" localSheetId="1" hidden="1">{"Tab1",#N/A,FALSE,"P";"Tab2",#N/A,FALSE,"P"}</definedName>
    <definedName name="brf">{"Tab1",#N/A,FALSE,"P";"Tab2",#N/A,FALSE,"P"}</definedName>
    <definedName name="BTRIN" localSheetId="3">#REF!</definedName>
    <definedName name="BTRIN" localSheetId="5">'Cuadro 5'!#REF!</definedName>
    <definedName name="BTRIN">#REF!</definedName>
    <definedName name="Btu_scf">#REF!</definedName>
    <definedName name="bv" localSheetId="11">{"Main Economic Indicators",#N/A,FALSE,"C"}</definedName>
    <definedName name="bv" localSheetId="3" hidden="1">{"Main Economic Indicators",#N/A,FALSE,"C"}</definedName>
    <definedName name="bv" localSheetId="5">{"Main Economic Indicators",#N/A,FALSE,"C"}</definedName>
    <definedName name="bv" localSheetId="0" hidden="1">{"Main Economic Indicators",#N/A,FALSE,"C"}</definedName>
    <definedName name="bv" localSheetId="13">{"Main Economic Indicators",#N/A,FALSE,"C"}</definedName>
    <definedName name="bv" localSheetId="14" hidden="1">{"Main Economic Indicators",#N/A,FALSE,"C"}</definedName>
    <definedName name="bv" localSheetId="42" hidden="1">{"Main Economic Indicators",#N/A,FALSE,"C"}</definedName>
    <definedName name="bv" localSheetId="43" hidden="1">{"Main Economic Indicators",#N/A,FALSE,"C"}</definedName>
    <definedName name="bv" localSheetId="48" hidden="1">{"Main Economic Indicators",#N/A,FALSE,"C"}</definedName>
    <definedName name="bv" localSheetId="50" hidden="1">{"Main Economic Indicators",#N/A,FALSE,"C"}</definedName>
    <definedName name="bv" localSheetId="15" hidden="1">{"Main Economic Indicators",#N/A,FALSE,"C"}</definedName>
    <definedName name="bv" localSheetId="51" hidden="1">{"Main Economic Indicators",#N/A,FALSE,"C"}</definedName>
    <definedName name="bv" localSheetId="52" hidden="1">{"Main Economic Indicators",#N/A,FALSE,"C"}</definedName>
    <definedName name="bv" localSheetId="53" hidden="1">{"Main Economic Indicators",#N/A,FALSE,"C"}</definedName>
    <definedName name="bv" localSheetId="54" hidden="1">{"Main Economic Indicators",#N/A,FALSE,"C"}</definedName>
    <definedName name="bv" localSheetId="55" hidden="1">{"Main Economic Indicators",#N/A,FALSE,"C"}</definedName>
    <definedName name="bv" localSheetId="56" hidden="1">{"Main Economic Indicators",#N/A,FALSE,"C"}</definedName>
    <definedName name="bv" localSheetId="57" hidden="1">{"Main Economic Indicators",#N/A,FALSE,"C"}</definedName>
    <definedName name="bv" localSheetId="58" hidden="1">{"Main Economic Indicators",#N/A,FALSE,"C"}</definedName>
    <definedName name="bv" localSheetId="59" hidden="1">{"Main Economic Indicators",#N/A,FALSE,"C"}</definedName>
    <definedName name="bv" localSheetId="16">{"Main Economic Indicators",#N/A,FALSE,"C"}</definedName>
    <definedName name="bv" localSheetId="17">{"Main Economic Indicators",#N/A,FALSE,"C"}</definedName>
    <definedName name="bv" localSheetId="18">{"Main Economic Indicators",#N/A,FALSE,"C"}</definedName>
    <definedName name="bv" localSheetId="1" hidden="1">{"Main Economic Indicators",#N/A,FALSE,"C"}</definedName>
    <definedName name="bv">{"Main Economic Indicators",#N/A,FALSE,"C"}</definedName>
    <definedName name="caja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endarYears">#REF!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4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5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5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5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ítulo__Ingresos" localSheetId="3">#REF!</definedName>
    <definedName name="Capítulo__Ingresos" localSheetId="5">'Cuadro 5'!#REF!</definedName>
    <definedName name="Capítulo__Ingresos">#REF!</definedName>
    <definedName name="CBE" localSheetId="11">#REF!</definedName>
    <definedName name="CBE">#REF!</definedName>
    <definedName name="CBWorkbookPriority" hidden="1">-944898989</definedName>
    <definedName name="cc" localSheetId="11">{"Riqfin97",#N/A,FALSE,"Tran";"Riqfinpro",#N/A,FALSE,"Tran"}</definedName>
    <definedName name="cc" localSheetId="3" hidden="1">{"Riqfin97",#N/A,FALSE,"Tran";"Riqfinpro",#N/A,FALSE,"Tran"}</definedName>
    <definedName name="cc" localSheetId="5">{"Riqfin97",#N/A,FALSE,"Tran";"Riqfinpro",#N/A,FALSE,"Tran"}</definedName>
    <definedName name="cc" localSheetId="0" hidden="1">{"Riqfin97",#N/A,FALSE,"Tran";"Riqfinpro",#N/A,FALSE,"Tran"}</definedName>
    <definedName name="cc" localSheetId="13">{"Riqfin97",#N/A,FALSE,"Tran";"Riqfinpro",#N/A,FALSE,"Tran"}</definedName>
    <definedName name="cc" localSheetId="14" hidden="1">{"Riqfin97",#N/A,FALSE,"Tran";"Riqfinpro",#N/A,FALSE,"Tran"}</definedName>
    <definedName name="cc" localSheetId="42" hidden="1">{"Riqfin97",#N/A,FALSE,"Tran";"Riqfinpro",#N/A,FALSE,"Tran"}</definedName>
    <definedName name="cc" localSheetId="43" hidden="1">{"Riqfin97",#N/A,FALSE,"Tran";"Riqfinpro",#N/A,FALSE,"Tran"}</definedName>
    <definedName name="cc" localSheetId="48" hidden="1">{"Riqfin97",#N/A,FALSE,"Tran";"Riqfinpro",#N/A,FALSE,"Tran"}</definedName>
    <definedName name="cc" localSheetId="50" hidden="1">{"Riqfin97",#N/A,FALSE,"Tran";"Riqfinpro",#N/A,FALSE,"Tran"}</definedName>
    <definedName name="cc" localSheetId="15" hidden="1">{"Riqfin97",#N/A,FALSE,"Tran";"Riqfinpro",#N/A,FALSE,"Tran"}</definedName>
    <definedName name="cc" localSheetId="51" hidden="1">{"Riqfin97",#N/A,FALSE,"Tran";"Riqfinpro",#N/A,FALSE,"Tran"}</definedName>
    <definedName name="cc" localSheetId="52" hidden="1">{"Riqfin97",#N/A,FALSE,"Tran";"Riqfinpro",#N/A,FALSE,"Tran"}</definedName>
    <definedName name="cc" localSheetId="53" hidden="1">{"Riqfin97",#N/A,FALSE,"Tran";"Riqfinpro",#N/A,FALSE,"Tran"}</definedName>
    <definedName name="cc" localSheetId="54" hidden="1">{"Riqfin97",#N/A,FALSE,"Tran";"Riqfinpro",#N/A,FALSE,"Tran"}</definedName>
    <definedName name="cc" localSheetId="55" hidden="1">{"Riqfin97",#N/A,FALSE,"Tran";"Riqfinpro",#N/A,FALSE,"Tran"}</definedName>
    <definedName name="cc" localSheetId="56" hidden="1">{"Riqfin97",#N/A,FALSE,"Tran";"Riqfinpro",#N/A,FALSE,"Tran"}</definedName>
    <definedName name="cc" localSheetId="57" hidden="1">{"Riqfin97",#N/A,FALSE,"Tran";"Riqfinpro",#N/A,FALSE,"Tran"}</definedName>
    <definedName name="cc" localSheetId="58" hidden="1">{"Riqfin97",#N/A,FALSE,"Tran";"Riqfinpro",#N/A,FALSE,"Tran"}</definedName>
    <definedName name="cc" localSheetId="59" hidden="1">{"Riqfin97",#N/A,FALSE,"Tran";"Riqfinpro",#N/A,FALSE,"Tran"}</definedName>
    <definedName name="cc" localSheetId="16">{"Riqfin97",#N/A,FALSE,"Tran";"Riqfinpro",#N/A,FALSE,"Tran"}</definedName>
    <definedName name="cc" localSheetId="17">{"Riqfin97",#N/A,FALSE,"Tran";"Riqfinpro",#N/A,FALSE,"Tran"}</definedName>
    <definedName name="cc" localSheetId="18">{"Riqfin97",#N/A,FALSE,"Tran";"Riqfinpro",#N/A,FALSE,"Tran"}</definedName>
    <definedName name="cc" localSheetId="1" hidden="1">{"Riqfin97",#N/A,FALSE,"Tran";"Riqfinpro",#N/A,FALSE,"Tran"}</definedName>
    <definedName name="cc">{"Riqfin97",#N/A,FALSE,"Tran";"Riqfinpro",#N/A,FALSE,"Tran"}</definedName>
    <definedName name="CCAA" localSheetId="11">#REF!</definedName>
    <definedName name="CCAA" localSheetId="3">#REF!</definedName>
    <definedName name="CCAA" localSheetId="5">'Cuadro 5'!#REF!</definedName>
    <definedName name="CCAA">#REF!</definedName>
    <definedName name="CCAA1" localSheetId="11">#REF!</definedName>
    <definedName name="CCAA1" localSheetId="3">#REF!</definedName>
    <definedName name="CCAA1" localSheetId="5">'Cuadro 5'!#REF!</definedName>
    <definedName name="CCAA1">#REF!</definedName>
    <definedName name="ccc" localSheetId="11">{"Riqfin97",#N/A,FALSE,"Tran";"Riqfinpro",#N/A,FALSE,"Tran"}</definedName>
    <definedName name="ccc" localSheetId="3" hidden="1">#REF!</definedName>
    <definedName name="ccc" localSheetId="5">{"Riqfin97",#N/A,FALSE,"Tran";"Riqfinpro",#N/A,FALSE,"Tran"}</definedName>
    <definedName name="ccc" localSheetId="0" hidden="1">#REF!</definedName>
    <definedName name="ccc" localSheetId="13">{"Riqfin97",#N/A,FALSE,"Tran";"Riqfinpro",#N/A,FALSE,"Tran"}</definedName>
    <definedName name="ccc" localSheetId="14" hidden="1">#REF!</definedName>
    <definedName name="ccc" localSheetId="42" hidden="1">#REF!</definedName>
    <definedName name="ccc" localSheetId="43" hidden="1">#REF!</definedName>
    <definedName name="ccc" localSheetId="48" hidden="1">{"Riqfin97",#N/A,FALSE,"Tran";"Riqfinpro",#N/A,FALSE,"Tran"}</definedName>
    <definedName name="ccc" localSheetId="50" hidden="1">#REF!</definedName>
    <definedName name="ccc" localSheetId="15" hidden="1">#REF!</definedName>
    <definedName name="ccc" localSheetId="51" hidden="1">#REF!</definedName>
    <definedName name="ccc" localSheetId="52" hidden="1">#REF!</definedName>
    <definedName name="ccc" localSheetId="53" hidden="1">#REF!</definedName>
    <definedName name="ccc" localSheetId="54" hidden="1">#REF!</definedName>
    <definedName name="ccc" localSheetId="55" hidden="1">#REF!</definedName>
    <definedName name="ccc" localSheetId="56" hidden="1">{"Riqfin97",#N/A,FALSE,"Tran";"Riqfinpro",#N/A,FALSE,"Tran"}</definedName>
    <definedName name="ccc" localSheetId="57" hidden="1">{"Riqfin97",#N/A,FALSE,"Tran";"Riqfinpro",#N/A,FALSE,"Tran"}</definedName>
    <definedName name="ccc" localSheetId="58" hidden="1">#REF!</definedName>
    <definedName name="ccc" localSheetId="59" hidden="1">#REF!</definedName>
    <definedName name="ccc" localSheetId="16">{"Riqfin97",#N/A,FALSE,"Tran";"Riqfinpro",#N/A,FALSE,"Tran"}</definedName>
    <definedName name="ccc" localSheetId="17">{"Riqfin97",#N/A,FALSE,"Tran";"Riqfinpro",#N/A,FALSE,"Tran"}</definedName>
    <definedName name="ccc" localSheetId="18">{"Riqfin97",#N/A,FALSE,"Tran";"Riqfinpro",#N/A,FALSE,"Tran"}</definedName>
    <definedName name="ccc" localSheetId="1" hidden="1">#REF!</definedName>
    <definedName name="ccc">{"Riqfin97",#N/A,FALSE,"Tran";"Riqfinpro",#N/A,FALSE,"Tran"}</definedName>
    <definedName name="ccccc" localSheetId="11">{"Minpmon",#N/A,FALSE,"Monthinput"}</definedName>
    <definedName name="ccccc" localSheetId="3" hidden="1">{"Minpmon",#N/A,FALSE,"Monthinput"}</definedName>
    <definedName name="ccccc" localSheetId="5">{"Minpmon",#N/A,FALSE,"Monthinput"}</definedName>
    <definedName name="ccccc" localSheetId="0" hidden="1">{"Minpmon",#N/A,FALSE,"Monthinput"}</definedName>
    <definedName name="ccccc" localSheetId="13">{"Minpmon",#N/A,FALSE,"Monthinput"}</definedName>
    <definedName name="ccccc" localSheetId="14" hidden="1">{"Minpmon",#N/A,FALSE,"Monthinput"}</definedName>
    <definedName name="ccccc" localSheetId="42" hidden="1">{"Minpmon",#N/A,FALSE,"Monthinput"}</definedName>
    <definedName name="ccccc" localSheetId="43" hidden="1">{"Minpmon",#N/A,FALSE,"Monthinput"}</definedName>
    <definedName name="ccccc" localSheetId="48" hidden="1">{"Minpmon",#N/A,FALSE,"Monthinput"}</definedName>
    <definedName name="ccccc" localSheetId="50" hidden="1">{"Minpmon",#N/A,FALSE,"Monthinput"}</definedName>
    <definedName name="ccccc" localSheetId="15" hidden="1">{"Minpmon",#N/A,FALSE,"Monthinput"}</definedName>
    <definedName name="ccccc" localSheetId="51" hidden="1">{"Minpmon",#N/A,FALSE,"Monthinput"}</definedName>
    <definedName name="ccccc" localSheetId="52" hidden="1">{"Minpmon",#N/A,FALSE,"Monthinput"}</definedName>
    <definedName name="ccccc" localSheetId="53" hidden="1">{"Minpmon",#N/A,FALSE,"Monthinput"}</definedName>
    <definedName name="ccccc" localSheetId="54" hidden="1">{"Minpmon",#N/A,FALSE,"Monthinput"}</definedName>
    <definedName name="ccccc" localSheetId="55" hidden="1">{"Minpmon",#N/A,FALSE,"Monthinput"}</definedName>
    <definedName name="ccccc" localSheetId="56" hidden="1">{"Minpmon",#N/A,FALSE,"Monthinput"}</definedName>
    <definedName name="ccccc" localSheetId="57" hidden="1">{"Minpmon",#N/A,FALSE,"Monthinput"}</definedName>
    <definedName name="ccccc" localSheetId="58" hidden="1">{"Minpmon",#N/A,FALSE,"Monthinput"}</definedName>
    <definedName name="ccccc" localSheetId="59" hidden="1">{"Minpmon",#N/A,FALSE,"Monthinput"}</definedName>
    <definedName name="ccccc" localSheetId="16">{"Minpmon",#N/A,FALSE,"Monthinput"}</definedName>
    <definedName name="ccccc" localSheetId="17">{"Minpmon",#N/A,FALSE,"Monthinput"}</definedName>
    <definedName name="ccccc" localSheetId="18">{"Minpmon",#N/A,FALSE,"Monthinput"}</definedName>
    <definedName name="ccccc" localSheetId="1" hidden="1">{"Minpmon",#N/A,FALSE,"Monthinput"}</definedName>
    <definedName name="ccccc">{"Minpmon",#N/A,FALSE,"Monthinput"}</definedName>
    <definedName name="cccm" localSheetId="11">{"Riqfin97",#N/A,FALSE,"Tran";"Riqfinpro",#N/A,FALSE,"Tran"}</definedName>
    <definedName name="cccm" localSheetId="3" hidden="1">{"Riqfin97",#N/A,FALSE,"Tran";"Riqfinpro",#N/A,FALSE,"Tran"}</definedName>
    <definedName name="cccm" localSheetId="5">{"Riqfin97",#N/A,FALSE,"Tran";"Riqfinpro",#N/A,FALSE,"Tran"}</definedName>
    <definedName name="cccm" localSheetId="0" hidden="1">{"Riqfin97",#N/A,FALSE,"Tran";"Riqfinpro",#N/A,FALSE,"Tran"}</definedName>
    <definedName name="cccm" localSheetId="13">{"Riqfin97",#N/A,FALSE,"Tran";"Riqfinpro",#N/A,FALSE,"Tran"}</definedName>
    <definedName name="cccm" localSheetId="14" hidden="1">{"Riqfin97",#N/A,FALSE,"Tran";"Riqfinpro",#N/A,FALSE,"Tran"}</definedName>
    <definedName name="cccm" localSheetId="42" hidden="1">{"Riqfin97",#N/A,FALSE,"Tran";"Riqfinpro",#N/A,FALSE,"Tran"}</definedName>
    <definedName name="cccm" localSheetId="43" hidden="1">{"Riqfin97",#N/A,FALSE,"Tran";"Riqfinpro",#N/A,FALSE,"Tran"}</definedName>
    <definedName name="cccm" localSheetId="48" hidden="1">{"Riqfin97",#N/A,FALSE,"Tran";"Riqfinpro",#N/A,FALSE,"Tran"}</definedName>
    <definedName name="cccm" localSheetId="50" hidden="1">{"Riqfin97",#N/A,FALSE,"Tran";"Riqfinpro",#N/A,FALSE,"Tran"}</definedName>
    <definedName name="cccm" localSheetId="15" hidden="1">{"Riqfin97",#N/A,FALSE,"Tran";"Riqfinpro",#N/A,FALSE,"Tran"}</definedName>
    <definedName name="cccm" localSheetId="51" hidden="1">{"Riqfin97",#N/A,FALSE,"Tran";"Riqfinpro",#N/A,FALSE,"Tran"}</definedName>
    <definedName name="cccm" localSheetId="52" hidden="1">{"Riqfin97",#N/A,FALSE,"Tran";"Riqfinpro",#N/A,FALSE,"Tran"}</definedName>
    <definedName name="cccm" localSheetId="53" hidden="1">{"Riqfin97",#N/A,FALSE,"Tran";"Riqfinpro",#N/A,FALSE,"Tran"}</definedName>
    <definedName name="cccm" localSheetId="54" hidden="1">{"Riqfin97",#N/A,FALSE,"Tran";"Riqfinpro",#N/A,FALSE,"Tran"}</definedName>
    <definedName name="cccm" localSheetId="55" hidden="1">{"Riqfin97",#N/A,FALSE,"Tran";"Riqfinpro",#N/A,FALSE,"Tran"}</definedName>
    <definedName name="cccm" localSheetId="56" hidden="1">{"Riqfin97",#N/A,FALSE,"Tran";"Riqfinpro",#N/A,FALSE,"Tran"}</definedName>
    <definedName name="cccm" localSheetId="57" hidden="1">{"Riqfin97",#N/A,FALSE,"Tran";"Riqfinpro",#N/A,FALSE,"Tran"}</definedName>
    <definedName name="cccm" localSheetId="58" hidden="1">{"Riqfin97",#N/A,FALSE,"Tran";"Riqfinpro",#N/A,FALSE,"Tran"}</definedName>
    <definedName name="cccm" localSheetId="59" hidden="1">{"Riqfin97",#N/A,FALSE,"Tran";"Riqfinpro",#N/A,FALSE,"Tran"}</definedName>
    <definedName name="cccm" localSheetId="16">{"Riqfin97",#N/A,FALSE,"Tran";"Riqfinpro",#N/A,FALSE,"Tran"}</definedName>
    <definedName name="cccm" localSheetId="17">{"Riqfin97",#N/A,FALSE,"Tran";"Riqfinpro",#N/A,FALSE,"Tran"}</definedName>
    <definedName name="cccm" localSheetId="18">{"Riqfin97",#N/A,FALSE,"Tran";"Riqfinpro",#N/A,FALSE,"Tran"}</definedName>
    <definedName name="cccm" localSheetId="1" hidden="1">{"Riqfin97",#N/A,FALSE,"Tran";"Riqfinpro",#N/A,FALSE,"Tran"}</definedName>
    <definedName name="cccm">{"Riqfin97",#N/A,FALSE,"Tran";"Riqfinpro",#N/A,FALSE,"Tran"}</definedName>
    <definedName name="CDBrutaI" localSheetId="11">#REF!</definedName>
    <definedName name="CDBrutaI">#REF!</definedName>
    <definedName name="CDBrutaIS" localSheetId="11">#REF!</definedName>
    <definedName name="CDBrutaIS">#REF!</definedName>
    <definedName name="cde" localSheetId="11">{"Riqfin97",#N/A,FALSE,"Tran";"Riqfinpro",#N/A,FALSE,"Tran"}</definedName>
    <definedName name="cde" localSheetId="3" hidden="1">{"Riqfin97",#N/A,FALSE,"Tran";"Riqfinpro",#N/A,FALSE,"Tran"}</definedName>
    <definedName name="cde" localSheetId="5">{"Riqfin97",#N/A,FALSE,"Tran";"Riqfinpro",#N/A,FALSE,"Tran"}</definedName>
    <definedName name="cde" localSheetId="0" hidden="1">{"Riqfin97",#N/A,FALSE,"Tran";"Riqfinpro",#N/A,FALSE,"Tran"}</definedName>
    <definedName name="cde" localSheetId="13">{"Riqfin97",#N/A,FALSE,"Tran";"Riqfinpro",#N/A,FALSE,"Tran"}</definedName>
    <definedName name="cde" localSheetId="14" hidden="1">{"Riqfin97",#N/A,FALSE,"Tran";"Riqfinpro",#N/A,FALSE,"Tran"}</definedName>
    <definedName name="cde" localSheetId="42" hidden="1">{"Riqfin97",#N/A,FALSE,"Tran";"Riqfinpro",#N/A,FALSE,"Tran"}</definedName>
    <definedName name="cde" localSheetId="43" hidden="1">{"Riqfin97",#N/A,FALSE,"Tran";"Riqfinpro",#N/A,FALSE,"Tran"}</definedName>
    <definedName name="cde" localSheetId="48" hidden="1">{"Riqfin97",#N/A,FALSE,"Tran";"Riqfinpro",#N/A,FALSE,"Tran"}</definedName>
    <definedName name="cde" localSheetId="50" hidden="1">{"Riqfin97",#N/A,FALSE,"Tran";"Riqfinpro",#N/A,FALSE,"Tran"}</definedName>
    <definedName name="cde" localSheetId="15" hidden="1">{"Riqfin97",#N/A,FALSE,"Tran";"Riqfinpro",#N/A,FALSE,"Tran"}</definedName>
    <definedName name="cde" localSheetId="51" hidden="1">{"Riqfin97",#N/A,FALSE,"Tran";"Riqfinpro",#N/A,FALSE,"Tran"}</definedName>
    <definedName name="cde" localSheetId="52" hidden="1">{"Riqfin97",#N/A,FALSE,"Tran";"Riqfinpro",#N/A,FALSE,"Tran"}</definedName>
    <definedName name="cde" localSheetId="53" hidden="1">{"Riqfin97",#N/A,FALSE,"Tran";"Riqfinpro",#N/A,FALSE,"Tran"}</definedName>
    <definedName name="cde" localSheetId="54" hidden="1">{"Riqfin97",#N/A,FALSE,"Tran";"Riqfinpro",#N/A,FALSE,"Tran"}</definedName>
    <definedName name="cde" localSheetId="55" hidden="1">{"Riqfin97",#N/A,FALSE,"Tran";"Riqfinpro",#N/A,FALSE,"Tran"}</definedName>
    <definedName name="cde" localSheetId="56" hidden="1">{"Riqfin97",#N/A,FALSE,"Tran";"Riqfinpro",#N/A,FALSE,"Tran"}</definedName>
    <definedName name="cde" localSheetId="57" hidden="1">{"Riqfin97",#N/A,FALSE,"Tran";"Riqfinpro",#N/A,FALSE,"Tran"}</definedName>
    <definedName name="cde" localSheetId="58" hidden="1">{"Riqfin97",#N/A,FALSE,"Tran";"Riqfinpro",#N/A,FALSE,"Tran"}</definedName>
    <definedName name="cde" localSheetId="59" hidden="1">{"Riqfin97",#N/A,FALSE,"Tran";"Riqfinpro",#N/A,FALSE,"Tran"}</definedName>
    <definedName name="cde" localSheetId="16">{"Riqfin97",#N/A,FALSE,"Tran";"Riqfinpro",#N/A,FALSE,"Tran"}</definedName>
    <definedName name="cde" localSheetId="17">{"Riqfin97",#N/A,FALSE,"Tran";"Riqfinpro",#N/A,FALSE,"Tran"}</definedName>
    <definedName name="cde" localSheetId="18">{"Riqfin97",#N/A,FALSE,"Tran";"Riqfinpro",#N/A,FALSE,"Tran"}</definedName>
    <definedName name="cde" localSheetId="1" hidden="1">{"Riqfin97",#N/A,FALSE,"Tran";"Riqfinpro",#N/A,FALSE,"Tran"}</definedName>
    <definedName name="cde">{"Riqfin97",#N/A,FALSE,"Tran";"Riqfinpro",#N/A,FALSE,"Tran"}</definedName>
    <definedName name="cdert" localSheetId="11">{"Minpmon",#N/A,FALSE,"Monthinput"}</definedName>
    <definedName name="cdert" localSheetId="3" hidden="1">{"Minpmon",#N/A,FALSE,"Monthinput"}</definedName>
    <definedName name="cdert" localSheetId="5">{"Minpmon",#N/A,FALSE,"Monthinput"}</definedName>
    <definedName name="cdert" localSheetId="0" hidden="1">{"Minpmon",#N/A,FALSE,"Monthinput"}</definedName>
    <definedName name="cdert" localSheetId="13">{"Minpmon",#N/A,FALSE,"Monthinput"}</definedName>
    <definedName name="cdert" localSheetId="14" hidden="1">{"Minpmon",#N/A,FALSE,"Monthinput"}</definedName>
    <definedName name="cdert" localSheetId="42" hidden="1">{"Minpmon",#N/A,FALSE,"Monthinput"}</definedName>
    <definedName name="cdert" localSheetId="43" hidden="1">{"Minpmon",#N/A,FALSE,"Monthinput"}</definedName>
    <definedName name="cdert" localSheetId="48" hidden="1">{"Minpmon",#N/A,FALSE,"Monthinput"}</definedName>
    <definedName name="cdert" localSheetId="50" hidden="1">{"Minpmon",#N/A,FALSE,"Monthinput"}</definedName>
    <definedName name="cdert" localSheetId="15" hidden="1">{"Minpmon",#N/A,FALSE,"Monthinput"}</definedName>
    <definedName name="cdert" localSheetId="51" hidden="1">{"Minpmon",#N/A,FALSE,"Monthinput"}</definedName>
    <definedName name="cdert" localSheetId="52" hidden="1">{"Minpmon",#N/A,FALSE,"Monthinput"}</definedName>
    <definedName name="cdert" localSheetId="53" hidden="1">{"Minpmon",#N/A,FALSE,"Monthinput"}</definedName>
    <definedName name="cdert" localSheetId="54" hidden="1">{"Minpmon",#N/A,FALSE,"Monthinput"}</definedName>
    <definedName name="cdert" localSheetId="55" hidden="1">{"Minpmon",#N/A,FALSE,"Monthinput"}</definedName>
    <definedName name="cdert" localSheetId="56" hidden="1">{"Minpmon",#N/A,FALSE,"Monthinput"}</definedName>
    <definedName name="cdert" localSheetId="57" hidden="1">{"Minpmon",#N/A,FALSE,"Monthinput"}</definedName>
    <definedName name="cdert" localSheetId="58" hidden="1">{"Minpmon",#N/A,FALSE,"Monthinput"}</definedName>
    <definedName name="cdert" localSheetId="59" hidden="1">{"Minpmon",#N/A,FALSE,"Monthinput"}</definedName>
    <definedName name="cdert" localSheetId="16">{"Minpmon",#N/A,FALSE,"Monthinput"}</definedName>
    <definedName name="cdert" localSheetId="17">{"Minpmon",#N/A,FALSE,"Monthinput"}</definedName>
    <definedName name="cdert" localSheetId="18">{"Minpmon",#N/A,FALSE,"Monthinput"}</definedName>
    <definedName name="cdert" localSheetId="1" hidden="1">{"Minpmon",#N/A,FALSE,"Monthinput"}</definedName>
    <definedName name="cdert">{"Minpmon",#N/A,FALSE,"Monthinput"}</definedName>
    <definedName name="CE" localSheetId="3">#REF!</definedName>
    <definedName name="CE" localSheetId="5">'Cuadro 5'!#REF!</definedName>
    <definedName name="CE">#REF!</definedName>
    <definedName name="Central" localSheetId="11">#REF!</definedName>
    <definedName name="Central" localSheetId="19">#REF!</definedName>
    <definedName name="Central">#REF!</definedName>
    <definedName name="char20" localSheetId="3" hidden="1">#REF!</definedName>
    <definedName name="char20" localSheetId="5" hidden="1">'Cuadro 5'!#REF!</definedName>
    <definedName name="char20" localSheetId="48" hidden="1">#REF!</definedName>
    <definedName name="char20" hidden="1">#REF!</definedName>
    <definedName name="Chart_1_ES" localSheetId="11">#REF!</definedName>
    <definedName name="Chart_1_ES">#REF!</definedName>
    <definedName name="chart19" localSheetId="3" hidden="1">#REF!</definedName>
    <definedName name="chart19" localSheetId="5" hidden="1">'Cuadro 5'!#REF!</definedName>
    <definedName name="chart19" localSheetId="48" hidden="1">#REF!</definedName>
    <definedName name="chart19" hidden="1">#REF!</definedName>
    <definedName name="chart27" hidden="1">0</definedName>
    <definedName name="chart28" hidden="1">0</definedName>
    <definedName name="chart35" localSheetId="3" hidden="1">#REF!</definedName>
    <definedName name="chart35" localSheetId="5" hidden="1">'Cuadro 5'!#REF!</definedName>
    <definedName name="chart35" localSheetId="48" hidden="1">#REF!</definedName>
    <definedName name="chart35" hidden="1">#REF!</definedName>
    <definedName name="chart9" localSheetId="3" hidden="1">#REF!</definedName>
    <definedName name="chart9" localSheetId="5" hidden="1">'Cuadro 5'!#REF!</definedName>
    <definedName name="chart9" localSheetId="48" hidden="1">#REF!</definedName>
    <definedName name="chart9" hidden="1">#REF!</definedName>
    <definedName name="Charts.Group1">#REF!</definedName>
    <definedName name="Charts.Group2">#REF!</definedName>
    <definedName name="Chartsik" localSheetId="3" hidden="1">#REF!</definedName>
    <definedName name="Chartsik" localSheetId="5" hidden="1">'Cuadro 5'!#REF!</definedName>
    <definedName name="Chartsik" localSheetId="48" hidden="1">#REF!</definedName>
    <definedName name="Chartsik" hidden="1">#REF!</definedName>
    <definedName name="Clock" localSheetId="3" hidden="1">{#N/A,#N/A,FALSE,"Exhibits 5-7"}</definedName>
    <definedName name="Clock" localSheetId="5" hidden="1">{#N/A,#N/A,FALSE,"Exhibits 5-7"}</definedName>
    <definedName name="Clock" localSheetId="0" hidden="1">{#N/A,#N/A,FALSE,"Exhibits 5-7"}</definedName>
    <definedName name="Clock" localSheetId="13" hidden="1">{#N/A,#N/A,FALSE,"Exhibits 5-7"}</definedName>
    <definedName name="Clock" localSheetId="48" hidden="1">{#N/A,#N/A,FALSE,"Exhibits 5-7"}</definedName>
    <definedName name="Clock" localSheetId="53" hidden="1">{#N/A,#N/A,FALSE,"Exhibits 5-7"}</definedName>
    <definedName name="Clock" localSheetId="56" hidden="1">{#N/A,#N/A,FALSE,"Exhibits 5-7"}</definedName>
    <definedName name="Clock" localSheetId="57" hidden="1">{#N/A,#N/A,FALSE,"Exhibits 5-7"}</definedName>
    <definedName name="Clock" localSheetId="16" hidden="1">{#N/A,#N/A,FALSE,"Exhibits 5-7"}</definedName>
    <definedName name="Clock" localSheetId="1" hidden="1">{#N/A,#N/A,FALSE,"Exhibits 5-7"}</definedName>
    <definedName name="Clock" hidden="1">{#N/A,#N/A,FALSE,"Exhibits 5-7"}</definedName>
    <definedName name="cls0" localSheetId="11">#REF!</definedName>
    <definedName name="cls0">#REF!</definedName>
    <definedName name="clsValues" localSheetId="11">#REF!</definedName>
    <definedName name="clsValues">#REF!</definedName>
    <definedName name="Colombia___Summary_Accounts_of_the_Financial_System" localSheetId="2">#REF!-flow</definedName>
    <definedName name="Colombia___Summary_Accounts_of_the_Financial_System" localSheetId="11">#REF!-flow</definedName>
    <definedName name="Colombia___Summary_Accounts_of_the_Financial_System" localSheetId="3">#REF!-flow</definedName>
    <definedName name="Colombia___Summary_Accounts_of_the_Financial_System" localSheetId="5">'Cuadro 5'!#REF!-flow</definedName>
    <definedName name="Colombia___Summary_Accounts_of_the_Financial_System" localSheetId="0">#REF!-flow</definedName>
    <definedName name="Colombia___Summary_Accounts_of_the_Financial_System" localSheetId="13">#REF!-flow</definedName>
    <definedName name="Colombia___Summary_Accounts_of_the_Financial_System" localSheetId="25">#REF!-flow</definedName>
    <definedName name="Colombia___Summary_Accounts_of_the_Financial_System" localSheetId="37">#REF!-flow</definedName>
    <definedName name="Colombia___Summary_Accounts_of_the_Financial_System" localSheetId="38">#REF!-flow</definedName>
    <definedName name="Colombia___Summary_Accounts_of_the_Financial_System" localSheetId="16">#REF!-flow</definedName>
    <definedName name="Colombia___Summary_Accounts_of_the_Financial_System" localSheetId="17">#REF!-flow</definedName>
    <definedName name="Colombia___Summary_Accounts_of_the_Financial_System" localSheetId="18">#REF!-flow</definedName>
    <definedName name="Colombia___Summary_Accounts_of_the_Financial_System" localSheetId="19">#REF!-flow</definedName>
    <definedName name="Colombia___Summary_Accounts_of_the_Financial_System">#REF!-flow</definedName>
    <definedName name="Commodity1">#REF!</definedName>
    <definedName name="CommodityPriceInflation">#REF!</definedName>
    <definedName name="CONCEPT">#REF!</definedName>
    <definedName name="conceptindex.DMX">OFFSET(#REF!,,,COUNTA(#REF!),)</definedName>
    <definedName name="conceptIndex.EcData">OFFSET(#REF!,,,COUNTA(#REF!),)</definedName>
    <definedName name="conceptIndex.Ecos">OFFSET(#REF!,,,COUNTA(#REF!),)</definedName>
    <definedName name="conf1ent">#REF!</definedName>
    <definedName name="CONF2">#REF!</definedName>
    <definedName name="CONF2ENT">#REF!</definedName>
    <definedName name="conf3">#REF!</definedName>
    <definedName name="conf3ent">#REF!</definedName>
    <definedName name="conf4">#REF!</definedName>
    <definedName name="conf40y70">#REF!</definedName>
    <definedName name="conf4ent">#REF!</definedName>
    <definedName name="conff1">#REF!</definedName>
    <definedName name="CONFIGINGRESOS">#REF!</definedName>
    <definedName name="confing4">#REF!</definedName>
    <definedName name="confsistema">#REF!</definedName>
    <definedName name="conftotalareas">#REF!</definedName>
    <definedName name="Contents" localSheetId="3">#REF!:#REF!</definedName>
    <definedName name="Contents" localSheetId="5">'Cuadro 5'!#REF!:'Cuadro 5'!#REF!</definedName>
    <definedName name="Contents">#REF!:#REF!</definedName>
    <definedName name="contents2" localSheetId="3" hidden="1">#REF!</definedName>
    <definedName name="contents2" localSheetId="5">'Cuadro 5'!#REF!</definedName>
    <definedName name="contents2" localSheetId="14" hidden="1">#REF!</definedName>
    <definedName name="contents2" localSheetId="42" hidden="1">#REF!</definedName>
    <definedName name="contents2" localSheetId="43" hidden="1">#REF!</definedName>
    <definedName name="contents2" localSheetId="48" hidden="1">#REF!</definedName>
    <definedName name="contents2" localSheetId="50" hidden="1">#REF!</definedName>
    <definedName name="contents2" localSheetId="15" hidden="1">#REF!</definedName>
    <definedName name="contents2" localSheetId="51" hidden="1">#REF!</definedName>
    <definedName name="contents2" localSheetId="52" hidden="1">#REF!</definedName>
    <definedName name="contents2" localSheetId="53" hidden="1">#REF!</definedName>
    <definedName name="contents2" localSheetId="54" hidden="1">#REF!</definedName>
    <definedName name="contents2" localSheetId="55" hidden="1">#REF!</definedName>
    <definedName name="contents2" localSheetId="58" hidden="1">#REF!</definedName>
    <definedName name="contents2" localSheetId="59" hidden="1">#REF!</definedName>
    <definedName name="contents2">#REF!</definedName>
    <definedName name="ControlAssumptions">#REF!</definedName>
    <definedName name="COPAGO" localSheetId="11">#REF!</definedName>
    <definedName name="COPAGO">#REF!</definedName>
    <definedName name="copiar" localSheetId="11">#REF!</definedName>
    <definedName name="copiar">#REF!</definedName>
    <definedName name="copiar2" localSheetId="11">#REF!</definedName>
    <definedName name="copiar2">#REF!</definedName>
    <definedName name="CountryCode" localSheetId="3">#REF!</definedName>
    <definedName name="CountryCode" localSheetId="5">'Cuadro 5'!#REF!</definedName>
    <definedName name="CountryCode">#REF!</definedName>
    <definedName name="countrycount">OFFSET(#REF!,,,COUNTA(#REF!)-1,)</definedName>
    <definedName name="cp" localSheetId="3" hidden="1">#REF!</definedName>
    <definedName name="cp" localSheetId="5">'Cuadro 5'!#REF!</definedName>
    <definedName name="cp" localSheetId="14" hidden="1">#REF!</definedName>
    <definedName name="cp" localSheetId="42" hidden="1">#REF!</definedName>
    <definedName name="cp" localSheetId="43" hidden="1">#REF!</definedName>
    <definedName name="cp" localSheetId="48" hidden="1">#REF!</definedName>
    <definedName name="cp" localSheetId="50" hidden="1">#REF!</definedName>
    <definedName name="cp" localSheetId="15" hidden="1">#REF!</definedName>
    <definedName name="cp" localSheetId="51" hidden="1">#REF!</definedName>
    <definedName name="cp" localSheetId="52" hidden="1">#REF!</definedName>
    <definedName name="cp" localSheetId="53" hidden="1">#REF!</definedName>
    <definedName name="cp" localSheetId="54" hidden="1">#REF!</definedName>
    <definedName name="cp" localSheetId="55" hidden="1">#REF!</definedName>
    <definedName name="cp" localSheetId="58" hidden="1">#REF!</definedName>
    <definedName name="cp" localSheetId="59" hidden="1">#REF!</definedName>
    <definedName name="cp">#REF!</definedName>
    <definedName name="CPAData">OFFSET(#REF!,,,COUNTA(#REF!),COUNTA(#REF!)-1)</definedName>
    <definedName name="CRI11A94" localSheetId="3">#REF!</definedName>
    <definedName name="CRI11A94" localSheetId="5">'Cuadro 5'!#REF!</definedName>
    <definedName name="CRI11A94">#REF!</definedName>
    <definedName name="CRI11A95" localSheetId="3">#REF!</definedName>
    <definedName name="CRI11A95" localSheetId="5">'Cuadro 5'!#REF!</definedName>
    <definedName name="CRI11A95">#REF!</definedName>
    <definedName name="CRI11A96" localSheetId="3">#REF!</definedName>
    <definedName name="CRI11A96" localSheetId="5">'Cuadro 5'!#REF!</definedName>
    <definedName name="CRI11A96">#REF!</definedName>
    <definedName name="CRI11A97" localSheetId="3">#REF!</definedName>
    <definedName name="CRI11A97" localSheetId="5">'Cuadro 5'!#REF!</definedName>
    <definedName name="CRI11A97">#REF!</definedName>
    <definedName name="CRI11A98" localSheetId="3">#REF!</definedName>
    <definedName name="CRI11A98" localSheetId="5">'Cuadro 5'!#REF!</definedName>
    <definedName name="CRI11A98">#REF!</definedName>
    <definedName name="CRI11B94" localSheetId="3">#REF!</definedName>
    <definedName name="CRI11B94" localSheetId="5">'Cuadro 5'!#REF!</definedName>
    <definedName name="CRI11B94">#REF!</definedName>
    <definedName name="CRI11B95" localSheetId="3">#REF!</definedName>
    <definedName name="CRI11B95" localSheetId="5">'Cuadro 5'!#REF!</definedName>
    <definedName name="CRI11B95">#REF!</definedName>
    <definedName name="CRI11B96" localSheetId="3">#REF!</definedName>
    <definedName name="CRI11B96" localSheetId="5">'Cuadro 5'!#REF!</definedName>
    <definedName name="CRI11B96">#REF!</definedName>
    <definedName name="CRI11B97" localSheetId="3">#REF!</definedName>
    <definedName name="CRI11B97" localSheetId="5">'Cuadro 5'!#REF!</definedName>
    <definedName name="CRI11B97">#REF!</definedName>
    <definedName name="CRI11B98" localSheetId="3">#REF!</definedName>
    <definedName name="CRI11B98" localSheetId="5">'Cuadro 5'!#REF!</definedName>
    <definedName name="CRI11B98">#REF!</definedName>
    <definedName name="CRI11C94" localSheetId="3">#REF!</definedName>
    <definedName name="CRI11C94" localSheetId="5">'Cuadro 5'!#REF!</definedName>
    <definedName name="CRI11C94">#REF!</definedName>
    <definedName name="CRI11C95" localSheetId="3">#REF!</definedName>
    <definedName name="CRI11C95" localSheetId="5">'Cuadro 5'!#REF!</definedName>
    <definedName name="CRI11C95">#REF!</definedName>
    <definedName name="CRI11C96" localSheetId="3">#REF!</definedName>
    <definedName name="CRI11C96" localSheetId="5">'Cuadro 5'!#REF!</definedName>
    <definedName name="CRI11C96">#REF!</definedName>
    <definedName name="CRI11C97" localSheetId="3">#REF!</definedName>
    <definedName name="CRI11C97" localSheetId="5">'Cuadro 5'!#REF!</definedName>
    <definedName name="CRI11C97">#REF!</definedName>
    <definedName name="CRI11C98" localSheetId="3">#REF!</definedName>
    <definedName name="CRI11C98" localSheetId="5">'Cuadro 5'!#REF!</definedName>
    <definedName name="CRI11C98">#REF!</definedName>
    <definedName name="CRI12A94" localSheetId="3">#REF!</definedName>
    <definedName name="CRI12A94" localSheetId="5">'Cuadro 5'!#REF!</definedName>
    <definedName name="CRI12A94">#REF!</definedName>
    <definedName name="CRI12A95" localSheetId="3">#REF!</definedName>
    <definedName name="CRI12A95" localSheetId="5">'Cuadro 5'!#REF!</definedName>
    <definedName name="CRI12A95">#REF!</definedName>
    <definedName name="CRI12A96" localSheetId="3">#REF!</definedName>
    <definedName name="CRI12A96" localSheetId="5">'Cuadro 5'!#REF!</definedName>
    <definedName name="CRI12A96">#REF!</definedName>
    <definedName name="CRI12A97" localSheetId="3">#REF!</definedName>
    <definedName name="CRI12A97" localSheetId="5">'Cuadro 5'!#REF!</definedName>
    <definedName name="CRI12A97">#REF!</definedName>
    <definedName name="CRI12A98" localSheetId="3">#REF!</definedName>
    <definedName name="CRI12A98" localSheetId="5">'Cuadro 5'!#REF!</definedName>
    <definedName name="CRI12A98">#REF!</definedName>
    <definedName name="CRI12B94" localSheetId="3">#REF!</definedName>
    <definedName name="CRI12B94" localSheetId="5">'Cuadro 5'!#REF!</definedName>
    <definedName name="CRI12B94">#REF!</definedName>
    <definedName name="CRI12B95" localSheetId="3">#REF!</definedName>
    <definedName name="CRI12B95" localSheetId="5">'Cuadro 5'!#REF!</definedName>
    <definedName name="CRI12B95">#REF!</definedName>
    <definedName name="CRI12B96" localSheetId="3">#REF!</definedName>
    <definedName name="CRI12B96" localSheetId="5">'Cuadro 5'!#REF!</definedName>
    <definedName name="CRI12B96">#REF!</definedName>
    <definedName name="CRI12B97" localSheetId="3">#REF!</definedName>
    <definedName name="CRI12B97" localSheetId="5">'Cuadro 5'!#REF!</definedName>
    <definedName name="CRI12B97">#REF!</definedName>
    <definedName name="CRI12B98" localSheetId="3">#REF!</definedName>
    <definedName name="CRI12B98" localSheetId="5">'Cuadro 5'!#REF!</definedName>
    <definedName name="CRI12B98">#REF!</definedName>
    <definedName name="CRI12C94" localSheetId="3">#REF!</definedName>
    <definedName name="CRI12C94" localSheetId="5">'Cuadro 5'!#REF!</definedName>
    <definedName name="CRI12C94">#REF!</definedName>
    <definedName name="CRI12C95" localSheetId="3">#REF!</definedName>
    <definedName name="CRI12C95" localSheetId="5">'Cuadro 5'!#REF!</definedName>
    <definedName name="CRI12C95">#REF!</definedName>
    <definedName name="CRI12C96" localSheetId="3">#REF!</definedName>
    <definedName name="CRI12C96" localSheetId="5">'Cuadro 5'!#REF!</definedName>
    <definedName name="CRI12C96">#REF!</definedName>
    <definedName name="CRI12C97" localSheetId="3">#REF!</definedName>
    <definedName name="CRI12C97" localSheetId="5">'Cuadro 5'!#REF!</definedName>
    <definedName name="CRI12C97">#REF!</definedName>
    <definedName name="CRI12C98" localSheetId="3">#REF!</definedName>
    <definedName name="CRI12C98" localSheetId="5">'Cuadro 5'!#REF!</definedName>
    <definedName name="CRI12C98">#REF!</definedName>
    <definedName name="CRI13A94" localSheetId="3">#REF!</definedName>
    <definedName name="CRI13A94" localSheetId="5">'Cuadro 5'!#REF!</definedName>
    <definedName name="CRI13A94">#REF!</definedName>
    <definedName name="CRI13A95" localSheetId="3">#REF!</definedName>
    <definedName name="CRI13A95" localSheetId="5">'Cuadro 5'!#REF!</definedName>
    <definedName name="CRI13A95">#REF!</definedName>
    <definedName name="CRI13A96" localSheetId="3">#REF!</definedName>
    <definedName name="CRI13A96" localSheetId="5">'Cuadro 5'!#REF!</definedName>
    <definedName name="CRI13A96">#REF!</definedName>
    <definedName name="CRI13A97" localSheetId="3">#REF!</definedName>
    <definedName name="CRI13A97" localSheetId="5">'Cuadro 5'!#REF!</definedName>
    <definedName name="CRI13A97">#REF!</definedName>
    <definedName name="CRI13A98" localSheetId="3">#REF!</definedName>
    <definedName name="CRI13A98" localSheetId="5">'Cuadro 5'!#REF!</definedName>
    <definedName name="CRI13A98">#REF!</definedName>
    <definedName name="CRI13B94" localSheetId="3">#REF!</definedName>
    <definedName name="CRI13B94" localSheetId="5">'Cuadro 5'!#REF!</definedName>
    <definedName name="CRI13B94">#REF!</definedName>
    <definedName name="CRI13B95" localSheetId="3">#REF!</definedName>
    <definedName name="CRI13B95" localSheetId="5">'Cuadro 5'!#REF!</definedName>
    <definedName name="CRI13B95">#REF!</definedName>
    <definedName name="CRI13B96" localSheetId="3">#REF!</definedName>
    <definedName name="CRI13B96" localSheetId="5">'Cuadro 5'!#REF!</definedName>
    <definedName name="CRI13B96">#REF!</definedName>
    <definedName name="CRI13B97" localSheetId="3">#REF!</definedName>
    <definedName name="CRI13B97" localSheetId="5">'Cuadro 5'!#REF!</definedName>
    <definedName name="CRI13B97">#REF!</definedName>
    <definedName name="CRI13B98" localSheetId="3">#REF!</definedName>
    <definedName name="CRI13B98" localSheetId="5">'Cuadro 5'!#REF!</definedName>
    <definedName name="CRI13B98">#REF!</definedName>
    <definedName name="CRI13C94" localSheetId="3">#REF!</definedName>
    <definedName name="CRI13C94" localSheetId="5">'Cuadro 5'!#REF!</definedName>
    <definedName name="CRI13C94">#REF!</definedName>
    <definedName name="CRI13C95" localSheetId="3">#REF!</definedName>
    <definedName name="CRI13C95" localSheetId="5">'Cuadro 5'!#REF!</definedName>
    <definedName name="CRI13C95">#REF!</definedName>
    <definedName name="CRI13C96" localSheetId="3">#REF!</definedName>
    <definedName name="CRI13C96" localSheetId="5">'Cuadro 5'!#REF!</definedName>
    <definedName name="CRI13C96">#REF!</definedName>
    <definedName name="CRI13C97" localSheetId="3">#REF!</definedName>
    <definedName name="CRI13C97" localSheetId="5">'Cuadro 5'!#REF!</definedName>
    <definedName name="CRI13C97">#REF!</definedName>
    <definedName name="CRI13C98" localSheetId="3">#REF!</definedName>
    <definedName name="CRI13C98" localSheetId="5">'Cuadro 5'!#REF!</definedName>
    <definedName name="CRI13C98">#REF!</definedName>
    <definedName name="CRI14A94" localSheetId="3">#REF!</definedName>
    <definedName name="CRI14A94" localSheetId="5">'Cuadro 5'!#REF!</definedName>
    <definedName name="CRI14A94">#REF!</definedName>
    <definedName name="CRI14A95" localSheetId="3">#REF!</definedName>
    <definedName name="CRI14A95" localSheetId="5">'Cuadro 5'!#REF!</definedName>
    <definedName name="CRI14A95">#REF!</definedName>
    <definedName name="CRI14A96" localSheetId="3">#REF!</definedName>
    <definedName name="CRI14A96" localSheetId="5">'Cuadro 5'!#REF!</definedName>
    <definedName name="CRI14A96">#REF!</definedName>
    <definedName name="CRI14A97" localSheetId="3">#REF!</definedName>
    <definedName name="CRI14A97" localSheetId="5">'Cuadro 5'!#REF!</definedName>
    <definedName name="CRI14A97">#REF!</definedName>
    <definedName name="CRI14A98" localSheetId="3">#REF!</definedName>
    <definedName name="CRI14A98" localSheetId="5">'Cuadro 5'!#REF!</definedName>
    <definedName name="CRI14A98">#REF!</definedName>
    <definedName name="CRI14B94" localSheetId="3">#REF!</definedName>
    <definedName name="CRI14B94" localSheetId="5">'Cuadro 5'!#REF!</definedName>
    <definedName name="CRI14B94">#REF!</definedName>
    <definedName name="CRI14B95" localSheetId="3">#REF!</definedName>
    <definedName name="CRI14B95" localSheetId="5">'Cuadro 5'!#REF!</definedName>
    <definedName name="CRI14B95">#REF!</definedName>
    <definedName name="CRI14B96" localSheetId="3">#REF!</definedName>
    <definedName name="CRI14B96" localSheetId="5">'Cuadro 5'!#REF!</definedName>
    <definedName name="CRI14B96">#REF!</definedName>
    <definedName name="CRI14B97" localSheetId="3">#REF!</definedName>
    <definedName name="CRI14B97" localSheetId="5">'Cuadro 5'!#REF!</definedName>
    <definedName name="CRI14B97">#REF!</definedName>
    <definedName name="CRI14B98" localSheetId="3">#REF!</definedName>
    <definedName name="CRI14B98" localSheetId="5">'Cuadro 5'!#REF!</definedName>
    <definedName name="CRI14B98">#REF!</definedName>
    <definedName name="CRI14C94" localSheetId="3">#REF!</definedName>
    <definedName name="CRI14C94" localSheetId="5">'Cuadro 5'!#REF!</definedName>
    <definedName name="CRI14C94">#REF!</definedName>
    <definedName name="CRI14C95" localSheetId="3">#REF!</definedName>
    <definedName name="CRI14C95" localSheetId="5">'Cuadro 5'!#REF!</definedName>
    <definedName name="CRI14C95">#REF!</definedName>
    <definedName name="CRI14C96" localSheetId="3">#REF!</definedName>
    <definedName name="CRI14C96" localSheetId="5">'Cuadro 5'!#REF!</definedName>
    <definedName name="CRI14C96">#REF!</definedName>
    <definedName name="CRI14C97" localSheetId="3">#REF!</definedName>
    <definedName name="CRI14C97" localSheetId="5">'Cuadro 5'!#REF!</definedName>
    <definedName name="CRI14C97">#REF!</definedName>
    <definedName name="CRI14C98" localSheetId="3">#REF!</definedName>
    <definedName name="CRI14C98" localSheetId="5">'Cuadro 5'!#REF!</definedName>
    <definedName name="CRI14C98">#REF!</definedName>
    <definedName name="CRI15A03" localSheetId="11">#REF!</definedName>
    <definedName name="CRI15A03" localSheetId="3">#REF!</definedName>
    <definedName name="CRI15A03" localSheetId="5">'Cuadro 5'!#REF!</definedName>
    <definedName name="CRI15A03" localSheetId="19">#REF!</definedName>
    <definedName name="CRI15A03">#REF!</definedName>
    <definedName name="CRI15A94" localSheetId="11">#REF!</definedName>
    <definedName name="CRI15A94" localSheetId="3">#REF!</definedName>
    <definedName name="CRI15A94" localSheetId="5">'Cuadro 5'!#REF!</definedName>
    <definedName name="CRI15A94" localSheetId="19">#REF!</definedName>
    <definedName name="CRI15A94">#REF!</definedName>
    <definedName name="CRI15A95" localSheetId="11">#REF!</definedName>
    <definedName name="CRI15A95" localSheetId="3">#REF!</definedName>
    <definedName name="CRI15A95" localSheetId="5">'Cuadro 5'!#REF!</definedName>
    <definedName name="CRI15A95" localSheetId="19">#REF!</definedName>
    <definedName name="CRI15A95">#REF!</definedName>
    <definedName name="CRI15A96" localSheetId="11">#REF!</definedName>
    <definedName name="CRI15A96" localSheetId="3">#REF!</definedName>
    <definedName name="CRI15A96" localSheetId="5">'Cuadro 5'!#REF!</definedName>
    <definedName name="CRI15A96" localSheetId="19">#REF!</definedName>
    <definedName name="CRI15A96">#REF!</definedName>
    <definedName name="CRI15A97" localSheetId="11">#REF!</definedName>
    <definedName name="CRI15A97" localSheetId="3">#REF!</definedName>
    <definedName name="CRI15A97" localSheetId="5">'Cuadro 5'!#REF!</definedName>
    <definedName name="CRI15A97" localSheetId="19">#REF!</definedName>
    <definedName name="CRI15A97">#REF!</definedName>
    <definedName name="CRI15A98" localSheetId="11">#REF!</definedName>
    <definedName name="CRI15A98" localSheetId="3">#REF!</definedName>
    <definedName name="CRI15A98" localSheetId="5">'Cuadro 5'!#REF!</definedName>
    <definedName name="CRI15A98" localSheetId="19">#REF!</definedName>
    <definedName name="CRI15A98">#REF!</definedName>
    <definedName name="CRI15B03" localSheetId="11">#REF!</definedName>
    <definedName name="CRI15B03" localSheetId="3">#REF!</definedName>
    <definedName name="CRI15B03" localSheetId="5">'Cuadro 5'!#REF!</definedName>
    <definedName name="CRI15B03" localSheetId="19">#REF!</definedName>
    <definedName name="CRI15B03">#REF!</definedName>
    <definedName name="CRI15B94" localSheetId="11">#REF!</definedName>
    <definedName name="CRI15B94" localSheetId="3">#REF!</definedName>
    <definedName name="CRI15B94" localSheetId="5">'Cuadro 5'!#REF!</definedName>
    <definedName name="CRI15B94" localSheetId="19">#REF!</definedName>
    <definedName name="CRI15B94">#REF!</definedName>
    <definedName name="CRI15B95" localSheetId="11">#REF!</definedName>
    <definedName name="CRI15B95" localSheetId="3">#REF!</definedName>
    <definedName name="CRI15B95" localSheetId="5">'Cuadro 5'!#REF!</definedName>
    <definedName name="CRI15B95" localSheetId="19">#REF!</definedName>
    <definedName name="CRI15B95">#REF!</definedName>
    <definedName name="CRI15B96" localSheetId="11">#REF!</definedName>
    <definedName name="CRI15B96" localSheetId="3">#REF!</definedName>
    <definedName name="CRI15B96" localSheetId="5">'Cuadro 5'!#REF!</definedName>
    <definedName name="CRI15B96" localSheetId="19">#REF!</definedName>
    <definedName name="CRI15B96">#REF!</definedName>
    <definedName name="CRI15B97" localSheetId="11">#REF!</definedName>
    <definedName name="CRI15B97" localSheetId="3">#REF!</definedName>
    <definedName name="CRI15B97" localSheetId="5">'Cuadro 5'!#REF!</definedName>
    <definedName name="CRI15B97" localSheetId="19">#REF!</definedName>
    <definedName name="CRI15B97">#REF!</definedName>
    <definedName name="CRI15B98" localSheetId="11">#REF!</definedName>
    <definedName name="CRI15B98" localSheetId="3">#REF!</definedName>
    <definedName name="CRI15B98" localSheetId="5">'Cuadro 5'!#REF!</definedName>
    <definedName name="CRI15B98" localSheetId="19">#REF!</definedName>
    <definedName name="CRI15B98">#REF!</definedName>
    <definedName name="CRI15C03" localSheetId="11">#REF!</definedName>
    <definedName name="CRI15C03" localSheetId="3">#REF!</definedName>
    <definedName name="CRI15C03" localSheetId="5">'Cuadro 5'!#REF!</definedName>
    <definedName name="CRI15C03" localSheetId="19">#REF!</definedName>
    <definedName name="CRI15C03">#REF!</definedName>
    <definedName name="CRI15C94" localSheetId="11">#REF!</definedName>
    <definedName name="CRI15C94" localSheetId="3">#REF!</definedName>
    <definedName name="CRI15C94" localSheetId="5">'Cuadro 5'!#REF!</definedName>
    <definedName name="CRI15C94" localSheetId="19">#REF!</definedName>
    <definedName name="CRI15C94">#REF!</definedName>
    <definedName name="CRI15C95" localSheetId="11">#REF!</definedName>
    <definedName name="CRI15C95" localSheetId="3">#REF!</definedName>
    <definedName name="CRI15C95" localSheetId="5">'Cuadro 5'!#REF!</definedName>
    <definedName name="CRI15C95" localSheetId="19">#REF!</definedName>
    <definedName name="CRI15C95">#REF!</definedName>
    <definedName name="CRI15C96" localSheetId="11">#REF!</definedName>
    <definedName name="CRI15C96" localSheetId="3">#REF!</definedName>
    <definedName name="CRI15C96" localSheetId="5">'Cuadro 5'!#REF!</definedName>
    <definedName name="CRI15C96" localSheetId="19">#REF!</definedName>
    <definedName name="CRI15C96">#REF!</definedName>
    <definedName name="CRI15C97" localSheetId="11">#REF!</definedName>
    <definedName name="CRI15C97" localSheetId="3">#REF!</definedName>
    <definedName name="CRI15C97" localSheetId="5">'Cuadro 5'!#REF!</definedName>
    <definedName name="CRI15C97" localSheetId="19">#REF!</definedName>
    <definedName name="CRI15C97">#REF!</definedName>
    <definedName name="CRI15C98" localSheetId="11">#REF!</definedName>
    <definedName name="CRI15C98" localSheetId="3">#REF!</definedName>
    <definedName name="CRI15C98" localSheetId="5">'Cuadro 5'!#REF!</definedName>
    <definedName name="CRI15C98" localSheetId="19">#REF!</definedName>
    <definedName name="CRI15C98">#REF!</definedName>
    <definedName name="CRI16A94" localSheetId="3">#REF!</definedName>
    <definedName name="CRI16A94" localSheetId="5">'Cuadro 5'!#REF!</definedName>
    <definedName name="CRI16A94">#REF!</definedName>
    <definedName name="CRI16A95" localSheetId="3">#REF!</definedName>
    <definedName name="CRI16A95" localSheetId="5">'Cuadro 5'!#REF!</definedName>
    <definedName name="CRI16A95">#REF!</definedName>
    <definedName name="CRI16A96" localSheetId="3">#REF!</definedName>
    <definedName name="CRI16A96" localSheetId="5">'Cuadro 5'!#REF!</definedName>
    <definedName name="CRI16A96">#REF!</definedName>
    <definedName name="CRI16A97" localSheetId="3">#REF!</definedName>
    <definedName name="CRI16A97" localSheetId="5">'Cuadro 5'!#REF!</definedName>
    <definedName name="CRI16A97">#REF!</definedName>
    <definedName name="CRI16A98" localSheetId="3">#REF!</definedName>
    <definedName name="CRI16A98" localSheetId="5">'Cuadro 5'!#REF!</definedName>
    <definedName name="CRI16A98">#REF!</definedName>
    <definedName name="CRI16B94" localSheetId="3">#REF!</definedName>
    <definedName name="CRI16B94" localSheetId="5">'Cuadro 5'!#REF!</definedName>
    <definedName name="CRI16B94">#REF!</definedName>
    <definedName name="CRI16B95" localSheetId="3">#REF!</definedName>
    <definedName name="CRI16B95" localSheetId="5">'Cuadro 5'!#REF!</definedName>
    <definedName name="CRI16B95">#REF!</definedName>
    <definedName name="CRI16B96" localSheetId="3">#REF!</definedName>
    <definedName name="CRI16B96" localSheetId="5">'Cuadro 5'!#REF!</definedName>
    <definedName name="CRI16B96">#REF!</definedName>
    <definedName name="CRI16B97" localSheetId="3">#REF!</definedName>
    <definedName name="CRI16B97" localSheetId="5">'Cuadro 5'!#REF!</definedName>
    <definedName name="CRI16B97">#REF!</definedName>
    <definedName name="CRI16B98" localSheetId="3">#REF!</definedName>
    <definedName name="CRI16B98" localSheetId="5">'Cuadro 5'!#REF!</definedName>
    <definedName name="CRI16B98">#REF!</definedName>
    <definedName name="CRI16C94" localSheetId="3">#REF!</definedName>
    <definedName name="CRI16C94" localSheetId="5">'Cuadro 5'!#REF!</definedName>
    <definedName name="CRI16C94">#REF!</definedName>
    <definedName name="CRI16C95" localSheetId="3">#REF!</definedName>
    <definedName name="CRI16C95" localSheetId="5">'Cuadro 5'!#REF!</definedName>
    <definedName name="CRI16C95">#REF!</definedName>
    <definedName name="CRI16C96" localSheetId="3">#REF!</definedName>
    <definedName name="CRI16C96" localSheetId="5">'Cuadro 5'!#REF!</definedName>
    <definedName name="CRI16C96">#REF!</definedName>
    <definedName name="CRI16C97" localSheetId="3">#REF!</definedName>
    <definedName name="CRI16C97" localSheetId="5">'Cuadro 5'!#REF!</definedName>
    <definedName name="CRI16C97">#REF!</definedName>
    <definedName name="CRI16C98" localSheetId="3">#REF!</definedName>
    <definedName name="CRI16C98" localSheetId="5">'Cuadro 5'!#REF!</definedName>
    <definedName name="CRI16C98">#REF!</definedName>
    <definedName name="CRIFT1495" localSheetId="3">#REF!</definedName>
    <definedName name="CRIFT1495" localSheetId="5">'Cuadro 5'!#REF!</definedName>
    <definedName name="CRIFT1495">#REF!</definedName>
    <definedName name="CRIFT1496" localSheetId="3">#REF!</definedName>
    <definedName name="CRIFT1496" localSheetId="5">'Cuadro 5'!#REF!</definedName>
    <definedName name="CRIFT1496">#REF!</definedName>
    <definedName name="CRIFT1497" localSheetId="3">#REF!</definedName>
    <definedName name="CRIFT1497" localSheetId="5">'Cuadro 5'!#REF!</definedName>
    <definedName name="CRIFT1497">#REF!</definedName>
    <definedName name="CRIFT1498" localSheetId="3">#REF!</definedName>
    <definedName name="CRIFT1498" localSheetId="5">'Cuadro 5'!#REF!</definedName>
    <definedName name="CRIFT1498">#REF!</definedName>
    <definedName name="CRIFT1499" localSheetId="3">#REF!</definedName>
    <definedName name="CRIFT1499" localSheetId="5">'Cuadro 5'!#REF!</definedName>
    <definedName name="CRIFT1499">#REF!</definedName>
    <definedName name="CRIFT1595" localSheetId="3">#REF!</definedName>
    <definedName name="CRIFT1595" localSheetId="5">'Cuadro 5'!#REF!</definedName>
    <definedName name="CRIFT1595">#REF!</definedName>
    <definedName name="CRIFT1596" localSheetId="3">#REF!</definedName>
    <definedName name="CRIFT1596" localSheetId="5">'Cuadro 5'!#REF!</definedName>
    <definedName name="CRIFT1596">#REF!</definedName>
    <definedName name="CRIFT1597" localSheetId="3">#REF!</definedName>
    <definedName name="CRIFT1597" localSheetId="5">'Cuadro 5'!#REF!</definedName>
    <definedName name="CRIFT1597">#REF!</definedName>
    <definedName name="CRIFT1598" localSheetId="3">#REF!</definedName>
    <definedName name="CRIFT1598" localSheetId="5">'Cuadro 5'!#REF!</definedName>
    <definedName name="CRIFT1598">#REF!</definedName>
    <definedName name="CRIFT1599" localSheetId="3">#REF!</definedName>
    <definedName name="CRIFT1599" localSheetId="5">'Cuadro 5'!#REF!</definedName>
    <definedName name="CRIFT1599">#REF!</definedName>
    <definedName name="CRIFT1695" localSheetId="3">#REF!</definedName>
    <definedName name="CRIFT1695" localSheetId="5">'Cuadro 5'!#REF!</definedName>
    <definedName name="CRIFT1695">#REF!</definedName>
    <definedName name="CRIFT1696" localSheetId="3">#REF!</definedName>
    <definedName name="CRIFT1696" localSheetId="5">'Cuadro 5'!#REF!</definedName>
    <definedName name="CRIFT1696">#REF!</definedName>
    <definedName name="CRIFT1697" localSheetId="3">#REF!</definedName>
    <definedName name="CRIFT1697" localSheetId="5">'Cuadro 5'!#REF!</definedName>
    <definedName name="CRIFT1697">#REF!</definedName>
    <definedName name="CRIFT1698" localSheetId="3">#REF!</definedName>
    <definedName name="CRIFT1698" localSheetId="5">'Cuadro 5'!#REF!</definedName>
    <definedName name="CRIFT1698">#REF!</definedName>
    <definedName name="CRIFT1699" localSheetId="3">#REF!</definedName>
    <definedName name="CRIFT1699" localSheetId="5">'Cuadro 5'!#REF!</definedName>
    <definedName name="CRIFT1699">#REF!</definedName>
    <definedName name="CRIFT2195" localSheetId="3">#REF!</definedName>
    <definedName name="CRIFT2195" localSheetId="5">'Cuadro 5'!#REF!</definedName>
    <definedName name="CRIFT2195">#REF!</definedName>
    <definedName name="CRIFT2196" localSheetId="3">#REF!</definedName>
    <definedName name="CRIFT2196" localSheetId="5">'Cuadro 5'!#REF!</definedName>
    <definedName name="CRIFT2196">#REF!</definedName>
    <definedName name="CRIFT2197" localSheetId="3">#REF!</definedName>
    <definedName name="CRIFT2197" localSheetId="5">'Cuadro 5'!#REF!</definedName>
    <definedName name="CRIFT2197">#REF!</definedName>
    <definedName name="CRIFT2198" localSheetId="3">#REF!</definedName>
    <definedName name="CRIFT2198" localSheetId="5">'Cuadro 5'!#REF!</definedName>
    <definedName name="CRIFT2198">#REF!</definedName>
    <definedName name="CRIFT2199" localSheetId="3">#REF!</definedName>
    <definedName name="CRIFT2199" localSheetId="5">'Cuadro 5'!#REF!</definedName>
    <definedName name="CRIFT2199">#REF!</definedName>
    <definedName name="CRIFT2295" localSheetId="3">#REF!</definedName>
    <definedName name="CRIFT2295" localSheetId="5">'Cuadro 5'!#REF!</definedName>
    <definedName name="CRIFT2295">#REF!</definedName>
    <definedName name="CRIFT2296" localSheetId="3">#REF!</definedName>
    <definedName name="CRIFT2296" localSheetId="5">'Cuadro 5'!#REF!</definedName>
    <definedName name="CRIFT2296">#REF!</definedName>
    <definedName name="CRIFT2297" localSheetId="3">#REF!</definedName>
    <definedName name="CRIFT2297" localSheetId="5">'Cuadro 5'!#REF!</definedName>
    <definedName name="CRIFT2297">#REF!</definedName>
    <definedName name="CRIFT2298" localSheetId="3">#REF!</definedName>
    <definedName name="CRIFT2298" localSheetId="5">'Cuadro 5'!#REF!</definedName>
    <definedName name="CRIFT2298">#REF!</definedName>
    <definedName name="CRIFT2299" localSheetId="3">#REF!</definedName>
    <definedName name="CRIFT2299" localSheetId="5">'Cuadro 5'!#REF!</definedName>
    <definedName name="CRIFT2299">#REF!</definedName>
    <definedName name="crimir00ae" localSheetId="3">#REF!</definedName>
    <definedName name="crimir00ae" localSheetId="5">'Cuadro 5'!#REF!</definedName>
    <definedName name="crimir00ae">#REF!</definedName>
    <definedName name="crimir00ap" localSheetId="3">#REF!</definedName>
    <definedName name="crimir00ap" localSheetId="5">'Cuadro 5'!#REF!</definedName>
    <definedName name="crimir00ap">#REF!</definedName>
    <definedName name="crimir01ae" localSheetId="3">#REF!</definedName>
    <definedName name="crimir01ae" localSheetId="5">'Cuadro 5'!#REF!</definedName>
    <definedName name="crimir01ae">#REF!</definedName>
    <definedName name="crimir01ap" localSheetId="3">#REF!</definedName>
    <definedName name="crimir01ap" localSheetId="5">'Cuadro 5'!#REF!</definedName>
    <definedName name="crimir01ap">#REF!</definedName>
    <definedName name="crimir97ae" localSheetId="3">#REF!</definedName>
    <definedName name="crimir97ae" localSheetId="5">'Cuadro 5'!#REF!</definedName>
    <definedName name="crimir97ae">#REF!</definedName>
    <definedName name="crimir97ap" localSheetId="3">#REF!</definedName>
    <definedName name="crimir97ap" localSheetId="5">'Cuadro 5'!#REF!</definedName>
    <definedName name="crimir97ap">#REF!</definedName>
    <definedName name="crimir98ae" localSheetId="3">#REF!</definedName>
    <definedName name="crimir98ae" localSheetId="5">'Cuadro 5'!#REF!</definedName>
    <definedName name="crimir98ae">#REF!</definedName>
    <definedName name="crimir98ap" localSheetId="3">#REF!</definedName>
    <definedName name="crimir98ap" localSheetId="5">'Cuadro 5'!#REF!</definedName>
    <definedName name="crimir98ap">#REF!</definedName>
    <definedName name="crimir99ae" localSheetId="3">#REF!</definedName>
    <definedName name="crimir99ae" localSheetId="5">'Cuadro 5'!#REF!</definedName>
    <definedName name="crimir99ae">#REF!</definedName>
    <definedName name="crimir99ap" localSheetId="3">#REF!</definedName>
    <definedName name="crimir99ap" localSheetId="5">'Cuadro 5'!#REF!</definedName>
    <definedName name="crimir99ap">#REF!</definedName>
    <definedName name="_xlnm.Criteria" localSheetId="11">#REF!</definedName>
    <definedName name="_xlnm.Criteria">#REF!</definedName>
    <definedName name="Criterios_CRT" localSheetId="11">#REF!</definedName>
    <definedName name="Criterios_CRT" localSheetId="3">#REF!</definedName>
    <definedName name="Criterios_CRT" localSheetId="5">'Cuadro 5'!#REF!</definedName>
    <definedName name="Criterios_CRT">#REF!</definedName>
    <definedName name="Criterios_I" localSheetId="11">#REF!</definedName>
    <definedName name="Criterios_I" localSheetId="3">#REF!</definedName>
    <definedName name="Criterios_I" localSheetId="5">'Cuadro 5'!#REF!</definedName>
    <definedName name="Criterios_I">#REF!</definedName>
    <definedName name="Criterios_RG" localSheetId="11">#REF!</definedName>
    <definedName name="Criterios_RG" localSheetId="3">#REF!</definedName>
    <definedName name="Criterios_RG" localSheetId="5">'Cuadro 5'!#REF!</definedName>
    <definedName name="Criterios_RG">#REF!</definedName>
    <definedName name="Criterios_RI" localSheetId="11">#REF!</definedName>
    <definedName name="Criterios_RI" localSheetId="3">#REF!</definedName>
    <definedName name="Criterios_RI" localSheetId="5">'Cuadro 5'!#REF!</definedName>
    <definedName name="Criterios_RI">#REF!</definedName>
    <definedName name="Criterios2" localSheetId="11">#REF!</definedName>
    <definedName name="Criterios2" localSheetId="3">#REF!</definedName>
    <definedName name="Criterios2" localSheetId="5">'Cuadro 5'!#REF!</definedName>
    <definedName name="Criterios2">#REF!</definedName>
    <definedName name="CriteriosCRT" localSheetId="11">#REF!</definedName>
    <definedName name="CriteriosCRT">#REF!</definedName>
    <definedName name="CRITERIOSIG102">#REF!</definedName>
    <definedName name="CriteriosRI" localSheetId="11">#REF!</definedName>
    <definedName name="CriteriosRI">#REF!</definedName>
    <definedName name="CRMAP" localSheetId="11">#REF!</definedName>
    <definedName name="CRMAP">#REF!</definedName>
    <definedName name="CRMAT" localSheetId="11">#REF!</definedName>
    <definedName name="CRMAT">#REF!</definedName>
    <definedName name="CRMAV" localSheetId="11">#REF!</definedName>
    <definedName name="CRMAV">#REF!</definedName>
    <definedName name="CRMAZ" localSheetId="11">#REF!</definedName>
    <definedName name="CRMAZ">#REF!</definedName>
    <definedName name="CRMDAZ" localSheetId="11">#REF!</definedName>
    <definedName name="CRMDAZ">#REF!</definedName>
    <definedName name="CRMDETAP" localSheetId="11">#REF!</definedName>
    <definedName name="CRMDETAP">#REF!</definedName>
    <definedName name="CRMDETAT" localSheetId="11">#REF!</definedName>
    <definedName name="CRMDETAT">#REF!</definedName>
    <definedName name="CRMDETAV" localSheetId="11">#REF!</definedName>
    <definedName name="CRMDETAV">#REF!</definedName>
    <definedName name="CRMDETTRP" localSheetId="11">#REF!</definedName>
    <definedName name="CRMDETTRP">#REF!</definedName>
    <definedName name="CRMDETTRT" localSheetId="11">#REF!</definedName>
    <definedName name="CRMDETTRT">#REF!</definedName>
    <definedName name="CRMDETTRV" localSheetId="11">#REF!</definedName>
    <definedName name="CRMDETTRV">#REF!</definedName>
    <definedName name="CRMDTZ" localSheetId="11">#REF!</definedName>
    <definedName name="CRMDTZ">#REF!</definedName>
    <definedName name="CRMTRP" localSheetId="11">#REF!</definedName>
    <definedName name="CRMTRP">#REF!</definedName>
    <definedName name="CRMTRT" localSheetId="11">#REF!</definedName>
    <definedName name="CRMTRT">#REF!</definedName>
    <definedName name="CRMTRV" localSheetId="11">#REF!</definedName>
    <definedName name="CRMTRV">#REF!</definedName>
    <definedName name="CRMTZ" localSheetId="11">#REF!</definedName>
    <definedName name="CRMTZ">#REF!</definedName>
    <definedName name="Crystal_1_1_WEBI_DataGrid" localSheetId="0" hidden="1">#REF!</definedName>
    <definedName name="Crystal_1_1_WEBI_DataGrid" localSheetId="48" hidden="1">#REF!</definedName>
    <definedName name="Crystal_1_1_WEBI_DataGrid" localSheetId="1" hidden="1">#REF!</definedName>
    <definedName name="Crystal_1_1_WEBI_DataGrid" hidden="1">#REF!</definedName>
    <definedName name="Crystal_1_1_WEBI_HHeading" localSheetId="0" hidden="1">#REF!</definedName>
    <definedName name="Crystal_1_1_WEBI_HHeading" localSheetId="48" hidden="1">#REF!</definedName>
    <definedName name="Crystal_1_1_WEBI_HHeading" localSheetId="1" hidden="1">#REF!</definedName>
    <definedName name="Crystal_1_1_WEBI_HHeading" hidden="1">#REF!</definedName>
    <definedName name="Crystal_1_1_WEBI_ReportCrossTab" localSheetId="0" hidden="1">#REF!</definedName>
    <definedName name="Crystal_1_1_WEBI_ReportCrossTab" localSheetId="48" hidden="1">#REF!</definedName>
    <definedName name="Crystal_1_1_WEBI_ReportCrossTab" localSheetId="1" hidden="1">#REF!</definedName>
    <definedName name="Crystal_1_1_WEBI_ReportCrossTab" hidden="1">#REF!</definedName>
    <definedName name="Crystal_1_1_WEBI_Space" localSheetId="0" hidden="1">#REF!</definedName>
    <definedName name="Crystal_1_1_WEBI_Space" localSheetId="48" hidden="1">#REF!</definedName>
    <definedName name="Crystal_1_1_WEBI_Space" localSheetId="1" hidden="1">#REF!</definedName>
    <definedName name="Crystal_1_1_WEBI_Space" hidden="1">#REF!</definedName>
    <definedName name="Crystal_1_1_WEBI_VHeading" localSheetId="3" hidden="1">#REF!</definedName>
    <definedName name="Crystal_1_1_WEBI_VHeading" localSheetId="5" hidden="1">'Cuadro 5'!#REF!</definedName>
    <definedName name="Crystal_1_1_WEBI_VHeading" localSheetId="48" hidden="1">#REF!</definedName>
    <definedName name="Crystal_1_1_WEBI_VHeading" hidden="1">#REF!</definedName>
    <definedName name="CSdmx" localSheetId="3">#REF!</definedName>
    <definedName name="CSdmx" localSheetId="5">'Cuadro 5'!#REF!</definedName>
    <definedName name="CSdmx">#REF!</definedName>
    <definedName name="CUA" localSheetId="3">#REF!</definedName>
    <definedName name="CUA" localSheetId="5">'Cuadro 5'!#REF!</definedName>
    <definedName name="CUA">#REF!</definedName>
    <definedName name="CUADRO">#REF!</definedName>
    <definedName name="CUADRO7" localSheetId="3">#REF!</definedName>
    <definedName name="CUADRO7" localSheetId="5">'Cuadro 5'!#REF!</definedName>
    <definedName name="CUADRO7">#REF!</definedName>
    <definedName name="CUADRO8" localSheetId="3">#REF!</definedName>
    <definedName name="CUADRO8" localSheetId="5">'Cuadro 5'!#REF!</definedName>
    <definedName name="CUADRO8">#REF!</definedName>
    <definedName name="cw" localSheetId="11">#REF!</definedName>
    <definedName name="cw">#REF!</definedName>
    <definedName name="Cwvu.a." localSheetId="3" hidden="1">#REF!,#REF!,#REF!,#REF!,#REF!,#REF!</definedName>
    <definedName name="Cwvu.a." localSheetId="5">'Cuadro 5'!#REF!,'Cuadro 5'!#REF!,'Cuadro 5'!#REF!,'Cuadro 5'!#REF!,'Cuadro 5'!#REF!,'Cuadro 5'!#REF!</definedName>
    <definedName name="Cwvu.a." localSheetId="14" hidden="1">#REF!,#REF!,#REF!,#REF!,#REF!,#REF!</definedName>
    <definedName name="Cwvu.a." localSheetId="42" hidden="1">#REF!,#REF!,#REF!,#REF!,#REF!,#REF!</definedName>
    <definedName name="Cwvu.a." localSheetId="43" hidden="1">#REF!,#REF!,#REF!,#REF!,#REF!,#REF!</definedName>
    <definedName name="Cwvu.a." localSheetId="48" hidden="1">#REF!,#REF!,#REF!,#REF!,#REF!,#REF!</definedName>
    <definedName name="Cwvu.a." localSheetId="50" hidden="1">#REF!,#REF!,#REF!,#REF!,#REF!,#REF!</definedName>
    <definedName name="Cwvu.a." localSheetId="15" hidden="1">#REF!,#REF!,#REF!,#REF!,#REF!,#REF!</definedName>
    <definedName name="Cwvu.a." localSheetId="51" hidden="1">#REF!,#REF!,#REF!,#REF!,#REF!,#REF!</definedName>
    <definedName name="Cwvu.a." localSheetId="52" hidden="1">#REF!,#REF!,#REF!,#REF!,#REF!,#REF!</definedName>
    <definedName name="Cwvu.a." localSheetId="53" hidden="1">#REF!,#REF!,#REF!,#REF!,#REF!,#REF!</definedName>
    <definedName name="Cwvu.a." localSheetId="54" hidden="1">#REF!,#REF!,#REF!,#REF!,#REF!,#REF!</definedName>
    <definedName name="Cwvu.a." localSheetId="55" hidden="1">#REF!,#REF!,#REF!,#REF!,#REF!,#REF!</definedName>
    <definedName name="Cwvu.a." localSheetId="58" hidden="1">#REF!,#REF!,#REF!,#REF!,#REF!,#REF!</definedName>
    <definedName name="Cwvu.a." localSheetId="59" hidden="1">#REF!,#REF!,#REF!,#REF!,#REF!,#REF!</definedName>
    <definedName name="Cwvu.a.">#REF!,#REF!,#REF!,#REF!,#REF!,#REF!</definedName>
    <definedName name="Cwvu.bop." localSheetId="3" hidden="1">#REF!,#REF!,#REF!,#REF!,#REF!,#REF!</definedName>
    <definedName name="Cwvu.bop." localSheetId="5">'Cuadro 5'!#REF!,'Cuadro 5'!#REF!,'Cuadro 5'!#REF!,'Cuadro 5'!#REF!,'Cuadro 5'!#REF!,'Cuadro 5'!#REF!</definedName>
    <definedName name="Cwvu.bop." localSheetId="14" hidden="1">#REF!,#REF!,#REF!,#REF!,#REF!,#REF!</definedName>
    <definedName name="Cwvu.bop." localSheetId="42" hidden="1">#REF!,#REF!,#REF!,#REF!,#REF!,#REF!</definedName>
    <definedName name="Cwvu.bop." localSheetId="43" hidden="1">#REF!,#REF!,#REF!,#REF!,#REF!,#REF!</definedName>
    <definedName name="Cwvu.bop." localSheetId="48" hidden="1">#REF!,#REF!,#REF!,#REF!,#REF!,#REF!</definedName>
    <definedName name="Cwvu.bop." localSheetId="50" hidden="1">#REF!,#REF!,#REF!,#REF!,#REF!,#REF!</definedName>
    <definedName name="Cwvu.bop." localSheetId="15" hidden="1">#REF!,#REF!,#REF!,#REF!,#REF!,#REF!</definedName>
    <definedName name="Cwvu.bop." localSheetId="51" hidden="1">#REF!,#REF!,#REF!,#REF!,#REF!,#REF!</definedName>
    <definedName name="Cwvu.bop." localSheetId="52" hidden="1">#REF!,#REF!,#REF!,#REF!,#REF!,#REF!</definedName>
    <definedName name="Cwvu.bop." localSheetId="53" hidden="1">#REF!,#REF!,#REF!,#REF!,#REF!,#REF!</definedName>
    <definedName name="Cwvu.bop." localSheetId="54" hidden="1">#REF!,#REF!,#REF!,#REF!,#REF!,#REF!</definedName>
    <definedName name="Cwvu.bop." localSheetId="55" hidden="1">#REF!,#REF!,#REF!,#REF!,#REF!,#REF!</definedName>
    <definedName name="Cwvu.bop." localSheetId="58" hidden="1">#REF!,#REF!,#REF!,#REF!,#REF!,#REF!</definedName>
    <definedName name="Cwvu.bop." localSheetId="59" hidden="1">#REF!,#REF!,#REF!,#REF!,#REF!,#REF!</definedName>
    <definedName name="Cwvu.bop.">#REF!,#REF!,#REF!,#REF!,#REF!,#REF!</definedName>
    <definedName name="Cwvu.bop.sr." localSheetId="3" hidden="1">#REF!,#REF!,#REF!,#REF!,#REF!,#REF!</definedName>
    <definedName name="Cwvu.bop.sr." localSheetId="5">'Cuadro 5'!#REF!,'Cuadro 5'!#REF!,'Cuadro 5'!#REF!,'Cuadro 5'!#REF!,'Cuadro 5'!#REF!,'Cuadro 5'!#REF!</definedName>
    <definedName name="Cwvu.bop.sr." localSheetId="14" hidden="1">#REF!,#REF!,#REF!,#REF!,#REF!,#REF!</definedName>
    <definedName name="Cwvu.bop.sr." localSheetId="42" hidden="1">#REF!,#REF!,#REF!,#REF!,#REF!,#REF!</definedName>
    <definedName name="Cwvu.bop.sr." localSheetId="43" hidden="1">#REF!,#REF!,#REF!,#REF!,#REF!,#REF!</definedName>
    <definedName name="Cwvu.bop.sr." localSheetId="48" hidden="1">#REF!,#REF!,#REF!,#REF!,#REF!,#REF!</definedName>
    <definedName name="Cwvu.bop.sr." localSheetId="50" hidden="1">#REF!,#REF!,#REF!,#REF!,#REF!,#REF!</definedName>
    <definedName name="Cwvu.bop.sr." localSheetId="15" hidden="1">#REF!,#REF!,#REF!,#REF!,#REF!,#REF!</definedName>
    <definedName name="Cwvu.bop.sr." localSheetId="51" hidden="1">#REF!,#REF!,#REF!,#REF!,#REF!,#REF!</definedName>
    <definedName name="Cwvu.bop.sr." localSheetId="52" hidden="1">#REF!,#REF!,#REF!,#REF!,#REF!,#REF!</definedName>
    <definedName name="Cwvu.bop.sr." localSheetId="53" hidden="1">#REF!,#REF!,#REF!,#REF!,#REF!,#REF!</definedName>
    <definedName name="Cwvu.bop.sr." localSheetId="54" hidden="1">#REF!,#REF!,#REF!,#REF!,#REF!,#REF!</definedName>
    <definedName name="Cwvu.bop.sr." localSheetId="55" hidden="1">#REF!,#REF!,#REF!,#REF!,#REF!,#REF!</definedName>
    <definedName name="Cwvu.bop.sr." localSheetId="58" hidden="1">#REF!,#REF!,#REF!,#REF!,#REF!,#REF!</definedName>
    <definedName name="Cwvu.bop.sr." localSheetId="59" hidden="1">#REF!,#REF!,#REF!,#REF!,#REF!,#REF!</definedName>
    <definedName name="Cwvu.bop.sr.">#REF!,#REF!,#REF!,#REF!,#REF!,#REF!</definedName>
    <definedName name="Cwvu.bopsdr.sr." localSheetId="3" hidden="1">#REF!,#REF!,#REF!,#REF!,#REF!,#REF!</definedName>
    <definedName name="Cwvu.bopsdr.sr." localSheetId="5">'Cuadro 5'!#REF!,'Cuadro 5'!#REF!,'Cuadro 5'!#REF!,'Cuadro 5'!#REF!,'Cuadro 5'!#REF!,'Cuadro 5'!#REF!</definedName>
    <definedName name="Cwvu.bopsdr.sr." localSheetId="14" hidden="1">#REF!,#REF!,#REF!,#REF!,#REF!,#REF!</definedName>
    <definedName name="Cwvu.bopsdr.sr." localSheetId="42" hidden="1">#REF!,#REF!,#REF!,#REF!,#REF!,#REF!</definedName>
    <definedName name="Cwvu.bopsdr.sr." localSheetId="43" hidden="1">#REF!,#REF!,#REF!,#REF!,#REF!,#REF!</definedName>
    <definedName name="Cwvu.bopsdr.sr." localSheetId="48" hidden="1">#REF!,#REF!,#REF!,#REF!,#REF!,#REF!</definedName>
    <definedName name="Cwvu.bopsdr.sr." localSheetId="50" hidden="1">#REF!,#REF!,#REF!,#REF!,#REF!,#REF!</definedName>
    <definedName name="Cwvu.bopsdr.sr." localSheetId="15" hidden="1">#REF!,#REF!,#REF!,#REF!,#REF!,#REF!</definedName>
    <definedName name="Cwvu.bopsdr.sr." localSheetId="51" hidden="1">#REF!,#REF!,#REF!,#REF!,#REF!,#REF!</definedName>
    <definedName name="Cwvu.bopsdr.sr." localSheetId="52" hidden="1">#REF!,#REF!,#REF!,#REF!,#REF!,#REF!</definedName>
    <definedName name="Cwvu.bopsdr.sr." localSheetId="53" hidden="1">#REF!,#REF!,#REF!,#REF!,#REF!,#REF!</definedName>
    <definedName name="Cwvu.bopsdr.sr." localSheetId="54" hidden="1">#REF!,#REF!,#REF!,#REF!,#REF!,#REF!</definedName>
    <definedName name="Cwvu.bopsdr.sr." localSheetId="55" hidden="1">#REF!,#REF!,#REF!,#REF!,#REF!,#REF!</definedName>
    <definedName name="Cwvu.bopsdr.sr." localSheetId="58" hidden="1">#REF!,#REF!,#REF!,#REF!,#REF!,#REF!</definedName>
    <definedName name="Cwvu.bopsdr.sr." localSheetId="59" hidden="1">#REF!,#REF!,#REF!,#REF!,#REF!,#REF!</definedName>
    <definedName name="Cwvu.bopsdr.sr.">#REF!,#REF!,#REF!,#REF!,#REF!,#REF!</definedName>
    <definedName name="Cwvu.cotton." localSheetId="3" hidden="1">#REF!,#REF!,#REF!,#REF!,#REF!,#REF!,#REF!,#REF!</definedName>
    <definedName name="Cwvu.cotton." localSheetId="5">'Cuadro 5'!#REF!,'Cuadro 5'!#REF!,'Cuadro 5'!#REF!,'Cuadro 5'!#REF!,'Cuadro 5'!#REF!,'Cuadro 5'!#REF!,'Cuadro 5'!#REF!,'Cuadro 5'!#REF!</definedName>
    <definedName name="Cwvu.cotton." localSheetId="14" hidden="1">#REF!,#REF!,#REF!,#REF!,#REF!,#REF!,#REF!,#REF!</definedName>
    <definedName name="Cwvu.cotton." localSheetId="42" hidden="1">#REF!,#REF!,#REF!,#REF!,#REF!,#REF!,#REF!,#REF!</definedName>
    <definedName name="Cwvu.cotton." localSheetId="43" hidden="1">#REF!,#REF!,#REF!,#REF!,#REF!,#REF!,#REF!,#REF!</definedName>
    <definedName name="Cwvu.cotton." localSheetId="48" hidden="1">#REF!,#REF!,#REF!,#REF!,#REF!,#REF!,#REF!,#REF!</definedName>
    <definedName name="Cwvu.cotton." localSheetId="50" hidden="1">#REF!,#REF!,#REF!,#REF!,#REF!,#REF!,#REF!,#REF!</definedName>
    <definedName name="Cwvu.cotton." localSheetId="15" hidden="1">#REF!,#REF!,#REF!,#REF!,#REF!,#REF!,#REF!,#REF!</definedName>
    <definedName name="Cwvu.cotton." localSheetId="51" hidden="1">#REF!,#REF!,#REF!,#REF!,#REF!,#REF!,#REF!,#REF!</definedName>
    <definedName name="Cwvu.cotton." localSheetId="52" hidden="1">#REF!,#REF!,#REF!,#REF!,#REF!,#REF!,#REF!,#REF!</definedName>
    <definedName name="Cwvu.cotton." localSheetId="53" hidden="1">#REF!,#REF!,#REF!,#REF!,#REF!,#REF!,#REF!,#REF!</definedName>
    <definedName name="Cwvu.cotton." localSheetId="54" hidden="1">#REF!,#REF!,#REF!,#REF!,#REF!,#REF!,#REF!,#REF!</definedName>
    <definedName name="Cwvu.cotton." localSheetId="55" hidden="1">#REF!,#REF!,#REF!,#REF!,#REF!,#REF!,#REF!,#REF!</definedName>
    <definedName name="Cwvu.cotton." localSheetId="58" hidden="1">#REF!,#REF!,#REF!,#REF!,#REF!,#REF!,#REF!,#REF!</definedName>
    <definedName name="Cwvu.cotton." localSheetId="59" hidden="1">#REF!,#REF!,#REF!,#REF!,#REF!,#REF!,#REF!,#REF!</definedName>
    <definedName name="Cwvu.cotton.">#REF!,#REF!,#REF!,#REF!,#REF!,#REF!,#REF!,#REF!</definedName>
    <definedName name="Cwvu.cottonall." localSheetId="3" hidden="1">#REF!,#REF!,#REF!,#REF!,#REF!,#REF!,#REF!</definedName>
    <definedName name="Cwvu.cottonall." localSheetId="5">'Cuadro 5'!#REF!,'Cuadro 5'!#REF!,'Cuadro 5'!#REF!,'Cuadro 5'!#REF!,'Cuadro 5'!#REF!,'Cuadro 5'!#REF!,'Cuadro 5'!#REF!</definedName>
    <definedName name="Cwvu.cottonall." localSheetId="14" hidden="1">#REF!,#REF!,#REF!,#REF!,#REF!,#REF!,#REF!</definedName>
    <definedName name="Cwvu.cottonall." localSheetId="42" hidden="1">#REF!,#REF!,#REF!,#REF!,#REF!,#REF!,#REF!</definedName>
    <definedName name="Cwvu.cottonall." localSheetId="43" hidden="1">#REF!,#REF!,#REF!,#REF!,#REF!,#REF!,#REF!</definedName>
    <definedName name="Cwvu.cottonall." localSheetId="48" hidden="1">#REF!,#REF!,#REF!,#REF!,#REF!,#REF!,#REF!</definedName>
    <definedName name="Cwvu.cottonall." localSheetId="50" hidden="1">#REF!,#REF!,#REF!,#REF!,#REF!,#REF!,#REF!</definedName>
    <definedName name="Cwvu.cottonall." localSheetId="15" hidden="1">#REF!,#REF!,#REF!,#REF!,#REF!,#REF!,#REF!</definedName>
    <definedName name="Cwvu.cottonall." localSheetId="51" hidden="1">#REF!,#REF!,#REF!,#REF!,#REF!,#REF!,#REF!</definedName>
    <definedName name="Cwvu.cottonall." localSheetId="52" hidden="1">#REF!,#REF!,#REF!,#REF!,#REF!,#REF!,#REF!</definedName>
    <definedName name="Cwvu.cottonall." localSheetId="53" hidden="1">#REF!,#REF!,#REF!,#REF!,#REF!,#REF!,#REF!</definedName>
    <definedName name="Cwvu.cottonall." localSheetId="54" hidden="1">#REF!,#REF!,#REF!,#REF!,#REF!,#REF!,#REF!</definedName>
    <definedName name="Cwvu.cottonall." localSheetId="55" hidden="1">#REF!,#REF!,#REF!,#REF!,#REF!,#REF!,#REF!</definedName>
    <definedName name="Cwvu.cottonall." localSheetId="58" hidden="1">#REF!,#REF!,#REF!,#REF!,#REF!,#REF!,#REF!</definedName>
    <definedName name="Cwvu.cottonall." localSheetId="59" hidden="1">#REF!,#REF!,#REF!,#REF!,#REF!,#REF!,#REF!</definedName>
    <definedName name="Cwvu.cottonall.">#REF!,#REF!,#REF!,#REF!,#REF!,#REF!,#REF!</definedName>
    <definedName name="Cwvu.exportdetails." localSheetId="3" hidden="1">#REF!,#REF!,#REF!,#REF!,#REF!,#REF!,#REF!</definedName>
    <definedName name="Cwvu.exportdetails." localSheetId="5">'Cuadro 5'!#REF!,'Cuadro 5'!#REF!,'Cuadro 5'!#REF!,'Cuadro 5'!#REF!,'Cuadro 5'!#REF!,'Cuadro 5'!#REF!,'Cuadro 5'!#REF!</definedName>
    <definedName name="Cwvu.exportdetails." localSheetId="48" hidden="1">#REF!,#REF!,#REF!,#REF!,#REF!,#REF!,#REF!</definedName>
    <definedName name="Cwvu.exportdetails.">#REF!,#REF!,#REF!,#REF!,#REF!,#REF!,#REF!</definedName>
    <definedName name="Cwvu.exports." localSheetId="3" hidden="1">#REF!,#REF!,#REF!,#REF!,#REF!,#REF!,#REF!,#REF!</definedName>
    <definedName name="Cwvu.exports." localSheetId="5">'Cuadro 5'!#REF!,'Cuadro 5'!#REF!,'Cuadro 5'!#REF!,'Cuadro 5'!#REF!,'Cuadro 5'!#REF!,'Cuadro 5'!#REF!,'Cuadro 5'!#REF!,'Cuadro 5'!#REF!</definedName>
    <definedName name="Cwvu.exports." localSheetId="14" hidden="1">#REF!,#REF!,#REF!,#REF!,#REF!,#REF!,#REF!,#REF!</definedName>
    <definedName name="Cwvu.exports." localSheetId="42" hidden="1">#REF!,#REF!,#REF!,#REF!,#REF!,#REF!,#REF!,#REF!</definedName>
    <definedName name="Cwvu.exports." localSheetId="43" hidden="1">#REF!,#REF!,#REF!,#REF!,#REF!,#REF!,#REF!,#REF!</definedName>
    <definedName name="Cwvu.exports." localSheetId="48" hidden="1">#REF!,#REF!,#REF!,#REF!,#REF!,#REF!,#REF!,#REF!</definedName>
    <definedName name="Cwvu.exports." localSheetId="50" hidden="1">#REF!,#REF!,#REF!,#REF!,#REF!,#REF!,#REF!,#REF!</definedName>
    <definedName name="Cwvu.exports." localSheetId="15" hidden="1">#REF!,#REF!,#REF!,#REF!,#REF!,#REF!,#REF!,#REF!</definedName>
    <definedName name="Cwvu.exports." localSheetId="51" hidden="1">#REF!,#REF!,#REF!,#REF!,#REF!,#REF!,#REF!,#REF!</definedName>
    <definedName name="Cwvu.exports." localSheetId="52" hidden="1">#REF!,#REF!,#REF!,#REF!,#REF!,#REF!,#REF!,#REF!</definedName>
    <definedName name="Cwvu.exports." localSheetId="53" hidden="1">#REF!,#REF!,#REF!,#REF!,#REF!,#REF!,#REF!,#REF!</definedName>
    <definedName name="Cwvu.exports." localSheetId="54" hidden="1">#REF!,#REF!,#REF!,#REF!,#REF!,#REF!,#REF!,#REF!</definedName>
    <definedName name="Cwvu.exports." localSheetId="55" hidden="1">#REF!,#REF!,#REF!,#REF!,#REF!,#REF!,#REF!,#REF!</definedName>
    <definedName name="Cwvu.exports." localSheetId="58" hidden="1">#REF!,#REF!,#REF!,#REF!,#REF!,#REF!,#REF!,#REF!</definedName>
    <definedName name="Cwvu.exports." localSheetId="59" hidden="1">#REF!,#REF!,#REF!,#REF!,#REF!,#REF!,#REF!,#REF!</definedName>
    <definedName name="Cwvu.exports.">#REF!,#REF!,#REF!,#REF!,#REF!,#REF!,#REF!,#REF!</definedName>
    <definedName name="Cwvu.gold." localSheetId="3" hidden="1">#REF!,#REF!,#REF!,#REF!,#REF!,#REF!,#REF!,#REF!</definedName>
    <definedName name="Cwvu.gold." localSheetId="5">'Cuadro 5'!#REF!,'Cuadro 5'!#REF!,'Cuadro 5'!#REF!,'Cuadro 5'!#REF!,'Cuadro 5'!#REF!,'Cuadro 5'!#REF!,'Cuadro 5'!#REF!,'Cuadro 5'!#REF!</definedName>
    <definedName name="Cwvu.gold." localSheetId="14" hidden="1">#REF!,#REF!,#REF!,#REF!,#REF!,#REF!,#REF!,#REF!</definedName>
    <definedName name="Cwvu.gold." localSheetId="42" hidden="1">#REF!,#REF!,#REF!,#REF!,#REF!,#REF!,#REF!,#REF!</definedName>
    <definedName name="Cwvu.gold." localSheetId="43" hidden="1">#REF!,#REF!,#REF!,#REF!,#REF!,#REF!,#REF!,#REF!</definedName>
    <definedName name="Cwvu.gold." localSheetId="48" hidden="1">#REF!,#REF!,#REF!,#REF!,#REF!,#REF!,#REF!,#REF!</definedName>
    <definedName name="Cwvu.gold." localSheetId="50" hidden="1">#REF!,#REF!,#REF!,#REF!,#REF!,#REF!,#REF!,#REF!</definedName>
    <definedName name="Cwvu.gold." localSheetId="15" hidden="1">#REF!,#REF!,#REF!,#REF!,#REF!,#REF!,#REF!,#REF!</definedName>
    <definedName name="Cwvu.gold." localSheetId="51" hidden="1">#REF!,#REF!,#REF!,#REF!,#REF!,#REF!,#REF!,#REF!</definedName>
    <definedName name="Cwvu.gold." localSheetId="52" hidden="1">#REF!,#REF!,#REF!,#REF!,#REF!,#REF!,#REF!,#REF!</definedName>
    <definedName name="Cwvu.gold." localSheetId="53" hidden="1">#REF!,#REF!,#REF!,#REF!,#REF!,#REF!,#REF!,#REF!</definedName>
    <definedName name="Cwvu.gold." localSheetId="54" hidden="1">#REF!,#REF!,#REF!,#REF!,#REF!,#REF!,#REF!,#REF!</definedName>
    <definedName name="Cwvu.gold." localSheetId="55" hidden="1">#REF!,#REF!,#REF!,#REF!,#REF!,#REF!,#REF!,#REF!</definedName>
    <definedName name="Cwvu.gold." localSheetId="58" hidden="1">#REF!,#REF!,#REF!,#REF!,#REF!,#REF!,#REF!,#REF!</definedName>
    <definedName name="Cwvu.gold." localSheetId="59" hidden="1">#REF!,#REF!,#REF!,#REF!,#REF!,#REF!,#REF!,#REF!</definedName>
    <definedName name="Cwvu.gold.">#REF!,#REF!,#REF!,#REF!,#REF!,#REF!,#REF!,#REF!</definedName>
    <definedName name="Cwvu.goldall." localSheetId="3" hidden="1">#REF!,#REF!,#REF!,#REF!,#REF!,#REF!,#REF!,#REF!</definedName>
    <definedName name="Cwvu.goldall." localSheetId="5">'Cuadro 5'!#REF!,'Cuadro 5'!#REF!,'Cuadro 5'!#REF!,'Cuadro 5'!#REF!,'Cuadro 5'!#REF!,'Cuadro 5'!#REF!,'Cuadro 5'!#REF!,'Cuadro 5'!#REF!</definedName>
    <definedName name="Cwvu.goldall." localSheetId="14" hidden="1">#REF!,#REF!,#REF!,#REF!,#REF!,#REF!,#REF!,#REF!</definedName>
    <definedName name="Cwvu.goldall." localSheetId="42" hidden="1">#REF!,#REF!,#REF!,#REF!,#REF!,#REF!,#REF!,#REF!</definedName>
    <definedName name="Cwvu.goldall." localSheetId="43" hidden="1">#REF!,#REF!,#REF!,#REF!,#REF!,#REF!,#REF!,#REF!</definedName>
    <definedName name="Cwvu.goldall." localSheetId="48" hidden="1">#REF!,#REF!,#REF!,#REF!,#REF!,#REF!,#REF!,#REF!</definedName>
    <definedName name="Cwvu.goldall." localSheetId="50" hidden="1">#REF!,#REF!,#REF!,#REF!,#REF!,#REF!,#REF!,#REF!</definedName>
    <definedName name="Cwvu.goldall." localSheetId="15" hidden="1">#REF!,#REF!,#REF!,#REF!,#REF!,#REF!,#REF!,#REF!</definedName>
    <definedName name="Cwvu.goldall." localSheetId="51" hidden="1">#REF!,#REF!,#REF!,#REF!,#REF!,#REF!,#REF!,#REF!</definedName>
    <definedName name="Cwvu.goldall." localSheetId="52" hidden="1">#REF!,#REF!,#REF!,#REF!,#REF!,#REF!,#REF!,#REF!</definedName>
    <definedName name="Cwvu.goldall." localSheetId="53" hidden="1">#REF!,#REF!,#REF!,#REF!,#REF!,#REF!,#REF!,#REF!</definedName>
    <definedName name="Cwvu.goldall." localSheetId="54" hidden="1">#REF!,#REF!,#REF!,#REF!,#REF!,#REF!,#REF!,#REF!</definedName>
    <definedName name="Cwvu.goldall." localSheetId="55" hidden="1">#REF!,#REF!,#REF!,#REF!,#REF!,#REF!,#REF!,#REF!</definedName>
    <definedName name="Cwvu.goldall." localSheetId="58" hidden="1">#REF!,#REF!,#REF!,#REF!,#REF!,#REF!,#REF!,#REF!</definedName>
    <definedName name="Cwvu.goldall." localSheetId="59" hidden="1">#REF!,#REF!,#REF!,#REF!,#REF!,#REF!,#REF!,#REF!</definedName>
    <definedName name="Cwvu.goldall.">#REF!,#REF!,#REF!,#REF!,#REF!,#REF!,#REF!,#REF!</definedName>
    <definedName name="Cwvu.IMPORT." localSheetId="11">#REF!</definedName>
    <definedName name="Cwvu.IMPORT." localSheetId="14" hidden="1">#REF!</definedName>
    <definedName name="Cwvu.IMPORT." localSheetId="42" hidden="1">#REF!</definedName>
    <definedName name="Cwvu.IMPORT." localSheetId="43" hidden="1">#REF!</definedName>
    <definedName name="Cwvu.IMPORT." localSheetId="48" hidden="1">#REF!</definedName>
    <definedName name="Cwvu.IMPORT." localSheetId="50" hidden="1">#REF!</definedName>
    <definedName name="Cwvu.IMPORT." localSheetId="15" hidden="1">#REF!</definedName>
    <definedName name="Cwvu.IMPORT." localSheetId="51" hidden="1">#REF!</definedName>
    <definedName name="Cwvu.IMPORT." localSheetId="52" hidden="1">#REF!</definedName>
    <definedName name="Cwvu.IMPORT." localSheetId="53" hidden="1">#REF!</definedName>
    <definedName name="Cwvu.IMPORT." localSheetId="54" hidden="1">#REF!</definedName>
    <definedName name="Cwvu.IMPORT." localSheetId="55" hidden="1">#REF!</definedName>
    <definedName name="Cwvu.IMPORT." localSheetId="58" hidden="1">#REF!</definedName>
    <definedName name="Cwvu.IMPORT." localSheetId="59" hidden="1">#REF!</definedName>
    <definedName name="Cwvu.IMPORT.">#REF!</definedName>
    <definedName name="Cwvu.imports." localSheetId="3" hidden="1">#REF!,#REF!,#REF!,#REF!,#REF!,#REF!,#REF!,#REF!,#REF!</definedName>
    <definedName name="Cwvu.imports." localSheetId="5">'Cuadro 5'!#REF!,'Cuadro 5'!#REF!,'Cuadro 5'!#REF!,'Cuadro 5'!#REF!,'Cuadro 5'!#REF!,'Cuadro 5'!#REF!,'Cuadro 5'!#REF!,'Cuadro 5'!#REF!,'Cuadro 5'!#REF!</definedName>
    <definedName name="Cwvu.imports." localSheetId="14" hidden="1">#REF!,#REF!,#REF!,#REF!,#REF!,#REF!,#REF!,#REF!,#REF!</definedName>
    <definedName name="Cwvu.imports." localSheetId="42" hidden="1">#REF!,#REF!,#REF!,#REF!,#REF!,#REF!,#REF!,#REF!,#REF!</definedName>
    <definedName name="Cwvu.imports." localSheetId="43" hidden="1">#REF!,#REF!,#REF!,#REF!,#REF!,#REF!,#REF!,#REF!,#REF!</definedName>
    <definedName name="Cwvu.imports." localSheetId="48" hidden="1">#REF!,#REF!,#REF!,#REF!,#REF!,#REF!,#REF!,#REF!,#REF!</definedName>
    <definedName name="Cwvu.imports." localSheetId="50" hidden="1">#REF!,#REF!,#REF!,#REF!,#REF!,#REF!,#REF!,#REF!,#REF!</definedName>
    <definedName name="Cwvu.imports." localSheetId="15" hidden="1">#REF!,#REF!,#REF!,#REF!,#REF!,#REF!,#REF!,#REF!,#REF!</definedName>
    <definedName name="Cwvu.imports." localSheetId="51" hidden="1">#REF!,#REF!,#REF!,#REF!,#REF!,#REF!,#REF!,#REF!,#REF!</definedName>
    <definedName name="Cwvu.imports." localSheetId="52" hidden="1">#REF!,#REF!,#REF!,#REF!,#REF!,#REF!,#REF!,#REF!,#REF!</definedName>
    <definedName name="Cwvu.imports." localSheetId="53" hidden="1">#REF!,#REF!,#REF!,#REF!,#REF!,#REF!,#REF!,#REF!,#REF!</definedName>
    <definedName name="Cwvu.imports." localSheetId="54" hidden="1">#REF!,#REF!,#REF!,#REF!,#REF!,#REF!,#REF!,#REF!,#REF!</definedName>
    <definedName name="Cwvu.imports." localSheetId="55" hidden="1">#REF!,#REF!,#REF!,#REF!,#REF!,#REF!,#REF!,#REF!,#REF!</definedName>
    <definedName name="Cwvu.imports." localSheetId="58" hidden="1">#REF!,#REF!,#REF!,#REF!,#REF!,#REF!,#REF!,#REF!,#REF!</definedName>
    <definedName name="Cwvu.imports." localSheetId="59" hidden="1">#REF!,#REF!,#REF!,#REF!,#REF!,#REF!,#REF!,#REF!,#REF!</definedName>
    <definedName name="Cwvu.imports.">#REF!,#REF!,#REF!,#REF!,#REF!,#REF!,#REF!,#REF!,#REF!</definedName>
    <definedName name="Cwvu.importsall." localSheetId="3" hidden="1">#REF!,#REF!,#REF!,#REF!,#REF!,#REF!,#REF!,#REF!,#REF!</definedName>
    <definedName name="Cwvu.importsall." localSheetId="5">'Cuadro 5'!#REF!,'Cuadro 5'!#REF!,'Cuadro 5'!#REF!,'Cuadro 5'!#REF!,'Cuadro 5'!#REF!,'Cuadro 5'!#REF!,'Cuadro 5'!#REF!,'Cuadro 5'!#REF!,'Cuadro 5'!#REF!</definedName>
    <definedName name="Cwvu.importsall." localSheetId="14" hidden="1">#REF!,#REF!,#REF!,#REF!,#REF!,#REF!,#REF!,#REF!,#REF!</definedName>
    <definedName name="Cwvu.importsall." localSheetId="42" hidden="1">#REF!,#REF!,#REF!,#REF!,#REF!,#REF!,#REF!,#REF!,#REF!</definedName>
    <definedName name="Cwvu.importsall." localSheetId="43" hidden="1">#REF!,#REF!,#REF!,#REF!,#REF!,#REF!,#REF!,#REF!,#REF!</definedName>
    <definedName name="Cwvu.importsall." localSheetId="48" hidden="1">#REF!,#REF!,#REF!,#REF!,#REF!,#REF!,#REF!,#REF!,#REF!</definedName>
    <definedName name="Cwvu.importsall." localSheetId="50" hidden="1">#REF!,#REF!,#REF!,#REF!,#REF!,#REF!,#REF!,#REF!,#REF!</definedName>
    <definedName name="Cwvu.importsall." localSheetId="15" hidden="1">#REF!,#REF!,#REF!,#REF!,#REF!,#REF!,#REF!,#REF!,#REF!</definedName>
    <definedName name="Cwvu.importsall." localSheetId="51" hidden="1">#REF!,#REF!,#REF!,#REF!,#REF!,#REF!,#REF!,#REF!,#REF!</definedName>
    <definedName name="Cwvu.importsall." localSheetId="52" hidden="1">#REF!,#REF!,#REF!,#REF!,#REF!,#REF!,#REF!,#REF!,#REF!</definedName>
    <definedName name="Cwvu.importsall." localSheetId="53" hidden="1">#REF!,#REF!,#REF!,#REF!,#REF!,#REF!,#REF!,#REF!,#REF!</definedName>
    <definedName name="Cwvu.importsall." localSheetId="54" hidden="1">#REF!,#REF!,#REF!,#REF!,#REF!,#REF!,#REF!,#REF!,#REF!</definedName>
    <definedName name="Cwvu.importsall." localSheetId="55" hidden="1">#REF!,#REF!,#REF!,#REF!,#REF!,#REF!,#REF!,#REF!,#REF!</definedName>
    <definedName name="Cwvu.importsall." localSheetId="58" hidden="1">#REF!,#REF!,#REF!,#REF!,#REF!,#REF!,#REF!,#REF!,#REF!</definedName>
    <definedName name="Cwvu.importsall." localSheetId="59" hidden="1">#REF!,#REF!,#REF!,#REF!,#REF!,#REF!,#REF!,#REF!,#REF!</definedName>
    <definedName name="Cwvu.importsall.">#REF!,#REF!,#REF!,#REF!,#REF!,#REF!,#REF!,#REF!,#REF!</definedName>
    <definedName name="Cwvu.Print." localSheetId="3" hidden="1">#REF!,#REF!,#REF!,#REF!</definedName>
    <definedName name="Cwvu.Print." localSheetId="5">'Cuadro 5'!#REF!,'Cuadro 5'!#REF!,'Cuadro 5'!#REF!,'Cuadro 5'!#REF!</definedName>
    <definedName name="Cwvu.Print." localSheetId="48" hidden="1">#REF!,#REF!,#REF!,#REF!</definedName>
    <definedName name="Cwvu.Print.">#REF!,#REF!,#REF!,#REF!</definedName>
    <definedName name="Cwvu.sa97." localSheetId="3" hidden="1">#REF!,#REF!</definedName>
    <definedName name="Cwvu.sa97." localSheetId="5" hidden="1">'Cuadro 5'!#REF!,'Cuadro 5'!#REF!</definedName>
    <definedName name="Cwvu.sa97." localSheetId="48" hidden="1">#REF!,#REF!</definedName>
    <definedName name="Cwvu.sa97." hidden="1">#REF!,#REF!</definedName>
    <definedName name="Cwvu.tot." localSheetId="3" hidden="1">#REF!,#REF!,#REF!,#REF!,#REF!,#REF!</definedName>
    <definedName name="Cwvu.tot." localSheetId="5">'Cuadro 5'!#REF!,'Cuadro 5'!#REF!,'Cuadro 5'!#REF!,'Cuadro 5'!#REF!,'Cuadro 5'!#REF!,'Cuadro 5'!#REF!</definedName>
    <definedName name="Cwvu.tot." localSheetId="48" hidden="1">#REF!,#REF!,#REF!,#REF!,#REF!,#REF!</definedName>
    <definedName name="Cwvu.tot.">#REF!,#REF!,#REF!,#REF!,#REF!,#REF!</definedName>
    <definedName name="czv" localSheetId="3">#REF!</definedName>
    <definedName name="czv" localSheetId="5">'Cuadro 5'!#REF!</definedName>
    <definedName name="czv">#REF!</definedName>
    <definedName name="d" localSheetId="2">#REF!</definedName>
    <definedName name="d" localSheetId="3" hidden="1">#REF!</definedName>
    <definedName name="d" localSheetId="5" hidden="1">'Cuadro 5'!#REF!</definedName>
    <definedName name="D" localSheetId="14" hidden="1">{"Main Economic Indicators",#N/A,FALSE,"C"}</definedName>
    <definedName name="D" localSheetId="42" hidden="1">{"Main Economic Indicators",#N/A,FALSE,"C"}</definedName>
    <definedName name="D" localSheetId="43" hidden="1">{"Main Economic Indicators",#N/A,FALSE,"C"}</definedName>
    <definedName name="D" localSheetId="48" hidden="1">{"Main Economic Indicators",#N/A,FALSE,"C"}</definedName>
    <definedName name="D" localSheetId="50" hidden="1">{"Main Economic Indicators",#N/A,FALSE,"C"}</definedName>
    <definedName name="D" localSheetId="15" hidden="1">{"Main Economic Indicators",#N/A,FALSE,"C"}</definedName>
    <definedName name="D" localSheetId="51" hidden="1">{"Main Economic Indicators",#N/A,FALSE,"C"}</definedName>
    <definedName name="D" localSheetId="52" hidden="1">{"Main Economic Indicators",#N/A,FALSE,"C"}</definedName>
    <definedName name="D" localSheetId="53" hidden="1">{"Main Economic Indicators",#N/A,FALSE,"C"}</definedName>
    <definedName name="D" localSheetId="54" hidden="1">{"Main Economic Indicators",#N/A,FALSE,"C"}</definedName>
    <definedName name="D" localSheetId="55" hidden="1">{"Main Economic Indicators",#N/A,FALSE,"C"}</definedName>
    <definedName name="D" localSheetId="56" hidden="1">{"Main Economic Indicators",#N/A,FALSE,"C"}</definedName>
    <definedName name="D" localSheetId="57" hidden="1">{"Main Economic Indicators",#N/A,FALSE,"C"}</definedName>
    <definedName name="D" localSheetId="58" hidden="1">{"Main Economic Indicators",#N/A,FALSE,"C"}</definedName>
    <definedName name="D" localSheetId="59" hidden="1">{"Main Economic Indicators",#N/A,FALSE,"C"}</definedName>
    <definedName name="d" hidden="1">#REF!</definedName>
    <definedName name="D.42_45RS.2" localSheetId="11">OFFSET(#REF!,1,0,#REF!)</definedName>
    <definedName name="D.42_45RS.2" localSheetId="3">OFFSET(#REF!,1,0,#REF!)</definedName>
    <definedName name="D.42_45RS.2" localSheetId="5">OFFSET('Cuadro 5'!#REF!,1,0,'Cuadro 5'!#REF!)</definedName>
    <definedName name="D.42_45RS.2">OFFSET(#REF!,1,0,#REF!)</definedName>
    <definedName name="D.42_45RS.2_SA" localSheetId="11">OFFSET(#REF!,1,0,#REF!)</definedName>
    <definedName name="D.42_45RS.2_SA" localSheetId="3">OFFSET(#REF!,1,0,#REF!)</definedName>
    <definedName name="D.42_45RS.2_SA" localSheetId="5">OFFSET('Cuadro 5'!#REF!,1,0,'Cuadro 5'!#REF!)</definedName>
    <definedName name="D.42_45RS.2_SA">OFFSET(#REF!,1,0,#REF!)</definedName>
    <definedName name="D_AFG">#REF!</definedName>
    <definedName name="D_AGO">#REF!</definedName>
    <definedName name="D_ALB">#REF!</definedName>
    <definedName name="D_AND">#REF!</definedName>
    <definedName name="D_ARE">#REF!</definedName>
    <definedName name="D_ARG">#REF!</definedName>
    <definedName name="D_ARM">#REF!</definedName>
    <definedName name="D_ATG">#REF!</definedName>
    <definedName name="D_AUS">#REF!</definedName>
    <definedName name="D_AUT">#REF!</definedName>
    <definedName name="D_AZE">#REF!</definedName>
    <definedName name="D_BDI">#REF!</definedName>
    <definedName name="D_BEL">#REF!</definedName>
    <definedName name="D_BEN">#REF!</definedName>
    <definedName name="D_BFA">#REF!</definedName>
    <definedName name="D_BGD">#REF!</definedName>
    <definedName name="D_BGR">#REF!</definedName>
    <definedName name="D_BHR">#REF!</definedName>
    <definedName name="D_BHS">#REF!</definedName>
    <definedName name="D_BIH">#REF!</definedName>
    <definedName name="D_BLR">#REF!</definedName>
    <definedName name="D_BLZ">#REF!</definedName>
    <definedName name="D_BOL">#REF!</definedName>
    <definedName name="D_BRA">#REF!</definedName>
    <definedName name="D_BRB">#REF!</definedName>
    <definedName name="D_BTN">#REF!</definedName>
    <definedName name="D_BWA">#REF!</definedName>
    <definedName name="D_CAF">#REF!</definedName>
    <definedName name="D_CAN">#REF!</definedName>
    <definedName name="D_CG">#REF!</definedName>
    <definedName name="D_CHE">#REF!</definedName>
    <definedName name="D_CHL">#REF!</definedName>
    <definedName name="D_CHN">#REF!</definedName>
    <definedName name="D_CIV">#REF!</definedName>
    <definedName name="D_CMR">#REF!</definedName>
    <definedName name="D_COD">#REF!</definedName>
    <definedName name="D_COG">#REF!</definedName>
    <definedName name="D_COL">#REF!</definedName>
    <definedName name="D_COM">#REF!</definedName>
    <definedName name="D_CPV">#REF!</definedName>
    <definedName name="D_CRI">#REF!</definedName>
    <definedName name="D_CUB">#REF!</definedName>
    <definedName name="D_CYP">#REF!</definedName>
    <definedName name="D_CZE">#REF!</definedName>
    <definedName name="D_DEU">#REF!</definedName>
    <definedName name="D_DJI">#REF!</definedName>
    <definedName name="D_DMA">#REF!</definedName>
    <definedName name="D_DNK">#REF!</definedName>
    <definedName name="D_DOM">#REF!</definedName>
    <definedName name="D_DZA">#REF!</definedName>
    <definedName name="D_ECU">#REF!</definedName>
    <definedName name="D_EGY">#REF!</definedName>
    <definedName name="D_ERI">#REF!</definedName>
    <definedName name="D_ESH">#REF!</definedName>
    <definedName name="D_ESP">#REF!</definedName>
    <definedName name="D_EST">#REF!</definedName>
    <definedName name="D_ETH">#REF!</definedName>
    <definedName name="D_FIN">#REF!</definedName>
    <definedName name="D_FJI">#REF!</definedName>
    <definedName name="D_FRA">#REF!</definedName>
    <definedName name="D_FSM">#REF!</definedName>
    <definedName name="D_GAB">#REF!</definedName>
    <definedName name="D_GBR">#REF!</definedName>
    <definedName name="D_GEO">#REF!</definedName>
    <definedName name="D_GHA">#REF!</definedName>
    <definedName name="D_GIN">#REF!</definedName>
    <definedName name="D_GMB">#REF!</definedName>
    <definedName name="D_GNB">#REF!</definedName>
    <definedName name="D_GNQ">#REF!</definedName>
    <definedName name="D_GRC">#REF!</definedName>
    <definedName name="D_GRD">#REF!</definedName>
    <definedName name="D_GRL" localSheetId="3">#REF!</definedName>
    <definedName name="D_GRL" localSheetId="5">'Cuadro 5'!#REF!</definedName>
    <definedName name="D_GRL">#REF!</definedName>
    <definedName name="D_GTM">#REF!</definedName>
    <definedName name="D_GUY">#REF!</definedName>
    <definedName name="D_HND">#REF!</definedName>
    <definedName name="D_HRV">#REF!</definedName>
    <definedName name="D_HTI">#REF!</definedName>
    <definedName name="D_HUN">#REF!</definedName>
    <definedName name="D_IDN">#REF!</definedName>
    <definedName name="D_IND">#REF!</definedName>
    <definedName name="D_IRL">#REF!</definedName>
    <definedName name="D_IRN">#REF!</definedName>
    <definedName name="D_IRQ">#REF!</definedName>
    <definedName name="D_ISL">#REF!</definedName>
    <definedName name="D_ISR">#REF!</definedName>
    <definedName name="D_ITA">#REF!</definedName>
    <definedName name="D_JAM">#REF!</definedName>
    <definedName name="D_JOR">#REF!</definedName>
    <definedName name="D_JPN">#REF!</definedName>
    <definedName name="D_KAZ">#REF!</definedName>
    <definedName name="D_KEN">#REF!</definedName>
    <definedName name="D_KGZ">#REF!</definedName>
    <definedName name="D_KHM">#REF!</definedName>
    <definedName name="D_KIR">#REF!</definedName>
    <definedName name="D_KOR">#REF!</definedName>
    <definedName name="D_KWT">#REF!</definedName>
    <definedName name="D_LAO">#REF!</definedName>
    <definedName name="D_LBN">#REF!</definedName>
    <definedName name="D_LBR">#REF!</definedName>
    <definedName name="D_LBY">#REF!</definedName>
    <definedName name="D_LCA">#REF!</definedName>
    <definedName name="D_LIE">#REF!</definedName>
    <definedName name="D_LKA">#REF!</definedName>
    <definedName name="D_LSO">#REF!</definedName>
    <definedName name="D_LTU">#REF!</definedName>
    <definedName name="D_LUX">#REF!</definedName>
    <definedName name="D_LVA">#REF!</definedName>
    <definedName name="D_MAR">#REF!</definedName>
    <definedName name="D_MCO">#REF!</definedName>
    <definedName name="D_MDA">#REF!</definedName>
    <definedName name="D_MDG">#REF!</definedName>
    <definedName name="D_MDV">#REF!</definedName>
    <definedName name="D_MEX">#REF!</definedName>
    <definedName name="D_MHL">#REF!</definedName>
    <definedName name="D_MKD">#REF!</definedName>
    <definedName name="D_MLI">#REF!</definedName>
    <definedName name="D_MLT">#REF!</definedName>
    <definedName name="D_MMR">#REF!</definedName>
    <definedName name="D_MNG">#REF!</definedName>
    <definedName name="D_MOZ">#REF!</definedName>
    <definedName name="D_MRT">#REF!</definedName>
    <definedName name="D_MUS">#REF!</definedName>
    <definedName name="D_MWI">#REF!</definedName>
    <definedName name="D_MYS">#REF!</definedName>
    <definedName name="D_NAM">#REF!</definedName>
    <definedName name="D_NER">#REF!</definedName>
    <definedName name="D_NGA">#REF!</definedName>
    <definedName name="D_NIC">#REF!</definedName>
    <definedName name="D_NLD">#REF!</definedName>
    <definedName name="D_NOR">#REF!</definedName>
    <definedName name="D_NPL">#REF!</definedName>
    <definedName name="D_NRU">#REF!</definedName>
    <definedName name="D_NZL">#REF!</definedName>
    <definedName name="D_OMN">#REF!</definedName>
    <definedName name="D_PAK">#REF!</definedName>
    <definedName name="D_PAN">#REF!</definedName>
    <definedName name="D_PER">#REF!</definedName>
    <definedName name="D_PHL">#REF!</definedName>
    <definedName name="D_PLW">#REF!</definedName>
    <definedName name="D_PNG">#REF!</definedName>
    <definedName name="D_POL">#REF!</definedName>
    <definedName name="D_PRK">#REF!</definedName>
    <definedName name="D_PRT">#REF!</definedName>
    <definedName name="D_PRY">#REF!</definedName>
    <definedName name="D_QAT">#REF!</definedName>
    <definedName name="D_ROM">#REF!</definedName>
    <definedName name="D_RUS">#REF!</definedName>
    <definedName name="D_RWA">#REF!</definedName>
    <definedName name="D_SAU">#REF!</definedName>
    <definedName name="D_SDN">#REF!</definedName>
    <definedName name="D_SEN">#REF!</definedName>
    <definedName name="D_SGP">#REF!</definedName>
    <definedName name="D_SLB">#REF!</definedName>
    <definedName name="D_SLE">#REF!</definedName>
    <definedName name="D_SLV">#REF!</definedName>
    <definedName name="D_SOM">#REF!</definedName>
    <definedName name="D_SR">#REF!</definedName>
    <definedName name="D_SUR">#REF!</definedName>
    <definedName name="D_SVK">#REF!</definedName>
    <definedName name="D_SVN">#REF!</definedName>
    <definedName name="D_SWE">#REF!</definedName>
    <definedName name="D_SWZ">#REF!</definedName>
    <definedName name="D_SYC">#REF!</definedName>
    <definedName name="D_SYR">#REF!</definedName>
    <definedName name="D_TAI">#REF!</definedName>
    <definedName name="D_TCD">#REF!</definedName>
    <definedName name="D_TGO">#REF!</definedName>
    <definedName name="D_THA">#REF!</definedName>
    <definedName name="D_TJK">#REF!</definedName>
    <definedName name="D_TKM">#REF!</definedName>
    <definedName name="D_TMP">#REF!</definedName>
    <definedName name="D_TON">#REF!</definedName>
    <definedName name="D_TTO">#REF!</definedName>
    <definedName name="D_TUN">#REF!</definedName>
    <definedName name="D_TUR">#REF!</definedName>
    <definedName name="D_TUV">#REF!</definedName>
    <definedName name="D_TWN" localSheetId="3">#REF!</definedName>
    <definedName name="D_TWN" localSheetId="5">'Cuadro 5'!#REF!</definedName>
    <definedName name="D_TWN">#REF!</definedName>
    <definedName name="D_TZA">#REF!</definedName>
    <definedName name="D_UGA">#REF!</definedName>
    <definedName name="D_UKR">#REF!</definedName>
    <definedName name="D_URY">#REF!</definedName>
    <definedName name="D_USA">#REF!</definedName>
    <definedName name="D_UZB">#REF!</definedName>
    <definedName name="D_VEN">#REF!</definedName>
    <definedName name="D_VNM">#REF!</definedName>
    <definedName name="D_VUT">#REF!</definedName>
    <definedName name="D_WSM">#REF!</definedName>
    <definedName name="D_YEM">#REF!</definedName>
    <definedName name="D_ZAF">#REF!</definedName>
    <definedName name="D_ZWB">#REF!</definedName>
    <definedName name="D_ZWE">#REF!</definedName>
    <definedName name="DA" localSheetId="3">#REF!</definedName>
    <definedName name="DA" localSheetId="5">'Cuadro 5'!#REF!</definedName>
    <definedName name="DA">#REF!</definedName>
    <definedName name="Database">#REF!</definedName>
    <definedName name="date" localSheetId="11">#REF!</definedName>
    <definedName name="date">#REF!</definedName>
    <definedName name="DATOS" localSheetId="3">#REF!</definedName>
    <definedName name="DATOS" localSheetId="5">'Cuadro 5'!#REF!</definedName>
    <definedName name="DATOS">#REF!</definedName>
    <definedName name="DatosExternos_1" localSheetId="58" hidden="1">'Gráfico 36'!#REF!</definedName>
    <definedName name="DatosExternos_1" localSheetId="59" hidden="1">'Gráfico 37'!#REF!</definedName>
    <definedName name="DatosExternos_2" localSheetId="14" hidden="1">'Gráfico 2'!#REF!</definedName>
    <definedName name="DatosExternos_2" localSheetId="43" hidden="1">'Gráfico 22'!#REF!</definedName>
    <definedName name="DatosExternos_2" localSheetId="50" hidden="1">'Gráfico 29'!#REF!</definedName>
    <definedName name="DatosExternos_2" localSheetId="15" hidden="1">'Gráfico 3'!#REF!</definedName>
    <definedName name="DatosExternos_2" localSheetId="51" hidden="1">'Gráfico 30'!#REF!</definedName>
    <definedName name="DatosExternos_2" localSheetId="52" hidden="1">'Gráfico 31.A.'!#REF!</definedName>
    <definedName name="DatosExternos_2" localSheetId="53" hidden="1">'Gráfico 31.B.'!#REF!</definedName>
    <definedName name="DatosExternos_2" localSheetId="54" hidden="1">'Gráfico 32'!#REF!</definedName>
    <definedName name="DatosExternos_2" localSheetId="55" hidden="1">'Gráfico 33'!#REF!</definedName>
    <definedName name="db" localSheetId="3">#REF!</definedName>
    <definedName name="db" localSheetId="5">'Cuadro 5'!#REF!</definedName>
    <definedName name="db">#REF!</definedName>
    <definedName name="DBE" localSheetId="11">#REF!</definedName>
    <definedName name="DBE">#REF!</definedName>
    <definedName name="dd" localSheetId="3" hidden="1">#REF!</definedName>
    <definedName name="dd" localSheetId="5" hidden="1">'Cuadro 5'!#REF!</definedName>
    <definedName name="dd" localSheetId="14" hidden="1">{"Riqfin97",#N/A,FALSE,"Tran";"Riqfinpro",#N/A,FALSE,"Tran"}</definedName>
    <definedName name="dd" localSheetId="42" hidden="1">{"Riqfin97",#N/A,FALSE,"Tran";"Riqfinpro",#N/A,FALSE,"Tran"}</definedName>
    <definedName name="dd" localSheetId="43" hidden="1">{"Riqfin97",#N/A,FALSE,"Tran";"Riqfinpro",#N/A,FALSE,"Tran"}</definedName>
    <definedName name="dd" localSheetId="48" hidden="1">{"Riqfin97",#N/A,FALSE,"Tran";"Riqfinpro",#N/A,FALSE,"Tran"}</definedName>
    <definedName name="dd" localSheetId="50" hidden="1">{"Riqfin97",#N/A,FALSE,"Tran";"Riqfinpro",#N/A,FALSE,"Tran"}</definedName>
    <definedName name="dd" localSheetId="15" hidden="1">{"Riqfin97",#N/A,FALSE,"Tran";"Riqfinpro",#N/A,FALSE,"Tran"}</definedName>
    <definedName name="dd" localSheetId="51" hidden="1">{"Riqfin97",#N/A,FALSE,"Tran";"Riqfinpro",#N/A,FALSE,"Tran"}</definedName>
    <definedName name="dd" localSheetId="52" hidden="1">{"Riqfin97",#N/A,FALSE,"Tran";"Riqfinpro",#N/A,FALSE,"Tran"}</definedName>
    <definedName name="dd" localSheetId="53" hidden="1">{"Riqfin97",#N/A,FALSE,"Tran";"Riqfinpro",#N/A,FALSE,"Tran"}</definedName>
    <definedName name="dd" localSheetId="54" hidden="1">{"Riqfin97",#N/A,FALSE,"Tran";"Riqfinpro",#N/A,FALSE,"Tran"}</definedName>
    <definedName name="dd" localSheetId="55" hidden="1">{"Riqfin97",#N/A,FALSE,"Tran";"Riqfinpro",#N/A,FALSE,"Tran"}</definedName>
    <definedName name="dd" localSheetId="56" hidden="1">{"Riqfin97",#N/A,FALSE,"Tran";"Riqfinpro",#N/A,FALSE,"Tran"}</definedName>
    <definedName name="dd" localSheetId="57" hidden="1">{"Riqfin97",#N/A,FALSE,"Tran";"Riqfinpro",#N/A,FALSE,"Tran"}</definedName>
    <definedName name="dd" localSheetId="58" hidden="1">{"Riqfin97",#N/A,FALSE,"Tran";"Riqfinpro",#N/A,FALSE,"Tran"}</definedName>
    <definedName name="dd" localSheetId="59" hidden="1">{"Riqfin97",#N/A,FALSE,"Tran";"Riqfinpro",#N/A,FALSE,"Tran"}</definedName>
    <definedName name="dd" hidden="1">#REF!</definedName>
    <definedName name="ddd" localSheetId="11">{"Riqfin97",#N/A,FALSE,"Tran";"Riqfinpro",#N/A,FALSE,"Tran"}</definedName>
    <definedName name="ddd" localSheetId="3" hidden="1">{"Riqfin97",#N/A,FALSE,"Tran";"Riqfinpro",#N/A,FALSE,"Tran"}</definedName>
    <definedName name="ddd" localSheetId="5">{"Riqfin97",#N/A,FALSE,"Tran";"Riqfinpro",#N/A,FALSE,"Tran"}</definedName>
    <definedName name="ddd" localSheetId="0" hidden="1">{"Riqfin97",#N/A,FALSE,"Tran";"Riqfinpro",#N/A,FALSE,"Tran"}</definedName>
    <definedName name="ddd" localSheetId="13">{"Riqfin97",#N/A,FALSE,"Tran";"Riqfinpro",#N/A,FALSE,"Tran"}</definedName>
    <definedName name="ddd" localSheetId="14" hidden="1">{"Riqfin97",#N/A,FALSE,"Tran";"Riqfinpro",#N/A,FALSE,"Tran"}</definedName>
    <definedName name="ddd" localSheetId="42" hidden="1">{"Riqfin97",#N/A,FALSE,"Tran";"Riqfinpro",#N/A,FALSE,"Tran"}</definedName>
    <definedName name="ddd" localSheetId="43" hidden="1">{"Riqfin97",#N/A,FALSE,"Tran";"Riqfinpro",#N/A,FALSE,"Tran"}</definedName>
    <definedName name="ddd" localSheetId="48" hidden="1">{"Riqfin97",#N/A,FALSE,"Tran";"Riqfinpro",#N/A,FALSE,"Tran"}</definedName>
    <definedName name="ddd" localSheetId="50" hidden="1">{"Riqfin97",#N/A,FALSE,"Tran";"Riqfinpro",#N/A,FALSE,"Tran"}</definedName>
    <definedName name="ddd" localSheetId="15" hidden="1">{"Riqfin97",#N/A,FALSE,"Tran";"Riqfinpro",#N/A,FALSE,"Tran"}</definedName>
    <definedName name="ddd" localSheetId="51" hidden="1">{"Riqfin97",#N/A,FALSE,"Tran";"Riqfinpro",#N/A,FALSE,"Tran"}</definedName>
    <definedName name="ddd" localSheetId="52" hidden="1">{"Riqfin97",#N/A,FALSE,"Tran";"Riqfinpro",#N/A,FALSE,"Tran"}</definedName>
    <definedName name="ddd" localSheetId="53" hidden="1">{"Riqfin97",#N/A,FALSE,"Tran";"Riqfinpro",#N/A,FALSE,"Tran"}</definedName>
    <definedName name="ddd" localSheetId="54" hidden="1">{"Riqfin97",#N/A,FALSE,"Tran";"Riqfinpro",#N/A,FALSE,"Tran"}</definedName>
    <definedName name="ddd" localSheetId="55" hidden="1">{"Riqfin97",#N/A,FALSE,"Tran";"Riqfinpro",#N/A,FALSE,"Tran"}</definedName>
    <definedName name="ddd" localSheetId="56" hidden="1">{"Riqfin97",#N/A,FALSE,"Tran";"Riqfinpro",#N/A,FALSE,"Tran"}</definedName>
    <definedName name="ddd" localSheetId="57" hidden="1">{"Riqfin97",#N/A,FALSE,"Tran";"Riqfinpro",#N/A,FALSE,"Tran"}</definedName>
    <definedName name="ddd" localSheetId="58" hidden="1">{"Riqfin97",#N/A,FALSE,"Tran";"Riqfinpro",#N/A,FALSE,"Tran"}</definedName>
    <definedName name="ddd" localSheetId="59" hidden="1">{"Riqfin97",#N/A,FALSE,"Tran";"Riqfinpro",#N/A,FALSE,"Tran"}</definedName>
    <definedName name="ddd" localSheetId="16">{"Riqfin97",#N/A,FALSE,"Tran";"Riqfinpro",#N/A,FALSE,"Tran"}</definedName>
    <definedName name="ddd" localSheetId="17">{"Riqfin97",#N/A,FALSE,"Tran";"Riqfinpro",#N/A,FALSE,"Tran"}</definedName>
    <definedName name="ddd" localSheetId="18">{"Riqfin97",#N/A,FALSE,"Tran";"Riqfinpro",#N/A,FALSE,"Tran"}</definedName>
    <definedName name="ddd" localSheetId="1" hidden="1">{"Riqfin97",#N/A,FALSE,"Tran";"Riqfinpro",#N/A,FALSE,"Tran"}</definedName>
    <definedName name="ddd">{"Riqfin97",#N/A,FALSE,"Tran";"Riqfinpro",#N/A,FALSE,"Tran"}</definedName>
    <definedName name="dddd" localSheetId="11">{"Minpmon",#N/A,FALSE,"Monthinput"}</definedName>
    <definedName name="dddd" localSheetId="3" hidden="1">{"Minpmon",#N/A,FALSE,"Monthinput"}</definedName>
    <definedName name="dddd" localSheetId="5">{"Minpmon",#N/A,FALSE,"Monthinput"}</definedName>
    <definedName name="dddd" localSheetId="0" hidden="1">{"Minpmon",#N/A,FALSE,"Monthinput"}</definedName>
    <definedName name="dddd" localSheetId="13">{"Minpmon",#N/A,FALSE,"Monthinput"}</definedName>
    <definedName name="dddd" localSheetId="14" hidden="1">{"Minpmon",#N/A,FALSE,"Monthinput"}</definedName>
    <definedName name="dddd" localSheetId="42" hidden="1">{"Minpmon",#N/A,FALSE,"Monthinput"}</definedName>
    <definedName name="dddd" localSheetId="43" hidden="1">{"Minpmon",#N/A,FALSE,"Monthinput"}</definedName>
    <definedName name="dddd" localSheetId="48" hidden="1">{"Minpmon",#N/A,FALSE,"Monthinput"}</definedName>
    <definedName name="dddd" localSheetId="50" hidden="1">{"Minpmon",#N/A,FALSE,"Monthinput"}</definedName>
    <definedName name="dddd" localSheetId="15" hidden="1">{"Minpmon",#N/A,FALSE,"Monthinput"}</definedName>
    <definedName name="dddd" localSheetId="51" hidden="1">{"Minpmon",#N/A,FALSE,"Monthinput"}</definedName>
    <definedName name="dddd" localSheetId="52" hidden="1">{"Minpmon",#N/A,FALSE,"Monthinput"}</definedName>
    <definedName name="dddd" localSheetId="53" hidden="1">{"Minpmon",#N/A,FALSE,"Monthinput"}</definedName>
    <definedName name="dddd" localSheetId="54" hidden="1">{"Minpmon",#N/A,FALSE,"Monthinput"}</definedName>
    <definedName name="dddd" localSheetId="55" hidden="1">{"Minpmon",#N/A,FALSE,"Monthinput"}</definedName>
    <definedName name="dddd" localSheetId="56" hidden="1">{"Minpmon",#N/A,FALSE,"Monthinput"}</definedName>
    <definedName name="dddd" localSheetId="57" hidden="1">{"Minpmon",#N/A,FALSE,"Monthinput"}</definedName>
    <definedName name="dddd" localSheetId="58" hidden="1">{"Minpmon",#N/A,FALSE,"Monthinput"}</definedName>
    <definedName name="dddd" localSheetId="59" hidden="1">{"Minpmon",#N/A,FALSE,"Monthinput"}</definedName>
    <definedName name="dddd" localSheetId="16">{"Minpmon",#N/A,FALSE,"Monthinput"}</definedName>
    <definedName name="dddd" localSheetId="17">{"Minpmon",#N/A,FALSE,"Monthinput"}</definedName>
    <definedName name="dddd" localSheetId="18">{"Minpmon",#N/A,FALSE,"Monthinput"}</definedName>
    <definedName name="dddd" localSheetId="1" hidden="1">{"Minpmon",#N/A,FALSE,"Monthinput"}</definedName>
    <definedName name="dddd">{"Minpmon",#N/A,FALSE,"Monthinput"}</definedName>
    <definedName name="ddddd" localSheetId="11">{"Riqfin97",#N/A,FALSE,"Tran";"Riqfinpro",#N/A,FALSE,"Tran"}</definedName>
    <definedName name="ddddd" localSheetId="3" hidden="1">{"Riqfin97",#N/A,FALSE,"Tran";"Riqfinpro",#N/A,FALSE,"Tran"}</definedName>
    <definedName name="ddddd" localSheetId="5">{"Riqfin97",#N/A,FALSE,"Tran";"Riqfinpro",#N/A,FALSE,"Tran"}</definedName>
    <definedName name="ddddd" localSheetId="0" hidden="1">{"Riqfin97",#N/A,FALSE,"Tran";"Riqfinpro",#N/A,FALSE,"Tran"}</definedName>
    <definedName name="ddddd" localSheetId="13">{"Riqfin97",#N/A,FALSE,"Tran";"Riqfinpro",#N/A,FALSE,"Tran"}</definedName>
    <definedName name="ddddd" localSheetId="14" hidden="1">{"Riqfin97",#N/A,FALSE,"Tran";"Riqfinpro",#N/A,FALSE,"Tran"}</definedName>
    <definedName name="ddddd" localSheetId="42" hidden="1">{"Riqfin97",#N/A,FALSE,"Tran";"Riqfinpro",#N/A,FALSE,"Tran"}</definedName>
    <definedName name="ddddd" localSheetId="43" hidden="1">{"Riqfin97",#N/A,FALSE,"Tran";"Riqfinpro",#N/A,FALSE,"Tran"}</definedName>
    <definedName name="ddddd" localSheetId="48" hidden="1">{"Riqfin97",#N/A,FALSE,"Tran";"Riqfinpro",#N/A,FALSE,"Tran"}</definedName>
    <definedName name="ddddd" localSheetId="50" hidden="1">{"Riqfin97",#N/A,FALSE,"Tran";"Riqfinpro",#N/A,FALSE,"Tran"}</definedName>
    <definedName name="ddddd" localSheetId="15" hidden="1">{"Riqfin97",#N/A,FALSE,"Tran";"Riqfinpro",#N/A,FALSE,"Tran"}</definedName>
    <definedName name="ddddd" localSheetId="51" hidden="1">{"Riqfin97",#N/A,FALSE,"Tran";"Riqfinpro",#N/A,FALSE,"Tran"}</definedName>
    <definedName name="ddddd" localSheetId="52" hidden="1">{"Riqfin97",#N/A,FALSE,"Tran";"Riqfinpro",#N/A,FALSE,"Tran"}</definedName>
    <definedName name="ddddd" localSheetId="53" hidden="1">{"Riqfin97",#N/A,FALSE,"Tran";"Riqfinpro",#N/A,FALSE,"Tran"}</definedName>
    <definedName name="ddddd" localSheetId="54" hidden="1">{"Riqfin97",#N/A,FALSE,"Tran";"Riqfinpro",#N/A,FALSE,"Tran"}</definedName>
    <definedName name="ddddd" localSheetId="55" hidden="1">{"Riqfin97",#N/A,FALSE,"Tran";"Riqfinpro",#N/A,FALSE,"Tran"}</definedName>
    <definedName name="ddddd" localSheetId="56" hidden="1">{"Riqfin97",#N/A,FALSE,"Tran";"Riqfinpro",#N/A,FALSE,"Tran"}</definedName>
    <definedName name="ddddd" localSheetId="57" hidden="1">{"Riqfin97",#N/A,FALSE,"Tran";"Riqfinpro",#N/A,FALSE,"Tran"}</definedName>
    <definedName name="ddddd" localSheetId="58" hidden="1">{"Riqfin97",#N/A,FALSE,"Tran";"Riqfinpro",#N/A,FALSE,"Tran"}</definedName>
    <definedName name="ddddd" localSheetId="59" hidden="1">{"Riqfin97",#N/A,FALSE,"Tran";"Riqfinpro",#N/A,FALSE,"Tran"}</definedName>
    <definedName name="ddddd" localSheetId="16">{"Riqfin97",#N/A,FALSE,"Tran";"Riqfinpro",#N/A,FALSE,"Tran"}</definedName>
    <definedName name="ddddd" localSheetId="17">{"Riqfin97",#N/A,FALSE,"Tran";"Riqfinpro",#N/A,FALSE,"Tran"}</definedName>
    <definedName name="ddddd" localSheetId="18">{"Riqfin97",#N/A,FALSE,"Tran";"Riqfinpro",#N/A,FALSE,"Tran"}</definedName>
    <definedName name="ddddd" localSheetId="1" hidden="1">{"Riqfin97",#N/A,FALSE,"Tran";"Riqfinpro",#N/A,FALSE,"Tran"}</definedName>
    <definedName name="ddddd">{"Riqfin97",#N/A,FALSE,"Tran";"Riqfinpro",#N/A,FALSE,"Tran"}</definedName>
    <definedName name="dddddd" localSheetId="11">{"Tab1",#N/A,FALSE,"P";"Tab2",#N/A,FALSE,"P"}</definedName>
    <definedName name="dddddd" localSheetId="3" hidden="1">{"Tab1",#N/A,FALSE,"P";"Tab2",#N/A,FALSE,"P"}</definedName>
    <definedName name="dddddd" localSheetId="5">{"Tab1",#N/A,FALSE,"P";"Tab2",#N/A,FALSE,"P"}</definedName>
    <definedName name="dddddd" localSheetId="0" hidden="1">{"Tab1",#N/A,FALSE,"P";"Tab2",#N/A,FALSE,"P"}</definedName>
    <definedName name="dddddd" localSheetId="13">{"Tab1",#N/A,FALSE,"P";"Tab2",#N/A,FALSE,"P"}</definedName>
    <definedName name="dddddd" localSheetId="14" hidden="1">{"Tab1",#N/A,FALSE,"P";"Tab2",#N/A,FALSE,"P"}</definedName>
    <definedName name="dddddd" localSheetId="42" hidden="1">{"Tab1",#N/A,FALSE,"P";"Tab2",#N/A,FALSE,"P"}</definedName>
    <definedName name="dddddd" localSheetId="43" hidden="1">{"Tab1",#N/A,FALSE,"P";"Tab2",#N/A,FALSE,"P"}</definedName>
    <definedName name="dddddd" localSheetId="48" hidden="1">{"Tab1",#N/A,FALSE,"P";"Tab2",#N/A,FALSE,"P"}</definedName>
    <definedName name="dddddd" localSheetId="50" hidden="1">{"Tab1",#N/A,FALSE,"P";"Tab2",#N/A,FALSE,"P"}</definedName>
    <definedName name="dddddd" localSheetId="15" hidden="1">{"Tab1",#N/A,FALSE,"P";"Tab2",#N/A,FALSE,"P"}</definedName>
    <definedName name="dddddd" localSheetId="51" hidden="1">{"Tab1",#N/A,FALSE,"P";"Tab2",#N/A,FALSE,"P"}</definedName>
    <definedName name="dddddd" localSheetId="52" hidden="1">{"Tab1",#N/A,FALSE,"P";"Tab2",#N/A,FALSE,"P"}</definedName>
    <definedName name="dddddd" localSheetId="53" hidden="1">{"Tab1",#N/A,FALSE,"P";"Tab2",#N/A,FALSE,"P"}</definedName>
    <definedName name="dddddd" localSheetId="54" hidden="1">{"Tab1",#N/A,FALSE,"P";"Tab2",#N/A,FALSE,"P"}</definedName>
    <definedName name="dddddd" localSheetId="55" hidden="1">{"Tab1",#N/A,FALSE,"P";"Tab2",#N/A,FALSE,"P"}</definedName>
    <definedName name="dddddd" localSheetId="56" hidden="1">{"Tab1",#N/A,FALSE,"P";"Tab2",#N/A,FALSE,"P"}</definedName>
    <definedName name="dddddd" localSheetId="57" hidden="1">{"Tab1",#N/A,FALSE,"P";"Tab2",#N/A,FALSE,"P"}</definedName>
    <definedName name="dddddd" localSheetId="58" hidden="1">{"Tab1",#N/A,FALSE,"P";"Tab2",#N/A,FALSE,"P"}</definedName>
    <definedName name="dddddd" localSheetId="59" hidden="1">{"Tab1",#N/A,FALSE,"P";"Tab2",#N/A,FALSE,"P"}</definedName>
    <definedName name="dddddd" localSheetId="16">{"Tab1",#N/A,FALSE,"P";"Tab2",#N/A,FALSE,"P"}</definedName>
    <definedName name="dddddd" localSheetId="17">{"Tab1",#N/A,FALSE,"P";"Tab2",#N/A,FALSE,"P"}</definedName>
    <definedName name="dddddd" localSheetId="18">{"Tab1",#N/A,FALSE,"P";"Tab2",#N/A,FALSE,"P"}</definedName>
    <definedName name="dddddd" localSheetId="1" hidden="1">{"Tab1",#N/A,FALSE,"P";"Tab2",#N/A,FALSE,"P"}</definedName>
    <definedName name="dddddd">{"Tab1",#N/A,FALSE,"P";"Tab2",#N/A,FALSE,"P"}</definedName>
    <definedName name="dddddf" localSheetId="3">#REF!</definedName>
    <definedName name="dddddf" localSheetId="5">'Cuadro 5'!#REF!</definedName>
    <definedName name="dddddf">#REF!</definedName>
    <definedName name="ddwde" localSheetId="3">#REF!</definedName>
    <definedName name="ddwde" localSheetId="5">'Cuadro 5'!#REF!</definedName>
    <definedName name="ddwde">#REF!</definedName>
    <definedName name="DebtDev">#REF!</definedName>
    <definedName name="DebtExplore">#REF!</definedName>
    <definedName name="DebtGracePeriod">#REF!</definedName>
    <definedName name="DebtInterestRateMargin">#REF!</definedName>
    <definedName name="DebtRepaymentYears">#REF!</definedName>
    <definedName name="delegacion" localSheetId="11">#REF!</definedName>
    <definedName name="delegacion">#REF!</definedName>
    <definedName name="Density">#REF!</definedName>
    <definedName name="der" localSheetId="11">{"Tab1",#N/A,FALSE,"P";"Tab2",#N/A,FALSE,"P"}</definedName>
    <definedName name="der" localSheetId="3" hidden="1">{"Tab1",#N/A,FALSE,"P";"Tab2",#N/A,FALSE,"P"}</definedName>
    <definedName name="der" localSheetId="5">{"Tab1",#N/A,FALSE,"P";"Tab2",#N/A,FALSE,"P"}</definedName>
    <definedName name="der" localSheetId="0" hidden="1">{"Tab1",#N/A,FALSE,"P";"Tab2",#N/A,FALSE,"P"}</definedName>
    <definedName name="der" localSheetId="13">{"Tab1",#N/A,FALSE,"P";"Tab2",#N/A,FALSE,"P"}</definedName>
    <definedName name="der" localSheetId="14" hidden="1">{"Tab1",#N/A,FALSE,"P";"Tab2",#N/A,FALSE,"P"}</definedName>
    <definedName name="der" localSheetId="42" hidden="1">{"Tab1",#N/A,FALSE,"P";"Tab2",#N/A,FALSE,"P"}</definedName>
    <definedName name="der" localSheetId="43" hidden="1">{"Tab1",#N/A,FALSE,"P";"Tab2",#N/A,FALSE,"P"}</definedName>
    <definedName name="der" localSheetId="48" hidden="1">{"Tab1",#N/A,FALSE,"P";"Tab2",#N/A,FALSE,"P"}</definedName>
    <definedName name="der" localSheetId="50" hidden="1">{"Tab1",#N/A,FALSE,"P";"Tab2",#N/A,FALSE,"P"}</definedName>
    <definedName name="der" localSheetId="15" hidden="1">{"Tab1",#N/A,FALSE,"P";"Tab2",#N/A,FALSE,"P"}</definedName>
    <definedName name="der" localSheetId="51" hidden="1">{"Tab1",#N/A,FALSE,"P";"Tab2",#N/A,FALSE,"P"}</definedName>
    <definedName name="der" localSheetId="52" hidden="1">{"Tab1",#N/A,FALSE,"P";"Tab2",#N/A,FALSE,"P"}</definedName>
    <definedName name="der" localSheetId="53" hidden="1">{"Tab1",#N/A,FALSE,"P";"Tab2",#N/A,FALSE,"P"}</definedName>
    <definedName name="der" localSheetId="54" hidden="1">{"Tab1",#N/A,FALSE,"P";"Tab2",#N/A,FALSE,"P"}</definedName>
    <definedName name="der" localSheetId="55" hidden="1">{"Tab1",#N/A,FALSE,"P";"Tab2",#N/A,FALSE,"P"}</definedName>
    <definedName name="der" localSheetId="56" hidden="1">{"Tab1",#N/A,FALSE,"P";"Tab2",#N/A,FALSE,"P"}</definedName>
    <definedName name="der" localSheetId="57" hidden="1">{"Tab1",#N/A,FALSE,"P";"Tab2",#N/A,FALSE,"P"}</definedName>
    <definedName name="der" localSheetId="58" hidden="1">{"Tab1",#N/A,FALSE,"P";"Tab2",#N/A,FALSE,"P"}</definedName>
    <definedName name="der" localSheetId="59" hidden="1">{"Tab1",#N/A,FALSE,"P";"Tab2",#N/A,FALSE,"P"}</definedName>
    <definedName name="der" localSheetId="16">{"Tab1",#N/A,FALSE,"P";"Tab2",#N/A,FALSE,"P"}</definedName>
    <definedName name="der" localSheetId="17">{"Tab1",#N/A,FALSE,"P";"Tab2",#N/A,FALSE,"P"}</definedName>
    <definedName name="der" localSheetId="18">{"Tab1",#N/A,FALSE,"P";"Tab2",#N/A,FALSE,"P"}</definedName>
    <definedName name="der" localSheetId="1" hidden="1">{"Tab1",#N/A,FALSE,"P";"Tab2",#N/A,FALSE,"P"}</definedName>
    <definedName name="der">{"Tab1",#N/A,FALSE,"P";"Tab2",#N/A,FALSE,"P"}</definedName>
    <definedName name="DevelopmentStartYear">#REF!</definedName>
    <definedName name="df" localSheetId="3" hidden="1">#REF!</definedName>
    <definedName name="df" localSheetId="5" hidden="1">'Cuadro 5'!#REF!</definedName>
    <definedName name="df" localSheetId="48" hidden="1">#REF!</definedName>
    <definedName name="df" hidden="1">#REF!</definedName>
    <definedName name="dfdf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4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4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4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8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e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fe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G" localSheetId="3">#REF!</definedName>
    <definedName name="DG" localSheetId="5">'Cuadro 5'!#REF!</definedName>
    <definedName name="DG">#REF!</definedName>
    <definedName name="dhdh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hdh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DiscRate">#REF!</definedName>
    <definedName name="DME_Dirty" hidden="1">"False"</definedName>
    <definedName name="DME_LocalFile" hidden="1">"True"</definedName>
    <definedName name="DOS" localSheetId="11">#REF!</definedName>
    <definedName name="DOS">#REF!</definedName>
    <definedName name="DRE_Teixeira1" localSheetId="11" hidden="1">{#N/A,#N/A,FALSE,"model"}</definedName>
    <definedName name="DRE_Teixeira1" localSheetId="3" hidden="1">{#N/A,#N/A,FALSE,"model"}</definedName>
    <definedName name="DRE_Teixeira1" localSheetId="5" hidden="1">{#N/A,#N/A,FALSE,"model"}</definedName>
    <definedName name="DRE_Teixeira1" localSheetId="0" hidden="1">{#N/A,#N/A,FALSE,"model"}</definedName>
    <definedName name="DRE_Teixeira1" localSheetId="13" hidden="1">{#N/A,#N/A,FALSE,"model"}</definedName>
    <definedName name="DRE_Teixeira1" localSheetId="48" hidden="1">{#N/A,#N/A,FALSE,"model"}</definedName>
    <definedName name="DRE_Teixeira1" localSheetId="53" hidden="1">{#N/A,#N/A,FALSE,"model"}</definedName>
    <definedName name="DRE_Teixeira1" localSheetId="56" hidden="1">{#N/A,#N/A,FALSE,"model"}</definedName>
    <definedName name="DRE_Teixeira1" localSheetId="57" hidden="1">{#N/A,#N/A,FALSE,"model"}</definedName>
    <definedName name="DRE_Teixeira1" localSheetId="16" hidden="1">{#N/A,#N/A,FALSE,"model"}</definedName>
    <definedName name="DRE_Teixeira1" localSheetId="17" hidden="1">{#N/A,#N/A,FALSE,"model"}</definedName>
    <definedName name="DRE_Teixeira1" localSheetId="18" hidden="1">{#N/A,#N/A,FALSE,"model"}</definedName>
    <definedName name="DRE_Teixeira1" localSheetId="1" hidden="1">{#N/A,#N/A,FALSE,"model"}</definedName>
    <definedName name="DRE_Teixeira1" hidden="1">{#N/A,#N/A,FALSE,"model"}</definedName>
    <definedName name="DRE_Teixeira2" localSheetId="11" hidden="1">{#N/A,#N/A,FALSE,"model"}</definedName>
    <definedName name="DRE_Teixeira2" localSheetId="3" hidden="1">{#N/A,#N/A,FALSE,"model"}</definedName>
    <definedName name="DRE_Teixeira2" localSheetId="5" hidden="1">{#N/A,#N/A,FALSE,"model"}</definedName>
    <definedName name="DRE_Teixeira2" localSheetId="0" hidden="1">{#N/A,#N/A,FALSE,"model"}</definedName>
    <definedName name="DRE_Teixeira2" localSheetId="13" hidden="1">{#N/A,#N/A,FALSE,"model"}</definedName>
    <definedName name="DRE_Teixeira2" localSheetId="48" hidden="1">{#N/A,#N/A,FALSE,"model"}</definedName>
    <definedName name="DRE_Teixeira2" localSheetId="53" hidden="1">{#N/A,#N/A,FALSE,"model"}</definedName>
    <definedName name="DRE_Teixeira2" localSheetId="56" hidden="1">{#N/A,#N/A,FALSE,"model"}</definedName>
    <definedName name="DRE_Teixeira2" localSheetId="57" hidden="1">{#N/A,#N/A,FALSE,"model"}</definedName>
    <definedName name="DRE_Teixeira2" localSheetId="16" hidden="1">{#N/A,#N/A,FALSE,"model"}</definedName>
    <definedName name="DRE_Teixeira2" localSheetId="17" hidden="1">{#N/A,#N/A,FALSE,"model"}</definedName>
    <definedName name="DRE_Teixeira2" localSheetId="18" hidden="1">{#N/A,#N/A,FALSE,"model"}</definedName>
    <definedName name="DRE_Teixeira2" localSheetId="1" hidden="1">{#N/A,#N/A,FALSE,"model"}</definedName>
    <definedName name="DRE_Teixeira2" hidden="1">{#N/A,#N/A,FALSE,"model"}</definedName>
    <definedName name="drth" localSheetId="11">{"Minpmon",#N/A,FALSE,"Monthinput"}</definedName>
    <definedName name="drth" localSheetId="3" hidden="1">{"Minpmon",#N/A,FALSE,"Monthinput"}</definedName>
    <definedName name="drth" localSheetId="5">{"Minpmon",#N/A,FALSE,"Monthinput"}</definedName>
    <definedName name="drth" localSheetId="0" hidden="1">{"Minpmon",#N/A,FALSE,"Monthinput"}</definedName>
    <definedName name="drth" localSheetId="13">{"Minpmon",#N/A,FALSE,"Monthinput"}</definedName>
    <definedName name="drth" localSheetId="14" hidden="1">{"Minpmon",#N/A,FALSE,"Monthinput"}</definedName>
    <definedName name="drth" localSheetId="42" hidden="1">{"Minpmon",#N/A,FALSE,"Monthinput"}</definedName>
    <definedName name="drth" localSheetId="43" hidden="1">{"Minpmon",#N/A,FALSE,"Monthinput"}</definedName>
    <definedName name="drth" localSheetId="48" hidden="1">{"Minpmon",#N/A,FALSE,"Monthinput"}</definedName>
    <definedName name="drth" localSheetId="50" hidden="1">{"Minpmon",#N/A,FALSE,"Monthinput"}</definedName>
    <definedName name="drth" localSheetId="15" hidden="1">{"Minpmon",#N/A,FALSE,"Monthinput"}</definedName>
    <definedName name="drth" localSheetId="51" hidden="1">{"Minpmon",#N/A,FALSE,"Monthinput"}</definedName>
    <definedName name="drth" localSheetId="52" hidden="1">{"Minpmon",#N/A,FALSE,"Monthinput"}</definedName>
    <definedName name="drth" localSheetId="53" hidden="1">{"Minpmon",#N/A,FALSE,"Monthinput"}</definedName>
    <definedName name="drth" localSheetId="54" hidden="1">{"Minpmon",#N/A,FALSE,"Monthinput"}</definedName>
    <definedName name="drth" localSheetId="55" hidden="1">{"Minpmon",#N/A,FALSE,"Monthinput"}</definedName>
    <definedName name="drth" localSheetId="56" hidden="1">{"Minpmon",#N/A,FALSE,"Monthinput"}</definedName>
    <definedName name="drth" localSheetId="57" hidden="1">{"Minpmon",#N/A,FALSE,"Monthinput"}</definedName>
    <definedName name="drth" localSheetId="58" hidden="1">{"Minpmon",#N/A,FALSE,"Monthinput"}</definedName>
    <definedName name="drth" localSheetId="59" hidden="1">{"Minpmon",#N/A,FALSE,"Monthinput"}</definedName>
    <definedName name="drth" localSheetId="16">{"Minpmon",#N/A,FALSE,"Monthinput"}</definedName>
    <definedName name="drth" localSheetId="17">{"Minpmon",#N/A,FALSE,"Monthinput"}</definedName>
    <definedName name="drth" localSheetId="18">{"Minpmon",#N/A,FALSE,"Monthinput"}</definedName>
    <definedName name="drth" localSheetId="1" hidden="1">{"Minpmon",#N/A,FALSE,"Monthinput"}</definedName>
    <definedName name="drth">{"Minpmon",#N/A,FALSE,"Monthinput"}</definedName>
    <definedName name="DRW" localSheetId="11" hidden="1">{#N/A,#N/A,FALSE,"model"}</definedName>
    <definedName name="DRW" localSheetId="3" hidden="1">{#N/A,#N/A,FALSE,"model"}</definedName>
    <definedName name="DRW" localSheetId="5" hidden="1">{#N/A,#N/A,FALSE,"model"}</definedName>
    <definedName name="DRW" localSheetId="0" hidden="1">{#N/A,#N/A,FALSE,"model"}</definedName>
    <definedName name="DRW" localSheetId="13" hidden="1">{#N/A,#N/A,FALSE,"model"}</definedName>
    <definedName name="DRW" localSheetId="48" hidden="1">{#N/A,#N/A,FALSE,"model"}</definedName>
    <definedName name="DRW" localSheetId="53" hidden="1">{#N/A,#N/A,FALSE,"model"}</definedName>
    <definedName name="DRW" localSheetId="56" hidden="1">{#N/A,#N/A,FALSE,"model"}</definedName>
    <definedName name="DRW" localSheetId="57" hidden="1">{#N/A,#N/A,FALSE,"model"}</definedName>
    <definedName name="DRW" localSheetId="16" hidden="1">{#N/A,#N/A,FALSE,"model"}</definedName>
    <definedName name="DRW" localSheetId="17" hidden="1">{#N/A,#N/A,FALSE,"model"}</definedName>
    <definedName name="DRW" localSheetId="18" hidden="1">{#N/A,#N/A,FALSE,"model"}</definedName>
    <definedName name="DRW" localSheetId="1" hidden="1">{#N/A,#N/A,FALSE,"model"}</definedName>
    <definedName name="DRW" hidden="1">{#N/A,#N/A,FALSE,"model"}</definedName>
    <definedName name="dsa" localSheetId="11">{"Tab1",#N/A,FALSE,"P";"Tab2",#N/A,FALSE,"P"}</definedName>
    <definedName name="dsa" localSheetId="3" hidden="1">{"Tab1",#N/A,FALSE,"P";"Tab2",#N/A,FALSE,"P"}</definedName>
    <definedName name="dsa" localSheetId="5">{"Tab1",#N/A,FALSE,"P";"Tab2",#N/A,FALSE,"P"}</definedName>
    <definedName name="dsa" localSheetId="0" hidden="1">{"Tab1",#N/A,FALSE,"P";"Tab2",#N/A,FALSE,"P"}</definedName>
    <definedName name="dsa" localSheetId="13">{"Tab1",#N/A,FALSE,"P";"Tab2",#N/A,FALSE,"P"}</definedName>
    <definedName name="dsa" localSheetId="14" hidden="1">{"Tab1",#N/A,FALSE,"P";"Tab2",#N/A,FALSE,"P"}</definedName>
    <definedName name="dsa" localSheetId="42" hidden="1">{"Tab1",#N/A,FALSE,"P";"Tab2",#N/A,FALSE,"P"}</definedName>
    <definedName name="dsa" localSheetId="43" hidden="1">{"Tab1",#N/A,FALSE,"P";"Tab2",#N/A,FALSE,"P"}</definedName>
    <definedName name="dsa" localSheetId="48" hidden="1">{"Tab1",#N/A,FALSE,"P";"Tab2",#N/A,FALSE,"P"}</definedName>
    <definedName name="dsa" localSheetId="50" hidden="1">{"Tab1",#N/A,FALSE,"P";"Tab2",#N/A,FALSE,"P"}</definedName>
    <definedName name="dsa" localSheetId="15" hidden="1">{"Tab1",#N/A,FALSE,"P";"Tab2",#N/A,FALSE,"P"}</definedName>
    <definedName name="dsa" localSheetId="51" hidden="1">{"Tab1",#N/A,FALSE,"P";"Tab2",#N/A,FALSE,"P"}</definedName>
    <definedName name="dsa" localSheetId="52" hidden="1">{"Tab1",#N/A,FALSE,"P";"Tab2",#N/A,FALSE,"P"}</definedName>
    <definedName name="dsa" localSheetId="53" hidden="1">{"Tab1",#N/A,FALSE,"P";"Tab2",#N/A,FALSE,"P"}</definedName>
    <definedName name="dsa" localSheetId="54" hidden="1">{"Tab1",#N/A,FALSE,"P";"Tab2",#N/A,FALSE,"P"}</definedName>
    <definedName name="dsa" localSheetId="55" hidden="1">{"Tab1",#N/A,FALSE,"P";"Tab2",#N/A,FALSE,"P"}</definedName>
    <definedName name="dsa" localSheetId="56" hidden="1">{"Tab1",#N/A,FALSE,"P";"Tab2",#N/A,FALSE,"P"}</definedName>
    <definedName name="dsa" localSheetId="57" hidden="1">{"Tab1",#N/A,FALSE,"P";"Tab2",#N/A,FALSE,"P"}</definedName>
    <definedName name="dsa" localSheetId="58" hidden="1">{"Tab1",#N/A,FALSE,"P";"Tab2",#N/A,FALSE,"P"}</definedName>
    <definedName name="dsa" localSheetId="59" hidden="1">{"Tab1",#N/A,FALSE,"P";"Tab2",#N/A,FALSE,"P"}</definedName>
    <definedName name="dsa" localSheetId="16">{"Tab1",#N/A,FALSE,"P";"Tab2",#N/A,FALSE,"P"}</definedName>
    <definedName name="dsa" localSheetId="17">{"Tab1",#N/A,FALSE,"P";"Tab2",#N/A,FALSE,"P"}</definedName>
    <definedName name="dsa" localSheetId="18">{"Tab1",#N/A,FALSE,"P";"Tab2",#N/A,FALSE,"P"}</definedName>
    <definedName name="dsa" localSheetId="1" hidden="1">{"Tab1",#N/A,FALSE,"P";"Tab2",#N/A,FALSE,"P"}</definedName>
    <definedName name="dsa">{"Tab1",#N/A,FALSE,"P";"Tab2",#N/A,FALSE,"P"}</definedName>
    <definedName name="dsdf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5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1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48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5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5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57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1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localSheetId="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dsdf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ear" localSheetId="3" hidden="1">#REF!</definedName>
    <definedName name="ear" localSheetId="5" hidden="1">'Cuadro 5'!#REF!</definedName>
    <definedName name="ear" localSheetId="0" hidden="1">#REF!</definedName>
    <definedName name="ear" localSheetId="48" hidden="1">#REF!</definedName>
    <definedName name="ear" localSheetId="1" hidden="1">#REF!</definedName>
    <definedName name="ear" hidden="1">#REF!</definedName>
    <definedName name="EBE" localSheetId="11">#REF!</definedName>
    <definedName name="EBE">#REF!</definedName>
    <definedName name="Economic_assumptions">#REF!</definedName>
    <definedName name="edr" localSheetId="11">{"Riqfin97",#N/A,FALSE,"Tran";"Riqfinpro",#N/A,FALSE,"Tran"}</definedName>
    <definedName name="edr" localSheetId="3" hidden="1">{"Riqfin97",#N/A,FALSE,"Tran";"Riqfinpro",#N/A,FALSE,"Tran"}</definedName>
    <definedName name="edr" localSheetId="5">{"Riqfin97",#N/A,FALSE,"Tran";"Riqfinpro",#N/A,FALSE,"Tran"}</definedName>
    <definedName name="edr" localSheetId="0" hidden="1">{"Riqfin97",#N/A,FALSE,"Tran";"Riqfinpro",#N/A,FALSE,"Tran"}</definedName>
    <definedName name="edr" localSheetId="13">{"Riqfin97",#N/A,FALSE,"Tran";"Riqfinpro",#N/A,FALSE,"Tran"}</definedName>
    <definedName name="edr" localSheetId="14" hidden="1">{"Riqfin97",#N/A,FALSE,"Tran";"Riqfinpro",#N/A,FALSE,"Tran"}</definedName>
    <definedName name="edr" localSheetId="42" hidden="1">{"Riqfin97",#N/A,FALSE,"Tran";"Riqfinpro",#N/A,FALSE,"Tran"}</definedName>
    <definedName name="edr" localSheetId="43" hidden="1">{"Riqfin97",#N/A,FALSE,"Tran";"Riqfinpro",#N/A,FALSE,"Tran"}</definedName>
    <definedName name="edr" localSheetId="48" hidden="1">{"Riqfin97",#N/A,FALSE,"Tran";"Riqfinpro",#N/A,FALSE,"Tran"}</definedName>
    <definedName name="edr" localSheetId="50" hidden="1">{"Riqfin97",#N/A,FALSE,"Tran";"Riqfinpro",#N/A,FALSE,"Tran"}</definedName>
    <definedName name="edr" localSheetId="15" hidden="1">{"Riqfin97",#N/A,FALSE,"Tran";"Riqfinpro",#N/A,FALSE,"Tran"}</definedName>
    <definedName name="edr" localSheetId="51" hidden="1">{"Riqfin97",#N/A,FALSE,"Tran";"Riqfinpro",#N/A,FALSE,"Tran"}</definedName>
    <definedName name="edr" localSheetId="52" hidden="1">{"Riqfin97",#N/A,FALSE,"Tran";"Riqfinpro",#N/A,FALSE,"Tran"}</definedName>
    <definedName name="edr" localSheetId="53" hidden="1">{"Riqfin97",#N/A,FALSE,"Tran";"Riqfinpro",#N/A,FALSE,"Tran"}</definedName>
    <definedName name="edr" localSheetId="54" hidden="1">{"Riqfin97",#N/A,FALSE,"Tran";"Riqfinpro",#N/A,FALSE,"Tran"}</definedName>
    <definedName name="edr" localSheetId="55" hidden="1">{"Riqfin97",#N/A,FALSE,"Tran";"Riqfinpro",#N/A,FALSE,"Tran"}</definedName>
    <definedName name="edr" localSheetId="56" hidden="1">{"Riqfin97",#N/A,FALSE,"Tran";"Riqfinpro",#N/A,FALSE,"Tran"}</definedName>
    <definedName name="edr" localSheetId="57" hidden="1">{"Riqfin97",#N/A,FALSE,"Tran";"Riqfinpro",#N/A,FALSE,"Tran"}</definedName>
    <definedName name="edr" localSheetId="58" hidden="1">{"Riqfin97",#N/A,FALSE,"Tran";"Riqfinpro",#N/A,FALSE,"Tran"}</definedName>
    <definedName name="edr" localSheetId="59" hidden="1">{"Riqfin97",#N/A,FALSE,"Tran";"Riqfinpro",#N/A,FALSE,"Tran"}</definedName>
    <definedName name="edr" localSheetId="16">{"Riqfin97",#N/A,FALSE,"Tran";"Riqfinpro",#N/A,FALSE,"Tran"}</definedName>
    <definedName name="edr" localSheetId="17">{"Riqfin97",#N/A,FALSE,"Tran";"Riqfinpro",#N/A,FALSE,"Tran"}</definedName>
    <definedName name="edr" localSheetId="18">{"Riqfin97",#N/A,FALSE,"Tran";"Riqfinpro",#N/A,FALSE,"Tran"}</definedName>
    <definedName name="edr" localSheetId="1" hidden="1">{"Riqfin97",#N/A,FALSE,"Tran";"Riqfinpro",#N/A,FALSE,"Tran"}</definedName>
    <definedName name="edr">{"Riqfin97",#N/A,FALSE,"Tran";"Riqfinpro",#N/A,FALSE,"Tran"}</definedName>
    <definedName name="ee" localSheetId="11">{"Tab1",#N/A,FALSE,"P";"Tab2",#N/A,FALSE,"P"}</definedName>
    <definedName name="ee" localSheetId="3" hidden="1">{"Tab1",#N/A,FALSE,"P";"Tab2",#N/A,FALSE,"P"}</definedName>
    <definedName name="ee" localSheetId="5">{"Tab1",#N/A,FALSE,"P";"Tab2",#N/A,FALSE,"P"}</definedName>
    <definedName name="ee" localSheetId="0" hidden="1">{"Tab1",#N/A,FALSE,"P";"Tab2",#N/A,FALSE,"P"}</definedName>
    <definedName name="ee" localSheetId="13">{"Tab1",#N/A,FALSE,"P";"Tab2",#N/A,FALSE,"P"}</definedName>
    <definedName name="ee" localSheetId="14" hidden="1">{"Tab1",#N/A,FALSE,"P";"Tab2",#N/A,FALSE,"P"}</definedName>
    <definedName name="ee" localSheetId="42" hidden="1">{"Tab1",#N/A,FALSE,"P";"Tab2",#N/A,FALSE,"P"}</definedName>
    <definedName name="ee" localSheetId="43" hidden="1">{"Tab1",#N/A,FALSE,"P";"Tab2",#N/A,FALSE,"P"}</definedName>
    <definedName name="ee" localSheetId="48" hidden="1">{"Tab1",#N/A,FALSE,"P";"Tab2",#N/A,FALSE,"P"}</definedName>
    <definedName name="ee" localSheetId="50" hidden="1">{"Tab1",#N/A,FALSE,"P";"Tab2",#N/A,FALSE,"P"}</definedName>
    <definedName name="ee" localSheetId="15" hidden="1">{"Tab1",#N/A,FALSE,"P";"Tab2",#N/A,FALSE,"P"}</definedName>
    <definedName name="ee" localSheetId="51" hidden="1">{"Tab1",#N/A,FALSE,"P";"Tab2",#N/A,FALSE,"P"}</definedName>
    <definedName name="ee" localSheetId="52" hidden="1">{"Tab1",#N/A,FALSE,"P";"Tab2",#N/A,FALSE,"P"}</definedName>
    <definedName name="ee" localSheetId="53" hidden="1">{"Tab1",#N/A,FALSE,"P";"Tab2",#N/A,FALSE,"P"}</definedName>
    <definedName name="ee" localSheetId="54" hidden="1">{"Tab1",#N/A,FALSE,"P";"Tab2",#N/A,FALSE,"P"}</definedName>
    <definedName name="ee" localSheetId="55" hidden="1">{"Tab1",#N/A,FALSE,"P";"Tab2",#N/A,FALSE,"P"}</definedName>
    <definedName name="ee" localSheetId="56" hidden="1">{"Tab1",#N/A,FALSE,"P";"Tab2",#N/A,FALSE,"P"}</definedName>
    <definedName name="ee" localSheetId="57" hidden="1">{"Tab1",#N/A,FALSE,"P";"Tab2",#N/A,FALSE,"P"}</definedName>
    <definedName name="ee" localSheetId="58" hidden="1">{"Tab1",#N/A,FALSE,"P";"Tab2",#N/A,FALSE,"P"}</definedName>
    <definedName name="ee" localSheetId="59" hidden="1">{"Tab1",#N/A,FALSE,"P";"Tab2",#N/A,FALSE,"P"}</definedName>
    <definedName name="ee" localSheetId="16">{"Tab1",#N/A,FALSE,"P";"Tab2",#N/A,FALSE,"P"}</definedName>
    <definedName name="ee" localSheetId="17">{"Tab1",#N/A,FALSE,"P";"Tab2",#N/A,FALSE,"P"}</definedName>
    <definedName name="ee" localSheetId="18">{"Tab1",#N/A,FALSE,"P";"Tab2",#N/A,FALSE,"P"}</definedName>
    <definedName name="ee" localSheetId="1" hidden="1">{"Tab1",#N/A,FALSE,"P";"Tab2",#N/A,FALSE,"P"}</definedName>
    <definedName name="ee">{"Tab1",#N/A,FALSE,"P";"Tab2",#N/A,FALSE,"P"}</definedName>
    <definedName name="eee" localSheetId="11">{"Tab1",#N/A,FALSE,"P";"Tab2",#N/A,FALSE,"P"}</definedName>
    <definedName name="eee" localSheetId="3" hidden="1">{"Tab1",#N/A,FALSE,"P";"Tab2",#N/A,FALSE,"P"}</definedName>
    <definedName name="eee" localSheetId="5">{"Tab1",#N/A,FALSE,"P";"Tab2",#N/A,FALSE,"P"}</definedName>
    <definedName name="eee" localSheetId="0" hidden="1">{"Tab1",#N/A,FALSE,"P";"Tab2",#N/A,FALSE,"P"}</definedName>
    <definedName name="eee" localSheetId="13">{"Tab1",#N/A,FALSE,"P";"Tab2",#N/A,FALSE,"P"}</definedName>
    <definedName name="eee" localSheetId="14" hidden="1">{"Tab1",#N/A,FALSE,"P";"Tab2",#N/A,FALSE,"P"}</definedName>
    <definedName name="eee" localSheetId="42" hidden="1">{"Tab1",#N/A,FALSE,"P";"Tab2",#N/A,FALSE,"P"}</definedName>
    <definedName name="eee" localSheetId="43" hidden="1">{"Tab1",#N/A,FALSE,"P";"Tab2",#N/A,FALSE,"P"}</definedName>
    <definedName name="eee" localSheetId="48" hidden="1">{"Tab1",#N/A,FALSE,"P";"Tab2",#N/A,FALSE,"P"}</definedName>
    <definedName name="eee" localSheetId="50" hidden="1">{"Tab1",#N/A,FALSE,"P";"Tab2",#N/A,FALSE,"P"}</definedName>
    <definedName name="eee" localSheetId="15" hidden="1">{"Tab1",#N/A,FALSE,"P";"Tab2",#N/A,FALSE,"P"}</definedName>
    <definedName name="eee" localSheetId="51" hidden="1">{"Tab1",#N/A,FALSE,"P";"Tab2",#N/A,FALSE,"P"}</definedName>
    <definedName name="eee" localSheetId="52" hidden="1">{"Tab1",#N/A,FALSE,"P";"Tab2",#N/A,FALSE,"P"}</definedName>
    <definedName name="eee" localSheetId="53" hidden="1">{"Tab1",#N/A,FALSE,"P";"Tab2",#N/A,FALSE,"P"}</definedName>
    <definedName name="eee" localSheetId="54" hidden="1">{"Tab1",#N/A,FALSE,"P";"Tab2",#N/A,FALSE,"P"}</definedName>
    <definedName name="eee" localSheetId="55" hidden="1">{"Tab1",#N/A,FALSE,"P";"Tab2",#N/A,FALSE,"P"}</definedName>
    <definedName name="eee" localSheetId="56" hidden="1">{"Tab1",#N/A,FALSE,"P";"Tab2",#N/A,FALSE,"P"}</definedName>
    <definedName name="eee" localSheetId="57" hidden="1">{"Tab1",#N/A,FALSE,"P";"Tab2",#N/A,FALSE,"P"}</definedName>
    <definedName name="eee" localSheetId="58" hidden="1">{"Tab1",#N/A,FALSE,"P";"Tab2",#N/A,FALSE,"P"}</definedName>
    <definedName name="eee" localSheetId="59" hidden="1">{"Tab1",#N/A,FALSE,"P";"Tab2",#N/A,FALSE,"P"}</definedName>
    <definedName name="eee" localSheetId="16">{"Tab1",#N/A,FALSE,"P";"Tab2",#N/A,FALSE,"P"}</definedName>
    <definedName name="eee" localSheetId="17">{"Tab1",#N/A,FALSE,"P";"Tab2",#N/A,FALSE,"P"}</definedName>
    <definedName name="eee" localSheetId="18">{"Tab1",#N/A,FALSE,"P";"Tab2",#N/A,FALSE,"P"}</definedName>
    <definedName name="eee" localSheetId="1" hidden="1">{"Tab1",#N/A,FALSE,"P";"Tab2",#N/A,FALSE,"P"}</definedName>
    <definedName name="eee">{"Tab1",#N/A,FALSE,"P";"Tab2",#N/A,FALSE,"P"}</definedName>
    <definedName name="eeee" localSheetId="11">{"Riqfin97",#N/A,FALSE,"Tran";"Riqfinpro",#N/A,FALSE,"Tran"}</definedName>
    <definedName name="eeee" localSheetId="3" hidden="1">{"Riqfin97",#N/A,FALSE,"Tran";"Riqfinpro",#N/A,FALSE,"Tran"}</definedName>
    <definedName name="eeee" localSheetId="5">{"Riqfin97",#N/A,FALSE,"Tran";"Riqfinpro",#N/A,FALSE,"Tran"}</definedName>
    <definedName name="eeee" localSheetId="0" hidden="1">{"Riqfin97",#N/A,FALSE,"Tran";"Riqfinpro",#N/A,FALSE,"Tran"}</definedName>
    <definedName name="eeee" localSheetId="13">{"Riqfin97",#N/A,FALSE,"Tran";"Riqfinpro",#N/A,FALSE,"Tran"}</definedName>
    <definedName name="eeee" localSheetId="14" hidden="1">{"Riqfin97",#N/A,FALSE,"Tran";"Riqfinpro",#N/A,FALSE,"Tran"}</definedName>
    <definedName name="eeee" localSheetId="42" hidden="1">{"Riqfin97",#N/A,FALSE,"Tran";"Riqfinpro",#N/A,FALSE,"Tran"}</definedName>
    <definedName name="eeee" localSheetId="43" hidden="1">{"Riqfin97",#N/A,FALSE,"Tran";"Riqfinpro",#N/A,FALSE,"Tran"}</definedName>
    <definedName name="eeee" localSheetId="48" hidden="1">{"Riqfin97",#N/A,FALSE,"Tran";"Riqfinpro",#N/A,FALSE,"Tran"}</definedName>
    <definedName name="eeee" localSheetId="50" hidden="1">{"Riqfin97",#N/A,FALSE,"Tran";"Riqfinpro",#N/A,FALSE,"Tran"}</definedName>
    <definedName name="eeee" localSheetId="15" hidden="1">{"Riqfin97",#N/A,FALSE,"Tran";"Riqfinpro",#N/A,FALSE,"Tran"}</definedName>
    <definedName name="eeee" localSheetId="51" hidden="1">{"Riqfin97",#N/A,FALSE,"Tran";"Riqfinpro",#N/A,FALSE,"Tran"}</definedName>
    <definedName name="eeee" localSheetId="52" hidden="1">{"Riqfin97",#N/A,FALSE,"Tran";"Riqfinpro",#N/A,FALSE,"Tran"}</definedName>
    <definedName name="eeee" localSheetId="53" hidden="1">{"Riqfin97",#N/A,FALSE,"Tran";"Riqfinpro",#N/A,FALSE,"Tran"}</definedName>
    <definedName name="eeee" localSheetId="54" hidden="1">{"Riqfin97",#N/A,FALSE,"Tran";"Riqfinpro",#N/A,FALSE,"Tran"}</definedName>
    <definedName name="eeee" localSheetId="55" hidden="1">{"Riqfin97",#N/A,FALSE,"Tran";"Riqfinpro",#N/A,FALSE,"Tran"}</definedName>
    <definedName name="eeee" localSheetId="56" hidden="1">{"Riqfin97",#N/A,FALSE,"Tran";"Riqfinpro",#N/A,FALSE,"Tran"}</definedName>
    <definedName name="eeee" localSheetId="57" hidden="1">{"Riqfin97",#N/A,FALSE,"Tran";"Riqfinpro",#N/A,FALSE,"Tran"}</definedName>
    <definedName name="eeee" localSheetId="58" hidden="1">{"Riqfin97",#N/A,FALSE,"Tran";"Riqfinpro",#N/A,FALSE,"Tran"}</definedName>
    <definedName name="eeee" localSheetId="59" hidden="1">{"Riqfin97",#N/A,FALSE,"Tran";"Riqfinpro",#N/A,FALSE,"Tran"}</definedName>
    <definedName name="eeee" localSheetId="16">{"Riqfin97",#N/A,FALSE,"Tran";"Riqfinpro",#N/A,FALSE,"Tran"}</definedName>
    <definedName name="eeee" localSheetId="17">{"Riqfin97",#N/A,FALSE,"Tran";"Riqfinpro",#N/A,FALSE,"Tran"}</definedName>
    <definedName name="eeee" localSheetId="18">{"Riqfin97",#N/A,FALSE,"Tran";"Riqfinpro",#N/A,FALSE,"Tran"}</definedName>
    <definedName name="eeee" localSheetId="1" hidden="1">{"Riqfin97",#N/A,FALSE,"Tran";"Riqfinpro",#N/A,FALSE,"Tran"}</definedName>
    <definedName name="eeee">{"Riqfin97",#N/A,FALSE,"Tran";"Riqfinpro",#N/A,FALSE,"Tran"}</definedName>
    <definedName name="eeeee" localSheetId="11">{"Riqfin97",#N/A,FALSE,"Tran";"Riqfinpro",#N/A,FALSE,"Tran"}</definedName>
    <definedName name="eeeee" localSheetId="3" hidden="1">{"Riqfin97",#N/A,FALSE,"Tran";"Riqfinpro",#N/A,FALSE,"Tran"}</definedName>
    <definedName name="eeeee" localSheetId="5">{"Riqfin97",#N/A,FALSE,"Tran";"Riqfinpro",#N/A,FALSE,"Tran"}</definedName>
    <definedName name="eeeee" localSheetId="0" hidden="1">{"Riqfin97",#N/A,FALSE,"Tran";"Riqfinpro",#N/A,FALSE,"Tran"}</definedName>
    <definedName name="eeeee" localSheetId="13">{"Riqfin97",#N/A,FALSE,"Tran";"Riqfinpro",#N/A,FALSE,"Tran"}</definedName>
    <definedName name="eeeee" localSheetId="14" hidden="1">{"Riqfin97",#N/A,FALSE,"Tran";"Riqfinpro",#N/A,FALSE,"Tran"}</definedName>
    <definedName name="eeeee" localSheetId="42" hidden="1">{"Riqfin97",#N/A,FALSE,"Tran";"Riqfinpro",#N/A,FALSE,"Tran"}</definedName>
    <definedName name="eeeee" localSheetId="43" hidden="1">{"Riqfin97",#N/A,FALSE,"Tran";"Riqfinpro",#N/A,FALSE,"Tran"}</definedName>
    <definedName name="eeeee" localSheetId="48" hidden="1">{"Riqfin97",#N/A,FALSE,"Tran";"Riqfinpro",#N/A,FALSE,"Tran"}</definedName>
    <definedName name="eeeee" localSheetId="50" hidden="1">{"Riqfin97",#N/A,FALSE,"Tran";"Riqfinpro",#N/A,FALSE,"Tran"}</definedName>
    <definedName name="eeeee" localSheetId="15" hidden="1">{"Riqfin97",#N/A,FALSE,"Tran";"Riqfinpro",#N/A,FALSE,"Tran"}</definedName>
    <definedName name="eeeee" localSheetId="51" hidden="1">{"Riqfin97",#N/A,FALSE,"Tran";"Riqfinpro",#N/A,FALSE,"Tran"}</definedName>
    <definedName name="eeeee" localSheetId="52" hidden="1">{"Riqfin97",#N/A,FALSE,"Tran";"Riqfinpro",#N/A,FALSE,"Tran"}</definedName>
    <definedName name="eeeee" localSheetId="53" hidden="1">{"Riqfin97",#N/A,FALSE,"Tran";"Riqfinpro",#N/A,FALSE,"Tran"}</definedName>
    <definedName name="eeeee" localSheetId="54" hidden="1">{"Riqfin97",#N/A,FALSE,"Tran";"Riqfinpro",#N/A,FALSE,"Tran"}</definedName>
    <definedName name="eeeee" localSheetId="55" hidden="1">{"Riqfin97",#N/A,FALSE,"Tran";"Riqfinpro",#N/A,FALSE,"Tran"}</definedName>
    <definedName name="eeeee" localSheetId="56" hidden="1">{"Riqfin97",#N/A,FALSE,"Tran";"Riqfinpro",#N/A,FALSE,"Tran"}</definedName>
    <definedName name="eeeee" localSheetId="57" hidden="1">{"Riqfin97",#N/A,FALSE,"Tran";"Riqfinpro",#N/A,FALSE,"Tran"}</definedName>
    <definedName name="eeeee" localSheetId="58" hidden="1">{"Riqfin97",#N/A,FALSE,"Tran";"Riqfinpro",#N/A,FALSE,"Tran"}</definedName>
    <definedName name="eeeee" localSheetId="59" hidden="1">{"Riqfin97",#N/A,FALSE,"Tran";"Riqfinpro",#N/A,FALSE,"Tran"}</definedName>
    <definedName name="eeeee" localSheetId="16">{"Riqfin97",#N/A,FALSE,"Tran";"Riqfinpro",#N/A,FALSE,"Tran"}</definedName>
    <definedName name="eeeee" localSheetId="17">{"Riqfin97",#N/A,FALSE,"Tran";"Riqfinpro",#N/A,FALSE,"Tran"}</definedName>
    <definedName name="eeeee" localSheetId="18">{"Riqfin97",#N/A,FALSE,"Tran";"Riqfinpro",#N/A,FALSE,"Tran"}</definedName>
    <definedName name="eeeee" localSheetId="1" hidden="1">{"Riqfin97",#N/A,FALSE,"Tran";"Riqfinpro",#N/A,FALSE,"Tran"}</definedName>
    <definedName name="eeeee">{"Riqfin97",#N/A,FALSE,"Tran";"Riqfinpro",#N/A,FALSE,"Tran"}</definedName>
    <definedName name="efaferfwq" localSheetId="3" hidden="1">{2865,2867,2868,2870,2869}</definedName>
    <definedName name="efaferfwq" localSheetId="13" hidden="1">{2865,2867,2868,2870,2869}</definedName>
    <definedName name="efaferfwq" localSheetId="16" hidden="1">{2865,2867,2868,2870,2869}</definedName>
    <definedName name="efaferfwq" hidden="1">{2865,2867,2868,2870,2869}</definedName>
    <definedName name="EFSUST" localSheetId="3">#REF!</definedName>
    <definedName name="EFSUST" localSheetId="5">'Cuadro 5'!#REF!</definedName>
    <definedName name="EFSUST">#REF!</definedName>
    <definedName name="eje_desestac" localSheetId="11">OFFSET(#REF!,1,0,#REF!)</definedName>
    <definedName name="eje_desestac" localSheetId="3">OFFSET(#REF!,1,0,#REF!)</definedName>
    <definedName name="eje_desestac" localSheetId="5">OFFSET('Cuadro 5'!#REF!,1,0,'Cuadro 5'!#REF!)</definedName>
    <definedName name="eje_desestac">OFFSET(#REF!,1,0,#REF!)</definedName>
    <definedName name="elec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nda" localSheetId="3">#REF!</definedName>
    <definedName name="enda" localSheetId="5">'Cuadro 5'!#REF!</definedName>
    <definedName name="enda">#REF!</definedName>
    <definedName name="enda1r" localSheetId="3">#REF!</definedName>
    <definedName name="enda1r" localSheetId="5">'Cuadro 5'!#REF!</definedName>
    <definedName name="enda1r">#REF!</definedName>
    <definedName name="EnPpto" localSheetId="3">#REF!</definedName>
    <definedName name="EnPpto" localSheetId="5">'Cuadro 5'!#REF!</definedName>
    <definedName name="EnPpto">#REF!</definedName>
    <definedName name="EPA">#REF!</definedName>
    <definedName name="EPA_inercial" localSheetId="11" hidden="1">{"Mobiliario",#N/A,FALSE,"C. mobiliario";"Trabajo",#N/A,FALSE,"C. mobiliario"}</definedName>
    <definedName name="EPA_inercial" localSheetId="3" hidden="1">{"Mobiliario",#N/A,FALSE,"C. mobiliario";"Trabajo",#N/A,FALSE,"C. mobiliario"}</definedName>
    <definedName name="EPA_inercial" localSheetId="5" hidden="1">{"Mobiliario",#N/A,FALSE,"C. mobiliario";"Trabajo",#N/A,FALSE,"C. mobiliario"}</definedName>
    <definedName name="EPA_inercial" localSheetId="0" hidden="1">{"Mobiliario",#N/A,FALSE,"C. mobiliario";"Trabajo",#N/A,FALSE,"C. mobiliario"}</definedName>
    <definedName name="EPA_inercial" localSheetId="13" hidden="1">{"Mobiliario",#N/A,FALSE,"C. mobiliario";"Trabajo",#N/A,FALSE,"C. mobiliario"}</definedName>
    <definedName name="EPA_inercial" localSheetId="14" hidden="1">{"Mobiliario",#N/A,FALSE,"C. mobiliario";"Trabajo",#N/A,FALSE,"C. mobiliario"}</definedName>
    <definedName name="EPA_inercial" localSheetId="42" hidden="1">{"Mobiliario",#N/A,FALSE,"C. mobiliario";"Trabajo",#N/A,FALSE,"C. mobiliario"}</definedName>
    <definedName name="EPA_inercial" localSheetId="43" hidden="1">{"Mobiliario",#N/A,FALSE,"C. mobiliario";"Trabajo",#N/A,FALSE,"C. mobiliario"}</definedName>
    <definedName name="EPA_inercial" localSheetId="48" hidden="1">{"Mobiliario",#N/A,FALSE,"C. mobiliario";"Trabajo",#N/A,FALSE,"C. mobiliario"}</definedName>
    <definedName name="EPA_inercial" localSheetId="50" hidden="1">{"Mobiliario",#N/A,FALSE,"C. mobiliario";"Trabajo",#N/A,FALSE,"C. mobiliario"}</definedName>
    <definedName name="EPA_inercial" localSheetId="15" hidden="1">{"Mobiliario",#N/A,FALSE,"C. mobiliario";"Trabajo",#N/A,FALSE,"C. mobiliario"}</definedName>
    <definedName name="EPA_inercial" localSheetId="51" hidden="1">{"Mobiliario",#N/A,FALSE,"C. mobiliario";"Trabajo",#N/A,FALSE,"C. mobiliario"}</definedName>
    <definedName name="EPA_inercial" localSheetId="52" hidden="1">{"Mobiliario",#N/A,FALSE,"C. mobiliario";"Trabajo",#N/A,FALSE,"C. mobiliario"}</definedName>
    <definedName name="EPA_inercial" localSheetId="53" hidden="1">{"Mobiliario",#N/A,FALSE,"C. mobiliario";"Trabajo",#N/A,FALSE,"C. mobiliario"}</definedName>
    <definedName name="EPA_inercial" localSheetId="54" hidden="1">{"Mobiliario",#N/A,FALSE,"C. mobiliario";"Trabajo",#N/A,FALSE,"C. mobiliario"}</definedName>
    <definedName name="EPA_inercial" localSheetId="55" hidden="1">{"Mobiliario",#N/A,FALSE,"C. mobiliario";"Trabajo",#N/A,FALSE,"C. mobiliario"}</definedName>
    <definedName name="EPA_inercial" localSheetId="56" hidden="1">{"Mobiliario",#N/A,FALSE,"C. mobiliario";"Trabajo",#N/A,FALSE,"C. mobiliario"}</definedName>
    <definedName name="EPA_inercial" localSheetId="57" hidden="1">{"Mobiliario",#N/A,FALSE,"C. mobiliario";"Trabajo",#N/A,FALSE,"C. mobiliario"}</definedName>
    <definedName name="EPA_inercial" localSheetId="58" hidden="1">{"Mobiliario",#N/A,FALSE,"C. mobiliario";"Trabajo",#N/A,FALSE,"C. mobiliario"}</definedName>
    <definedName name="EPA_inercial" localSheetId="59" hidden="1">{"Mobiliario",#N/A,FALSE,"C. mobiliario";"Trabajo",#N/A,FALSE,"C. mobiliario"}</definedName>
    <definedName name="EPA_inercial" localSheetId="16" hidden="1">{"Mobiliario",#N/A,FALSE,"C. mobiliario";"Trabajo",#N/A,FALSE,"C. mobiliario"}</definedName>
    <definedName name="EPA_inercial" localSheetId="17" hidden="1">{"Mobiliario",#N/A,FALSE,"C. mobiliario";"Trabajo",#N/A,FALSE,"C. mobiliario"}</definedName>
    <definedName name="EPA_inercial" localSheetId="18" hidden="1">{"Mobiliario",#N/A,FALSE,"C. mobiliario";"Trabajo",#N/A,FALSE,"C. mobiliario"}</definedName>
    <definedName name="EPA_inercial" localSheetId="1" hidden="1">{"Mobiliario",#N/A,FALSE,"C. mobiliario";"Trabajo",#N/A,FALSE,"C. mobiliario"}</definedName>
    <definedName name="EPA_inercial" hidden="1">{"Mobiliario",#N/A,FALSE,"C. mobiliario";"Trabajo",#N/A,FALSE,"C. mobiliario"}</definedName>
    <definedName name="ergferger" localSheetId="11">{"Main Economic Indicators",#N/A,FALSE,"C"}</definedName>
    <definedName name="ergferger" localSheetId="3" hidden="1">{"Main Economic Indicators",#N/A,FALSE,"C"}</definedName>
    <definedName name="ergferger" localSheetId="5">{"Main Economic Indicators",#N/A,FALSE,"C"}</definedName>
    <definedName name="ergferger" localSheetId="0" hidden="1">{"Main Economic Indicators",#N/A,FALSE,"C"}</definedName>
    <definedName name="ergferger" localSheetId="13">{"Main Economic Indicators",#N/A,FALSE,"C"}</definedName>
    <definedName name="ergferger" localSheetId="14" hidden="1">{"Main Economic Indicators",#N/A,FALSE,"C"}</definedName>
    <definedName name="ergferger" localSheetId="42" hidden="1">{"Main Economic Indicators",#N/A,FALSE,"C"}</definedName>
    <definedName name="ergferger" localSheetId="43" hidden="1">{"Main Economic Indicators",#N/A,FALSE,"C"}</definedName>
    <definedName name="ergferger" localSheetId="48" hidden="1">{"Main Economic Indicators",#N/A,FALSE,"C"}</definedName>
    <definedName name="ergferger" localSheetId="50" hidden="1">{"Main Economic Indicators",#N/A,FALSE,"C"}</definedName>
    <definedName name="ergferger" localSheetId="15" hidden="1">{"Main Economic Indicators",#N/A,FALSE,"C"}</definedName>
    <definedName name="ergferger" localSheetId="51" hidden="1">{"Main Economic Indicators",#N/A,FALSE,"C"}</definedName>
    <definedName name="ergferger" localSheetId="52" hidden="1">{"Main Economic Indicators",#N/A,FALSE,"C"}</definedName>
    <definedName name="ergferger" localSheetId="53" hidden="1">{"Main Economic Indicators",#N/A,FALSE,"C"}</definedName>
    <definedName name="ergferger" localSheetId="54" hidden="1">{"Main Economic Indicators",#N/A,FALSE,"C"}</definedName>
    <definedName name="ergferger" localSheetId="55" hidden="1">{"Main Economic Indicators",#N/A,FALSE,"C"}</definedName>
    <definedName name="ergferger" localSheetId="56" hidden="1">{"Main Economic Indicators",#N/A,FALSE,"C"}</definedName>
    <definedName name="ergferger" localSheetId="57" hidden="1">{"Main Economic Indicators",#N/A,FALSE,"C"}</definedName>
    <definedName name="ergferger" localSheetId="58" hidden="1">{"Main Economic Indicators",#N/A,FALSE,"C"}</definedName>
    <definedName name="ergferger" localSheetId="59" hidden="1">{"Main Economic Indicators",#N/A,FALSE,"C"}</definedName>
    <definedName name="ergferger" localSheetId="16">{"Main Economic Indicators",#N/A,FALSE,"C"}</definedName>
    <definedName name="ergferger" localSheetId="17">{"Main Economic Indicators",#N/A,FALSE,"C"}</definedName>
    <definedName name="ergferger" localSheetId="18">{"Main Economic Indicators",#N/A,FALSE,"C"}</definedName>
    <definedName name="ergferger" localSheetId="1" hidden="1">{"Main Economic Indicators",#N/A,FALSE,"C"}</definedName>
    <definedName name="ergferger">{"Main Economic Indicators",#N/A,FALSE,"C"}</definedName>
    <definedName name="ernesto">#N/A</definedName>
    <definedName name="ert" localSheetId="11">{"Minpmon",#N/A,FALSE,"Monthinput"}</definedName>
    <definedName name="ert" localSheetId="3" hidden="1">{"Minpmon",#N/A,FALSE,"Monthinput"}</definedName>
    <definedName name="ert" localSheetId="5">{"Minpmon",#N/A,FALSE,"Monthinput"}</definedName>
    <definedName name="ert" localSheetId="0" hidden="1">{"Minpmon",#N/A,FALSE,"Monthinput"}</definedName>
    <definedName name="ert" localSheetId="13">{"Minpmon",#N/A,FALSE,"Monthinput"}</definedName>
    <definedName name="ert" localSheetId="14" hidden="1">{"Minpmon",#N/A,FALSE,"Monthinput"}</definedName>
    <definedName name="ert" localSheetId="42" hidden="1">{"Minpmon",#N/A,FALSE,"Monthinput"}</definedName>
    <definedName name="ert" localSheetId="43" hidden="1">{"Minpmon",#N/A,FALSE,"Monthinput"}</definedName>
    <definedName name="ert" localSheetId="48" hidden="1">{"Minpmon",#N/A,FALSE,"Monthinput"}</definedName>
    <definedName name="ert" localSheetId="50" hidden="1">{"Minpmon",#N/A,FALSE,"Monthinput"}</definedName>
    <definedName name="ert" localSheetId="15" hidden="1">{"Minpmon",#N/A,FALSE,"Monthinput"}</definedName>
    <definedName name="ert" localSheetId="51" hidden="1">{"Minpmon",#N/A,FALSE,"Monthinput"}</definedName>
    <definedName name="ert" localSheetId="52" hidden="1">{"Minpmon",#N/A,FALSE,"Monthinput"}</definedName>
    <definedName name="ert" localSheetId="53" hidden="1">{"Minpmon",#N/A,FALSE,"Monthinput"}</definedName>
    <definedName name="ert" localSheetId="54" hidden="1">{"Minpmon",#N/A,FALSE,"Monthinput"}</definedName>
    <definedName name="ert" localSheetId="55" hidden="1">{"Minpmon",#N/A,FALSE,"Monthinput"}</definedName>
    <definedName name="ert" localSheetId="56" hidden="1">{"Minpmon",#N/A,FALSE,"Monthinput"}</definedName>
    <definedName name="ert" localSheetId="57" hidden="1">{"Minpmon",#N/A,FALSE,"Monthinput"}</definedName>
    <definedName name="ert" localSheetId="58" hidden="1">{"Minpmon",#N/A,FALSE,"Monthinput"}</definedName>
    <definedName name="ert" localSheetId="59" hidden="1">{"Minpmon",#N/A,FALSE,"Monthinput"}</definedName>
    <definedName name="ert" localSheetId="16">{"Minpmon",#N/A,FALSE,"Monthinput"}</definedName>
    <definedName name="ert" localSheetId="17">{"Minpmon",#N/A,FALSE,"Monthinput"}</definedName>
    <definedName name="ert" localSheetId="18">{"Minpmon",#N/A,FALSE,"Monthinput"}</definedName>
    <definedName name="ert" localSheetId="1" hidden="1">{"Minpmon",#N/A,FALSE,"Monthinput"}</definedName>
    <definedName name="ert">{"Minpmon",#N/A,FALSE,"Monthinput"}</definedName>
    <definedName name="erty" localSheetId="11">{"Riqfin97",#N/A,FALSE,"Tran";"Riqfinpro",#N/A,FALSE,"Tran"}</definedName>
    <definedName name="erty" localSheetId="3" hidden="1">{"Riqfin97",#N/A,FALSE,"Tran";"Riqfinpro",#N/A,FALSE,"Tran"}</definedName>
    <definedName name="erty" localSheetId="5">{"Riqfin97",#N/A,FALSE,"Tran";"Riqfinpro",#N/A,FALSE,"Tran"}</definedName>
    <definedName name="erty" localSheetId="0" hidden="1">{"Riqfin97",#N/A,FALSE,"Tran";"Riqfinpro",#N/A,FALSE,"Tran"}</definedName>
    <definedName name="erty" localSheetId="13">{"Riqfin97",#N/A,FALSE,"Tran";"Riqfinpro",#N/A,FALSE,"Tran"}</definedName>
    <definedName name="erty" localSheetId="14" hidden="1">{"Riqfin97",#N/A,FALSE,"Tran";"Riqfinpro",#N/A,FALSE,"Tran"}</definedName>
    <definedName name="erty" localSheetId="42" hidden="1">{"Riqfin97",#N/A,FALSE,"Tran";"Riqfinpro",#N/A,FALSE,"Tran"}</definedName>
    <definedName name="erty" localSheetId="43" hidden="1">{"Riqfin97",#N/A,FALSE,"Tran";"Riqfinpro",#N/A,FALSE,"Tran"}</definedName>
    <definedName name="erty" localSheetId="48" hidden="1">{"Riqfin97",#N/A,FALSE,"Tran";"Riqfinpro",#N/A,FALSE,"Tran"}</definedName>
    <definedName name="erty" localSheetId="50" hidden="1">{"Riqfin97",#N/A,FALSE,"Tran";"Riqfinpro",#N/A,FALSE,"Tran"}</definedName>
    <definedName name="erty" localSheetId="15" hidden="1">{"Riqfin97",#N/A,FALSE,"Tran";"Riqfinpro",#N/A,FALSE,"Tran"}</definedName>
    <definedName name="erty" localSheetId="51" hidden="1">{"Riqfin97",#N/A,FALSE,"Tran";"Riqfinpro",#N/A,FALSE,"Tran"}</definedName>
    <definedName name="erty" localSheetId="52" hidden="1">{"Riqfin97",#N/A,FALSE,"Tran";"Riqfinpro",#N/A,FALSE,"Tran"}</definedName>
    <definedName name="erty" localSheetId="53" hidden="1">{"Riqfin97",#N/A,FALSE,"Tran";"Riqfinpro",#N/A,FALSE,"Tran"}</definedName>
    <definedName name="erty" localSheetId="54" hidden="1">{"Riqfin97",#N/A,FALSE,"Tran";"Riqfinpro",#N/A,FALSE,"Tran"}</definedName>
    <definedName name="erty" localSheetId="55" hidden="1">{"Riqfin97",#N/A,FALSE,"Tran";"Riqfinpro",#N/A,FALSE,"Tran"}</definedName>
    <definedName name="erty" localSheetId="56" hidden="1">{"Riqfin97",#N/A,FALSE,"Tran";"Riqfinpro",#N/A,FALSE,"Tran"}</definedName>
    <definedName name="erty" localSheetId="57" hidden="1">{"Riqfin97",#N/A,FALSE,"Tran";"Riqfinpro",#N/A,FALSE,"Tran"}</definedName>
    <definedName name="erty" localSheetId="58" hidden="1">{"Riqfin97",#N/A,FALSE,"Tran";"Riqfinpro",#N/A,FALSE,"Tran"}</definedName>
    <definedName name="erty" localSheetId="59" hidden="1">{"Riqfin97",#N/A,FALSE,"Tran";"Riqfinpro",#N/A,FALSE,"Tran"}</definedName>
    <definedName name="erty" localSheetId="16">{"Riqfin97",#N/A,FALSE,"Tran";"Riqfinpro",#N/A,FALSE,"Tran"}</definedName>
    <definedName name="erty" localSheetId="17">{"Riqfin97",#N/A,FALSE,"Tran";"Riqfinpro",#N/A,FALSE,"Tran"}</definedName>
    <definedName name="erty" localSheetId="18">{"Riqfin97",#N/A,FALSE,"Tran";"Riqfinpro",#N/A,FALSE,"Tran"}</definedName>
    <definedName name="erty" localSheetId="1" hidden="1">{"Riqfin97",#N/A,FALSE,"Tran";"Riqfinpro",#N/A,FALSE,"Tran"}</definedName>
    <definedName name="erty">{"Riqfin97",#N/A,FALSE,"Tran";"Riqfinpro",#N/A,FALSE,"Tran"}</definedName>
    <definedName name="ertyyeawet" localSheetId="3" hidden="1">#REF!</definedName>
    <definedName name="ertyyeawet" localSheetId="5">'Cuadro 5'!#REF!</definedName>
    <definedName name="ertyyeawet" localSheetId="48" hidden="1">#REF!</definedName>
    <definedName name="ertyyeawet">#REF!</definedName>
    <definedName name="erwre" localSheetId="11" hidden="1">{"'Resources'!$A$1:$W$34","'Balance Sheet'!$A$1:$W$58","'SFD'!$A$1:$J$52"}</definedName>
    <definedName name="erwre" localSheetId="3" hidden="1">{"'Resources'!$A$1:$W$34","'Balance Sheet'!$A$1:$W$58","'SFD'!$A$1:$J$52"}</definedName>
    <definedName name="erwre" localSheetId="5" hidden="1">{"'Resources'!$A$1:$W$34","'Balance Sheet'!$A$1:$W$58","'SFD'!$A$1:$J$52"}</definedName>
    <definedName name="erwre" localSheetId="0" hidden="1">{"'Resources'!$A$1:$W$34","'Balance Sheet'!$A$1:$W$58","'SFD'!$A$1:$J$52"}</definedName>
    <definedName name="erwre" localSheetId="13" hidden="1">{"'Resources'!$A$1:$W$34","'Balance Sheet'!$A$1:$W$58","'SFD'!$A$1:$J$52"}</definedName>
    <definedName name="erwre" localSheetId="14" hidden="1">{"'Resources'!$A$1:$W$34","'Balance Sheet'!$A$1:$W$58","'SFD'!$A$1:$J$52"}</definedName>
    <definedName name="erwre" localSheetId="42" hidden="1">{"'Resources'!$A$1:$W$34","'Balance Sheet'!$A$1:$W$58","'SFD'!$A$1:$J$52"}</definedName>
    <definedName name="erwre" localSheetId="43" hidden="1">{"'Resources'!$A$1:$W$34","'Balance Sheet'!$A$1:$W$58","'SFD'!$A$1:$J$52"}</definedName>
    <definedName name="erwre" localSheetId="48" hidden="1">{"'Resources'!$A$1:$W$34","'Balance Sheet'!$A$1:$W$58","'SFD'!$A$1:$J$52"}</definedName>
    <definedName name="erwre" localSheetId="50" hidden="1">{"'Resources'!$A$1:$W$34","'Balance Sheet'!$A$1:$W$58","'SFD'!$A$1:$J$52"}</definedName>
    <definedName name="erwre" localSheetId="15" hidden="1">{"'Resources'!$A$1:$W$34","'Balance Sheet'!$A$1:$W$58","'SFD'!$A$1:$J$52"}</definedName>
    <definedName name="erwre" localSheetId="51" hidden="1">{"'Resources'!$A$1:$W$34","'Balance Sheet'!$A$1:$W$58","'SFD'!$A$1:$J$52"}</definedName>
    <definedName name="erwre" localSheetId="52" hidden="1">{"'Resources'!$A$1:$W$34","'Balance Sheet'!$A$1:$W$58","'SFD'!$A$1:$J$52"}</definedName>
    <definedName name="erwre" localSheetId="53" hidden="1">{"'Resources'!$A$1:$W$34","'Balance Sheet'!$A$1:$W$58","'SFD'!$A$1:$J$52"}</definedName>
    <definedName name="erwre" localSheetId="54" hidden="1">{"'Resources'!$A$1:$W$34","'Balance Sheet'!$A$1:$W$58","'SFD'!$A$1:$J$52"}</definedName>
    <definedName name="erwre" localSheetId="55" hidden="1">{"'Resources'!$A$1:$W$34","'Balance Sheet'!$A$1:$W$58","'SFD'!$A$1:$J$52"}</definedName>
    <definedName name="erwre" localSheetId="56" hidden="1">{"'Resources'!$A$1:$W$34","'Balance Sheet'!$A$1:$W$58","'SFD'!$A$1:$J$52"}</definedName>
    <definedName name="erwre" localSheetId="57" hidden="1">{"'Resources'!$A$1:$W$34","'Balance Sheet'!$A$1:$W$58","'SFD'!$A$1:$J$52"}</definedName>
    <definedName name="erwre" localSheetId="58" hidden="1">{"'Resources'!$A$1:$W$34","'Balance Sheet'!$A$1:$W$58","'SFD'!$A$1:$J$52"}</definedName>
    <definedName name="erwre" localSheetId="59" hidden="1">{"'Resources'!$A$1:$W$34","'Balance Sheet'!$A$1:$W$58","'SFD'!$A$1:$J$52"}</definedName>
    <definedName name="erwre" localSheetId="16" hidden="1">{"'Resources'!$A$1:$W$34","'Balance Sheet'!$A$1:$W$58","'SFD'!$A$1:$J$52"}</definedName>
    <definedName name="erwre" localSheetId="17" hidden="1">{"'Resources'!$A$1:$W$34","'Balance Sheet'!$A$1:$W$58","'SFD'!$A$1:$J$52"}</definedName>
    <definedName name="erwre" localSheetId="18" hidden="1">{"'Resources'!$A$1:$W$34","'Balance Sheet'!$A$1:$W$58","'SFD'!$A$1:$J$52"}</definedName>
    <definedName name="erwre" localSheetId="1" hidden="1">{"'Resources'!$A$1:$W$34","'Balance Sheet'!$A$1:$W$58","'SFD'!$A$1:$J$52"}</definedName>
    <definedName name="erwre" hidden="1">{"'Resources'!$A$1:$W$34","'Balance Sheet'!$A$1:$W$58","'SFD'!$A$1:$J$52"}</definedName>
    <definedName name="est2d99" localSheetId="11">#REF!</definedName>
    <definedName name="est2d99">#REF!</definedName>
    <definedName name="est2dap" localSheetId="11">#REF!</definedName>
    <definedName name="est2dap">#REF!</definedName>
    <definedName name="est2i99" localSheetId="11">#REF!</definedName>
    <definedName name="est2i99">#REF!</definedName>
    <definedName name="estrucbe" localSheetId="3">#REF!</definedName>
    <definedName name="estrucbe" localSheetId="5">'Cuadro 5'!#REF!</definedName>
    <definedName name="estrucbe">#REF!</definedName>
    <definedName name="EUR_GTO_ACTIVOS" localSheetId="11">#REF!</definedName>
    <definedName name="EUR_GTO_ACTIVOS">#REF!</definedName>
    <definedName name="EUR_GTO_PENSIONISTAS" localSheetId="11">#REF!</definedName>
    <definedName name="EUR_GTO_PENSIONISTAS">#REF!</definedName>
    <definedName name="EUR_GTO_TOTAL" localSheetId="11">#REF!</definedName>
    <definedName name="EUR_GTO_TOTAL">#REF!</definedName>
    <definedName name="ev" localSheetId="11">#REF!</definedName>
    <definedName name="ev">#REF!</definedName>
    <definedName name="EV__LASTREFTIME__" hidden="1">40918.5538310185</definedName>
    <definedName name="EVOPRES">#REF!</definedName>
    <definedName name="ewqr" localSheetId="3" hidden="1">#REF!</definedName>
    <definedName name="ewqr" localSheetId="5">'Cuadro 5'!#REF!</definedName>
    <definedName name="ewqr" localSheetId="14" hidden="1">#REF!</definedName>
    <definedName name="ewqr" localSheetId="42" hidden="1">#REF!</definedName>
    <definedName name="ewqr" localSheetId="43" hidden="1">#REF!</definedName>
    <definedName name="ewqr" localSheetId="48" hidden="1">#REF!</definedName>
    <definedName name="ewqr" localSheetId="50" hidden="1">#REF!</definedName>
    <definedName name="ewqr" localSheetId="55" hidden="1">#REF!</definedName>
    <definedName name="ewqr" localSheetId="58" hidden="1">#REF!</definedName>
    <definedName name="ewqr" localSheetId="59" hidden="1">#REF!</definedName>
    <definedName name="ewqr">#REF!</definedName>
    <definedName name="ey" localSheetId="11">#REF!</definedName>
    <definedName name="ey">#REF!</definedName>
    <definedName name="FAMERangeexchebAD12" localSheetId="11">#REF!</definedName>
    <definedName name="FAMERangeexchebAD12">#REF!</definedName>
    <definedName name="FAMERangeirsAD12" localSheetId="11">#REF!</definedName>
    <definedName name="FAMERangeirsAD12">#REF!</definedName>
    <definedName name="FAMERangeMGSV" localSheetId="11">#REF!</definedName>
    <definedName name="FAMERangeMGSV">#REF!</definedName>
    <definedName name="FAMERangeMGSVAB10" localSheetId="11">#REF!</definedName>
    <definedName name="FAMERangeMGSVAB10">#REF!</definedName>
    <definedName name="FAMERangeMGSVAB11" localSheetId="11">#REF!</definedName>
    <definedName name="FAMERangeMGSVAB11">#REF!</definedName>
    <definedName name="FAMERangeMGSVAB12" localSheetId="11">#REF!</definedName>
    <definedName name="FAMERangeMGSVAB12">#REF!</definedName>
    <definedName name="FAMERangeMGSVAB13" localSheetId="11">#REF!</definedName>
    <definedName name="FAMERangeMGSVAB13">#REF!</definedName>
    <definedName name="FAMERangeMGSVAB14" localSheetId="11">#REF!</definedName>
    <definedName name="FAMERangeMGSVAB14">#REF!</definedName>
    <definedName name="FAMERangeMGSVAB15" localSheetId="11">#REF!</definedName>
    <definedName name="FAMERangeMGSVAB15">#REF!</definedName>
    <definedName name="FAMERangeMGSVAB16" localSheetId="11">#REF!</definedName>
    <definedName name="FAMERangeMGSVAB16">#REF!</definedName>
    <definedName name="FAMERangeMGSVAB17" localSheetId="11">#REF!</definedName>
    <definedName name="FAMERangeMGSVAB17">#REF!</definedName>
    <definedName name="FAMERangeMGSVAB18" localSheetId="11">#REF!</definedName>
    <definedName name="FAMERangeMGSVAB18">#REF!</definedName>
    <definedName name="FAMERangeMGSVAB19" localSheetId="11">#REF!</definedName>
    <definedName name="FAMERangeMGSVAB19">#REF!</definedName>
    <definedName name="FAMERangeMGSVAB20" localSheetId="11">#REF!</definedName>
    <definedName name="FAMERangeMGSVAB20">#REF!</definedName>
    <definedName name="FAMERangeMGSVAB21" localSheetId="11">#REF!</definedName>
    <definedName name="FAMERangeMGSVAB21">#REF!</definedName>
    <definedName name="FAMERangeMGSVAB22" localSheetId="11">#REF!</definedName>
    <definedName name="FAMERangeMGSVAB22">#REF!</definedName>
    <definedName name="FAMERangeMGSVAB23" localSheetId="11">#REF!</definedName>
    <definedName name="FAMERangeMGSVAB23">#REF!</definedName>
    <definedName name="FAMERangeMGSVAB24" localSheetId="11">#REF!</definedName>
    <definedName name="FAMERangeMGSVAB24">#REF!</definedName>
    <definedName name="FAMERangeMGSVAB25" localSheetId="11">#REF!</definedName>
    <definedName name="FAMERangeMGSVAB25">#REF!</definedName>
    <definedName name="FAMERangeMGSVAB26" localSheetId="11">#REF!</definedName>
    <definedName name="FAMERangeMGSVAB26">#REF!</definedName>
    <definedName name="FAMERangeMGSVAB27" localSheetId="11">#REF!</definedName>
    <definedName name="FAMERangeMGSVAB27">#REF!</definedName>
    <definedName name="FAMERangeMGSVAB28" localSheetId="11">#REF!</definedName>
    <definedName name="FAMERangeMGSVAB28">#REF!</definedName>
    <definedName name="FAMERangeMGSVAB29" localSheetId="11">#REF!</definedName>
    <definedName name="FAMERangeMGSVAB29">#REF!</definedName>
    <definedName name="FAMERangeMGSVAB30" localSheetId="11">#REF!</definedName>
    <definedName name="FAMERangeMGSVAB30">#REF!</definedName>
    <definedName name="FAMERangeMGSVAB31" localSheetId="11">#REF!</definedName>
    <definedName name="FAMERangeMGSVAB31">#REF!</definedName>
    <definedName name="FAMERangeMGSVAB32" localSheetId="11">#REF!</definedName>
    <definedName name="FAMERangeMGSVAB32">#REF!</definedName>
    <definedName name="FAMERangeMGSVAB33" localSheetId="11">#REF!</definedName>
    <definedName name="FAMERangeMGSVAB33">#REF!</definedName>
    <definedName name="FAMERangeMGSVAB34" localSheetId="11">#REF!</definedName>
    <definedName name="FAMERangeMGSVAB34">#REF!</definedName>
    <definedName name="FAMERangeMGSVAB35" localSheetId="11">#REF!</definedName>
    <definedName name="FAMERangeMGSVAB35">#REF!</definedName>
    <definedName name="FAMERangeMGSVAB36" localSheetId="11">#REF!</definedName>
    <definedName name="FAMERangeMGSVAB36">#REF!</definedName>
    <definedName name="FAMERangeMGSVAB38" localSheetId="11">#REF!</definedName>
    <definedName name="FAMERangeMGSVAB38">#REF!</definedName>
    <definedName name="FAMERangeMGSVAB5" localSheetId="11">#REF!</definedName>
    <definedName name="FAMERangeMGSVAB5">#REF!</definedName>
    <definedName name="FAMERangeMGSVAB6" localSheetId="11">#REF!</definedName>
    <definedName name="FAMERangeMGSVAB6">#REF!</definedName>
    <definedName name="FAMERangeMGSVAB7" localSheetId="11">#REF!</definedName>
    <definedName name="FAMERangeMGSVAB7">#REF!</definedName>
    <definedName name="FAMERangeMGSVAB8" localSheetId="11">#REF!</definedName>
    <definedName name="FAMERangeMGSVAB8">#REF!</definedName>
    <definedName name="FAMERangeMGSVAB9" localSheetId="11">#REF!</definedName>
    <definedName name="FAMERangeMGSVAB9">#REF!</definedName>
    <definedName name="FAMERangeMGSVAC10" localSheetId="11">#REF!</definedName>
    <definedName name="FAMERangeMGSVAC10">#REF!</definedName>
    <definedName name="FAMERangeMGSVAC11" localSheetId="11">#REF!</definedName>
    <definedName name="FAMERangeMGSVAC11">#REF!</definedName>
    <definedName name="FAMERangeMGSVAC12" localSheetId="11">#REF!</definedName>
    <definedName name="FAMERangeMGSVAC12">#REF!</definedName>
    <definedName name="FAMERangeMGSVAC13" localSheetId="11">#REF!</definedName>
    <definedName name="FAMERangeMGSVAC13">#REF!</definedName>
    <definedName name="FAMERangeMGSVAC14" localSheetId="11">#REF!</definedName>
    <definedName name="FAMERangeMGSVAC14">#REF!</definedName>
    <definedName name="FAMERangeMGSVAC15" localSheetId="11">#REF!</definedName>
    <definedName name="FAMERangeMGSVAC15">#REF!</definedName>
    <definedName name="FAMERangeMGSVAC16" localSheetId="11">#REF!</definedName>
    <definedName name="FAMERangeMGSVAC16">#REF!</definedName>
    <definedName name="FAMERangeMGSVAC17" localSheetId="11">#REF!</definedName>
    <definedName name="FAMERangeMGSVAC17">#REF!</definedName>
    <definedName name="FAMERangeMGSVAC18" localSheetId="11">#REF!</definedName>
    <definedName name="FAMERangeMGSVAC18">#REF!</definedName>
    <definedName name="FAMERangeMGSVAC19" localSheetId="11">#REF!</definedName>
    <definedName name="FAMERangeMGSVAC19">#REF!</definedName>
    <definedName name="FAMERangeMGSVAC20" localSheetId="11">#REF!</definedName>
    <definedName name="FAMERangeMGSVAC20">#REF!</definedName>
    <definedName name="FAMERangeMGSVAC21" localSheetId="11">#REF!</definedName>
    <definedName name="FAMERangeMGSVAC21">#REF!</definedName>
    <definedName name="FAMERangeMGSVAC22" localSheetId="11">#REF!</definedName>
    <definedName name="FAMERangeMGSVAC22">#REF!</definedName>
    <definedName name="FAMERangeMGSVAC23" localSheetId="11">#REF!</definedName>
    <definedName name="FAMERangeMGSVAC23">#REF!</definedName>
    <definedName name="FAMERangeMGSVAC24" localSheetId="11">#REF!</definedName>
    <definedName name="FAMERangeMGSVAC24">#REF!</definedName>
    <definedName name="FAMERangeMGSVAC25" localSheetId="11">#REF!</definedName>
    <definedName name="FAMERangeMGSVAC25">#REF!</definedName>
    <definedName name="FAMERangeMGSVAC26" localSheetId="11">#REF!</definedName>
    <definedName name="FAMERangeMGSVAC26">#REF!</definedName>
    <definedName name="FAMERangeMGSVAC27" localSheetId="11">#REF!</definedName>
    <definedName name="FAMERangeMGSVAC27">#REF!</definedName>
    <definedName name="FAMERangeMGSVAC28" localSheetId="11">#REF!</definedName>
    <definedName name="FAMERangeMGSVAC28">#REF!</definedName>
    <definedName name="FAMERangeMGSVAC29" localSheetId="11">#REF!</definedName>
    <definedName name="FAMERangeMGSVAC29">#REF!</definedName>
    <definedName name="FAMERangeMGSVAC30" localSheetId="11">#REF!</definedName>
    <definedName name="FAMERangeMGSVAC30">#REF!</definedName>
    <definedName name="FAMERangeMGSVAC31" localSheetId="11">#REF!</definedName>
    <definedName name="FAMERangeMGSVAC31">#REF!</definedName>
    <definedName name="FAMERangeMGSVAC32" localSheetId="11">#REF!</definedName>
    <definedName name="FAMERangeMGSVAC32">#REF!</definedName>
    <definedName name="FAMERangeMGSVAC33" localSheetId="11">#REF!</definedName>
    <definedName name="FAMERangeMGSVAC33">#REF!</definedName>
    <definedName name="FAMERangeMGSVAC34" localSheetId="11">#REF!</definedName>
    <definedName name="FAMERangeMGSVAC34">#REF!</definedName>
    <definedName name="FAMERangeMGSVAC35" localSheetId="11">#REF!</definedName>
    <definedName name="FAMERangeMGSVAC35">#REF!</definedName>
    <definedName name="FAMERangeMGSVAC36" localSheetId="11">#REF!</definedName>
    <definedName name="FAMERangeMGSVAC36">#REF!</definedName>
    <definedName name="FAMERangeMGSVAC38" localSheetId="11">#REF!</definedName>
    <definedName name="FAMERangeMGSVAC38">#REF!</definedName>
    <definedName name="FAMERangeMGSVAC5" localSheetId="11">#REF!</definedName>
    <definedName name="FAMERangeMGSVAC5">#REF!</definedName>
    <definedName name="FAMERangeMGSVAC6" localSheetId="11">#REF!</definedName>
    <definedName name="FAMERangeMGSVAC6">#REF!</definedName>
    <definedName name="FAMERangeMGSVAC7" localSheetId="11">#REF!</definedName>
    <definedName name="FAMERangeMGSVAC7">#REF!</definedName>
    <definedName name="FAMERangeMGSVAC8" localSheetId="11">#REF!</definedName>
    <definedName name="FAMERangeMGSVAC8">#REF!</definedName>
    <definedName name="FAMERangeMGSVAC9" localSheetId="11">#REF!</definedName>
    <definedName name="FAMERangeMGSVAC9">#REF!</definedName>
    <definedName name="FAMERangeMGSVAD10" localSheetId="11">#REF!</definedName>
    <definedName name="FAMERangeMGSVAD10">#REF!</definedName>
    <definedName name="FAMERangeMGSVAD11" localSheetId="11">#REF!</definedName>
    <definedName name="FAMERangeMGSVAD11">#REF!</definedName>
    <definedName name="FAMERangeMGSVAD12" localSheetId="11">#REF!</definedName>
    <definedName name="FAMERangeMGSVAD12">#REF!</definedName>
    <definedName name="FAMERangeMGSVAD13" localSheetId="11">#REF!</definedName>
    <definedName name="FAMERangeMGSVAD13">#REF!</definedName>
    <definedName name="FAMERangeMGSVAD14" localSheetId="11">#REF!</definedName>
    <definedName name="FAMERangeMGSVAD14">#REF!</definedName>
    <definedName name="FAMERangeMGSVAD15" localSheetId="11">#REF!</definedName>
    <definedName name="FAMERangeMGSVAD15">#REF!</definedName>
    <definedName name="FAMERangeMGSVAD16" localSheetId="11">#REF!</definedName>
    <definedName name="FAMERangeMGSVAD16">#REF!</definedName>
    <definedName name="FAMERangeMGSVAD17" localSheetId="11">#REF!</definedName>
    <definedName name="FAMERangeMGSVAD17">#REF!</definedName>
    <definedName name="FAMERangeMGSVAD18" localSheetId="11">#REF!</definedName>
    <definedName name="FAMERangeMGSVAD18">#REF!</definedName>
    <definedName name="FAMERangeMGSVAD19" localSheetId="11">#REF!</definedName>
    <definedName name="FAMERangeMGSVAD19">#REF!</definedName>
    <definedName name="FAMERangeMGSVAD20" localSheetId="11">#REF!</definedName>
    <definedName name="FAMERangeMGSVAD20">#REF!</definedName>
    <definedName name="FAMERangeMGSVAD21" localSheetId="11">#REF!</definedName>
    <definedName name="FAMERangeMGSVAD21">#REF!</definedName>
    <definedName name="FAMERangeMGSVAD22" localSheetId="11">#REF!</definedName>
    <definedName name="FAMERangeMGSVAD22">#REF!</definedName>
    <definedName name="FAMERangeMGSVAD23" localSheetId="11">#REF!</definedName>
    <definedName name="FAMERangeMGSVAD23">#REF!</definedName>
    <definedName name="FAMERangeMGSVAD24" localSheetId="11">#REF!</definedName>
    <definedName name="FAMERangeMGSVAD24">#REF!</definedName>
    <definedName name="FAMERangeMGSVAD25" localSheetId="11">#REF!</definedName>
    <definedName name="FAMERangeMGSVAD25">#REF!</definedName>
    <definedName name="FAMERangeMGSVAD26" localSheetId="11">#REF!</definedName>
    <definedName name="FAMERangeMGSVAD26">#REF!</definedName>
    <definedName name="FAMERangeMGSVAD27" localSheetId="11">#REF!</definedName>
    <definedName name="FAMERangeMGSVAD27">#REF!</definedName>
    <definedName name="FAMERangeMGSVAD28" localSheetId="11">#REF!</definedName>
    <definedName name="FAMERangeMGSVAD28">#REF!</definedName>
    <definedName name="FAMERangeMGSVAD29" localSheetId="11">#REF!</definedName>
    <definedName name="FAMERangeMGSVAD29">#REF!</definedName>
    <definedName name="FAMERangeMGSVAD30" localSheetId="11">#REF!</definedName>
    <definedName name="FAMERangeMGSVAD30">#REF!</definedName>
    <definedName name="FAMERangeMGSVAD31" localSheetId="11">#REF!</definedName>
    <definedName name="FAMERangeMGSVAD31">#REF!</definedName>
    <definedName name="FAMERangeMGSVAD32" localSheetId="11">#REF!</definedName>
    <definedName name="FAMERangeMGSVAD32">#REF!</definedName>
    <definedName name="FAMERangeMGSVAD33" localSheetId="11">#REF!</definedName>
    <definedName name="FAMERangeMGSVAD33">#REF!</definedName>
    <definedName name="FAMERangeMGSVAD34" localSheetId="11">#REF!</definedName>
    <definedName name="FAMERangeMGSVAD34">#REF!</definedName>
    <definedName name="FAMERangeMGSVAD35" localSheetId="11">#REF!</definedName>
    <definedName name="FAMERangeMGSVAD35">#REF!</definedName>
    <definedName name="FAMERangeMGSVAD36" localSheetId="11">#REF!</definedName>
    <definedName name="FAMERangeMGSVAD36">#REF!</definedName>
    <definedName name="FAMERangeMGSVAD38" localSheetId="11">#REF!</definedName>
    <definedName name="FAMERangeMGSVAD38">#REF!</definedName>
    <definedName name="FAMERangeMGSVAD5" localSheetId="11">#REF!</definedName>
    <definedName name="FAMERangeMGSVAD5">#REF!</definedName>
    <definedName name="FAMERangeMGSVAD6" localSheetId="11">#REF!</definedName>
    <definedName name="FAMERangeMGSVAD6">#REF!</definedName>
    <definedName name="FAMERangeMGSVAD7" localSheetId="11">#REF!</definedName>
    <definedName name="FAMERangeMGSVAD7">#REF!</definedName>
    <definedName name="FAMERangeMGSVAD8" localSheetId="11">#REF!</definedName>
    <definedName name="FAMERangeMGSVAD8">#REF!</definedName>
    <definedName name="FAMERangeMGSVAD9" localSheetId="11">#REF!</definedName>
    <definedName name="FAMERangeMGSVAD9">#REF!</definedName>
    <definedName name="FBE" localSheetId="11">#REF!</definedName>
    <definedName name="FBE">#REF!</definedName>
    <definedName name="fdv" localSheetId="3" hidden="1">#REF!</definedName>
    <definedName name="fdv" localSheetId="5" hidden="1">'Cuadro 5'!#REF!</definedName>
    <definedName name="fdv" localSheetId="14" hidden="1">#REF!</definedName>
    <definedName name="fdv" localSheetId="42" hidden="1">#REF!</definedName>
    <definedName name="fdv" localSheetId="43" hidden="1">#REF!</definedName>
    <definedName name="fdv" localSheetId="48" hidden="1">#REF!</definedName>
    <definedName name="fdv" localSheetId="50" hidden="1">#REF!</definedName>
    <definedName name="fdv" localSheetId="55" hidden="1">#REF!</definedName>
    <definedName name="fdv" localSheetId="58" hidden="1">#REF!</definedName>
    <definedName name="fdv" localSheetId="59" hidden="1">#REF!</definedName>
    <definedName name="fdv" hidden="1">#REF!</definedName>
    <definedName name="Fechaaño" localSheetId="11">#REF!</definedName>
    <definedName name="Fechaaño" localSheetId="3">#REF!</definedName>
    <definedName name="Fechaaño" localSheetId="5">'Cuadro 5'!#REF!</definedName>
    <definedName name="Fechaaño">#REF!</definedName>
    <definedName name="Fechames" localSheetId="11">#REF!</definedName>
    <definedName name="Fechames" localSheetId="3">#REF!</definedName>
    <definedName name="Fechames" localSheetId="5">'Cuadro 5'!#REF!</definedName>
    <definedName name="Fechames">#REF!</definedName>
    <definedName name="fed" localSheetId="11">{"Riqfin97",#N/A,FALSE,"Tran";"Riqfinpro",#N/A,FALSE,"Tran"}</definedName>
    <definedName name="fed" localSheetId="3" hidden="1">{"Riqfin97",#N/A,FALSE,"Tran";"Riqfinpro",#N/A,FALSE,"Tran"}</definedName>
    <definedName name="fed" localSheetId="5">{"Riqfin97",#N/A,FALSE,"Tran";"Riqfinpro",#N/A,FALSE,"Tran"}</definedName>
    <definedName name="fed" localSheetId="0" hidden="1">{"Riqfin97",#N/A,FALSE,"Tran";"Riqfinpro",#N/A,FALSE,"Tran"}</definedName>
    <definedName name="fed" localSheetId="13">{"Riqfin97",#N/A,FALSE,"Tran";"Riqfinpro",#N/A,FALSE,"Tran"}</definedName>
    <definedName name="fed" localSheetId="14" hidden="1">{"Riqfin97",#N/A,FALSE,"Tran";"Riqfinpro",#N/A,FALSE,"Tran"}</definedName>
    <definedName name="fed" localSheetId="42" hidden="1">{"Riqfin97",#N/A,FALSE,"Tran";"Riqfinpro",#N/A,FALSE,"Tran"}</definedName>
    <definedName name="fed" localSheetId="43" hidden="1">{"Riqfin97",#N/A,FALSE,"Tran";"Riqfinpro",#N/A,FALSE,"Tran"}</definedName>
    <definedName name="fed" localSheetId="48" hidden="1">{"Riqfin97",#N/A,FALSE,"Tran";"Riqfinpro",#N/A,FALSE,"Tran"}</definedName>
    <definedName name="fed" localSheetId="50" hidden="1">{"Riqfin97",#N/A,FALSE,"Tran";"Riqfinpro",#N/A,FALSE,"Tran"}</definedName>
    <definedName name="fed" localSheetId="15" hidden="1">{"Riqfin97",#N/A,FALSE,"Tran";"Riqfinpro",#N/A,FALSE,"Tran"}</definedName>
    <definedName name="fed" localSheetId="51" hidden="1">{"Riqfin97",#N/A,FALSE,"Tran";"Riqfinpro",#N/A,FALSE,"Tran"}</definedName>
    <definedName name="fed" localSheetId="52" hidden="1">{"Riqfin97",#N/A,FALSE,"Tran";"Riqfinpro",#N/A,FALSE,"Tran"}</definedName>
    <definedName name="fed" localSheetId="53" hidden="1">{"Riqfin97",#N/A,FALSE,"Tran";"Riqfinpro",#N/A,FALSE,"Tran"}</definedName>
    <definedName name="fed" localSheetId="54" hidden="1">{"Riqfin97",#N/A,FALSE,"Tran";"Riqfinpro",#N/A,FALSE,"Tran"}</definedName>
    <definedName name="fed" localSheetId="55" hidden="1">{"Riqfin97",#N/A,FALSE,"Tran";"Riqfinpro",#N/A,FALSE,"Tran"}</definedName>
    <definedName name="fed" localSheetId="56" hidden="1">{"Riqfin97",#N/A,FALSE,"Tran";"Riqfinpro",#N/A,FALSE,"Tran"}</definedName>
    <definedName name="fed" localSheetId="57" hidden="1">{"Riqfin97",#N/A,FALSE,"Tran";"Riqfinpro",#N/A,FALSE,"Tran"}</definedName>
    <definedName name="fed" localSheetId="58" hidden="1">{"Riqfin97",#N/A,FALSE,"Tran";"Riqfinpro",#N/A,FALSE,"Tran"}</definedName>
    <definedName name="fed" localSheetId="59" hidden="1">{"Riqfin97",#N/A,FALSE,"Tran";"Riqfinpro",#N/A,FALSE,"Tran"}</definedName>
    <definedName name="fed" localSheetId="16">{"Riqfin97",#N/A,FALSE,"Tran";"Riqfinpro",#N/A,FALSE,"Tran"}</definedName>
    <definedName name="fed" localSheetId="17">{"Riqfin97",#N/A,FALSE,"Tran";"Riqfinpro",#N/A,FALSE,"Tran"}</definedName>
    <definedName name="fed" localSheetId="18">{"Riqfin97",#N/A,FALSE,"Tran";"Riqfinpro",#N/A,FALSE,"Tran"}</definedName>
    <definedName name="fed" localSheetId="1" hidden="1">{"Riqfin97",#N/A,FALSE,"Tran";"Riqfinpro",#N/A,FALSE,"Tran"}</definedName>
    <definedName name="fed">{"Riqfin97",#N/A,FALSE,"Tran";"Riqfinpro",#N/A,FALSE,"Tran"}</definedName>
    <definedName name="FEH" localSheetId="3">#REF!</definedName>
    <definedName name="FEH" localSheetId="5">'Cuadro 5'!#REF!</definedName>
    <definedName name="FEH">#REF!</definedName>
    <definedName name="fer" localSheetId="11">{"Riqfin97",#N/A,FALSE,"Tran";"Riqfinpro",#N/A,FALSE,"Tran"}</definedName>
    <definedName name="fer" localSheetId="3" hidden="1">{"Riqfin97",#N/A,FALSE,"Tran";"Riqfinpro",#N/A,FALSE,"Tran"}</definedName>
    <definedName name="fer" localSheetId="5">{"Riqfin97",#N/A,FALSE,"Tran";"Riqfinpro",#N/A,FALSE,"Tran"}</definedName>
    <definedName name="fer" localSheetId="0" hidden="1">{"Riqfin97",#N/A,FALSE,"Tran";"Riqfinpro",#N/A,FALSE,"Tran"}</definedName>
    <definedName name="fer" localSheetId="13">{"Riqfin97",#N/A,FALSE,"Tran";"Riqfinpro",#N/A,FALSE,"Tran"}</definedName>
    <definedName name="fer" localSheetId="14" hidden="1">{"Riqfin97",#N/A,FALSE,"Tran";"Riqfinpro",#N/A,FALSE,"Tran"}</definedName>
    <definedName name="fer" localSheetId="42" hidden="1">{"Riqfin97",#N/A,FALSE,"Tran";"Riqfinpro",#N/A,FALSE,"Tran"}</definedName>
    <definedName name="fer" localSheetId="43" hidden="1">{"Riqfin97",#N/A,FALSE,"Tran";"Riqfinpro",#N/A,FALSE,"Tran"}</definedName>
    <definedName name="fer" localSheetId="48" hidden="1">{"Riqfin97",#N/A,FALSE,"Tran";"Riqfinpro",#N/A,FALSE,"Tran"}</definedName>
    <definedName name="fer" localSheetId="50" hidden="1">{"Riqfin97",#N/A,FALSE,"Tran";"Riqfinpro",#N/A,FALSE,"Tran"}</definedName>
    <definedName name="fer" localSheetId="15" hidden="1">{"Riqfin97",#N/A,FALSE,"Tran";"Riqfinpro",#N/A,FALSE,"Tran"}</definedName>
    <definedName name="fer" localSheetId="51" hidden="1">{"Riqfin97",#N/A,FALSE,"Tran";"Riqfinpro",#N/A,FALSE,"Tran"}</definedName>
    <definedName name="fer" localSheetId="52" hidden="1">{"Riqfin97",#N/A,FALSE,"Tran";"Riqfinpro",#N/A,FALSE,"Tran"}</definedName>
    <definedName name="fer" localSheetId="53" hidden="1">{"Riqfin97",#N/A,FALSE,"Tran";"Riqfinpro",#N/A,FALSE,"Tran"}</definedName>
    <definedName name="fer" localSheetId="54" hidden="1">{"Riqfin97",#N/A,FALSE,"Tran";"Riqfinpro",#N/A,FALSE,"Tran"}</definedName>
    <definedName name="fer" localSheetId="55" hidden="1">{"Riqfin97",#N/A,FALSE,"Tran";"Riqfinpro",#N/A,FALSE,"Tran"}</definedName>
    <definedName name="fer" localSheetId="56" hidden="1">{"Riqfin97",#N/A,FALSE,"Tran";"Riqfinpro",#N/A,FALSE,"Tran"}</definedName>
    <definedName name="fer" localSheetId="57" hidden="1">{"Riqfin97",#N/A,FALSE,"Tran";"Riqfinpro",#N/A,FALSE,"Tran"}</definedName>
    <definedName name="fer" localSheetId="58" hidden="1">{"Riqfin97",#N/A,FALSE,"Tran";"Riqfinpro",#N/A,FALSE,"Tran"}</definedName>
    <definedName name="fer" localSheetId="59" hidden="1">{"Riqfin97",#N/A,FALSE,"Tran";"Riqfinpro",#N/A,FALSE,"Tran"}</definedName>
    <definedName name="fer" localSheetId="16">{"Riqfin97",#N/A,FALSE,"Tran";"Riqfinpro",#N/A,FALSE,"Tran"}</definedName>
    <definedName name="fer" localSheetId="17">{"Riqfin97",#N/A,FALSE,"Tran";"Riqfinpro",#N/A,FALSE,"Tran"}</definedName>
    <definedName name="fer" localSheetId="18">{"Riqfin97",#N/A,FALSE,"Tran";"Riqfinpro",#N/A,FALSE,"Tran"}</definedName>
    <definedName name="fer" localSheetId="1" hidden="1">{"Riqfin97",#N/A,FALSE,"Tran";"Riqfinpro",#N/A,FALSE,"Tran"}</definedName>
    <definedName name="fer">{"Riqfin97",#N/A,FALSE,"Tran";"Riqfinpro",#N/A,FALSE,"Tran"}</definedName>
    <definedName name="ff" localSheetId="11">{"Tab1",#N/A,FALSE,"P";"Tab2",#N/A,FALSE,"P"}</definedName>
    <definedName name="ff" localSheetId="3" hidden="1">{"Tab1",#N/A,FALSE,"P";"Tab2",#N/A,FALSE,"P"}</definedName>
    <definedName name="ff" localSheetId="5">{"Tab1",#N/A,FALSE,"P";"Tab2",#N/A,FALSE,"P"}</definedName>
    <definedName name="ff" localSheetId="0" hidden="1">{"Tab1",#N/A,FALSE,"P";"Tab2",#N/A,FALSE,"P"}</definedName>
    <definedName name="ff" localSheetId="13">{"Tab1",#N/A,FALSE,"P";"Tab2",#N/A,FALSE,"P"}</definedName>
    <definedName name="ff" localSheetId="14" hidden="1">{"Tab1",#N/A,FALSE,"P";"Tab2",#N/A,FALSE,"P"}</definedName>
    <definedName name="ff" localSheetId="42" hidden="1">{"Tab1",#N/A,FALSE,"P";"Tab2",#N/A,FALSE,"P"}</definedName>
    <definedName name="ff" localSheetId="43" hidden="1">{"Tab1",#N/A,FALSE,"P";"Tab2",#N/A,FALSE,"P"}</definedName>
    <definedName name="ff" localSheetId="48" hidden="1">{"Tab1",#N/A,FALSE,"P";"Tab2",#N/A,FALSE,"P"}</definedName>
    <definedName name="ff" localSheetId="50" hidden="1">{"Tab1",#N/A,FALSE,"P";"Tab2",#N/A,FALSE,"P"}</definedName>
    <definedName name="ff" localSheetId="15" hidden="1">{"Tab1",#N/A,FALSE,"P";"Tab2",#N/A,FALSE,"P"}</definedName>
    <definedName name="ff" localSheetId="51" hidden="1">{"Tab1",#N/A,FALSE,"P";"Tab2",#N/A,FALSE,"P"}</definedName>
    <definedName name="ff" localSheetId="52" hidden="1">{"Tab1",#N/A,FALSE,"P";"Tab2",#N/A,FALSE,"P"}</definedName>
    <definedName name="ff" localSheetId="53" hidden="1">{"Tab1",#N/A,FALSE,"P";"Tab2",#N/A,FALSE,"P"}</definedName>
    <definedName name="ff" localSheetId="54" hidden="1">{"Tab1",#N/A,FALSE,"P";"Tab2",#N/A,FALSE,"P"}</definedName>
    <definedName name="ff" localSheetId="55" hidden="1">{"Tab1",#N/A,FALSE,"P";"Tab2",#N/A,FALSE,"P"}</definedName>
    <definedName name="ff" localSheetId="56" hidden="1">{"Tab1",#N/A,FALSE,"P";"Tab2",#N/A,FALSE,"P"}</definedName>
    <definedName name="ff" localSheetId="57" hidden="1">{"Tab1",#N/A,FALSE,"P";"Tab2",#N/A,FALSE,"P"}</definedName>
    <definedName name="ff" localSheetId="58" hidden="1">{"Tab1",#N/A,FALSE,"P";"Tab2",#N/A,FALSE,"P"}</definedName>
    <definedName name="ff" localSheetId="59" hidden="1">{"Tab1",#N/A,FALSE,"P";"Tab2",#N/A,FALSE,"P"}</definedName>
    <definedName name="ff" localSheetId="16">{"Tab1",#N/A,FALSE,"P";"Tab2",#N/A,FALSE,"P"}</definedName>
    <definedName name="ff" localSheetId="17">{"Tab1",#N/A,FALSE,"P";"Tab2",#N/A,FALSE,"P"}</definedName>
    <definedName name="ff" localSheetId="18">{"Tab1",#N/A,FALSE,"P";"Tab2",#N/A,FALSE,"P"}</definedName>
    <definedName name="ff" localSheetId="1" hidden="1">{"Tab1",#N/A,FALSE,"P";"Tab2",#N/A,FALSE,"P"}</definedName>
    <definedName name="ff">{"Tab1",#N/A,FALSE,"P";"Tab2",#N/A,FALSE,"P"}</definedName>
    <definedName name="fff" localSheetId="11">{"Tab1",#N/A,FALSE,"P";"Tab2",#N/A,FALSE,"P"}</definedName>
    <definedName name="fff" localSheetId="3" hidden="1">#REF!</definedName>
    <definedName name="fff" localSheetId="5">{"Tab1",#N/A,FALSE,"P";"Tab2",#N/A,FALSE,"P"}</definedName>
    <definedName name="fff" localSheetId="0" hidden="1">#REF!</definedName>
    <definedName name="fff" localSheetId="13">{"Tab1",#N/A,FALSE,"P";"Tab2",#N/A,FALSE,"P"}</definedName>
    <definedName name="fff" localSheetId="14" hidden="1">#REF!</definedName>
    <definedName name="fff" localSheetId="42" hidden="1">#REF!</definedName>
    <definedName name="fff" localSheetId="43" hidden="1">#REF!</definedName>
    <definedName name="fff" localSheetId="48" hidden="1">{"Tab1",#N/A,FALSE,"P";"Tab2",#N/A,FALSE,"P"}</definedName>
    <definedName name="fff" localSheetId="50" hidden="1">#REF!</definedName>
    <definedName name="fff" localSheetId="15" hidden="1">#REF!</definedName>
    <definedName name="fff" localSheetId="51" hidden="1">#REF!</definedName>
    <definedName name="fff" localSheetId="52" hidden="1">#REF!</definedName>
    <definedName name="fff" localSheetId="53" hidden="1">#REF!</definedName>
    <definedName name="fff" localSheetId="54" hidden="1">#REF!</definedName>
    <definedName name="fff" localSheetId="55" hidden="1">#REF!</definedName>
    <definedName name="fff" localSheetId="56" hidden="1">{"Tab1",#N/A,FALSE,"P";"Tab2",#N/A,FALSE,"P"}</definedName>
    <definedName name="fff" localSheetId="57" hidden="1">{"Tab1",#N/A,FALSE,"P";"Tab2",#N/A,FALSE,"P"}</definedName>
    <definedName name="fff" localSheetId="58" hidden="1">#REF!</definedName>
    <definedName name="fff" localSheetId="59" hidden="1">#REF!</definedName>
    <definedName name="fff" localSheetId="16">{"Tab1",#N/A,FALSE,"P";"Tab2",#N/A,FALSE,"P"}</definedName>
    <definedName name="fff" localSheetId="17">{"Tab1",#N/A,FALSE,"P";"Tab2",#N/A,FALSE,"P"}</definedName>
    <definedName name="fff" localSheetId="18">{"Tab1",#N/A,FALSE,"P";"Tab2",#N/A,FALSE,"P"}</definedName>
    <definedName name="fff" localSheetId="1" hidden="1">#REF!</definedName>
    <definedName name="fff">{"Tab1",#N/A,FALSE,"P";"Tab2",#N/A,FALSE,"P"}</definedName>
    <definedName name="ffff" localSheetId="11">{"Riqfin97",#N/A,FALSE,"Tran";"Riqfinpro",#N/A,FALSE,"Tran"}</definedName>
    <definedName name="ffff" localSheetId="3" hidden="1">{"Riqfin97",#N/A,FALSE,"Tran";"Riqfinpro",#N/A,FALSE,"Tran"}</definedName>
    <definedName name="ffff" localSheetId="5">{"Riqfin97",#N/A,FALSE,"Tran";"Riqfinpro",#N/A,FALSE,"Tran"}</definedName>
    <definedName name="ffff" localSheetId="0" hidden="1">{"Riqfin97",#N/A,FALSE,"Tran";"Riqfinpro",#N/A,FALSE,"Tran"}</definedName>
    <definedName name="ffff" localSheetId="13">{"Riqfin97",#N/A,FALSE,"Tran";"Riqfinpro",#N/A,FALSE,"Tran"}</definedName>
    <definedName name="ffff" localSheetId="14" hidden="1">{"Riqfin97",#N/A,FALSE,"Tran";"Riqfinpro",#N/A,FALSE,"Tran"}</definedName>
    <definedName name="ffff" localSheetId="42" hidden="1">{"Riqfin97",#N/A,FALSE,"Tran";"Riqfinpro",#N/A,FALSE,"Tran"}</definedName>
    <definedName name="ffff" localSheetId="43" hidden="1">{"Riqfin97",#N/A,FALSE,"Tran";"Riqfinpro",#N/A,FALSE,"Tran"}</definedName>
    <definedName name="ffff" localSheetId="48" hidden="1">{"Riqfin97",#N/A,FALSE,"Tran";"Riqfinpro",#N/A,FALSE,"Tran"}</definedName>
    <definedName name="ffff" localSheetId="50" hidden="1">{"Riqfin97",#N/A,FALSE,"Tran";"Riqfinpro",#N/A,FALSE,"Tran"}</definedName>
    <definedName name="ffff" localSheetId="15" hidden="1">{"Riqfin97",#N/A,FALSE,"Tran";"Riqfinpro",#N/A,FALSE,"Tran"}</definedName>
    <definedName name="ffff" localSheetId="51" hidden="1">{"Riqfin97",#N/A,FALSE,"Tran";"Riqfinpro",#N/A,FALSE,"Tran"}</definedName>
    <definedName name="ffff" localSheetId="52" hidden="1">{"Riqfin97",#N/A,FALSE,"Tran";"Riqfinpro",#N/A,FALSE,"Tran"}</definedName>
    <definedName name="ffff" localSheetId="53" hidden="1">{"Riqfin97",#N/A,FALSE,"Tran";"Riqfinpro",#N/A,FALSE,"Tran"}</definedName>
    <definedName name="ffff" localSheetId="54" hidden="1">{"Riqfin97",#N/A,FALSE,"Tran";"Riqfinpro",#N/A,FALSE,"Tran"}</definedName>
    <definedName name="ffff" localSheetId="55" hidden="1">{"Riqfin97",#N/A,FALSE,"Tran";"Riqfinpro",#N/A,FALSE,"Tran"}</definedName>
    <definedName name="ffff" localSheetId="56" hidden="1">{"Riqfin97",#N/A,FALSE,"Tran";"Riqfinpro",#N/A,FALSE,"Tran"}</definedName>
    <definedName name="ffff" localSheetId="57" hidden="1">{"Riqfin97",#N/A,FALSE,"Tran";"Riqfinpro",#N/A,FALSE,"Tran"}</definedName>
    <definedName name="ffff" localSheetId="58" hidden="1">{"Riqfin97",#N/A,FALSE,"Tran";"Riqfinpro",#N/A,FALSE,"Tran"}</definedName>
    <definedName name="ffff" localSheetId="59" hidden="1">{"Riqfin97",#N/A,FALSE,"Tran";"Riqfinpro",#N/A,FALSE,"Tran"}</definedName>
    <definedName name="ffff" localSheetId="16">{"Riqfin97",#N/A,FALSE,"Tran";"Riqfinpro",#N/A,FALSE,"Tran"}</definedName>
    <definedName name="ffff" localSheetId="17">{"Riqfin97",#N/A,FALSE,"Tran";"Riqfinpro",#N/A,FALSE,"Tran"}</definedName>
    <definedName name="ffff" localSheetId="18">{"Riqfin97",#N/A,FALSE,"Tran";"Riqfinpro",#N/A,FALSE,"Tran"}</definedName>
    <definedName name="ffff" localSheetId="1" hidden="1">{"Riqfin97",#N/A,FALSE,"Tran";"Riqfinpro",#N/A,FALSE,"Tran"}</definedName>
    <definedName name="ffff">{"Riqfin97",#N/A,FALSE,"Tran";"Riqfinpro",#N/A,FALSE,"Tran"}</definedName>
    <definedName name="ffffff" localSheetId="11">{"Tab1",#N/A,FALSE,"P";"Tab2",#N/A,FALSE,"P"}</definedName>
    <definedName name="ffffff" localSheetId="3" hidden="1">{"Tab1",#N/A,FALSE,"P";"Tab2",#N/A,FALSE,"P"}</definedName>
    <definedName name="ffffff" localSheetId="5">{"Tab1",#N/A,FALSE,"P";"Tab2",#N/A,FALSE,"P"}</definedName>
    <definedName name="ffffff" localSheetId="0" hidden="1">{"Tab1",#N/A,FALSE,"P";"Tab2",#N/A,FALSE,"P"}</definedName>
    <definedName name="ffffff" localSheetId="13">{"Tab1",#N/A,FALSE,"P";"Tab2",#N/A,FALSE,"P"}</definedName>
    <definedName name="ffffff" localSheetId="14" hidden="1">{"Tab1",#N/A,FALSE,"P";"Tab2",#N/A,FALSE,"P"}</definedName>
    <definedName name="ffffff" localSheetId="42" hidden="1">{"Tab1",#N/A,FALSE,"P";"Tab2",#N/A,FALSE,"P"}</definedName>
    <definedName name="ffffff" localSheetId="43" hidden="1">{"Tab1",#N/A,FALSE,"P";"Tab2",#N/A,FALSE,"P"}</definedName>
    <definedName name="ffffff" localSheetId="48" hidden="1">{"Tab1",#N/A,FALSE,"P";"Tab2",#N/A,FALSE,"P"}</definedName>
    <definedName name="ffffff" localSheetId="50" hidden="1">{"Tab1",#N/A,FALSE,"P";"Tab2",#N/A,FALSE,"P"}</definedName>
    <definedName name="ffffff" localSheetId="15" hidden="1">{"Tab1",#N/A,FALSE,"P";"Tab2",#N/A,FALSE,"P"}</definedName>
    <definedName name="ffffff" localSheetId="51" hidden="1">{"Tab1",#N/A,FALSE,"P";"Tab2",#N/A,FALSE,"P"}</definedName>
    <definedName name="ffffff" localSheetId="52" hidden="1">{"Tab1",#N/A,FALSE,"P";"Tab2",#N/A,FALSE,"P"}</definedName>
    <definedName name="ffffff" localSheetId="53" hidden="1">{"Tab1",#N/A,FALSE,"P";"Tab2",#N/A,FALSE,"P"}</definedName>
    <definedName name="ffffff" localSheetId="54" hidden="1">{"Tab1",#N/A,FALSE,"P";"Tab2",#N/A,FALSE,"P"}</definedName>
    <definedName name="ffffff" localSheetId="55" hidden="1">{"Tab1",#N/A,FALSE,"P";"Tab2",#N/A,FALSE,"P"}</definedName>
    <definedName name="ffffff" localSheetId="56" hidden="1">{"Tab1",#N/A,FALSE,"P";"Tab2",#N/A,FALSE,"P"}</definedName>
    <definedName name="ffffff" localSheetId="57" hidden="1">{"Tab1",#N/A,FALSE,"P";"Tab2",#N/A,FALSE,"P"}</definedName>
    <definedName name="ffffff" localSheetId="58" hidden="1">{"Tab1",#N/A,FALSE,"P";"Tab2",#N/A,FALSE,"P"}</definedName>
    <definedName name="ffffff" localSheetId="59" hidden="1">{"Tab1",#N/A,FALSE,"P";"Tab2",#N/A,FALSE,"P"}</definedName>
    <definedName name="ffffff" localSheetId="16">{"Tab1",#N/A,FALSE,"P";"Tab2",#N/A,FALSE,"P"}</definedName>
    <definedName name="ffffff" localSheetId="17">{"Tab1",#N/A,FALSE,"P";"Tab2",#N/A,FALSE,"P"}</definedName>
    <definedName name="ffffff" localSheetId="18">{"Tab1",#N/A,FALSE,"P";"Tab2",#N/A,FALSE,"P"}</definedName>
    <definedName name="ffffff" localSheetId="1" hidden="1">{"Tab1",#N/A,FALSE,"P";"Tab2",#N/A,FALSE,"P"}</definedName>
    <definedName name="ffffff">{"Tab1",#N/A,FALSE,"P";"Tab2",#N/A,FALSE,"P"}</definedName>
    <definedName name="fffffff" localSheetId="11">{"Minpmon",#N/A,FALSE,"Monthinput"}</definedName>
    <definedName name="fffffff" localSheetId="3" hidden="1">{"Minpmon",#N/A,FALSE,"Monthinput"}</definedName>
    <definedName name="fffffff" localSheetId="5">{"Minpmon",#N/A,FALSE,"Monthinput"}</definedName>
    <definedName name="fffffff" localSheetId="0" hidden="1">{"Minpmon",#N/A,FALSE,"Monthinput"}</definedName>
    <definedName name="fffffff" localSheetId="13">{"Minpmon",#N/A,FALSE,"Monthinput"}</definedName>
    <definedName name="fffffff" localSheetId="14" hidden="1">{"Minpmon",#N/A,FALSE,"Monthinput"}</definedName>
    <definedName name="fffffff" localSheetId="42" hidden="1">{"Minpmon",#N/A,FALSE,"Monthinput"}</definedName>
    <definedName name="fffffff" localSheetId="43" hidden="1">{"Minpmon",#N/A,FALSE,"Monthinput"}</definedName>
    <definedName name="fffffff" localSheetId="48" hidden="1">{"Minpmon",#N/A,FALSE,"Monthinput"}</definedName>
    <definedName name="fffffff" localSheetId="50" hidden="1">{"Minpmon",#N/A,FALSE,"Monthinput"}</definedName>
    <definedName name="fffffff" localSheetId="15" hidden="1">{"Minpmon",#N/A,FALSE,"Monthinput"}</definedName>
    <definedName name="fffffff" localSheetId="51" hidden="1">{"Minpmon",#N/A,FALSE,"Monthinput"}</definedName>
    <definedName name="fffffff" localSheetId="52" hidden="1">{"Minpmon",#N/A,FALSE,"Monthinput"}</definedName>
    <definedName name="fffffff" localSheetId="53" hidden="1">{"Minpmon",#N/A,FALSE,"Monthinput"}</definedName>
    <definedName name="fffffff" localSheetId="54" hidden="1">{"Minpmon",#N/A,FALSE,"Monthinput"}</definedName>
    <definedName name="fffffff" localSheetId="55" hidden="1">{"Minpmon",#N/A,FALSE,"Monthinput"}</definedName>
    <definedName name="fffffff" localSheetId="56" hidden="1">{"Minpmon",#N/A,FALSE,"Monthinput"}</definedName>
    <definedName name="fffffff" localSheetId="57" hidden="1">{"Minpmon",#N/A,FALSE,"Monthinput"}</definedName>
    <definedName name="fffffff" localSheetId="58" hidden="1">{"Minpmon",#N/A,FALSE,"Monthinput"}</definedName>
    <definedName name="fffffff" localSheetId="59" hidden="1">{"Minpmon",#N/A,FALSE,"Monthinput"}</definedName>
    <definedName name="fffffff" localSheetId="16">{"Minpmon",#N/A,FALSE,"Monthinput"}</definedName>
    <definedName name="fffffff" localSheetId="17">{"Minpmon",#N/A,FALSE,"Monthinput"}</definedName>
    <definedName name="fffffff" localSheetId="18">{"Minpmon",#N/A,FALSE,"Monthinput"}</definedName>
    <definedName name="fffffff" localSheetId="1" hidden="1">{"Minpmon",#N/A,FALSE,"Monthinput"}</definedName>
    <definedName name="fffffff">{"Minpmon",#N/A,FALSE,"Monthinput"}</definedName>
    <definedName name="ffffffffff" localSheetId="11" hidden="1">{#N/A,#N/A,FALSE,"PERSONAL";#N/A,#N/A,FALSE,"explotación";#N/A,#N/A,FALSE,"generales"}</definedName>
    <definedName name="ffffffffff" localSheetId="3" hidden="1">{#N/A,#N/A,FALSE,"PERSONAL";#N/A,#N/A,FALSE,"explotación";#N/A,#N/A,FALSE,"generales"}</definedName>
    <definedName name="ffffffffff" localSheetId="5" hidden="1">{#N/A,#N/A,FALSE,"PERSONAL";#N/A,#N/A,FALSE,"explotación";#N/A,#N/A,FALSE,"generales"}</definedName>
    <definedName name="ffffffffff" localSheetId="0" hidden="1">{#N/A,#N/A,FALSE,"PERSONAL";#N/A,#N/A,FALSE,"explotación";#N/A,#N/A,FALSE,"generales"}</definedName>
    <definedName name="ffffffffff" localSheetId="13" hidden="1">{#N/A,#N/A,FALSE,"PERSONAL";#N/A,#N/A,FALSE,"explotación";#N/A,#N/A,FALSE,"generales"}</definedName>
    <definedName name="ffffffffff" localSheetId="48" hidden="1">{#N/A,#N/A,FALSE,"PERSONAL";#N/A,#N/A,FALSE,"explotación";#N/A,#N/A,FALSE,"generales"}</definedName>
    <definedName name="ffffffffff" localSheetId="53" hidden="1">{#N/A,#N/A,FALSE,"PERSONAL";#N/A,#N/A,FALSE,"explotación";#N/A,#N/A,FALSE,"generales"}</definedName>
    <definedName name="ffffffffff" localSheetId="56" hidden="1">{#N/A,#N/A,FALSE,"PERSONAL";#N/A,#N/A,FALSE,"explotación";#N/A,#N/A,FALSE,"generales"}</definedName>
    <definedName name="ffffffffff" localSheetId="57" hidden="1">{#N/A,#N/A,FALSE,"PERSONAL";#N/A,#N/A,FALSE,"explotación";#N/A,#N/A,FALSE,"generales"}</definedName>
    <definedName name="ffffffffff" localSheetId="16" hidden="1">{#N/A,#N/A,FALSE,"PERSONAL";#N/A,#N/A,FALSE,"explotación";#N/A,#N/A,FALSE,"generales"}</definedName>
    <definedName name="ffffffffff" localSheetId="17" hidden="1">{#N/A,#N/A,FALSE,"PERSONAL";#N/A,#N/A,FALSE,"explotación";#N/A,#N/A,FALSE,"generales"}</definedName>
    <definedName name="ffffffffff" localSheetId="18" hidden="1">{#N/A,#N/A,FALSE,"PERSONAL";#N/A,#N/A,FALSE,"explotación";#N/A,#N/A,FALSE,"generales"}</definedName>
    <definedName name="ffffffffff" localSheetId="1" hidden="1">{#N/A,#N/A,FALSE,"PERSONAL";#N/A,#N/A,FALSE,"explotación";#N/A,#N/A,FALSE,"generales"}</definedName>
    <definedName name="ffffffffff" hidden="1">{#N/A,#N/A,FALSE,"PERSONAL";#N/A,#N/A,FALSE,"explotación";#N/A,#N/A,FALSE,"generales"}</definedName>
    <definedName name="FFFFFFFFFFF" localSheetId="11" hidden="1">{#N/A,#N/A,FALSE,"model"}</definedName>
    <definedName name="FFFFFFFFFFF" localSheetId="3" hidden="1">{#N/A,#N/A,FALSE,"model"}</definedName>
    <definedName name="FFFFFFFFFFF" localSheetId="5" hidden="1">{#N/A,#N/A,FALSE,"model"}</definedName>
    <definedName name="FFFFFFFFFFF" localSheetId="0" hidden="1">{#N/A,#N/A,FALSE,"model"}</definedName>
    <definedName name="FFFFFFFFFFF" localSheetId="13" hidden="1">{#N/A,#N/A,FALSE,"model"}</definedName>
    <definedName name="FFFFFFFFFFF" localSheetId="48" hidden="1">{#N/A,#N/A,FALSE,"model"}</definedName>
    <definedName name="FFFFFFFFFFF" localSheetId="53" hidden="1">{#N/A,#N/A,FALSE,"model"}</definedName>
    <definedName name="FFFFFFFFFFF" localSheetId="56" hidden="1">{#N/A,#N/A,FALSE,"model"}</definedName>
    <definedName name="FFFFFFFFFFF" localSheetId="57" hidden="1">{#N/A,#N/A,FALSE,"model"}</definedName>
    <definedName name="FFFFFFFFFFF" localSheetId="16" hidden="1">{#N/A,#N/A,FALSE,"model"}</definedName>
    <definedName name="FFFFFFFFFFF" localSheetId="17" hidden="1">{#N/A,#N/A,FALSE,"model"}</definedName>
    <definedName name="FFFFFFFFFFF" localSheetId="18" hidden="1">{#N/A,#N/A,FALSE,"model"}</definedName>
    <definedName name="FFFFFFFFFFF" localSheetId="1" hidden="1">{#N/A,#N/A,FALSE,"model"}</definedName>
    <definedName name="FFFFFFFFFFF" hidden="1">{#N/A,#N/A,FALSE,"model"}</definedName>
    <definedName name="ffggg" localSheetId="11">{"Tab1",#N/A,FALSE,"P";"Tab2",#N/A,FALSE,"P"}</definedName>
    <definedName name="ffggg" localSheetId="3" hidden="1">{"Tab1",#N/A,FALSE,"P";"Tab2",#N/A,FALSE,"P"}</definedName>
    <definedName name="ffggg" localSheetId="5">{"Tab1",#N/A,FALSE,"P";"Tab2",#N/A,FALSE,"P"}</definedName>
    <definedName name="ffggg" localSheetId="0" hidden="1">{"Tab1",#N/A,FALSE,"P";"Tab2",#N/A,FALSE,"P"}</definedName>
    <definedName name="ffggg" localSheetId="13">{"Tab1",#N/A,FALSE,"P";"Tab2",#N/A,FALSE,"P"}</definedName>
    <definedName name="ffggg" localSheetId="14" hidden="1">{"Tab1",#N/A,FALSE,"P";"Tab2",#N/A,FALSE,"P"}</definedName>
    <definedName name="ffggg" localSheetId="42" hidden="1">{"Tab1",#N/A,FALSE,"P";"Tab2",#N/A,FALSE,"P"}</definedName>
    <definedName name="ffggg" localSheetId="43" hidden="1">{"Tab1",#N/A,FALSE,"P";"Tab2",#N/A,FALSE,"P"}</definedName>
    <definedName name="ffggg" localSheetId="48" hidden="1">{"Tab1",#N/A,FALSE,"P";"Tab2",#N/A,FALSE,"P"}</definedName>
    <definedName name="ffggg" localSheetId="50" hidden="1">{"Tab1",#N/A,FALSE,"P";"Tab2",#N/A,FALSE,"P"}</definedName>
    <definedName name="ffggg" localSheetId="15" hidden="1">{"Tab1",#N/A,FALSE,"P";"Tab2",#N/A,FALSE,"P"}</definedName>
    <definedName name="ffggg" localSheetId="51" hidden="1">{"Tab1",#N/A,FALSE,"P";"Tab2",#N/A,FALSE,"P"}</definedName>
    <definedName name="ffggg" localSheetId="52" hidden="1">{"Tab1",#N/A,FALSE,"P";"Tab2",#N/A,FALSE,"P"}</definedName>
    <definedName name="ffggg" localSheetId="53" hidden="1">{"Tab1",#N/A,FALSE,"P";"Tab2",#N/A,FALSE,"P"}</definedName>
    <definedName name="ffggg" localSheetId="54" hidden="1">{"Tab1",#N/A,FALSE,"P";"Tab2",#N/A,FALSE,"P"}</definedName>
    <definedName name="ffggg" localSheetId="55" hidden="1">{"Tab1",#N/A,FALSE,"P";"Tab2",#N/A,FALSE,"P"}</definedName>
    <definedName name="ffggg" localSheetId="56" hidden="1">{"Tab1",#N/A,FALSE,"P";"Tab2",#N/A,FALSE,"P"}</definedName>
    <definedName name="ffggg" localSheetId="57" hidden="1">{"Tab1",#N/A,FALSE,"P";"Tab2",#N/A,FALSE,"P"}</definedName>
    <definedName name="ffggg" localSheetId="58" hidden="1">{"Tab1",#N/A,FALSE,"P";"Tab2",#N/A,FALSE,"P"}</definedName>
    <definedName name="ffggg" localSheetId="59" hidden="1">{"Tab1",#N/A,FALSE,"P";"Tab2",#N/A,FALSE,"P"}</definedName>
    <definedName name="ffggg" localSheetId="16">{"Tab1",#N/A,FALSE,"P";"Tab2",#N/A,FALSE,"P"}</definedName>
    <definedName name="ffggg" localSheetId="17">{"Tab1",#N/A,FALSE,"P";"Tab2",#N/A,FALSE,"P"}</definedName>
    <definedName name="ffggg" localSheetId="18">{"Tab1",#N/A,FALSE,"P";"Tab2",#N/A,FALSE,"P"}</definedName>
    <definedName name="ffggg" localSheetId="1" hidden="1">{"Tab1",#N/A,FALSE,"P";"Tab2",#N/A,FALSE,"P"}</definedName>
    <definedName name="ffggg">{"Tab1",#N/A,FALSE,"P";"Tab2",#N/A,FALSE,"P"}</definedName>
    <definedName name="fgf" localSheetId="11">{"Riqfin97",#N/A,FALSE,"Tran";"Riqfinpro",#N/A,FALSE,"Tran"}</definedName>
    <definedName name="fgf" localSheetId="3" hidden="1">{"Riqfin97",#N/A,FALSE,"Tran";"Riqfinpro",#N/A,FALSE,"Tran"}</definedName>
    <definedName name="fgf" localSheetId="5">{"Riqfin97",#N/A,FALSE,"Tran";"Riqfinpro",#N/A,FALSE,"Tran"}</definedName>
    <definedName name="fgf" localSheetId="0" hidden="1">{"Riqfin97",#N/A,FALSE,"Tran";"Riqfinpro",#N/A,FALSE,"Tran"}</definedName>
    <definedName name="fgf" localSheetId="13">{"Riqfin97",#N/A,FALSE,"Tran";"Riqfinpro",#N/A,FALSE,"Tran"}</definedName>
    <definedName name="fgf" localSheetId="14" hidden="1">{"Riqfin97",#N/A,FALSE,"Tran";"Riqfinpro",#N/A,FALSE,"Tran"}</definedName>
    <definedName name="fgf" localSheetId="42" hidden="1">{"Riqfin97",#N/A,FALSE,"Tran";"Riqfinpro",#N/A,FALSE,"Tran"}</definedName>
    <definedName name="fgf" localSheetId="43" hidden="1">{"Riqfin97",#N/A,FALSE,"Tran";"Riqfinpro",#N/A,FALSE,"Tran"}</definedName>
    <definedName name="fgf" localSheetId="48" hidden="1">{"Riqfin97",#N/A,FALSE,"Tran";"Riqfinpro",#N/A,FALSE,"Tran"}</definedName>
    <definedName name="fgf" localSheetId="50" hidden="1">{"Riqfin97",#N/A,FALSE,"Tran";"Riqfinpro",#N/A,FALSE,"Tran"}</definedName>
    <definedName name="fgf" localSheetId="15" hidden="1">{"Riqfin97",#N/A,FALSE,"Tran";"Riqfinpro",#N/A,FALSE,"Tran"}</definedName>
    <definedName name="fgf" localSheetId="51" hidden="1">{"Riqfin97",#N/A,FALSE,"Tran";"Riqfinpro",#N/A,FALSE,"Tran"}</definedName>
    <definedName name="fgf" localSheetId="52" hidden="1">{"Riqfin97",#N/A,FALSE,"Tran";"Riqfinpro",#N/A,FALSE,"Tran"}</definedName>
    <definedName name="fgf" localSheetId="53" hidden="1">{"Riqfin97",#N/A,FALSE,"Tran";"Riqfinpro",#N/A,FALSE,"Tran"}</definedName>
    <definedName name="fgf" localSheetId="54" hidden="1">{"Riqfin97",#N/A,FALSE,"Tran";"Riqfinpro",#N/A,FALSE,"Tran"}</definedName>
    <definedName name="fgf" localSheetId="55" hidden="1">{"Riqfin97",#N/A,FALSE,"Tran";"Riqfinpro",#N/A,FALSE,"Tran"}</definedName>
    <definedName name="fgf" localSheetId="56" hidden="1">{"Riqfin97",#N/A,FALSE,"Tran";"Riqfinpro",#N/A,FALSE,"Tran"}</definedName>
    <definedName name="fgf" localSheetId="57" hidden="1">{"Riqfin97",#N/A,FALSE,"Tran";"Riqfinpro",#N/A,FALSE,"Tran"}</definedName>
    <definedName name="fgf" localSheetId="58" hidden="1">{"Riqfin97",#N/A,FALSE,"Tran";"Riqfinpro",#N/A,FALSE,"Tran"}</definedName>
    <definedName name="fgf" localSheetId="59" hidden="1">{"Riqfin97",#N/A,FALSE,"Tran";"Riqfinpro",#N/A,FALSE,"Tran"}</definedName>
    <definedName name="fgf" localSheetId="16">{"Riqfin97",#N/A,FALSE,"Tran";"Riqfinpro",#N/A,FALSE,"Tran"}</definedName>
    <definedName name="fgf" localSheetId="17">{"Riqfin97",#N/A,FALSE,"Tran";"Riqfinpro",#N/A,FALSE,"Tran"}</definedName>
    <definedName name="fgf" localSheetId="18">{"Riqfin97",#N/A,FALSE,"Tran";"Riqfinpro",#N/A,FALSE,"Tran"}</definedName>
    <definedName name="fgf" localSheetId="1" hidden="1">{"Riqfin97",#N/A,FALSE,"Tran";"Riqfinpro",#N/A,FALSE,"Tran"}</definedName>
    <definedName name="fgf">{"Riqfin97",#N/A,FALSE,"Tran";"Riqfinpro",#N/A,FALSE,"Tran"}</definedName>
    <definedName name="FGHDE" localSheetId="11" hidden="1">{#N/A,#N/A,FALSE,"PERSONAL";#N/A,#N/A,FALSE,"explotación";#N/A,#N/A,FALSE,"generales"}</definedName>
    <definedName name="FGHDE" localSheetId="3" hidden="1">{#N/A,#N/A,FALSE,"PERSONAL";#N/A,#N/A,FALSE,"explotación";#N/A,#N/A,FALSE,"generales"}</definedName>
    <definedName name="FGHDE" localSheetId="5" hidden="1">{#N/A,#N/A,FALSE,"PERSONAL";#N/A,#N/A,FALSE,"explotación";#N/A,#N/A,FALSE,"generales"}</definedName>
    <definedName name="FGHDE" localSheetId="0" hidden="1">{#N/A,#N/A,FALSE,"PERSONAL";#N/A,#N/A,FALSE,"explotación";#N/A,#N/A,FALSE,"generales"}</definedName>
    <definedName name="FGHDE" localSheetId="13" hidden="1">{#N/A,#N/A,FALSE,"PERSONAL";#N/A,#N/A,FALSE,"explotación";#N/A,#N/A,FALSE,"generales"}</definedName>
    <definedName name="FGHDE" localSheetId="48" hidden="1">{#N/A,#N/A,FALSE,"PERSONAL";#N/A,#N/A,FALSE,"explotación";#N/A,#N/A,FALSE,"generales"}</definedName>
    <definedName name="FGHDE" localSheetId="53" hidden="1">{#N/A,#N/A,FALSE,"PERSONAL";#N/A,#N/A,FALSE,"explotación";#N/A,#N/A,FALSE,"generales"}</definedName>
    <definedName name="FGHDE" localSheetId="56" hidden="1">{#N/A,#N/A,FALSE,"PERSONAL";#N/A,#N/A,FALSE,"explotación";#N/A,#N/A,FALSE,"generales"}</definedName>
    <definedName name="FGHDE" localSheetId="57" hidden="1">{#N/A,#N/A,FALSE,"PERSONAL";#N/A,#N/A,FALSE,"explotación";#N/A,#N/A,FALSE,"generales"}</definedName>
    <definedName name="FGHDE" localSheetId="16" hidden="1">{#N/A,#N/A,FALSE,"PERSONAL";#N/A,#N/A,FALSE,"explotación";#N/A,#N/A,FALSE,"generales"}</definedName>
    <definedName name="FGHDE" localSheetId="17" hidden="1">{#N/A,#N/A,FALSE,"PERSONAL";#N/A,#N/A,FALSE,"explotación";#N/A,#N/A,FALSE,"generales"}</definedName>
    <definedName name="FGHDE" localSheetId="18" hidden="1">{#N/A,#N/A,FALSE,"PERSONAL";#N/A,#N/A,FALSE,"explotación";#N/A,#N/A,FALSE,"generales"}</definedName>
    <definedName name="FGHDE" localSheetId="1" hidden="1">{#N/A,#N/A,FALSE,"PERSONAL";#N/A,#N/A,FALSE,"explotación";#N/A,#N/A,FALSE,"generales"}</definedName>
    <definedName name="FGHDE" hidden="1">{#N/A,#N/A,FALSE,"PERSONAL";#N/A,#N/A,FALSE,"explotación";#N/A,#N/A,FALSE,"generales"}</definedName>
    <definedName name="fhjekwf" localSheetId="11" hidden="1">{"Main Economic Indicators",#N/A,FALSE,"C"}</definedName>
    <definedName name="fhjekwf" localSheetId="3" hidden="1">{"Main Economic Indicators",#N/A,FALSE,"C"}</definedName>
    <definedName name="fhjekwf" localSheetId="5" hidden="1">{"Main Economic Indicators",#N/A,FALSE,"C"}</definedName>
    <definedName name="fhjekwf" localSheetId="0" hidden="1">{"Main Economic Indicators",#N/A,FALSE,"C"}</definedName>
    <definedName name="fhjekwf" localSheetId="13" hidden="1">{"Main Economic Indicators",#N/A,FALSE,"C"}</definedName>
    <definedName name="fhjekwf" localSheetId="14" hidden="1">{"Main Economic Indicators",#N/A,FALSE,"C"}</definedName>
    <definedName name="fhjekwf" localSheetId="42" hidden="1">{"Main Economic Indicators",#N/A,FALSE,"C"}</definedName>
    <definedName name="fhjekwf" localSheetId="43" hidden="1">{"Main Economic Indicators",#N/A,FALSE,"C"}</definedName>
    <definedName name="fhjekwf" localSheetId="48" hidden="1">{"Main Economic Indicators",#N/A,FALSE,"C"}</definedName>
    <definedName name="fhjekwf" localSheetId="50" hidden="1">{"Main Economic Indicators",#N/A,FALSE,"C"}</definedName>
    <definedName name="fhjekwf" localSheetId="15" hidden="1">{"Main Economic Indicators",#N/A,FALSE,"C"}</definedName>
    <definedName name="fhjekwf" localSheetId="51" hidden="1">{"Main Economic Indicators",#N/A,FALSE,"C"}</definedName>
    <definedName name="fhjekwf" localSheetId="52" hidden="1">{"Main Economic Indicators",#N/A,FALSE,"C"}</definedName>
    <definedName name="fhjekwf" localSheetId="53" hidden="1">{"Main Economic Indicators",#N/A,FALSE,"C"}</definedName>
    <definedName name="fhjekwf" localSheetId="54" hidden="1">{"Main Economic Indicators",#N/A,FALSE,"C"}</definedName>
    <definedName name="fhjekwf" localSheetId="55" hidden="1">{"Main Economic Indicators",#N/A,FALSE,"C"}</definedName>
    <definedName name="fhjekwf" localSheetId="56" hidden="1">{"Main Economic Indicators",#N/A,FALSE,"C"}</definedName>
    <definedName name="fhjekwf" localSheetId="57" hidden="1">{"Main Economic Indicators",#N/A,FALSE,"C"}</definedName>
    <definedName name="fhjekwf" localSheetId="58" hidden="1">{"Main Economic Indicators",#N/A,FALSE,"C"}</definedName>
    <definedName name="fhjekwf" localSheetId="59" hidden="1">{"Main Economic Indicators",#N/A,FALSE,"C"}</definedName>
    <definedName name="fhjekwf" localSheetId="16" hidden="1">{"Main Economic Indicators",#N/A,FALSE,"C"}</definedName>
    <definedName name="fhjekwf" localSheetId="17" hidden="1">{"Main Economic Indicators",#N/A,FALSE,"C"}</definedName>
    <definedName name="fhjekwf" localSheetId="18" hidden="1">{"Main Economic Indicators",#N/A,FALSE,"C"}</definedName>
    <definedName name="fhjekwf" localSheetId="1" hidden="1">{"Main Economic Indicators",#N/A,FALSE,"C"}</definedName>
    <definedName name="fhjekwf" hidden="1">{"Main Economic Indicators",#N/A,FALSE,"C"}</definedName>
    <definedName name="FieldCosts">#REF!</definedName>
    <definedName name="FieldName">#REF!</definedName>
    <definedName name="FieldSize">#REF!</definedName>
    <definedName name="FIG2wp1" localSheetId="11">#REF!</definedName>
    <definedName name="FIG2wp1" localSheetId="14" hidden="1">#REF!</definedName>
    <definedName name="FIG2wp1" localSheetId="42" hidden="1">#REF!</definedName>
    <definedName name="FIG2wp1" localSheetId="43" hidden="1">#REF!</definedName>
    <definedName name="FIG2wp1" localSheetId="48" hidden="1">#REF!</definedName>
    <definedName name="FIG2wp1" localSheetId="50" hidden="1">#REF!</definedName>
    <definedName name="FIG2wp1" localSheetId="15" hidden="1">#REF!</definedName>
    <definedName name="FIG2wp1" localSheetId="51" hidden="1">#REF!</definedName>
    <definedName name="FIG2wp1" localSheetId="52" hidden="1">#REF!</definedName>
    <definedName name="FIG2wp1" localSheetId="53" hidden="1">#REF!</definedName>
    <definedName name="FIG2wp1" localSheetId="54" hidden="1">#REF!</definedName>
    <definedName name="FIG2wp1" localSheetId="55" hidden="1">#REF!</definedName>
    <definedName name="FIG2wp1" localSheetId="58" hidden="1">#REF!</definedName>
    <definedName name="FIG2wp1" localSheetId="59" hidden="1">#REF!</definedName>
    <definedName name="FIG2wp1">#REF!</definedName>
    <definedName name="Filters">OFFSET(#REF!,,,COUNTA(#REF!),COUNTA(#REF!)-3)</definedName>
    <definedName name="Financing" localSheetId="11">{"Tab1",#N/A,FALSE,"P";"Tab2",#N/A,FALSE,"P"}</definedName>
    <definedName name="Financing" localSheetId="3" hidden="1">{"Tab1",#N/A,FALSE,"P";"Tab2",#N/A,FALSE,"P"}</definedName>
    <definedName name="Financing" localSheetId="5">{"Tab1",#N/A,FALSE,"P";"Tab2",#N/A,FALSE,"P"}</definedName>
    <definedName name="Financing" localSheetId="0" hidden="1">{"Tab1",#N/A,FALSE,"P";"Tab2",#N/A,FALSE,"P"}</definedName>
    <definedName name="Financing" localSheetId="13">{"Tab1",#N/A,FALSE,"P";"Tab2",#N/A,FALSE,"P"}</definedName>
    <definedName name="Financing" localSheetId="14" hidden="1">{"Tab1",#N/A,FALSE,"P";"Tab2",#N/A,FALSE,"P"}</definedName>
    <definedName name="Financing" localSheetId="42" hidden="1">{"Tab1",#N/A,FALSE,"P";"Tab2",#N/A,FALSE,"P"}</definedName>
    <definedName name="Financing" localSheetId="43" hidden="1">{"Tab1",#N/A,FALSE,"P";"Tab2",#N/A,FALSE,"P"}</definedName>
    <definedName name="Financing" localSheetId="48" hidden="1">{"Tab1",#N/A,FALSE,"P";"Tab2",#N/A,FALSE,"P"}</definedName>
    <definedName name="Financing" localSheetId="50" hidden="1">{"Tab1",#N/A,FALSE,"P";"Tab2",#N/A,FALSE,"P"}</definedName>
    <definedName name="Financing" localSheetId="15" hidden="1">{"Tab1",#N/A,FALSE,"P";"Tab2",#N/A,FALSE,"P"}</definedName>
    <definedName name="Financing" localSheetId="51" hidden="1">{"Tab1",#N/A,FALSE,"P";"Tab2",#N/A,FALSE,"P"}</definedName>
    <definedName name="Financing" localSheetId="52" hidden="1">{"Tab1",#N/A,FALSE,"P";"Tab2",#N/A,FALSE,"P"}</definedName>
    <definedName name="Financing" localSheetId="53" hidden="1">{"Tab1",#N/A,FALSE,"P";"Tab2",#N/A,FALSE,"P"}</definedName>
    <definedName name="Financing" localSheetId="54" hidden="1">{"Tab1",#N/A,FALSE,"P";"Tab2",#N/A,FALSE,"P"}</definedName>
    <definedName name="Financing" localSheetId="55" hidden="1">{"Tab1",#N/A,FALSE,"P";"Tab2",#N/A,FALSE,"P"}</definedName>
    <definedName name="Financing" localSheetId="56" hidden="1">{"Tab1",#N/A,FALSE,"P";"Tab2",#N/A,FALSE,"P"}</definedName>
    <definedName name="Financing" localSheetId="57" hidden="1">{"Tab1",#N/A,FALSE,"P";"Tab2",#N/A,FALSE,"P"}</definedName>
    <definedName name="Financing" localSheetId="58" hidden="1">{"Tab1",#N/A,FALSE,"P";"Tab2",#N/A,FALSE,"P"}</definedName>
    <definedName name="Financing" localSheetId="59" hidden="1">{"Tab1",#N/A,FALSE,"P";"Tab2",#N/A,FALSE,"P"}</definedName>
    <definedName name="Financing" localSheetId="16">{"Tab1",#N/A,FALSE,"P";"Tab2",#N/A,FALSE,"P"}</definedName>
    <definedName name="Financing" localSheetId="17">{"Tab1",#N/A,FALSE,"P";"Tab2",#N/A,FALSE,"P"}</definedName>
    <definedName name="Financing" localSheetId="18">{"Tab1",#N/A,FALSE,"P";"Tab2",#N/A,FALSE,"P"}</definedName>
    <definedName name="Financing" localSheetId="1" hidden="1">{"Tab1",#N/A,FALSE,"P";"Tab2",#N/A,FALSE,"P"}</definedName>
    <definedName name="Financing">{"Tab1",#N/A,FALSE,"P";"Tab2",#N/A,FALSE,"P"}</definedName>
    <definedName name="Finished_products_output">#REF!</definedName>
    <definedName name="finished_products_prices">#REF!</definedName>
    <definedName name="fiscal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0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3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4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42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4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48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0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5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1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2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4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5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6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7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8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59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8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 localSheetId="1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iscal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flows_print_area" localSheetId="3">#REF!</definedName>
    <definedName name="flows_print_area" localSheetId="5">'Cuadro 5'!#REF!</definedName>
    <definedName name="flows_print_area">#REF!</definedName>
    <definedName name="ForecastYear">#REF!</definedName>
    <definedName name="FORMULAS" localSheetId="3">#REF!</definedName>
    <definedName name="FORMULAS" localSheetId="5">'Cuadro 5'!#REF!</definedName>
    <definedName name="FORMULAS">#REF!</definedName>
    <definedName name="FORMULAS_ABSOLU" localSheetId="3">#REF!</definedName>
    <definedName name="FORMULAS_ABSOLU" localSheetId="5">'Cuadro 5'!#REF!</definedName>
    <definedName name="FORMULAS_ABSOLU">#REF!</definedName>
    <definedName name="FORMULAS_RELATI" localSheetId="3">#REF!</definedName>
    <definedName name="FORMULAS_RELATI" localSheetId="5">'Cuadro 5'!#REF!</definedName>
    <definedName name="FORMULAS_RELATI">#REF!</definedName>
    <definedName name="fre" localSheetId="11">{"Tab1",#N/A,FALSE,"P";"Tab2",#N/A,FALSE,"P"}</definedName>
    <definedName name="fre" localSheetId="3" hidden="1">{"Tab1",#N/A,FALSE,"P";"Tab2",#N/A,FALSE,"P"}</definedName>
    <definedName name="fre" localSheetId="5">{"Tab1",#N/A,FALSE,"P";"Tab2",#N/A,FALSE,"P"}</definedName>
    <definedName name="fre" localSheetId="0" hidden="1">{"Tab1",#N/A,FALSE,"P";"Tab2",#N/A,FALSE,"P"}</definedName>
    <definedName name="fre" localSheetId="13">{"Tab1",#N/A,FALSE,"P";"Tab2",#N/A,FALSE,"P"}</definedName>
    <definedName name="fre" localSheetId="14" hidden="1">{"Tab1",#N/A,FALSE,"P";"Tab2",#N/A,FALSE,"P"}</definedName>
    <definedName name="fre" localSheetId="42" hidden="1">{"Tab1",#N/A,FALSE,"P";"Tab2",#N/A,FALSE,"P"}</definedName>
    <definedName name="fre" localSheetId="43" hidden="1">{"Tab1",#N/A,FALSE,"P";"Tab2",#N/A,FALSE,"P"}</definedName>
    <definedName name="fre" localSheetId="48" hidden="1">{"Tab1",#N/A,FALSE,"P";"Tab2",#N/A,FALSE,"P"}</definedName>
    <definedName name="fre" localSheetId="50" hidden="1">{"Tab1",#N/A,FALSE,"P";"Tab2",#N/A,FALSE,"P"}</definedName>
    <definedName name="fre" localSheetId="15" hidden="1">{"Tab1",#N/A,FALSE,"P";"Tab2",#N/A,FALSE,"P"}</definedName>
    <definedName name="fre" localSheetId="51" hidden="1">{"Tab1",#N/A,FALSE,"P";"Tab2",#N/A,FALSE,"P"}</definedName>
    <definedName name="fre" localSheetId="52" hidden="1">{"Tab1",#N/A,FALSE,"P";"Tab2",#N/A,FALSE,"P"}</definedName>
    <definedName name="fre" localSheetId="53" hidden="1">{"Tab1",#N/A,FALSE,"P";"Tab2",#N/A,FALSE,"P"}</definedName>
    <definedName name="fre" localSheetId="54" hidden="1">{"Tab1",#N/A,FALSE,"P";"Tab2",#N/A,FALSE,"P"}</definedName>
    <definedName name="fre" localSheetId="55" hidden="1">{"Tab1",#N/A,FALSE,"P";"Tab2",#N/A,FALSE,"P"}</definedName>
    <definedName name="fre" localSheetId="56" hidden="1">{"Tab1",#N/A,FALSE,"P";"Tab2",#N/A,FALSE,"P"}</definedName>
    <definedName name="fre" localSheetId="57" hidden="1">{"Tab1",#N/A,FALSE,"P";"Tab2",#N/A,FALSE,"P"}</definedName>
    <definedName name="fre" localSheetId="58" hidden="1">{"Tab1",#N/A,FALSE,"P";"Tab2",#N/A,FALSE,"P"}</definedName>
    <definedName name="fre" localSheetId="59" hidden="1">{"Tab1",#N/A,FALSE,"P";"Tab2",#N/A,FALSE,"P"}</definedName>
    <definedName name="fre" localSheetId="16">{"Tab1",#N/A,FALSE,"P";"Tab2",#N/A,FALSE,"P"}</definedName>
    <definedName name="fre" localSheetId="17">{"Tab1",#N/A,FALSE,"P";"Tab2",#N/A,FALSE,"P"}</definedName>
    <definedName name="fre" localSheetId="18">{"Tab1",#N/A,FALSE,"P";"Tab2",#N/A,FALSE,"P"}</definedName>
    <definedName name="fre" localSheetId="1" hidden="1">{"Tab1",#N/A,FALSE,"P";"Tab2",#N/A,FALSE,"P"}</definedName>
    <definedName name="fre">{"Tab1",#N/A,FALSE,"P";"Tab2",#N/A,FALSE,"P"}</definedName>
    <definedName name="FromOrganiz_1">_xlfn.ANCHORARRAY(#REF!)</definedName>
    <definedName name="fshrts" localSheetId="3" hidden="1">#REF!</definedName>
    <definedName name="fshrts" localSheetId="5">'Cuadro 5'!#REF!</definedName>
    <definedName name="fshrts" localSheetId="48" hidden="1">#REF!</definedName>
    <definedName name="fshrts">#REF!</definedName>
    <definedName name="ftr" localSheetId="11">{"Riqfin97",#N/A,FALSE,"Tran";"Riqfinpro",#N/A,FALSE,"Tran"}</definedName>
    <definedName name="ftr" localSheetId="3" hidden="1">{"Riqfin97",#N/A,FALSE,"Tran";"Riqfinpro",#N/A,FALSE,"Tran"}</definedName>
    <definedName name="ftr" localSheetId="5">{"Riqfin97",#N/A,FALSE,"Tran";"Riqfinpro",#N/A,FALSE,"Tran"}</definedName>
    <definedName name="ftr" localSheetId="0" hidden="1">{"Riqfin97",#N/A,FALSE,"Tran";"Riqfinpro",#N/A,FALSE,"Tran"}</definedName>
    <definedName name="ftr" localSheetId="13">{"Riqfin97",#N/A,FALSE,"Tran";"Riqfinpro",#N/A,FALSE,"Tran"}</definedName>
    <definedName name="ftr" localSheetId="14" hidden="1">{"Riqfin97",#N/A,FALSE,"Tran";"Riqfinpro",#N/A,FALSE,"Tran"}</definedName>
    <definedName name="ftr" localSheetId="42" hidden="1">{"Riqfin97",#N/A,FALSE,"Tran";"Riqfinpro",#N/A,FALSE,"Tran"}</definedName>
    <definedName name="ftr" localSheetId="43" hidden="1">{"Riqfin97",#N/A,FALSE,"Tran";"Riqfinpro",#N/A,FALSE,"Tran"}</definedName>
    <definedName name="ftr" localSheetId="48" hidden="1">{"Riqfin97",#N/A,FALSE,"Tran";"Riqfinpro",#N/A,FALSE,"Tran"}</definedName>
    <definedName name="ftr" localSheetId="50" hidden="1">{"Riqfin97",#N/A,FALSE,"Tran";"Riqfinpro",#N/A,FALSE,"Tran"}</definedName>
    <definedName name="ftr" localSheetId="15" hidden="1">{"Riqfin97",#N/A,FALSE,"Tran";"Riqfinpro",#N/A,FALSE,"Tran"}</definedName>
    <definedName name="ftr" localSheetId="51" hidden="1">{"Riqfin97",#N/A,FALSE,"Tran";"Riqfinpro",#N/A,FALSE,"Tran"}</definedName>
    <definedName name="ftr" localSheetId="52" hidden="1">{"Riqfin97",#N/A,FALSE,"Tran";"Riqfinpro",#N/A,FALSE,"Tran"}</definedName>
    <definedName name="ftr" localSheetId="53" hidden="1">{"Riqfin97",#N/A,FALSE,"Tran";"Riqfinpro",#N/A,FALSE,"Tran"}</definedName>
    <definedName name="ftr" localSheetId="54" hidden="1">{"Riqfin97",#N/A,FALSE,"Tran";"Riqfinpro",#N/A,FALSE,"Tran"}</definedName>
    <definedName name="ftr" localSheetId="55" hidden="1">{"Riqfin97",#N/A,FALSE,"Tran";"Riqfinpro",#N/A,FALSE,"Tran"}</definedName>
    <definedName name="ftr" localSheetId="56" hidden="1">{"Riqfin97",#N/A,FALSE,"Tran";"Riqfinpro",#N/A,FALSE,"Tran"}</definedName>
    <definedName name="ftr" localSheetId="57" hidden="1">{"Riqfin97",#N/A,FALSE,"Tran";"Riqfinpro",#N/A,FALSE,"Tran"}</definedName>
    <definedName name="ftr" localSheetId="58" hidden="1">{"Riqfin97",#N/A,FALSE,"Tran";"Riqfinpro",#N/A,FALSE,"Tran"}</definedName>
    <definedName name="ftr" localSheetId="59" hidden="1">{"Riqfin97",#N/A,FALSE,"Tran";"Riqfinpro",#N/A,FALSE,"Tran"}</definedName>
    <definedName name="ftr" localSheetId="16">{"Riqfin97",#N/A,FALSE,"Tran";"Riqfinpro",#N/A,FALSE,"Tran"}</definedName>
    <definedName name="ftr" localSheetId="17">{"Riqfin97",#N/A,FALSE,"Tran";"Riqfinpro",#N/A,FALSE,"Tran"}</definedName>
    <definedName name="ftr" localSheetId="18">{"Riqfin97",#N/A,FALSE,"Tran";"Riqfinpro",#N/A,FALSE,"Tran"}</definedName>
    <definedName name="ftr" localSheetId="1" hidden="1">{"Riqfin97",#N/A,FALSE,"Tran";"Riqfinpro",#N/A,FALSE,"Tran"}</definedName>
    <definedName name="ftr">{"Riqfin97",#N/A,FALSE,"Tran";"Riqfinpro",#N/A,FALSE,"Tran"}</definedName>
    <definedName name="fty" localSheetId="11">{"Riqfin97",#N/A,FALSE,"Tran";"Riqfinpro",#N/A,FALSE,"Tran"}</definedName>
    <definedName name="fty" localSheetId="3" hidden="1">{"Riqfin97",#N/A,FALSE,"Tran";"Riqfinpro",#N/A,FALSE,"Tran"}</definedName>
    <definedName name="fty" localSheetId="5">{"Riqfin97",#N/A,FALSE,"Tran";"Riqfinpro",#N/A,FALSE,"Tran"}</definedName>
    <definedName name="fty" localSheetId="0" hidden="1">{"Riqfin97",#N/A,FALSE,"Tran";"Riqfinpro",#N/A,FALSE,"Tran"}</definedName>
    <definedName name="fty" localSheetId="13">{"Riqfin97",#N/A,FALSE,"Tran";"Riqfinpro",#N/A,FALSE,"Tran"}</definedName>
    <definedName name="fty" localSheetId="14" hidden="1">{"Riqfin97",#N/A,FALSE,"Tran";"Riqfinpro",#N/A,FALSE,"Tran"}</definedName>
    <definedName name="fty" localSheetId="42" hidden="1">{"Riqfin97",#N/A,FALSE,"Tran";"Riqfinpro",#N/A,FALSE,"Tran"}</definedName>
    <definedName name="fty" localSheetId="43" hidden="1">{"Riqfin97",#N/A,FALSE,"Tran";"Riqfinpro",#N/A,FALSE,"Tran"}</definedName>
    <definedName name="fty" localSheetId="48" hidden="1">{"Riqfin97",#N/A,FALSE,"Tran";"Riqfinpro",#N/A,FALSE,"Tran"}</definedName>
    <definedName name="fty" localSheetId="50" hidden="1">{"Riqfin97",#N/A,FALSE,"Tran";"Riqfinpro",#N/A,FALSE,"Tran"}</definedName>
    <definedName name="fty" localSheetId="15" hidden="1">{"Riqfin97",#N/A,FALSE,"Tran";"Riqfinpro",#N/A,FALSE,"Tran"}</definedName>
    <definedName name="fty" localSheetId="51" hidden="1">{"Riqfin97",#N/A,FALSE,"Tran";"Riqfinpro",#N/A,FALSE,"Tran"}</definedName>
    <definedName name="fty" localSheetId="52" hidden="1">{"Riqfin97",#N/A,FALSE,"Tran";"Riqfinpro",#N/A,FALSE,"Tran"}</definedName>
    <definedName name="fty" localSheetId="53" hidden="1">{"Riqfin97",#N/A,FALSE,"Tran";"Riqfinpro",#N/A,FALSE,"Tran"}</definedName>
    <definedName name="fty" localSheetId="54" hidden="1">{"Riqfin97",#N/A,FALSE,"Tran";"Riqfinpro",#N/A,FALSE,"Tran"}</definedName>
    <definedName name="fty" localSheetId="55" hidden="1">{"Riqfin97",#N/A,FALSE,"Tran";"Riqfinpro",#N/A,FALSE,"Tran"}</definedName>
    <definedName name="fty" localSheetId="56" hidden="1">{"Riqfin97",#N/A,FALSE,"Tran";"Riqfinpro",#N/A,FALSE,"Tran"}</definedName>
    <definedName name="fty" localSheetId="57" hidden="1">{"Riqfin97",#N/A,FALSE,"Tran";"Riqfinpro",#N/A,FALSE,"Tran"}</definedName>
    <definedName name="fty" localSheetId="58" hidden="1">{"Riqfin97",#N/A,FALSE,"Tran";"Riqfinpro",#N/A,FALSE,"Tran"}</definedName>
    <definedName name="fty" localSheetId="59" hidden="1">{"Riqfin97",#N/A,FALSE,"Tran";"Riqfinpro",#N/A,FALSE,"Tran"}</definedName>
    <definedName name="fty" localSheetId="16">{"Riqfin97",#N/A,FALSE,"Tran";"Riqfinpro",#N/A,FALSE,"Tran"}</definedName>
    <definedName name="fty" localSheetId="17">{"Riqfin97",#N/A,FALSE,"Tran";"Riqfinpro",#N/A,FALSE,"Tran"}</definedName>
    <definedName name="fty" localSheetId="18">{"Riqfin97",#N/A,FALSE,"Tran";"Riqfinpro",#N/A,FALSE,"Tran"}</definedName>
    <definedName name="fty" localSheetId="1" hidden="1">{"Riqfin97",#N/A,FALSE,"Tran";"Riqfinpro",#N/A,FALSE,"Tran"}</definedName>
    <definedName name="fty">{"Riqfin97",#N/A,FALSE,"Tran";"Riqfinpro",#N/A,FALSE,"Tran"}</definedName>
    <definedName name="fuck" localSheetId="11">#REF!</definedName>
    <definedName name="fuck" localSheetId="48" hidden="1">#REF!</definedName>
    <definedName name="fuck">#REF!</definedName>
    <definedName name="fvgf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5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1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48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5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5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57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1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localSheetId="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fvgf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G_1" localSheetId="11">#REF!</definedName>
    <definedName name="G_1">#REF!</definedName>
    <definedName name="G_Capitulo" localSheetId="11">#REF!</definedName>
    <definedName name="G_Capitulo" localSheetId="3">#REF!</definedName>
    <definedName name="G_Capitulo" localSheetId="5">'Cuadro 5'!#REF!</definedName>
    <definedName name="G_Capitulo">#REF!</definedName>
    <definedName name="G_IInuevo" localSheetId="3">#REF!</definedName>
    <definedName name="G_IInuevo" localSheetId="5">'Cuadro 5'!#REF!</definedName>
    <definedName name="G_IInuevo">#REF!</definedName>
    <definedName name="G_Inuevo" localSheetId="3">#REF!</definedName>
    <definedName name="G_Inuevo" localSheetId="5">'Cuadro 5'!#REF!</definedName>
    <definedName name="G_Inuevo">#REF!</definedName>
    <definedName name="G_IVnuevo" localSheetId="3">#REF!</definedName>
    <definedName name="G_IVnuevo" localSheetId="5">'Cuadro 5'!#REF!</definedName>
    <definedName name="G_IVnuevo">#REF!</definedName>
    <definedName name="GasPrice">#REF!</definedName>
    <definedName name="GasPriceLimitYears">#REF!</definedName>
    <definedName name="GasPriceMaxOil">#REF!</definedName>
    <definedName name="GasPriceMinOil">#REF!</definedName>
    <definedName name="GasPriceProportionOil">#REF!</definedName>
    <definedName name="GastoIngreso" localSheetId="3">#REF!</definedName>
    <definedName name="GastoIngreso" localSheetId="5">'Cuadro 5'!#REF!</definedName>
    <definedName name="GastoIngreso">#REF!</definedName>
    <definedName name="GASTOS" localSheetId="11">#REF!</definedName>
    <definedName name="GASTOS">#REF!</definedName>
    <definedName name="GBE" localSheetId="11">#REF!</definedName>
    <definedName name="GBE">#REF!</definedName>
    <definedName name="gbnj" localSheetId="11">{"Tab1",#N/A,FALSE,"P";"Tab2",#N/A,FALSE,"P"}</definedName>
    <definedName name="gbnj" localSheetId="3" hidden="1">{"Tab1",#N/A,FALSE,"P";"Tab2",#N/A,FALSE,"P"}</definedName>
    <definedName name="gbnj" localSheetId="5">{"Tab1",#N/A,FALSE,"P";"Tab2",#N/A,FALSE,"P"}</definedName>
    <definedName name="gbnj" localSheetId="0" hidden="1">{"Tab1",#N/A,FALSE,"P";"Tab2",#N/A,FALSE,"P"}</definedName>
    <definedName name="gbnj" localSheetId="13">{"Tab1",#N/A,FALSE,"P";"Tab2",#N/A,FALSE,"P"}</definedName>
    <definedName name="gbnj" localSheetId="14" hidden="1">{"Tab1",#N/A,FALSE,"P";"Tab2",#N/A,FALSE,"P"}</definedName>
    <definedName name="gbnj" localSheetId="42" hidden="1">{"Tab1",#N/A,FALSE,"P";"Tab2",#N/A,FALSE,"P"}</definedName>
    <definedName name="gbnj" localSheetId="43" hidden="1">{"Tab1",#N/A,FALSE,"P";"Tab2",#N/A,FALSE,"P"}</definedName>
    <definedName name="gbnj" localSheetId="48" hidden="1">{"Tab1",#N/A,FALSE,"P";"Tab2",#N/A,FALSE,"P"}</definedName>
    <definedName name="gbnj" localSheetId="50" hidden="1">{"Tab1",#N/A,FALSE,"P";"Tab2",#N/A,FALSE,"P"}</definedName>
    <definedName name="gbnj" localSheetId="15" hidden="1">{"Tab1",#N/A,FALSE,"P";"Tab2",#N/A,FALSE,"P"}</definedName>
    <definedName name="gbnj" localSheetId="51" hidden="1">{"Tab1",#N/A,FALSE,"P";"Tab2",#N/A,FALSE,"P"}</definedName>
    <definedName name="gbnj" localSheetId="52" hidden="1">{"Tab1",#N/A,FALSE,"P";"Tab2",#N/A,FALSE,"P"}</definedName>
    <definedName name="gbnj" localSheetId="53" hidden="1">{"Tab1",#N/A,FALSE,"P";"Tab2",#N/A,FALSE,"P"}</definedName>
    <definedName name="gbnj" localSheetId="54" hidden="1">{"Tab1",#N/A,FALSE,"P";"Tab2",#N/A,FALSE,"P"}</definedName>
    <definedName name="gbnj" localSheetId="55" hidden="1">{"Tab1",#N/A,FALSE,"P";"Tab2",#N/A,FALSE,"P"}</definedName>
    <definedName name="gbnj" localSheetId="56" hidden="1">{"Tab1",#N/A,FALSE,"P";"Tab2",#N/A,FALSE,"P"}</definedName>
    <definedName name="gbnj" localSheetId="57" hidden="1">{"Tab1",#N/A,FALSE,"P";"Tab2",#N/A,FALSE,"P"}</definedName>
    <definedName name="gbnj" localSheetId="58" hidden="1">{"Tab1",#N/A,FALSE,"P";"Tab2",#N/A,FALSE,"P"}</definedName>
    <definedName name="gbnj" localSheetId="59" hidden="1">{"Tab1",#N/A,FALSE,"P";"Tab2",#N/A,FALSE,"P"}</definedName>
    <definedName name="gbnj" localSheetId="16">{"Tab1",#N/A,FALSE,"P";"Tab2",#N/A,FALSE,"P"}</definedName>
    <definedName name="gbnj" localSheetId="17">{"Tab1",#N/A,FALSE,"P";"Tab2",#N/A,FALSE,"P"}</definedName>
    <definedName name="gbnj" localSheetId="18">{"Tab1",#N/A,FALSE,"P";"Tab2",#N/A,FALSE,"P"}</definedName>
    <definedName name="gbnj" localSheetId="1" hidden="1">{"Tab1",#N/A,FALSE,"P";"Tab2",#N/A,FALSE,"P"}</definedName>
    <definedName name="gbnj">{"Tab1",#N/A,FALSE,"P";"Tab2",#N/A,FALSE,"P"}</definedName>
    <definedName name="gffd" localSheetId="11">{"Riqfin97",#N/A,FALSE,"Tran";"Riqfinpro",#N/A,FALSE,"Tran"}</definedName>
    <definedName name="gffd" localSheetId="3" hidden="1">{"Riqfin97",#N/A,FALSE,"Tran";"Riqfinpro",#N/A,FALSE,"Tran"}</definedName>
    <definedName name="gffd" localSheetId="5">{"Riqfin97",#N/A,FALSE,"Tran";"Riqfinpro",#N/A,FALSE,"Tran"}</definedName>
    <definedName name="gffd" localSheetId="0" hidden="1">{"Riqfin97",#N/A,FALSE,"Tran";"Riqfinpro",#N/A,FALSE,"Tran"}</definedName>
    <definedName name="gffd" localSheetId="13">{"Riqfin97",#N/A,FALSE,"Tran";"Riqfinpro",#N/A,FALSE,"Tran"}</definedName>
    <definedName name="gffd" localSheetId="14" hidden="1">{"Riqfin97",#N/A,FALSE,"Tran";"Riqfinpro",#N/A,FALSE,"Tran"}</definedName>
    <definedName name="gffd" localSheetId="42" hidden="1">{"Riqfin97",#N/A,FALSE,"Tran";"Riqfinpro",#N/A,FALSE,"Tran"}</definedName>
    <definedName name="gffd" localSheetId="43" hidden="1">{"Riqfin97",#N/A,FALSE,"Tran";"Riqfinpro",#N/A,FALSE,"Tran"}</definedName>
    <definedName name="gffd" localSheetId="48" hidden="1">{"Riqfin97",#N/A,FALSE,"Tran";"Riqfinpro",#N/A,FALSE,"Tran"}</definedName>
    <definedName name="gffd" localSheetId="50" hidden="1">{"Riqfin97",#N/A,FALSE,"Tran";"Riqfinpro",#N/A,FALSE,"Tran"}</definedName>
    <definedName name="gffd" localSheetId="15" hidden="1">{"Riqfin97",#N/A,FALSE,"Tran";"Riqfinpro",#N/A,FALSE,"Tran"}</definedName>
    <definedName name="gffd" localSheetId="51" hidden="1">{"Riqfin97",#N/A,FALSE,"Tran";"Riqfinpro",#N/A,FALSE,"Tran"}</definedName>
    <definedName name="gffd" localSheetId="52" hidden="1">{"Riqfin97",#N/A,FALSE,"Tran";"Riqfinpro",#N/A,FALSE,"Tran"}</definedName>
    <definedName name="gffd" localSheetId="53" hidden="1">{"Riqfin97",#N/A,FALSE,"Tran";"Riqfinpro",#N/A,FALSE,"Tran"}</definedName>
    <definedName name="gffd" localSheetId="54" hidden="1">{"Riqfin97",#N/A,FALSE,"Tran";"Riqfinpro",#N/A,FALSE,"Tran"}</definedName>
    <definedName name="gffd" localSheetId="55" hidden="1">{"Riqfin97",#N/A,FALSE,"Tran";"Riqfinpro",#N/A,FALSE,"Tran"}</definedName>
    <definedName name="gffd" localSheetId="56" hidden="1">{"Riqfin97",#N/A,FALSE,"Tran";"Riqfinpro",#N/A,FALSE,"Tran"}</definedName>
    <definedName name="gffd" localSheetId="57" hidden="1">{"Riqfin97",#N/A,FALSE,"Tran";"Riqfinpro",#N/A,FALSE,"Tran"}</definedName>
    <definedName name="gffd" localSheetId="58" hidden="1">{"Riqfin97",#N/A,FALSE,"Tran";"Riqfinpro",#N/A,FALSE,"Tran"}</definedName>
    <definedName name="gffd" localSheetId="59" hidden="1">{"Riqfin97",#N/A,FALSE,"Tran";"Riqfinpro",#N/A,FALSE,"Tran"}</definedName>
    <definedName name="gffd" localSheetId="16">{"Riqfin97",#N/A,FALSE,"Tran";"Riqfinpro",#N/A,FALSE,"Tran"}</definedName>
    <definedName name="gffd" localSheetId="17">{"Riqfin97",#N/A,FALSE,"Tran";"Riqfinpro",#N/A,FALSE,"Tran"}</definedName>
    <definedName name="gffd" localSheetId="18">{"Riqfin97",#N/A,FALSE,"Tran";"Riqfinpro",#N/A,FALSE,"Tran"}</definedName>
    <definedName name="gffd" localSheetId="1" hidden="1">{"Riqfin97",#N/A,FALSE,"Tran";"Riqfinpro",#N/A,FALSE,"Tran"}</definedName>
    <definedName name="gffd">{"Riqfin97",#N/A,FALSE,"Tran";"Riqfinpro",#N/A,FALSE,"Tran"}</definedName>
    <definedName name="gg" localSheetId="11">{"TBILLS_ALL",#N/A,FALSE,"FITB_all"}</definedName>
    <definedName name="gg" localSheetId="3" hidden="1">{"TBILLS_ALL",#N/A,FALSE,"FITB_all"}</definedName>
    <definedName name="gg" localSheetId="5">{"TBILLS_ALL",#N/A,FALSE,"FITB_all"}</definedName>
    <definedName name="gg" localSheetId="0" hidden="1">{"TBILLS_ALL",#N/A,FALSE,"FITB_all"}</definedName>
    <definedName name="gg" localSheetId="13">{"TBILLS_ALL",#N/A,FALSE,"FITB_all"}</definedName>
    <definedName name="gg" localSheetId="14" hidden="1">{"TBILLS_ALL",#N/A,FALSE,"FITB_all"}</definedName>
    <definedName name="gg" localSheetId="42" hidden="1">{"TBILLS_ALL",#N/A,FALSE,"FITB_all"}</definedName>
    <definedName name="gg" localSheetId="43" hidden="1">{"TBILLS_ALL",#N/A,FALSE,"FITB_all"}</definedName>
    <definedName name="gg" localSheetId="48" hidden="1">{"TBILLS_ALL",#N/A,FALSE,"FITB_all"}</definedName>
    <definedName name="gg" localSheetId="50" hidden="1">{"TBILLS_ALL",#N/A,FALSE,"FITB_all"}</definedName>
    <definedName name="gg" localSheetId="15" hidden="1">{"TBILLS_ALL",#N/A,FALSE,"FITB_all"}</definedName>
    <definedName name="gg" localSheetId="51" hidden="1">{"TBILLS_ALL",#N/A,FALSE,"FITB_all"}</definedName>
    <definedName name="gg" localSheetId="52" hidden="1">{"TBILLS_ALL",#N/A,FALSE,"FITB_all"}</definedName>
    <definedName name="gg" localSheetId="53" hidden="1">{"TBILLS_ALL",#N/A,FALSE,"FITB_all"}</definedName>
    <definedName name="gg" localSheetId="54" hidden="1">{"TBILLS_ALL",#N/A,FALSE,"FITB_all"}</definedName>
    <definedName name="gg" localSheetId="55" hidden="1">{"TBILLS_ALL",#N/A,FALSE,"FITB_all"}</definedName>
    <definedName name="gg" localSheetId="56" hidden="1">{"TBILLS_ALL",#N/A,FALSE,"FITB_all"}</definedName>
    <definedName name="gg" localSheetId="57" hidden="1">{"TBILLS_ALL",#N/A,FALSE,"FITB_all"}</definedName>
    <definedName name="gg" localSheetId="58" hidden="1">{"TBILLS_ALL",#N/A,FALSE,"FITB_all"}</definedName>
    <definedName name="gg" localSheetId="59" hidden="1">{"TBILLS_ALL",#N/A,FALSE,"FITB_all"}</definedName>
    <definedName name="gg" localSheetId="16">{"TBILLS_ALL",#N/A,FALSE,"FITB_all"}</definedName>
    <definedName name="gg" localSheetId="17">{"TBILLS_ALL",#N/A,FALSE,"FITB_all"}</definedName>
    <definedName name="gg" localSheetId="18">{"TBILLS_ALL",#N/A,FALSE,"FITB_all"}</definedName>
    <definedName name="gg" localSheetId="1" hidden="1">{"TBILLS_ALL",#N/A,FALSE,"FITB_all"}</definedName>
    <definedName name="gg">{"TBILLS_ALL",#N/A,FALSE,"FITB_all"}</definedName>
    <definedName name="ggg" localSheetId="3" hidden="1">#REF!</definedName>
    <definedName name="GGG" localSheetId="5">'Cuadro 5'!#REF!</definedName>
    <definedName name="ggg" localSheetId="14" hidden="1">#REF!</definedName>
    <definedName name="ggg" localSheetId="42" hidden="1">#REF!</definedName>
    <definedName name="ggg" localSheetId="43" hidden="1">#REF!</definedName>
    <definedName name="ggg" localSheetId="48" hidden="1">{"Riqfin97",#N/A,FALSE,"Tran";"Riqfinpro",#N/A,FALSE,"Tran"}</definedName>
    <definedName name="ggg" localSheetId="50" hidden="1">#REF!</definedName>
    <definedName name="ggg" localSheetId="15" hidden="1">#REF!</definedName>
    <definedName name="ggg" localSheetId="51" hidden="1">#REF!</definedName>
    <definedName name="ggg" localSheetId="52" hidden="1">#REF!</definedName>
    <definedName name="ggg" localSheetId="53" hidden="1">#REF!</definedName>
    <definedName name="ggg" localSheetId="54" hidden="1">#REF!</definedName>
    <definedName name="ggg" localSheetId="55" hidden="1">#REF!</definedName>
    <definedName name="ggg" localSheetId="56" hidden="1">{"Riqfin97",#N/A,FALSE,"Tran";"Riqfinpro",#N/A,FALSE,"Tran"}</definedName>
    <definedName name="ggg" localSheetId="57" hidden="1">{"Riqfin97",#N/A,FALSE,"Tran";"Riqfinpro",#N/A,FALSE,"Tran"}</definedName>
    <definedName name="ggg" localSheetId="58" hidden="1">#REF!</definedName>
    <definedName name="ggg" localSheetId="59" hidden="1">#REF!</definedName>
    <definedName name="GGG">#REF!</definedName>
    <definedName name="gggg" localSheetId="3" hidden="1">{"Minpmon",#N/A,FALSE,"Monthinput"}</definedName>
    <definedName name="GGGG" localSheetId="5">'Cuadro 5'!#REF!</definedName>
    <definedName name="gggg" localSheetId="0" hidden="1">{"Minpmon",#N/A,FALSE,"Monthinput"}</definedName>
    <definedName name="gggg" localSheetId="14" hidden="1">{"Minpmon",#N/A,FALSE,"Monthinput"}</definedName>
    <definedName name="gggg" localSheetId="42" hidden="1">{"Minpmon",#N/A,FALSE,"Monthinput"}</definedName>
    <definedName name="gggg" localSheetId="43" hidden="1">{"Minpmon",#N/A,FALSE,"Monthinput"}</definedName>
    <definedName name="gggg" localSheetId="48" hidden="1">{"Minpmon",#N/A,FALSE,"Monthinput"}</definedName>
    <definedName name="gggg" localSheetId="50" hidden="1">{"Minpmon",#N/A,FALSE,"Monthinput"}</definedName>
    <definedName name="gggg" localSheetId="15" hidden="1">{"Minpmon",#N/A,FALSE,"Monthinput"}</definedName>
    <definedName name="gggg" localSheetId="51" hidden="1">{"Minpmon",#N/A,FALSE,"Monthinput"}</definedName>
    <definedName name="gggg" localSheetId="52" hidden="1">{"Minpmon",#N/A,FALSE,"Monthinput"}</definedName>
    <definedName name="gggg" localSheetId="53" hidden="1">{"Minpmon",#N/A,FALSE,"Monthinput"}</definedName>
    <definedName name="gggg" localSheetId="54" hidden="1">{"Minpmon",#N/A,FALSE,"Monthinput"}</definedName>
    <definedName name="gggg" localSheetId="55" hidden="1">{"Minpmon",#N/A,FALSE,"Monthinput"}</definedName>
    <definedName name="gggg" localSheetId="56" hidden="1">{"Minpmon",#N/A,FALSE,"Monthinput"}</definedName>
    <definedName name="gggg" localSheetId="57" hidden="1">{"Minpmon",#N/A,FALSE,"Monthinput"}</definedName>
    <definedName name="gggg" localSheetId="58" hidden="1">{"Minpmon",#N/A,FALSE,"Monthinput"}</definedName>
    <definedName name="gggg" localSheetId="59" hidden="1">{"Minpmon",#N/A,FALSE,"Monthinput"}</definedName>
    <definedName name="gggg" localSheetId="1" hidden="1">{"Minpmon",#N/A,FALSE,"Monthinput"}</definedName>
    <definedName name="GGGG">#REF!</definedName>
    <definedName name="ggggg" localSheetId="3" hidden="1">#REF!</definedName>
    <definedName name="ggggg" localSheetId="5">'Cuadro 5'!#REF!</definedName>
    <definedName name="ggggg" localSheetId="14" hidden="1">#REF!</definedName>
    <definedName name="ggggg" localSheetId="42" hidden="1">#REF!</definedName>
    <definedName name="ggggg" localSheetId="43" hidden="1">#REF!</definedName>
    <definedName name="ggggg" localSheetId="48" hidden="1">#REF!</definedName>
    <definedName name="ggggg" localSheetId="50" hidden="1">#REF!</definedName>
    <definedName name="ggggg" localSheetId="55" hidden="1">#REF!</definedName>
    <definedName name="ggggg" localSheetId="58" hidden="1">#REF!</definedName>
    <definedName name="ggggg" localSheetId="59" hidden="1">#REF!</definedName>
    <definedName name="ggggg">#REF!</definedName>
    <definedName name="gggggggg" localSheetId="11">{"Tab1",#N/A,FALSE,"P";"Tab2",#N/A,FALSE,"P"}</definedName>
    <definedName name="gggggggg" localSheetId="3" hidden="1">{"Tab1",#N/A,FALSE,"P";"Tab2",#N/A,FALSE,"P"}</definedName>
    <definedName name="gggggggg" localSheetId="5">{"Tab1",#N/A,FALSE,"P";"Tab2",#N/A,FALSE,"P"}</definedName>
    <definedName name="gggggggg" localSheetId="0" hidden="1">{"Tab1",#N/A,FALSE,"P";"Tab2",#N/A,FALSE,"P"}</definedName>
    <definedName name="gggggggg" localSheetId="13">{"Tab1",#N/A,FALSE,"P";"Tab2",#N/A,FALSE,"P"}</definedName>
    <definedName name="gggggggg" localSheetId="14" hidden="1">{"Tab1",#N/A,FALSE,"P";"Tab2",#N/A,FALSE,"P"}</definedName>
    <definedName name="gggggggg" localSheetId="42" hidden="1">{"Tab1",#N/A,FALSE,"P";"Tab2",#N/A,FALSE,"P"}</definedName>
    <definedName name="gggggggg" localSheetId="43" hidden="1">{"Tab1",#N/A,FALSE,"P";"Tab2",#N/A,FALSE,"P"}</definedName>
    <definedName name="gggggggg" localSheetId="48" hidden="1">{"Tab1",#N/A,FALSE,"P";"Tab2",#N/A,FALSE,"P"}</definedName>
    <definedName name="gggggggg" localSheetId="50" hidden="1">{"Tab1",#N/A,FALSE,"P";"Tab2",#N/A,FALSE,"P"}</definedName>
    <definedName name="gggggggg" localSheetId="15" hidden="1">{"Tab1",#N/A,FALSE,"P";"Tab2",#N/A,FALSE,"P"}</definedName>
    <definedName name="gggggggg" localSheetId="51" hidden="1">{"Tab1",#N/A,FALSE,"P";"Tab2",#N/A,FALSE,"P"}</definedName>
    <definedName name="gggggggg" localSheetId="52" hidden="1">{"Tab1",#N/A,FALSE,"P";"Tab2",#N/A,FALSE,"P"}</definedName>
    <definedName name="gggggggg" localSheetId="53" hidden="1">{"Tab1",#N/A,FALSE,"P";"Tab2",#N/A,FALSE,"P"}</definedName>
    <definedName name="gggggggg" localSheetId="54" hidden="1">{"Tab1",#N/A,FALSE,"P";"Tab2",#N/A,FALSE,"P"}</definedName>
    <definedName name="gggggggg" localSheetId="55" hidden="1">{"Tab1",#N/A,FALSE,"P";"Tab2",#N/A,FALSE,"P"}</definedName>
    <definedName name="gggggggg" localSheetId="56" hidden="1">{"Tab1",#N/A,FALSE,"P";"Tab2",#N/A,FALSE,"P"}</definedName>
    <definedName name="gggggggg" localSheetId="57" hidden="1">{"Tab1",#N/A,FALSE,"P";"Tab2",#N/A,FALSE,"P"}</definedName>
    <definedName name="gggggggg" localSheetId="58" hidden="1">{"Tab1",#N/A,FALSE,"P";"Tab2",#N/A,FALSE,"P"}</definedName>
    <definedName name="gggggggg" localSheetId="59" hidden="1">{"Tab1",#N/A,FALSE,"P";"Tab2",#N/A,FALSE,"P"}</definedName>
    <definedName name="gggggggg" localSheetId="16">{"Tab1",#N/A,FALSE,"P";"Tab2",#N/A,FALSE,"P"}</definedName>
    <definedName name="gggggggg" localSheetId="17">{"Tab1",#N/A,FALSE,"P";"Tab2",#N/A,FALSE,"P"}</definedName>
    <definedName name="gggggggg" localSheetId="18">{"Tab1",#N/A,FALSE,"P";"Tab2",#N/A,FALSE,"P"}</definedName>
    <definedName name="gggggggg" localSheetId="1" hidden="1">{"Tab1",#N/A,FALSE,"P";"Tab2",#N/A,FALSE,"P"}</definedName>
    <definedName name="gggggggg">{"Tab1",#N/A,FALSE,"P";"Tab2",#N/A,FALSE,"P"}</definedName>
    <definedName name="gggggggggggg">#N/A</definedName>
    <definedName name="ght" localSheetId="11">{"Tab1",#N/A,FALSE,"P";"Tab2",#N/A,FALSE,"P"}</definedName>
    <definedName name="ght" localSheetId="3" hidden="1">{"Tab1",#N/A,FALSE,"P";"Tab2",#N/A,FALSE,"P"}</definedName>
    <definedName name="ght" localSheetId="5">{"Tab1",#N/A,FALSE,"P";"Tab2",#N/A,FALSE,"P"}</definedName>
    <definedName name="ght" localSheetId="0" hidden="1">{"Tab1",#N/A,FALSE,"P";"Tab2",#N/A,FALSE,"P"}</definedName>
    <definedName name="ght" localSheetId="13">{"Tab1",#N/A,FALSE,"P";"Tab2",#N/A,FALSE,"P"}</definedName>
    <definedName name="ght" localSheetId="14" hidden="1">{"Tab1",#N/A,FALSE,"P";"Tab2",#N/A,FALSE,"P"}</definedName>
    <definedName name="ght" localSheetId="42" hidden="1">{"Tab1",#N/A,FALSE,"P";"Tab2",#N/A,FALSE,"P"}</definedName>
    <definedName name="ght" localSheetId="43" hidden="1">{"Tab1",#N/A,FALSE,"P";"Tab2",#N/A,FALSE,"P"}</definedName>
    <definedName name="ght" localSheetId="48" hidden="1">{"Tab1",#N/A,FALSE,"P";"Tab2",#N/A,FALSE,"P"}</definedName>
    <definedName name="ght" localSheetId="50" hidden="1">{"Tab1",#N/A,FALSE,"P";"Tab2",#N/A,FALSE,"P"}</definedName>
    <definedName name="ght" localSheetId="15" hidden="1">{"Tab1",#N/A,FALSE,"P";"Tab2",#N/A,FALSE,"P"}</definedName>
    <definedName name="ght" localSheetId="51" hidden="1">{"Tab1",#N/A,FALSE,"P";"Tab2",#N/A,FALSE,"P"}</definedName>
    <definedName name="ght" localSheetId="52" hidden="1">{"Tab1",#N/A,FALSE,"P";"Tab2",#N/A,FALSE,"P"}</definedName>
    <definedName name="ght" localSheetId="53" hidden="1">{"Tab1",#N/A,FALSE,"P";"Tab2",#N/A,FALSE,"P"}</definedName>
    <definedName name="ght" localSheetId="54" hidden="1">{"Tab1",#N/A,FALSE,"P";"Tab2",#N/A,FALSE,"P"}</definedName>
    <definedName name="ght" localSheetId="55" hidden="1">{"Tab1",#N/A,FALSE,"P";"Tab2",#N/A,FALSE,"P"}</definedName>
    <definedName name="ght" localSheetId="56" hidden="1">{"Tab1",#N/A,FALSE,"P";"Tab2",#N/A,FALSE,"P"}</definedName>
    <definedName name="ght" localSheetId="57" hidden="1">{"Tab1",#N/A,FALSE,"P";"Tab2",#N/A,FALSE,"P"}</definedName>
    <definedName name="ght" localSheetId="58" hidden="1">{"Tab1",#N/A,FALSE,"P";"Tab2",#N/A,FALSE,"P"}</definedName>
    <definedName name="ght" localSheetId="59" hidden="1">{"Tab1",#N/A,FALSE,"P";"Tab2",#N/A,FALSE,"P"}</definedName>
    <definedName name="ght" localSheetId="16">{"Tab1",#N/A,FALSE,"P";"Tab2",#N/A,FALSE,"P"}</definedName>
    <definedName name="ght" localSheetId="17">{"Tab1",#N/A,FALSE,"P";"Tab2",#N/A,FALSE,"P"}</definedName>
    <definedName name="ght" localSheetId="18">{"Tab1",#N/A,FALSE,"P";"Tab2",#N/A,FALSE,"P"}</definedName>
    <definedName name="ght" localSheetId="1" hidden="1">{"Tab1",#N/A,FALSE,"P";"Tab2",#N/A,FALSE,"P"}</definedName>
    <definedName name="ght">{"Tab1",#N/A,FALSE,"P";"Tab2",#N/A,FALSE,"P"}</definedName>
    <definedName name="gra" localSheetId="11">#REF!</definedName>
    <definedName name="gra">#REF!</definedName>
    <definedName name="_xlnm.Recorder" localSheetId="11">#REF!</definedName>
    <definedName name="_xlnm.Recorder">#REF!</definedName>
    <definedName name="graf_inversion" localSheetId="3">#REF!</definedName>
    <definedName name="graf_inversion" localSheetId="5">'Cuadro 5'!#REF!</definedName>
    <definedName name="graf_inversion">#REF!</definedName>
    <definedName name="Grafico10" localSheetId="48" hidden="1">#REF!</definedName>
    <definedName name="Grafico10" localSheetId="15" hidden="1">#REF!</definedName>
    <definedName name="Grafico10" localSheetId="51" hidden="1">#REF!</definedName>
    <definedName name="Grafico10" localSheetId="52" hidden="1">#REF!</definedName>
    <definedName name="Grafico10" localSheetId="53" hidden="1">#REF!</definedName>
    <definedName name="Grafico10" localSheetId="54" hidden="1">#REF!</definedName>
    <definedName name="Grafico10" hidden="1">#REF!</definedName>
    <definedName name="Gráfico10_b" localSheetId="48" hidden="1">#REF!</definedName>
    <definedName name="Gráfico10_b" localSheetId="15" hidden="1">#REF!</definedName>
    <definedName name="Gráfico10_b" localSheetId="51" hidden="1">#REF!</definedName>
    <definedName name="Gráfico10_b" localSheetId="52" hidden="1">#REF!</definedName>
    <definedName name="Gráfico10_b" localSheetId="53" hidden="1">#REF!</definedName>
    <definedName name="Gráfico10_b" localSheetId="54" hidden="1">#REF!</definedName>
    <definedName name="Gráfico10_b" hidden="1">#REF!</definedName>
    <definedName name="grafico102" localSheetId="48" hidden="1">#REF!</definedName>
    <definedName name="grafico102" localSheetId="15" hidden="1">#REF!</definedName>
    <definedName name="grafico102" localSheetId="51" hidden="1">#REF!</definedName>
    <definedName name="grafico102" localSheetId="52" hidden="1">#REF!</definedName>
    <definedName name="grafico102" localSheetId="53" hidden="1">#REF!</definedName>
    <definedName name="grafico102" localSheetId="54" hidden="1">#REF!</definedName>
    <definedName name="grafico102" hidden="1">#REF!</definedName>
    <definedName name="Gráfico10bb" localSheetId="48" hidden="1">#REF!</definedName>
    <definedName name="Gráfico10bb" localSheetId="15" hidden="1">#REF!</definedName>
    <definedName name="Gráfico10bb" localSheetId="51" hidden="1">#REF!</definedName>
    <definedName name="Gráfico10bb" localSheetId="52" hidden="1">#REF!</definedName>
    <definedName name="Gráfico10bb" localSheetId="53" hidden="1">#REF!</definedName>
    <definedName name="Gráfico10bb" localSheetId="54" hidden="1">#REF!</definedName>
    <definedName name="Gráfico10bb" hidden="1">#REF!</definedName>
    <definedName name="Grafico11" localSheetId="48" hidden="1">#REF!</definedName>
    <definedName name="Grafico11" localSheetId="15" hidden="1">#REF!</definedName>
    <definedName name="Grafico11" localSheetId="51" hidden="1">#REF!</definedName>
    <definedName name="Grafico11" localSheetId="52" hidden="1">#REF!</definedName>
    <definedName name="Grafico11" localSheetId="53" hidden="1">#REF!</definedName>
    <definedName name="Grafico11" localSheetId="54" hidden="1">#REF!</definedName>
    <definedName name="Grafico11" hidden="1">#REF!</definedName>
    <definedName name="grafico112" localSheetId="48" hidden="1">#REF!</definedName>
    <definedName name="grafico112" localSheetId="15" hidden="1">#REF!</definedName>
    <definedName name="grafico112" localSheetId="51" hidden="1">#REF!</definedName>
    <definedName name="grafico112" localSheetId="52" hidden="1">#REF!</definedName>
    <definedName name="grafico112" localSheetId="53" hidden="1">#REF!</definedName>
    <definedName name="grafico112" localSheetId="54" hidden="1">#REF!</definedName>
    <definedName name="grafico112" hidden="1">#REF!</definedName>
    <definedName name="Gráfico11b" localSheetId="48" hidden="1">#REF!</definedName>
    <definedName name="Gráfico11b" localSheetId="15" hidden="1">#REF!</definedName>
    <definedName name="Gráfico11b" localSheetId="51" hidden="1">#REF!</definedName>
    <definedName name="Gráfico11b" localSheetId="52" hidden="1">#REF!</definedName>
    <definedName name="Gráfico11b" localSheetId="53" hidden="1">#REF!</definedName>
    <definedName name="Gráfico11b" localSheetId="54" hidden="1">#REF!</definedName>
    <definedName name="Gráfico11b" hidden="1">#REF!</definedName>
    <definedName name="Gráfico2_b" localSheetId="48" hidden="1">#REF!</definedName>
    <definedName name="Gráfico2_b" localSheetId="15" hidden="1">#REF!</definedName>
    <definedName name="Gráfico2_b" localSheetId="51" hidden="1">#REF!</definedName>
    <definedName name="Gráfico2_b" localSheetId="52" hidden="1">#REF!</definedName>
    <definedName name="Gráfico2_b" localSheetId="53" hidden="1">#REF!</definedName>
    <definedName name="Gráfico2_b" localSheetId="54" hidden="1">#REF!</definedName>
    <definedName name="Gráfico2_b" hidden="1">#REF!</definedName>
    <definedName name="Gráfico6_b" localSheetId="48" hidden="1">#REF!</definedName>
    <definedName name="Gráfico6_b" localSheetId="15" hidden="1">#REF!</definedName>
    <definedName name="Gráfico6_b" localSheetId="51" hidden="1">#REF!</definedName>
    <definedName name="Gráfico6_b" localSheetId="52" hidden="1">#REF!</definedName>
    <definedName name="Gráfico6_b" localSheetId="53" hidden="1">#REF!</definedName>
    <definedName name="Gráfico6_b" localSheetId="54" hidden="1">#REF!</definedName>
    <definedName name="Gráfico6_b" hidden="1">#REF!</definedName>
    <definedName name="Gráfico8_b" localSheetId="48" hidden="1">#REF!</definedName>
    <definedName name="Gráfico8_b" localSheetId="15" hidden="1">#REF!</definedName>
    <definedName name="Gráfico8_b" localSheetId="51" hidden="1">#REF!</definedName>
    <definedName name="Gráfico8_b" localSheetId="52" hidden="1">#REF!</definedName>
    <definedName name="Gráfico8_b" localSheetId="53" hidden="1">#REF!</definedName>
    <definedName name="Gráfico8_b" localSheetId="54" hidden="1">#REF!</definedName>
    <definedName name="Gráfico8_b" hidden="1">#REF!</definedName>
    <definedName name="graph" localSheetId="3" hidden="1">#REF!</definedName>
    <definedName name="graph" localSheetId="5" hidden="1">'Cuadro 5'!#REF!</definedName>
    <definedName name="graph" localSheetId="48" hidden="1">#REF!</definedName>
    <definedName name="graph" hidden="1">#REF!</definedName>
    <definedName name="gre" localSheetId="11">{"Riqfin97",#N/A,FALSE,"Tran";"Riqfinpro",#N/A,FALSE,"Tran"}</definedName>
    <definedName name="gre" localSheetId="3" hidden="1">{"Riqfin97",#N/A,FALSE,"Tran";"Riqfinpro",#N/A,FALSE,"Tran"}</definedName>
    <definedName name="gre" localSheetId="5">{"Riqfin97",#N/A,FALSE,"Tran";"Riqfinpro",#N/A,FALSE,"Tran"}</definedName>
    <definedName name="gre" localSheetId="0" hidden="1">{"Riqfin97",#N/A,FALSE,"Tran";"Riqfinpro",#N/A,FALSE,"Tran"}</definedName>
    <definedName name="gre" localSheetId="13">{"Riqfin97",#N/A,FALSE,"Tran";"Riqfinpro",#N/A,FALSE,"Tran"}</definedName>
    <definedName name="gre" localSheetId="14" hidden="1">{"Riqfin97",#N/A,FALSE,"Tran";"Riqfinpro",#N/A,FALSE,"Tran"}</definedName>
    <definedName name="gre" localSheetId="42" hidden="1">{"Riqfin97",#N/A,FALSE,"Tran";"Riqfinpro",#N/A,FALSE,"Tran"}</definedName>
    <definedName name="gre" localSheetId="43" hidden="1">{"Riqfin97",#N/A,FALSE,"Tran";"Riqfinpro",#N/A,FALSE,"Tran"}</definedName>
    <definedName name="gre" localSheetId="48" hidden="1">{"Riqfin97",#N/A,FALSE,"Tran";"Riqfinpro",#N/A,FALSE,"Tran"}</definedName>
    <definedName name="gre" localSheetId="50" hidden="1">{"Riqfin97",#N/A,FALSE,"Tran";"Riqfinpro",#N/A,FALSE,"Tran"}</definedName>
    <definedName name="gre" localSheetId="15" hidden="1">{"Riqfin97",#N/A,FALSE,"Tran";"Riqfinpro",#N/A,FALSE,"Tran"}</definedName>
    <definedName name="gre" localSheetId="51" hidden="1">{"Riqfin97",#N/A,FALSE,"Tran";"Riqfinpro",#N/A,FALSE,"Tran"}</definedName>
    <definedName name="gre" localSheetId="52" hidden="1">{"Riqfin97",#N/A,FALSE,"Tran";"Riqfinpro",#N/A,FALSE,"Tran"}</definedName>
    <definedName name="gre" localSheetId="53" hidden="1">{"Riqfin97",#N/A,FALSE,"Tran";"Riqfinpro",#N/A,FALSE,"Tran"}</definedName>
    <definedName name="gre" localSheetId="54" hidden="1">{"Riqfin97",#N/A,FALSE,"Tran";"Riqfinpro",#N/A,FALSE,"Tran"}</definedName>
    <definedName name="gre" localSheetId="55" hidden="1">{"Riqfin97",#N/A,FALSE,"Tran";"Riqfinpro",#N/A,FALSE,"Tran"}</definedName>
    <definedName name="gre" localSheetId="56" hidden="1">{"Riqfin97",#N/A,FALSE,"Tran";"Riqfinpro",#N/A,FALSE,"Tran"}</definedName>
    <definedName name="gre" localSheetId="57" hidden="1">{"Riqfin97",#N/A,FALSE,"Tran";"Riqfinpro",#N/A,FALSE,"Tran"}</definedName>
    <definedName name="gre" localSheetId="58" hidden="1">{"Riqfin97",#N/A,FALSE,"Tran";"Riqfinpro",#N/A,FALSE,"Tran"}</definedName>
    <definedName name="gre" localSheetId="59" hidden="1">{"Riqfin97",#N/A,FALSE,"Tran";"Riqfinpro",#N/A,FALSE,"Tran"}</definedName>
    <definedName name="gre" localSheetId="16">{"Riqfin97",#N/A,FALSE,"Tran";"Riqfinpro",#N/A,FALSE,"Tran"}</definedName>
    <definedName name="gre" localSheetId="17">{"Riqfin97",#N/A,FALSE,"Tran";"Riqfinpro",#N/A,FALSE,"Tran"}</definedName>
    <definedName name="gre" localSheetId="18">{"Riqfin97",#N/A,FALSE,"Tran";"Riqfinpro",#N/A,FALSE,"Tran"}</definedName>
    <definedName name="gre" localSheetId="1" hidden="1">{"Riqfin97",#N/A,FALSE,"Tran";"Riqfinpro",#N/A,FALSE,"Tran"}</definedName>
    <definedName name="gre">{"Riqfin97",#N/A,FALSE,"Tran";"Riqfinpro",#N/A,FALSE,"Tran"}</definedName>
    <definedName name="guyana1003" localSheetId="11" hidden="1">{"Main Economic Indicators",#N/A,FALSE,"C"}</definedName>
    <definedName name="guyana1003" localSheetId="3" hidden="1">{"Main Economic Indicators",#N/A,FALSE,"C"}</definedName>
    <definedName name="guyana1003" localSheetId="5" hidden="1">{"Main Economic Indicators",#N/A,FALSE,"C"}</definedName>
    <definedName name="guyana1003" localSheetId="0" hidden="1">{"Main Economic Indicators",#N/A,FALSE,"C"}</definedName>
    <definedName name="guyana1003" localSheetId="13" hidden="1">{"Main Economic Indicators",#N/A,FALSE,"C"}</definedName>
    <definedName name="guyana1003" localSheetId="14" hidden="1">{"Main Economic Indicators",#N/A,FALSE,"C"}</definedName>
    <definedName name="guyana1003" localSheetId="42" hidden="1">{"Main Economic Indicators",#N/A,FALSE,"C"}</definedName>
    <definedName name="guyana1003" localSheetId="43" hidden="1">{"Main Economic Indicators",#N/A,FALSE,"C"}</definedName>
    <definedName name="guyana1003" localSheetId="48" hidden="1">{"Main Economic Indicators",#N/A,FALSE,"C"}</definedName>
    <definedName name="guyana1003" localSheetId="50" hidden="1">{"Main Economic Indicators",#N/A,FALSE,"C"}</definedName>
    <definedName name="guyana1003" localSheetId="15" hidden="1">{"Main Economic Indicators",#N/A,FALSE,"C"}</definedName>
    <definedName name="guyana1003" localSheetId="51" hidden="1">{"Main Economic Indicators",#N/A,FALSE,"C"}</definedName>
    <definedName name="guyana1003" localSheetId="52" hidden="1">{"Main Economic Indicators",#N/A,FALSE,"C"}</definedName>
    <definedName name="guyana1003" localSheetId="53" hidden="1">{"Main Economic Indicators",#N/A,FALSE,"C"}</definedName>
    <definedName name="guyana1003" localSheetId="54" hidden="1">{"Main Economic Indicators",#N/A,FALSE,"C"}</definedName>
    <definedName name="guyana1003" localSheetId="55" hidden="1">{"Main Economic Indicators",#N/A,FALSE,"C"}</definedName>
    <definedName name="guyana1003" localSheetId="56" hidden="1">{"Main Economic Indicators",#N/A,FALSE,"C"}</definedName>
    <definedName name="guyana1003" localSheetId="57" hidden="1">{"Main Economic Indicators",#N/A,FALSE,"C"}</definedName>
    <definedName name="guyana1003" localSheetId="58" hidden="1">{"Main Economic Indicators",#N/A,FALSE,"C"}</definedName>
    <definedName name="guyana1003" localSheetId="59" hidden="1">{"Main Economic Indicators",#N/A,FALSE,"C"}</definedName>
    <definedName name="guyana1003" localSheetId="16" hidden="1">{"Main Economic Indicators",#N/A,FALSE,"C"}</definedName>
    <definedName name="guyana1003" localSheetId="17" hidden="1">{"Main Economic Indicators",#N/A,FALSE,"C"}</definedName>
    <definedName name="guyana1003" localSheetId="18" hidden="1">{"Main Economic Indicators",#N/A,FALSE,"C"}</definedName>
    <definedName name="guyana1003" localSheetId="1" hidden="1">{"Main Economic Indicators",#N/A,FALSE,"C"}</definedName>
    <definedName name="guyana1003" hidden="1">{"Main Economic Indicators",#N/A,FALSE,"C"}</definedName>
    <definedName name="gyu" localSheetId="11">{"Tab1",#N/A,FALSE,"P";"Tab2",#N/A,FALSE,"P"}</definedName>
    <definedName name="gyu" localSheetId="3" hidden="1">{"Tab1",#N/A,FALSE,"P";"Tab2",#N/A,FALSE,"P"}</definedName>
    <definedName name="gyu" localSheetId="5">{"Tab1",#N/A,FALSE,"P";"Tab2",#N/A,FALSE,"P"}</definedName>
    <definedName name="gyu" localSheetId="0" hidden="1">{"Tab1",#N/A,FALSE,"P";"Tab2",#N/A,FALSE,"P"}</definedName>
    <definedName name="gyu" localSheetId="13">{"Tab1",#N/A,FALSE,"P";"Tab2",#N/A,FALSE,"P"}</definedName>
    <definedName name="gyu" localSheetId="14" hidden="1">{"Tab1",#N/A,FALSE,"P";"Tab2",#N/A,FALSE,"P"}</definedName>
    <definedName name="gyu" localSheetId="42" hidden="1">{"Tab1",#N/A,FALSE,"P";"Tab2",#N/A,FALSE,"P"}</definedName>
    <definedName name="gyu" localSheetId="43" hidden="1">{"Tab1",#N/A,FALSE,"P";"Tab2",#N/A,FALSE,"P"}</definedName>
    <definedName name="gyu" localSheetId="48" hidden="1">{"Tab1",#N/A,FALSE,"P";"Tab2",#N/A,FALSE,"P"}</definedName>
    <definedName name="gyu" localSheetId="50" hidden="1">{"Tab1",#N/A,FALSE,"P";"Tab2",#N/A,FALSE,"P"}</definedName>
    <definedName name="gyu" localSheetId="15" hidden="1">{"Tab1",#N/A,FALSE,"P";"Tab2",#N/A,FALSE,"P"}</definedName>
    <definedName name="gyu" localSheetId="51" hidden="1">{"Tab1",#N/A,FALSE,"P";"Tab2",#N/A,FALSE,"P"}</definedName>
    <definedName name="gyu" localSheetId="52" hidden="1">{"Tab1",#N/A,FALSE,"P";"Tab2",#N/A,FALSE,"P"}</definedName>
    <definedName name="gyu" localSheetId="53" hidden="1">{"Tab1",#N/A,FALSE,"P";"Tab2",#N/A,FALSE,"P"}</definedName>
    <definedName name="gyu" localSheetId="54" hidden="1">{"Tab1",#N/A,FALSE,"P";"Tab2",#N/A,FALSE,"P"}</definedName>
    <definedName name="gyu" localSheetId="55" hidden="1">{"Tab1",#N/A,FALSE,"P";"Tab2",#N/A,FALSE,"P"}</definedName>
    <definedName name="gyu" localSheetId="56" hidden="1">{"Tab1",#N/A,FALSE,"P";"Tab2",#N/A,FALSE,"P"}</definedName>
    <definedName name="gyu" localSheetId="57" hidden="1">{"Tab1",#N/A,FALSE,"P";"Tab2",#N/A,FALSE,"P"}</definedName>
    <definedName name="gyu" localSheetId="58" hidden="1">{"Tab1",#N/A,FALSE,"P";"Tab2",#N/A,FALSE,"P"}</definedName>
    <definedName name="gyu" localSheetId="59" hidden="1">{"Tab1",#N/A,FALSE,"P";"Tab2",#N/A,FALSE,"P"}</definedName>
    <definedName name="gyu" localSheetId="16">{"Tab1",#N/A,FALSE,"P";"Tab2",#N/A,FALSE,"P"}</definedName>
    <definedName name="gyu" localSheetId="17">{"Tab1",#N/A,FALSE,"P";"Tab2",#N/A,FALSE,"P"}</definedName>
    <definedName name="gyu" localSheetId="18">{"Tab1",#N/A,FALSE,"P";"Tab2",#N/A,FALSE,"P"}</definedName>
    <definedName name="gyu" localSheetId="1" hidden="1">{"Tab1",#N/A,FALSE,"P";"Tab2",#N/A,FALSE,"P"}</definedName>
    <definedName name="gyu">{"Tab1",#N/A,FALSE,"P";"Tab2",#N/A,FALSE,"P"}</definedName>
    <definedName name="HEADER" localSheetId="11">#REF!</definedName>
    <definedName name="HEADER">#REF!</definedName>
    <definedName name="hfrstes" localSheetId="3" hidden="1">#REF!</definedName>
    <definedName name="hfrstes" localSheetId="5">'Cuadro 5'!#REF!</definedName>
    <definedName name="hfrstes" localSheetId="14" hidden="1">#REF!</definedName>
    <definedName name="hfrstes" localSheetId="42" hidden="1">#REF!</definedName>
    <definedName name="hfrstes" localSheetId="43" hidden="1">#REF!</definedName>
    <definedName name="hfrstes" localSheetId="48" hidden="1">#REF!</definedName>
    <definedName name="hfrstes" localSheetId="50" hidden="1">#REF!</definedName>
    <definedName name="hfrstes" localSheetId="55" hidden="1">#REF!</definedName>
    <definedName name="hfrstes" localSheetId="58" hidden="1">#REF!</definedName>
    <definedName name="hfrstes" localSheetId="59" hidden="1">#REF!</definedName>
    <definedName name="hfrstes">#REF!</definedName>
    <definedName name="hfshfrt" localSheetId="3" hidden="1">#REF!</definedName>
    <definedName name="hfshfrt" localSheetId="5">'Cuadro 5'!#REF!</definedName>
    <definedName name="hfshfrt" localSheetId="48" hidden="1">#REF!</definedName>
    <definedName name="hfshfrt">#REF!</definedName>
    <definedName name="hgfd" localSheetId="11">{#N/A,#N/A,FALSE,"I";#N/A,#N/A,FALSE,"J";#N/A,#N/A,FALSE,"K";#N/A,#N/A,FALSE,"L";#N/A,#N/A,FALSE,"M";#N/A,#N/A,FALSE,"N";#N/A,#N/A,FALSE,"O"}</definedName>
    <definedName name="hgfd" localSheetId="3" hidden="1">{#N/A,#N/A,FALSE,"I";#N/A,#N/A,FALSE,"J";#N/A,#N/A,FALSE,"K";#N/A,#N/A,FALSE,"L";#N/A,#N/A,FALSE,"M";#N/A,#N/A,FALSE,"N";#N/A,#N/A,FALSE,"O"}</definedName>
    <definedName name="hgfd" localSheetId="5">{#N/A,#N/A,FALSE,"I";#N/A,#N/A,FALSE,"J";#N/A,#N/A,FALSE,"K";#N/A,#N/A,FALSE,"L";#N/A,#N/A,FALSE,"M";#N/A,#N/A,FALSE,"N";#N/A,#N/A,FALSE,"O"}</definedName>
    <definedName name="hgfd" localSheetId="0" hidden="1">{#N/A,#N/A,FALSE,"I";#N/A,#N/A,FALSE,"J";#N/A,#N/A,FALSE,"K";#N/A,#N/A,FALSE,"L";#N/A,#N/A,FALSE,"M";#N/A,#N/A,FALSE,"N";#N/A,#N/A,FALSE,"O"}</definedName>
    <definedName name="hgfd" localSheetId="13">{#N/A,#N/A,FALSE,"I";#N/A,#N/A,FALSE,"J";#N/A,#N/A,FALSE,"K";#N/A,#N/A,FALSE,"L";#N/A,#N/A,FALSE,"M";#N/A,#N/A,FALSE,"N";#N/A,#N/A,FALSE,"O"}</definedName>
    <definedName name="hgfd" localSheetId="14" hidden="1">{#N/A,#N/A,FALSE,"I";#N/A,#N/A,FALSE,"J";#N/A,#N/A,FALSE,"K";#N/A,#N/A,FALSE,"L";#N/A,#N/A,FALSE,"M";#N/A,#N/A,FALSE,"N";#N/A,#N/A,FALSE,"O"}</definedName>
    <definedName name="hgfd" localSheetId="42" hidden="1">{#N/A,#N/A,FALSE,"I";#N/A,#N/A,FALSE,"J";#N/A,#N/A,FALSE,"K";#N/A,#N/A,FALSE,"L";#N/A,#N/A,FALSE,"M";#N/A,#N/A,FALSE,"N";#N/A,#N/A,FALSE,"O"}</definedName>
    <definedName name="hgfd" localSheetId="43" hidden="1">{#N/A,#N/A,FALSE,"I";#N/A,#N/A,FALSE,"J";#N/A,#N/A,FALSE,"K";#N/A,#N/A,FALSE,"L";#N/A,#N/A,FALSE,"M";#N/A,#N/A,FALSE,"N";#N/A,#N/A,FALSE,"O"}</definedName>
    <definedName name="hgfd" localSheetId="48" hidden="1">{#N/A,#N/A,FALSE,"I";#N/A,#N/A,FALSE,"J";#N/A,#N/A,FALSE,"K";#N/A,#N/A,FALSE,"L";#N/A,#N/A,FALSE,"M";#N/A,#N/A,FALSE,"N";#N/A,#N/A,FALSE,"O"}</definedName>
    <definedName name="hgfd" localSheetId="50" hidden="1">{#N/A,#N/A,FALSE,"I";#N/A,#N/A,FALSE,"J";#N/A,#N/A,FALSE,"K";#N/A,#N/A,FALSE,"L";#N/A,#N/A,FALSE,"M";#N/A,#N/A,FALSE,"N";#N/A,#N/A,FALSE,"O"}</definedName>
    <definedName name="hgfd" localSheetId="15" hidden="1">{#N/A,#N/A,FALSE,"I";#N/A,#N/A,FALSE,"J";#N/A,#N/A,FALSE,"K";#N/A,#N/A,FALSE,"L";#N/A,#N/A,FALSE,"M";#N/A,#N/A,FALSE,"N";#N/A,#N/A,FALSE,"O"}</definedName>
    <definedName name="hgfd" localSheetId="51" hidden="1">{#N/A,#N/A,FALSE,"I";#N/A,#N/A,FALSE,"J";#N/A,#N/A,FALSE,"K";#N/A,#N/A,FALSE,"L";#N/A,#N/A,FALSE,"M";#N/A,#N/A,FALSE,"N";#N/A,#N/A,FALSE,"O"}</definedName>
    <definedName name="hgfd" localSheetId="52" hidden="1">{#N/A,#N/A,FALSE,"I";#N/A,#N/A,FALSE,"J";#N/A,#N/A,FALSE,"K";#N/A,#N/A,FALSE,"L";#N/A,#N/A,FALSE,"M";#N/A,#N/A,FALSE,"N";#N/A,#N/A,FALSE,"O"}</definedName>
    <definedName name="hgfd" localSheetId="53" hidden="1">{#N/A,#N/A,FALSE,"I";#N/A,#N/A,FALSE,"J";#N/A,#N/A,FALSE,"K";#N/A,#N/A,FALSE,"L";#N/A,#N/A,FALSE,"M";#N/A,#N/A,FALSE,"N";#N/A,#N/A,FALSE,"O"}</definedName>
    <definedName name="hgfd" localSheetId="54" hidden="1">{#N/A,#N/A,FALSE,"I";#N/A,#N/A,FALSE,"J";#N/A,#N/A,FALSE,"K";#N/A,#N/A,FALSE,"L";#N/A,#N/A,FALSE,"M";#N/A,#N/A,FALSE,"N";#N/A,#N/A,FALSE,"O"}</definedName>
    <definedName name="hgfd" localSheetId="55" hidden="1">{#N/A,#N/A,FALSE,"I";#N/A,#N/A,FALSE,"J";#N/A,#N/A,FALSE,"K";#N/A,#N/A,FALSE,"L";#N/A,#N/A,FALSE,"M";#N/A,#N/A,FALSE,"N";#N/A,#N/A,FALSE,"O"}</definedName>
    <definedName name="hgfd" localSheetId="56" hidden="1">{#N/A,#N/A,FALSE,"I";#N/A,#N/A,FALSE,"J";#N/A,#N/A,FALSE,"K";#N/A,#N/A,FALSE,"L";#N/A,#N/A,FALSE,"M";#N/A,#N/A,FALSE,"N";#N/A,#N/A,FALSE,"O"}</definedName>
    <definedName name="hgfd" localSheetId="57" hidden="1">{#N/A,#N/A,FALSE,"I";#N/A,#N/A,FALSE,"J";#N/A,#N/A,FALSE,"K";#N/A,#N/A,FALSE,"L";#N/A,#N/A,FALSE,"M";#N/A,#N/A,FALSE,"N";#N/A,#N/A,FALSE,"O"}</definedName>
    <definedName name="hgfd" localSheetId="58" hidden="1">{#N/A,#N/A,FALSE,"I";#N/A,#N/A,FALSE,"J";#N/A,#N/A,FALSE,"K";#N/A,#N/A,FALSE,"L";#N/A,#N/A,FALSE,"M";#N/A,#N/A,FALSE,"N";#N/A,#N/A,FALSE,"O"}</definedName>
    <definedName name="hgfd" localSheetId="59" hidden="1">{#N/A,#N/A,FALSE,"I";#N/A,#N/A,FALSE,"J";#N/A,#N/A,FALSE,"K";#N/A,#N/A,FALSE,"L";#N/A,#N/A,FALSE,"M";#N/A,#N/A,FALSE,"N";#N/A,#N/A,FALSE,"O"}</definedName>
    <definedName name="hgfd" localSheetId="16">{#N/A,#N/A,FALSE,"I";#N/A,#N/A,FALSE,"J";#N/A,#N/A,FALSE,"K";#N/A,#N/A,FALSE,"L";#N/A,#N/A,FALSE,"M";#N/A,#N/A,FALSE,"N";#N/A,#N/A,FALSE,"O"}</definedName>
    <definedName name="hgfd" localSheetId="17">{#N/A,#N/A,FALSE,"I";#N/A,#N/A,FALSE,"J";#N/A,#N/A,FALSE,"K";#N/A,#N/A,FALSE,"L";#N/A,#N/A,FALSE,"M";#N/A,#N/A,FALSE,"N";#N/A,#N/A,FALSE,"O"}</definedName>
    <definedName name="hgfd" localSheetId="18">{#N/A,#N/A,FALSE,"I";#N/A,#N/A,FALSE,"J";#N/A,#N/A,FALSE,"K";#N/A,#N/A,FALSE,"L";#N/A,#N/A,FALSE,"M";#N/A,#N/A,FALSE,"N";#N/A,#N/A,FALSE,"O"}</definedName>
    <definedName name="hgfd" localSheetId="1" hidden="1">{#N/A,#N/A,FALSE,"I";#N/A,#N/A,FALSE,"J";#N/A,#N/A,FALSE,"K";#N/A,#N/A,FALSE,"L";#N/A,#N/A,FALSE,"M";#N/A,#N/A,FALSE,"N";#N/A,#N/A,FALSE,"O"}</definedName>
    <definedName name="hgfd">{#N/A,#N/A,FALSE,"I";#N/A,#N/A,FALSE,"J";#N/A,#N/A,FALSE,"K";#N/A,#N/A,FALSE,"L";#N/A,#N/A,FALSE,"M";#N/A,#N/A,FALSE,"N";#N/A,#N/A,FALSE,"O"}</definedName>
    <definedName name="hhh" localSheetId="3" hidden="1">#REF!</definedName>
    <definedName name="hhh" localSheetId="5">'Cuadro 5'!#REF!</definedName>
    <definedName name="hhh" localSheetId="48" hidden="1">#REF!</definedName>
    <definedName name="hhh">#REF!</definedName>
    <definedName name="hhhhh" localSheetId="11">{"Tab1",#N/A,FALSE,"P";"Tab2",#N/A,FALSE,"P"}</definedName>
    <definedName name="hhhhh" localSheetId="3" hidden="1">{"Tab1",#N/A,FALSE,"P";"Tab2",#N/A,FALSE,"P"}</definedName>
    <definedName name="hhhhh" localSheetId="5">{"Tab1",#N/A,FALSE,"P";"Tab2",#N/A,FALSE,"P"}</definedName>
    <definedName name="hhhhh" localSheetId="0" hidden="1">{"Tab1",#N/A,FALSE,"P";"Tab2",#N/A,FALSE,"P"}</definedName>
    <definedName name="hhhhh" localSheetId="13">{"Tab1",#N/A,FALSE,"P";"Tab2",#N/A,FALSE,"P"}</definedName>
    <definedName name="hhhhh" localSheetId="14" hidden="1">{"Tab1",#N/A,FALSE,"P";"Tab2",#N/A,FALSE,"P"}</definedName>
    <definedName name="hhhhh" localSheetId="42" hidden="1">{"Tab1",#N/A,FALSE,"P";"Tab2",#N/A,FALSE,"P"}</definedName>
    <definedName name="hhhhh" localSheetId="43" hidden="1">{"Tab1",#N/A,FALSE,"P";"Tab2",#N/A,FALSE,"P"}</definedName>
    <definedName name="hhhhh" localSheetId="48" hidden="1">{"Tab1",#N/A,FALSE,"P";"Tab2",#N/A,FALSE,"P"}</definedName>
    <definedName name="hhhhh" localSheetId="50" hidden="1">{"Tab1",#N/A,FALSE,"P";"Tab2",#N/A,FALSE,"P"}</definedName>
    <definedName name="hhhhh" localSheetId="15" hidden="1">{"Tab1",#N/A,FALSE,"P";"Tab2",#N/A,FALSE,"P"}</definedName>
    <definedName name="hhhhh" localSheetId="51" hidden="1">{"Tab1",#N/A,FALSE,"P";"Tab2",#N/A,FALSE,"P"}</definedName>
    <definedName name="hhhhh" localSheetId="52" hidden="1">{"Tab1",#N/A,FALSE,"P";"Tab2",#N/A,FALSE,"P"}</definedName>
    <definedName name="hhhhh" localSheetId="53" hidden="1">{"Tab1",#N/A,FALSE,"P";"Tab2",#N/A,FALSE,"P"}</definedName>
    <definedName name="hhhhh" localSheetId="54" hidden="1">{"Tab1",#N/A,FALSE,"P";"Tab2",#N/A,FALSE,"P"}</definedName>
    <definedName name="hhhhh" localSheetId="55" hidden="1">{"Tab1",#N/A,FALSE,"P";"Tab2",#N/A,FALSE,"P"}</definedName>
    <definedName name="hhhhh" localSheetId="56" hidden="1">{"Tab1",#N/A,FALSE,"P";"Tab2",#N/A,FALSE,"P"}</definedName>
    <definedName name="hhhhh" localSheetId="57" hidden="1">{"Tab1",#N/A,FALSE,"P";"Tab2",#N/A,FALSE,"P"}</definedName>
    <definedName name="hhhhh" localSheetId="58" hidden="1">{"Tab1",#N/A,FALSE,"P";"Tab2",#N/A,FALSE,"P"}</definedName>
    <definedName name="hhhhh" localSheetId="59" hidden="1">{"Tab1",#N/A,FALSE,"P";"Tab2",#N/A,FALSE,"P"}</definedName>
    <definedName name="hhhhh" localSheetId="16">{"Tab1",#N/A,FALSE,"P";"Tab2",#N/A,FALSE,"P"}</definedName>
    <definedName name="hhhhh" localSheetId="17">{"Tab1",#N/A,FALSE,"P";"Tab2",#N/A,FALSE,"P"}</definedName>
    <definedName name="hhhhh" localSheetId="18">{"Tab1",#N/A,FALSE,"P";"Tab2",#N/A,FALSE,"P"}</definedName>
    <definedName name="hhhhh" localSheetId="1" hidden="1">{"Tab1",#N/A,FALSE,"P";"Tab2",#N/A,FALSE,"P"}</definedName>
    <definedName name="hhhhh">{"Tab1",#N/A,FALSE,"P";"Tab2",#N/A,FALSE,"P"}</definedName>
    <definedName name="hio" localSheetId="11">{"Tab1",#N/A,FALSE,"P";"Tab2",#N/A,FALSE,"P"}</definedName>
    <definedName name="hio" localSheetId="3" hidden="1">{"Tab1",#N/A,FALSE,"P";"Tab2",#N/A,FALSE,"P"}</definedName>
    <definedName name="hio" localSheetId="5">{"Tab1",#N/A,FALSE,"P";"Tab2",#N/A,FALSE,"P"}</definedName>
    <definedName name="hio" localSheetId="0" hidden="1">{"Tab1",#N/A,FALSE,"P";"Tab2",#N/A,FALSE,"P"}</definedName>
    <definedName name="hio" localSheetId="13">{"Tab1",#N/A,FALSE,"P";"Tab2",#N/A,FALSE,"P"}</definedName>
    <definedName name="hio" localSheetId="14" hidden="1">{"Tab1",#N/A,FALSE,"P";"Tab2",#N/A,FALSE,"P"}</definedName>
    <definedName name="hio" localSheetId="42" hidden="1">{"Tab1",#N/A,FALSE,"P";"Tab2",#N/A,FALSE,"P"}</definedName>
    <definedName name="hio" localSheetId="43" hidden="1">{"Tab1",#N/A,FALSE,"P";"Tab2",#N/A,FALSE,"P"}</definedName>
    <definedName name="hio" localSheetId="48" hidden="1">{"Tab1",#N/A,FALSE,"P";"Tab2",#N/A,FALSE,"P"}</definedName>
    <definedName name="hio" localSheetId="50" hidden="1">{"Tab1",#N/A,FALSE,"P";"Tab2",#N/A,FALSE,"P"}</definedName>
    <definedName name="hio" localSheetId="15" hidden="1">{"Tab1",#N/A,FALSE,"P";"Tab2",#N/A,FALSE,"P"}</definedName>
    <definedName name="hio" localSheetId="51" hidden="1">{"Tab1",#N/A,FALSE,"P";"Tab2",#N/A,FALSE,"P"}</definedName>
    <definedName name="hio" localSheetId="52" hidden="1">{"Tab1",#N/A,FALSE,"P";"Tab2",#N/A,FALSE,"P"}</definedName>
    <definedName name="hio" localSheetId="53" hidden="1">{"Tab1",#N/A,FALSE,"P";"Tab2",#N/A,FALSE,"P"}</definedName>
    <definedName name="hio" localSheetId="54" hidden="1">{"Tab1",#N/A,FALSE,"P";"Tab2",#N/A,FALSE,"P"}</definedName>
    <definedName name="hio" localSheetId="55" hidden="1">{"Tab1",#N/A,FALSE,"P";"Tab2",#N/A,FALSE,"P"}</definedName>
    <definedName name="hio" localSheetId="56" hidden="1">{"Tab1",#N/A,FALSE,"P";"Tab2",#N/A,FALSE,"P"}</definedName>
    <definedName name="hio" localSheetId="57" hidden="1">{"Tab1",#N/A,FALSE,"P";"Tab2",#N/A,FALSE,"P"}</definedName>
    <definedName name="hio" localSheetId="58" hidden="1">{"Tab1",#N/A,FALSE,"P";"Tab2",#N/A,FALSE,"P"}</definedName>
    <definedName name="hio" localSheetId="59" hidden="1">{"Tab1",#N/A,FALSE,"P";"Tab2",#N/A,FALSE,"P"}</definedName>
    <definedName name="hio" localSheetId="16">{"Tab1",#N/A,FALSE,"P";"Tab2",#N/A,FALSE,"P"}</definedName>
    <definedName name="hio" localSheetId="17">{"Tab1",#N/A,FALSE,"P";"Tab2",#N/A,FALSE,"P"}</definedName>
    <definedName name="hio" localSheetId="18">{"Tab1",#N/A,FALSE,"P";"Tab2",#N/A,FALSE,"P"}</definedName>
    <definedName name="hio" localSheetId="1" hidden="1">{"Tab1",#N/A,FALSE,"P";"Tab2",#N/A,FALSE,"P"}</definedName>
    <definedName name="hio">{"Tab1",#N/A,FALSE,"P";"Tab2",#N/A,FALSE,"P"}</definedName>
    <definedName name="hjk" localSheetId="11">{"Riqfin97",#N/A,FALSE,"Tran";"Riqfinpro",#N/A,FALSE,"Tran"}</definedName>
    <definedName name="hjk" localSheetId="3" hidden="1">{"Riqfin97",#N/A,FALSE,"Tran";"Riqfinpro",#N/A,FALSE,"Tran"}</definedName>
    <definedName name="hjk" localSheetId="5">{"Riqfin97",#N/A,FALSE,"Tran";"Riqfinpro",#N/A,FALSE,"Tran"}</definedName>
    <definedName name="hjk" localSheetId="0" hidden="1">{"Riqfin97",#N/A,FALSE,"Tran";"Riqfinpro",#N/A,FALSE,"Tran"}</definedName>
    <definedName name="hjk" localSheetId="13">{"Riqfin97",#N/A,FALSE,"Tran";"Riqfinpro",#N/A,FALSE,"Tran"}</definedName>
    <definedName name="hjk" localSheetId="14" hidden="1">{"Riqfin97",#N/A,FALSE,"Tran";"Riqfinpro",#N/A,FALSE,"Tran"}</definedName>
    <definedName name="hjk" localSheetId="42" hidden="1">{"Riqfin97",#N/A,FALSE,"Tran";"Riqfinpro",#N/A,FALSE,"Tran"}</definedName>
    <definedName name="hjk" localSheetId="43" hidden="1">{"Riqfin97",#N/A,FALSE,"Tran";"Riqfinpro",#N/A,FALSE,"Tran"}</definedName>
    <definedName name="hjk" localSheetId="48" hidden="1">{"Riqfin97",#N/A,FALSE,"Tran";"Riqfinpro",#N/A,FALSE,"Tran"}</definedName>
    <definedName name="hjk" localSheetId="50" hidden="1">{"Riqfin97",#N/A,FALSE,"Tran";"Riqfinpro",#N/A,FALSE,"Tran"}</definedName>
    <definedName name="hjk" localSheetId="15" hidden="1">{"Riqfin97",#N/A,FALSE,"Tran";"Riqfinpro",#N/A,FALSE,"Tran"}</definedName>
    <definedName name="hjk" localSheetId="51" hidden="1">{"Riqfin97",#N/A,FALSE,"Tran";"Riqfinpro",#N/A,FALSE,"Tran"}</definedName>
    <definedName name="hjk" localSheetId="52" hidden="1">{"Riqfin97",#N/A,FALSE,"Tran";"Riqfinpro",#N/A,FALSE,"Tran"}</definedName>
    <definedName name="hjk" localSheetId="53" hidden="1">{"Riqfin97",#N/A,FALSE,"Tran";"Riqfinpro",#N/A,FALSE,"Tran"}</definedName>
    <definedName name="hjk" localSheetId="54" hidden="1">{"Riqfin97",#N/A,FALSE,"Tran";"Riqfinpro",#N/A,FALSE,"Tran"}</definedName>
    <definedName name="hjk" localSheetId="55" hidden="1">{"Riqfin97",#N/A,FALSE,"Tran";"Riqfinpro",#N/A,FALSE,"Tran"}</definedName>
    <definedName name="hjk" localSheetId="56" hidden="1">{"Riqfin97",#N/A,FALSE,"Tran";"Riqfinpro",#N/A,FALSE,"Tran"}</definedName>
    <definedName name="hjk" localSheetId="57" hidden="1">{"Riqfin97",#N/A,FALSE,"Tran";"Riqfinpro",#N/A,FALSE,"Tran"}</definedName>
    <definedName name="hjk" localSheetId="58" hidden="1">{"Riqfin97",#N/A,FALSE,"Tran";"Riqfinpro",#N/A,FALSE,"Tran"}</definedName>
    <definedName name="hjk" localSheetId="59" hidden="1">{"Riqfin97",#N/A,FALSE,"Tran";"Riqfinpro",#N/A,FALSE,"Tran"}</definedName>
    <definedName name="hjk" localSheetId="16">{"Riqfin97",#N/A,FALSE,"Tran";"Riqfinpro",#N/A,FALSE,"Tran"}</definedName>
    <definedName name="hjk" localSheetId="17">{"Riqfin97",#N/A,FALSE,"Tran";"Riqfinpro",#N/A,FALSE,"Tran"}</definedName>
    <definedName name="hjk" localSheetId="18">{"Riqfin97",#N/A,FALSE,"Tran";"Riqfinpro",#N/A,FALSE,"Tran"}</definedName>
    <definedName name="hjk" localSheetId="1" hidden="1">{"Riqfin97",#N/A,FALSE,"Tran";"Riqfinpro",#N/A,FALSE,"Tran"}</definedName>
    <definedName name="hjk">{"Riqfin97",#N/A,FALSE,"Tran";"Riqfinpro",#N/A,FALSE,"Tran"}</definedName>
    <definedName name="hn" localSheetId="11">{"Riqfin97",#N/A,FALSE,"Tran";"Riqfinpro",#N/A,FALSE,"Tran"}</definedName>
    <definedName name="hn" localSheetId="3" hidden="1">{"Riqfin97",#N/A,FALSE,"Tran";"Riqfinpro",#N/A,FALSE,"Tran"}</definedName>
    <definedName name="hn" localSheetId="5">{"Riqfin97",#N/A,FALSE,"Tran";"Riqfinpro",#N/A,FALSE,"Tran"}</definedName>
    <definedName name="hn" localSheetId="0" hidden="1">{"Riqfin97",#N/A,FALSE,"Tran";"Riqfinpro",#N/A,FALSE,"Tran"}</definedName>
    <definedName name="hn" localSheetId="13">{"Riqfin97",#N/A,FALSE,"Tran";"Riqfinpro",#N/A,FALSE,"Tran"}</definedName>
    <definedName name="hn" localSheetId="14" hidden="1">{"Riqfin97",#N/A,FALSE,"Tran";"Riqfinpro",#N/A,FALSE,"Tran"}</definedName>
    <definedName name="hn" localSheetId="42" hidden="1">{"Riqfin97",#N/A,FALSE,"Tran";"Riqfinpro",#N/A,FALSE,"Tran"}</definedName>
    <definedName name="hn" localSheetId="43" hidden="1">{"Riqfin97",#N/A,FALSE,"Tran";"Riqfinpro",#N/A,FALSE,"Tran"}</definedName>
    <definedName name="hn" localSheetId="48" hidden="1">{"Riqfin97",#N/A,FALSE,"Tran";"Riqfinpro",#N/A,FALSE,"Tran"}</definedName>
    <definedName name="hn" localSheetId="50" hidden="1">{"Riqfin97",#N/A,FALSE,"Tran";"Riqfinpro",#N/A,FALSE,"Tran"}</definedName>
    <definedName name="hn" localSheetId="15" hidden="1">{"Riqfin97",#N/A,FALSE,"Tran";"Riqfinpro",#N/A,FALSE,"Tran"}</definedName>
    <definedName name="hn" localSheetId="51" hidden="1">{"Riqfin97",#N/A,FALSE,"Tran";"Riqfinpro",#N/A,FALSE,"Tran"}</definedName>
    <definedName name="hn" localSheetId="52" hidden="1">{"Riqfin97",#N/A,FALSE,"Tran";"Riqfinpro",#N/A,FALSE,"Tran"}</definedName>
    <definedName name="hn" localSheetId="53" hidden="1">{"Riqfin97",#N/A,FALSE,"Tran";"Riqfinpro",#N/A,FALSE,"Tran"}</definedName>
    <definedName name="hn" localSheetId="54" hidden="1">{"Riqfin97",#N/A,FALSE,"Tran";"Riqfinpro",#N/A,FALSE,"Tran"}</definedName>
    <definedName name="hn" localSheetId="55" hidden="1">{"Riqfin97",#N/A,FALSE,"Tran";"Riqfinpro",#N/A,FALSE,"Tran"}</definedName>
    <definedName name="hn" localSheetId="56" hidden="1">{"Riqfin97",#N/A,FALSE,"Tran";"Riqfinpro",#N/A,FALSE,"Tran"}</definedName>
    <definedName name="hn" localSheetId="57" hidden="1">{"Riqfin97",#N/A,FALSE,"Tran";"Riqfinpro",#N/A,FALSE,"Tran"}</definedName>
    <definedName name="hn" localSheetId="58" hidden="1">{"Riqfin97",#N/A,FALSE,"Tran";"Riqfinpro",#N/A,FALSE,"Tran"}</definedName>
    <definedName name="hn" localSheetId="59" hidden="1">{"Riqfin97",#N/A,FALSE,"Tran";"Riqfinpro",#N/A,FALSE,"Tran"}</definedName>
    <definedName name="hn" localSheetId="16">{"Riqfin97",#N/A,FALSE,"Tran";"Riqfinpro",#N/A,FALSE,"Tran"}</definedName>
    <definedName name="hn" localSheetId="17">{"Riqfin97",#N/A,FALSE,"Tran";"Riqfinpro",#N/A,FALSE,"Tran"}</definedName>
    <definedName name="hn" localSheetId="18">{"Riqfin97",#N/A,FALSE,"Tran";"Riqfinpro",#N/A,FALSE,"Tran"}</definedName>
    <definedName name="hn" localSheetId="1" hidden="1">{"Riqfin97",#N/A,FALSE,"Tran";"Riqfinpro",#N/A,FALSE,"Tran"}</definedName>
    <definedName name="hn">{"Riqfin97",#N/A,FALSE,"Tran";"Riqfinpro",#N/A,FALSE,"Tran"}</definedName>
    <definedName name="hpu" localSheetId="11">{"Tab1",#N/A,FALSE,"P";"Tab2",#N/A,FALSE,"P"}</definedName>
    <definedName name="hpu" localSheetId="3" hidden="1">{"Tab1",#N/A,FALSE,"P";"Tab2",#N/A,FALSE,"P"}</definedName>
    <definedName name="hpu" localSheetId="5">{"Tab1",#N/A,FALSE,"P";"Tab2",#N/A,FALSE,"P"}</definedName>
    <definedName name="hpu" localSheetId="0" hidden="1">{"Tab1",#N/A,FALSE,"P";"Tab2",#N/A,FALSE,"P"}</definedName>
    <definedName name="hpu" localSheetId="13">{"Tab1",#N/A,FALSE,"P";"Tab2",#N/A,FALSE,"P"}</definedName>
    <definedName name="hpu" localSheetId="14" hidden="1">{"Tab1",#N/A,FALSE,"P";"Tab2",#N/A,FALSE,"P"}</definedName>
    <definedName name="hpu" localSheetId="42" hidden="1">{"Tab1",#N/A,FALSE,"P";"Tab2",#N/A,FALSE,"P"}</definedName>
    <definedName name="hpu" localSheetId="43" hidden="1">{"Tab1",#N/A,FALSE,"P";"Tab2",#N/A,FALSE,"P"}</definedName>
    <definedName name="hpu" localSheetId="48" hidden="1">{"Tab1",#N/A,FALSE,"P";"Tab2",#N/A,FALSE,"P"}</definedName>
    <definedName name="hpu" localSheetId="50" hidden="1">{"Tab1",#N/A,FALSE,"P";"Tab2",#N/A,FALSE,"P"}</definedName>
    <definedName name="hpu" localSheetId="15" hidden="1">{"Tab1",#N/A,FALSE,"P";"Tab2",#N/A,FALSE,"P"}</definedName>
    <definedName name="hpu" localSheetId="51" hidden="1">{"Tab1",#N/A,FALSE,"P";"Tab2",#N/A,FALSE,"P"}</definedName>
    <definedName name="hpu" localSheetId="52" hidden="1">{"Tab1",#N/A,FALSE,"P";"Tab2",#N/A,FALSE,"P"}</definedName>
    <definedName name="hpu" localSheetId="53" hidden="1">{"Tab1",#N/A,FALSE,"P";"Tab2",#N/A,FALSE,"P"}</definedName>
    <definedName name="hpu" localSheetId="54" hidden="1">{"Tab1",#N/A,FALSE,"P";"Tab2",#N/A,FALSE,"P"}</definedName>
    <definedName name="hpu" localSheetId="55" hidden="1">{"Tab1",#N/A,FALSE,"P";"Tab2",#N/A,FALSE,"P"}</definedName>
    <definedName name="hpu" localSheetId="56" hidden="1">{"Tab1",#N/A,FALSE,"P";"Tab2",#N/A,FALSE,"P"}</definedName>
    <definedName name="hpu" localSheetId="57" hidden="1">{"Tab1",#N/A,FALSE,"P";"Tab2",#N/A,FALSE,"P"}</definedName>
    <definedName name="hpu" localSheetId="58" hidden="1">{"Tab1",#N/A,FALSE,"P";"Tab2",#N/A,FALSE,"P"}</definedName>
    <definedName name="hpu" localSheetId="59" hidden="1">{"Tab1",#N/A,FALSE,"P";"Tab2",#N/A,FALSE,"P"}</definedName>
    <definedName name="hpu" localSheetId="16">{"Tab1",#N/A,FALSE,"P";"Tab2",#N/A,FALSE,"P"}</definedName>
    <definedName name="hpu" localSheetId="17">{"Tab1",#N/A,FALSE,"P";"Tab2",#N/A,FALSE,"P"}</definedName>
    <definedName name="hpu" localSheetId="18">{"Tab1",#N/A,FALSE,"P";"Tab2",#N/A,FALSE,"P"}</definedName>
    <definedName name="hpu" localSheetId="1" hidden="1">{"Tab1",#N/A,FALSE,"P";"Tab2",#N/A,FALSE,"P"}</definedName>
    <definedName name="hpu">{"Tab1",#N/A,FALSE,"P";"Tab2",#N/A,FALSE,"P"}</definedName>
    <definedName name="HTML_CodePage" hidden="1">1252</definedName>
    <definedName name="HTML_Control" localSheetId="11" hidden="1">{"'Hoja1'!$A$8:$L$38"}</definedName>
    <definedName name="HTML_Control" localSheetId="3" hidden="1">{"'Resources'!$A$1:$W$34","'Balance Sheet'!$A$1:$W$58","'SFD'!$A$1:$J$52"}</definedName>
    <definedName name="HTML_Control" localSheetId="5" hidden="1">{"'Hoja1'!$A$8:$L$38"}</definedName>
    <definedName name="HTML_Control" localSheetId="0" hidden="1">{"'Afi01'!$A$7:$Q$35"}</definedName>
    <definedName name="HTML_Control" localSheetId="13" hidden="1">{"'Hoja1'!$A$8:$L$38"}</definedName>
    <definedName name="HTML_Control" localSheetId="14" hidden="1">{"'Resources'!$A$1:$W$34","'Balance Sheet'!$A$1:$W$58","'SFD'!$A$1:$J$52"}</definedName>
    <definedName name="HTML_Control" localSheetId="42" hidden="1">{"'Resources'!$A$1:$W$34","'Balance Sheet'!$A$1:$W$58","'SFD'!$A$1:$J$52"}</definedName>
    <definedName name="HTML_Control" localSheetId="43" hidden="1">{"'Resources'!$A$1:$W$34","'Balance Sheet'!$A$1:$W$58","'SFD'!$A$1:$J$52"}</definedName>
    <definedName name="HTML_Control" localSheetId="48" hidden="1">{"'Resources'!$A$1:$W$34","'Balance Sheet'!$A$1:$W$58","'SFD'!$A$1:$J$52"}</definedName>
    <definedName name="HTML_Control" localSheetId="50" hidden="1">{"'Resources'!$A$1:$W$34","'Balance Sheet'!$A$1:$W$58","'SFD'!$A$1:$J$52"}</definedName>
    <definedName name="HTML_Control" localSheetId="15" hidden="1">{"'Resources'!$A$1:$W$34","'Balance Sheet'!$A$1:$W$58","'SFD'!$A$1:$J$52"}</definedName>
    <definedName name="HTML_Control" localSheetId="51" hidden="1">{"'Resources'!$A$1:$W$34","'Balance Sheet'!$A$1:$W$58","'SFD'!$A$1:$J$52"}</definedName>
    <definedName name="HTML_Control" localSheetId="52" hidden="1">{"'Resources'!$A$1:$W$34","'Balance Sheet'!$A$1:$W$58","'SFD'!$A$1:$J$52"}</definedName>
    <definedName name="HTML_Control" localSheetId="53" hidden="1">{"'Resources'!$A$1:$W$34","'Balance Sheet'!$A$1:$W$58","'SFD'!$A$1:$J$52"}</definedName>
    <definedName name="HTML_Control" localSheetId="54" hidden="1">{"'Resources'!$A$1:$W$34","'Balance Sheet'!$A$1:$W$58","'SFD'!$A$1:$J$52"}</definedName>
    <definedName name="HTML_Control" localSheetId="55" hidden="1">{"'Resources'!$A$1:$W$34","'Balance Sheet'!$A$1:$W$58","'SFD'!$A$1:$J$52"}</definedName>
    <definedName name="HTML_Control" localSheetId="56" hidden="1">{"'Resources'!$A$1:$W$34","'Balance Sheet'!$A$1:$W$58","'SFD'!$A$1:$J$52"}</definedName>
    <definedName name="HTML_Control" localSheetId="57" hidden="1">{"'Resources'!$A$1:$W$34","'Balance Sheet'!$A$1:$W$58","'SFD'!$A$1:$J$52"}</definedName>
    <definedName name="HTML_Control" localSheetId="58" hidden="1">{"'Resources'!$A$1:$W$34","'Balance Sheet'!$A$1:$W$58","'SFD'!$A$1:$J$52"}</definedName>
    <definedName name="HTML_Control" localSheetId="59" hidden="1">{"'Resources'!$A$1:$W$34","'Balance Sheet'!$A$1:$W$58","'SFD'!$A$1:$J$52"}</definedName>
    <definedName name="HTML_Control" localSheetId="16" hidden="1">{"'Hoja1'!$A$8:$L$38"}</definedName>
    <definedName name="HTML_Control" localSheetId="17" hidden="1">{"'Hoja1'!$A$8:$L$38"}</definedName>
    <definedName name="HTML_Control" localSheetId="18" hidden="1">{"'Hoja1'!$A$8:$L$38"}</definedName>
    <definedName name="HTML_Control" localSheetId="1" hidden="1">{"'Afi01'!$A$7:$Q$35"}</definedName>
    <definedName name="HTML_Control" hidden="1">{"'Hoja1'!$A$8:$L$38"}</definedName>
    <definedName name="HTML_Control_2" localSheetId="11" hidden="1">{"'web page'!$A$1:$G$48"}</definedName>
    <definedName name="HTML_Control_2" localSheetId="3" hidden="1">{"'web page'!$A$1:$G$48"}</definedName>
    <definedName name="HTML_Control_2" localSheetId="5" hidden="1">{"'web page'!$A$1:$G$48"}</definedName>
    <definedName name="HTML_Control_2" localSheetId="0" hidden="1">{"'web page'!$A$1:$G$48"}</definedName>
    <definedName name="HTML_Control_2" localSheetId="13" hidden="1">{"'web page'!$A$1:$G$48"}</definedName>
    <definedName name="HTML_Control_2" localSheetId="14" hidden="1">{"'web page'!$A$1:$G$48"}</definedName>
    <definedName name="HTML_Control_2" localSheetId="42" hidden="1">{"'web page'!$A$1:$G$48"}</definedName>
    <definedName name="HTML_Control_2" localSheetId="43" hidden="1">{"'web page'!$A$1:$G$48"}</definedName>
    <definedName name="HTML_Control_2" localSheetId="48" hidden="1">{"'web page'!$A$1:$G$48"}</definedName>
    <definedName name="HTML_Control_2" localSheetId="50" hidden="1">{"'web page'!$A$1:$G$48"}</definedName>
    <definedName name="HTML_Control_2" localSheetId="15" hidden="1">{"'web page'!$A$1:$G$48"}</definedName>
    <definedName name="HTML_Control_2" localSheetId="51" hidden="1">{"'web page'!$A$1:$G$48"}</definedName>
    <definedName name="HTML_Control_2" localSheetId="52" hidden="1">{"'web page'!$A$1:$G$48"}</definedName>
    <definedName name="HTML_Control_2" localSheetId="53" hidden="1">{"'web page'!$A$1:$G$48"}</definedName>
    <definedName name="HTML_Control_2" localSheetId="54" hidden="1">{"'web page'!$A$1:$G$48"}</definedName>
    <definedName name="HTML_Control_2" localSheetId="55" hidden="1">{"'web page'!$A$1:$G$48"}</definedName>
    <definedName name="HTML_Control_2" localSheetId="56" hidden="1">{"'web page'!$A$1:$G$48"}</definedName>
    <definedName name="HTML_Control_2" localSheetId="57" hidden="1">{"'web page'!$A$1:$G$48"}</definedName>
    <definedName name="HTML_Control_2" localSheetId="58" hidden="1">{"'web page'!$A$1:$G$48"}</definedName>
    <definedName name="HTML_Control_2" localSheetId="59" hidden="1">{"'web page'!$A$1:$G$48"}</definedName>
    <definedName name="HTML_Control_2" localSheetId="16" hidden="1">{"'web page'!$A$1:$G$48"}</definedName>
    <definedName name="HTML_Control_2" localSheetId="17" hidden="1">{"'web page'!$A$1:$G$48"}</definedName>
    <definedName name="HTML_Control_2" localSheetId="18" hidden="1">{"'web page'!$A$1:$G$48"}</definedName>
    <definedName name="HTML_Control_2" localSheetId="1" hidden="1">{"'web page'!$A$1:$G$48"}</definedName>
    <definedName name="HTML_Control_2" hidden="1">{"'web page'!$A$1:$G$48"}</definedName>
    <definedName name="HTML_Description" hidden="1">""</definedName>
    <definedName name="HTML_Email" hidden="1">""</definedName>
    <definedName name="HTML_Header" localSheetId="14" hidden="1">"Balance Sheet"</definedName>
    <definedName name="HTML_Header" localSheetId="42" hidden="1">"Balance Sheet"</definedName>
    <definedName name="HTML_Header" localSheetId="43" hidden="1">"Balance Sheet"</definedName>
    <definedName name="HTML_Header" localSheetId="48" hidden="1">"Balance Sheet"</definedName>
    <definedName name="HTML_Header" localSheetId="50" hidden="1">"Balance Sheet"</definedName>
    <definedName name="HTML_Header" localSheetId="15" hidden="1">"Balance Sheet"</definedName>
    <definedName name="HTML_Header" localSheetId="51" hidden="1">"Balance Sheet"</definedName>
    <definedName name="HTML_Header" localSheetId="52" hidden="1">"Balance Sheet"</definedName>
    <definedName name="HTML_Header" localSheetId="53" hidden="1">"Balance Sheet"</definedName>
    <definedName name="HTML_Header" localSheetId="54" hidden="1">"Balance Sheet"</definedName>
    <definedName name="HTML_Header" localSheetId="55" hidden="1">"Balance Sheet"</definedName>
    <definedName name="HTML_Header" localSheetId="56" hidden="1">"Balance Sheet"</definedName>
    <definedName name="HTML_Header" localSheetId="57" hidden="1">"Balance Sheet"</definedName>
    <definedName name="HTML_Header" localSheetId="58" hidden="1">"Balance Sheet"</definedName>
    <definedName name="HTML_Header" localSheetId="59" hidden="1">"Balance Sheet"</definedName>
    <definedName name="HTML_Header" hidden="1">""</definedName>
    <definedName name="HTML_LastUpdate" localSheetId="14" hidden="1">"11/14/97"</definedName>
    <definedName name="HTML_LastUpdate" localSheetId="42" hidden="1">"11/14/97"</definedName>
    <definedName name="HTML_LastUpdate" localSheetId="43" hidden="1">"11/14/97"</definedName>
    <definedName name="HTML_LastUpdate" localSheetId="48" hidden="1">"11/14/97"</definedName>
    <definedName name="HTML_LastUpdate" localSheetId="50" hidden="1">"11/14/97"</definedName>
    <definedName name="HTML_LastUpdate" localSheetId="15" hidden="1">"11/14/97"</definedName>
    <definedName name="HTML_LastUpdate" localSheetId="51" hidden="1">"11/14/97"</definedName>
    <definedName name="HTML_LastUpdate" localSheetId="52" hidden="1">"11/14/97"</definedName>
    <definedName name="HTML_LastUpdate" localSheetId="53" hidden="1">"11/14/97"</definedName>
    <definedName name="HTML_LastUpdate" localSheetId="54" hidden="1">"11/14/97"</definedName>
    <definedName name="HTML_LastUpdate" localSheetId="55" hidden="1">"11/14/97"</definedName>
    <definedName name="HTML_LastUpdate" localSheetId="56" hidden="1">"11/14/97"</definedName>
    <definedName name="HTML_LastUpdate" localSheetId="57" hidden="1">"11/14/97"</definedName>
    <definedName name="HTML_LastUpdate" localSheetId="58" hidden="1">"11/14/97"</definedName>
    <definedName name="HTML_LastUpdate" localSheetId="59" hidden="1">"11/14/97"</definedName>
    <definedName name="HTML_LastUpdate" hidden="1">""</definedName>
    <definedName name="HTML_LineAfter" hidden="1">FALSE</definedName>
    <definedName name="HTML_LineBefore" hidden="1">FALSE</definedName>
    <definedName name="HTML_Name" localSheetId="14" hidden="1">"Frank M. Meek"</definedName>
    <definedName name="HTML_Name" localSheetId="42" hidden="1">"Frank M. Meek"</definedName>
    <definedName name="HTML_Name" localSheetId="43" hidden="1">"Frank M. Meek"</definedName>
    <definedName name="HTML_Name" localSheetId="48" hidden="1">"Frank M. Meek"</definedName>
    <definedName name="HTML_Name" localSheetId="50" hidden="1">"Frank M. Meek"</definedName>
    <definedName name="HTML_Name" localSheetId="15" hidden="1">"Frank M. Meek"</definedName>
    <definedName name="HTML_Name" localSheetId="51" hidden="1">"Frank M. Meek"</definedName>
    <definedName name="HTML_Name" localSheetId="52" hidden="1">"Frank M. Meek"</definedName>
    <definedName name="HTML_Name" localSheetId="53" hidden="1">"Frank M. Meek"</definedName>
    <definedName name="HTML_Name" localSheetId="54" hidden="1">"Frank M. Meek"</definedName>
    <definedName name="HTML_Name" localSheetId="55" hidden="1">"Frank M. Meek"</definedName>
    <definedName name="HTML_Name" localSheetId="56" hidden="1">"Frank M. Meek"</definedName>
    <definedName name="HTML_Name" localSheetId="57" hidden="1">"Frank M. Meek"</definedName>
    <definedName name="HTML_Name" localSheetId="58" hidden="1">"Frank M. Meek"</definedName>
    <definedName name="HTML_Name" localSheetId="59" hidden="1">"Frank M. Meek"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0" hidden="1">"C:\anu2002\mac\HTM\mac28.htm"</definedName>
    <definedName name="HTML_PathFile" localSheetId="14" hidden="1">"Q:\DATA\AR\98FYFS\SEPT97\ESAF\esafadmfsHL.htm"</definedName>
    <definedName name="HTML_PathFile" localSheetId="42" hidden="1">"Q:\DATA\AR\98FYFS\SEPT97\ESAF\esafadmfsHL.htm"</definedName>
    <definedName name="HTML_PathFile" localSheetId="43" hidden="1">"Q:\DATA\AR\98FYFS\SEPT97\ESAF\esafadmfsHL.htm"</definedName>
    <definedName name="HTML_PathFile" localSheetId="48" hidden="1">"Q:\DATA\AR\98FYFS\SEPT97\ESAF\esafadmfsHL.htm"</definedName>
    <definedName name="HTML_PathFile" localSheetId="50" hidden="1">"Q:\DATA\AR\98FYFS\SEPT97\ESAF\esafadmfsHL.htm"</definedName>
    <definedName name="HTML_PathFile" localSheetId="15" hidden="1">"Q:\DATA\AR\98FYFS\SEPT97\ESAF\esafadmfsHL.htm"</definedName>
    <definedName name="HTML_PathFile" localSheetId="51" hidden="1">"Q:\DATA\AR\98FYFS\SEPT97\ESAF\esafadmfsHL.htm"</definedName>
    <definedName name="HTML_PathFile" localSheetId="52" hidden="1">"Q:\DATA\AR\98FYFS\SEPT97\ESAF\esafadmfsHL.htm"</definedName>
    <definedName name="HTML_PathFile" localSheetId="53" hidden="1">"Q:\DATA\AR\98FYFS\SEPT97\ESAF\esafadmfsHL.htm"</definedName>
    <definedName name="HTML_PathFile" localSheetId="54" hidden="1">"Q:\DATA\AR\98FYFS\SEPT97\ESAF\esafadmfsHL.htm"</definedName>
    <definedName name="HTML_PathFile" localSheetId="55" hidden="1">"Q:\DATA\AR\98FYFS\SEPT97\ESAF\esafadmfsHL.htm"</definedName>
    <definedName name="HTML_PathFile" localSheetId="56" hidden="1">"Q:\DATA\AR\98FYFS\SEPT97\ESAF\esafadmfsHL.htm"</definedName>
    <definedName name="HTML_PathFile" localSheetId="57" hidden="1">"Q:\DATA\AR\98FYFS\SEPT97\ESAF\esafadmfsHL.htm"</definedName>
    <definedName name="HTML_PathFile" localSheetId="58" hidden="1">"Q:\DATA\AR\98FYFS\SEPT97\ESAF\esafadmfsHL.htm"</definedName>
    <definedName name="HTML_PathFile" localSheetId="59" hidden="1">"Q:\DATA\AR\98FYFS\SEPT97\ESAF\esafadmfsHL.htm"</definedName>
    <definedName name="HTML_PathFile" localSheetId="1" hidden="1">"C:\anu2002\mac\HTM\mac28.htm"</definedName>
    <definedName name="HTML_PathFile" hidden="1">"C:\anu2002\mac\HTM\mac28.htm"</definedName>
    <definedName name="HTML_PathTemplate" hidden="1">"C:\AsianDem\Database 98\Forecasts\HTMLTemp.htm"</definedName>
    <definedName name="HTML_Title" localSheetId="14" hidden="1">"ADMFS97HTMLlinks"</definedName>
    <definedName name="HTML_Title" localSheetId="42" hidden="1">"ADMFS97HTMLlinks"</definedName>
    <definedName name="HTML_Title" localSheetId="43" hidden="1">"ADMFS97HTMLlinks"</definedName>
    <definedName name="HTML_Title" localSheetId="48" hidden="1">"ADMFS97HTMLlinks"</definedName>
    <definedName name="HTML_Title" localSheetId="50" hidden="1">"ADMFS97HTMLlinks"</definedName>
    <definedName name="HTML_Title" localSheetId="15" hidden="1">"ADMFS97HTMLlinks"</definedName>
    <definedName name="HTML_Title" localSheetId="51" hidden="1">"ADMFS97HTMLlinks"</definedName>
    <definedName name="HTML_Title" localSheetId="52" hidden="1">"ADMFS97HTMLlinks"</definedName>
    <definedName name="HTML_Title" localSheetId="53" hidden="1">"ADMFS97HTMLlinks"</definedName>
    <definedName name="HTML_Title" localSheetId="54" hidden="1">"ADMFS97HTMLlinks"</definedName>
    <definedName name="HTML_Title" localSheetId="55" hidden="1">"ADMFS97HTMLlinks"</definedName>
    <definedName name="HTML_Title" localSheetId="56" hidden="1">"ADMFS97HTMLlinks"</definedName>
    <definedName name="HTML_Title" localSheetId="57" hidden="1">"ADMFS97HTMLlinks"</definedName>
    <definedName name="HTML_Title" localSheetId="58" hidden="1">"ADMFS97HTMLlinks"</definedName>
    <definedName name="HTML_Title" localSheetId="59" hidden="1">"ADMFS97HTMLlinks"</definedName>
    <definedName name="HTML_Title" hidden="1">""</definedName>
    <definedName name="HTML1_1" localSheetId="0" hidden="1">"[RESUMEN2.XLS]Hoja1!$A$1:$K$218"</definedName>
    <definedName name="HTML1_1" localSheetId="14" hidden="1">"[BOLE8097b.xls]Inflación!$C$3:$D$31"</definedName>
    <definedName name="HTML1_1" localSheetId="42" hidden="1">"[BOLE8097b.xls]Inflación!$C$3:$D$31"</definedName>
    <definedName name="HTML1_1" localSheetId="43" hidden="1">"[BOLE8097b.xls]Inflación!$C$3:$D$31"</definedName>
    <definedName name="HTML1_1" localSheetId="48" hidden="1">"[BOLE8097b.xls]Inflación!$C$3:$D$31"</definedName>
    <definedName name="HTML1_1" localSheetId="50" hidden="1">"[BOLE8097b.xls]Inflación!$C$3:$D$31"</definedName>
    <definedName name="HTML1_1" localSheetId="15" hidden="1">"[BOLE8097b.xls]Inflación!$C$3:$D$31"</definedName>
    <definedName name="HTML1_1" localSheetId="51" hidden="1">"[BOLE8097b.xls]Inflación!$C$3:$D$31"</definedName>
    <definedName name="HTML1_1" localSheetId="52" hidden="1">"[BOLE8097b.xls]Inflación!$C$3:$D$31"</definedName>
    <definedName name="HTML1_1" localSheetId="53" hidden="1">"[BOLE8097b.xls]Inflación!$C$3:$D$31"</definedName>
    <definedName name="HTML1_1" localSheetId="54" hidden="1">"[BOLE8097b.xls]Inflación!$C$3:$D$31"</definedName>
    <definedName name="HTML1_1" localSheetId="55" hidden="1">"[BOLE8097b.xls]Inflación!$C$3:$D$31"</definedName>
    <definedName name="HTML1_1" localSheetId="56" hidden="1">"[BOLE8097b.xls]Inflación!$C$3:$D$31"</definedName>
    <definedName name="HTML1_1" localSheetId="57" hidden="1">"[BOLE8097b.xls]Inflación!$C$3:$D$31"</definedName>
    <definedName name="HTML1_1" localSheetId="58" hidden="1">"[BOLE8097b.xls]Inflación!$C$3:$D$31"</definedName>
    <definedName name="HTML1_1" localSheetId="59" hidden="1">"[BOLE8097b.xls]Inflación!$C$3:$D$31"</definedName>
    <definedName name="HTML1_1" localSheetId="1" hidden="1">"[RESUMEN2.XLS]Hoja1!$A$1:$K$218"</definedName>
    <definedName name="HTML1_1" hidden="1">"[RESUMEN2.XLS]Hoja1!$A$1:$K$218"</definedName>
    <definedName name="HTML1_10" hidden="1">""</definedName>
    <definedName name="HTML1_11" hidden="1">1</definedName>
    <definedName name="HTML1_12" localSheetId="0" hidden="1">"L:\BEL\RESUMEN\resumen.html"</definedName>
    <definedName name="HTML1_12" localSheetId="14" hidden="1">"k:\pim01.htm"</definedName>
    <definedName name="HTML1_12" localSheetId="42" hidden="1">"k:\pim01.htm"</definedName>
    <definedName name="HTML1_12" localSheetId="43" hidden="1">"k:\pim01.htm"</definedName>
    <definedName name="HTML1_12" localSheetId="48" hidden="1">"k:\pim01.htm"</definedName>
    <definedName name="HTML1_12" localSheetId="50" hidden="1">"k:\pim01.htm"</definedName>
    <definedName name="HTML1_12" localSheetId="15" hidden="1">"k:\pim01.htm"</definedName>
    <definedName name="HTML1_12" localSheetId="51" hidden="1">"k:\pim01.htm"</definedName>
    <definedName name="HTML1_12" localSheetId="52" hidden="1">"k:\pim01.htm"</definedName>
    <definedName name="HTML1_12" localSheetId="53" hidden="1">"k:\pim01.htm"</definedName>
    <definedName name="HTML1_12" localSheetId="54" hidden="1">"k:\pim01.htm"</definedName>
    <definedName name="HTML1_12" localSheetId="55" hidden="1">"k:\pim01.htm"</definedName>
    <definedName name="HTML1_12" localSheetId="56" hidden="1">"k:\pim01.htm"</definedName>
    <definedName name="HTML1_12" localSheetId="57" hidden="1">"k:\pim01.htm"</definedName>
    <definedName name="HTML1_12" localSheetId="58" hidden="1">"k:\pim01.htm"</definedName>
    <definedName name="HTML1_12" localSheetId="59" hidden="1">"k:\pim01.htm"</definedName>
    <definedName name="HTML1_12" localSheetId="1" hidden="1">"L:\BEL\RESUMEN\resumen.html"</definedName>
    <definedName name="HTML1_12" hidden="1">"L:\BEL\RESUMEN\resumen.html"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localSheetId="0" hidden="1">""</definedName>
    <definedName name="HTML1_8" localSheetId="48" hidden="1">""</definedName>
    <definedName name="HTML1_8" localSheetId="56" hidden="1">""</definedName>
    <definedName name="HTML1_8" localSheetId="57" hidden="1">""</definedName>
    <definedName name="HTML1_8" localSheetId="1" hidden="1">""</definedName>
    <definedName name="HTML1_8" hidden="1">""</definedName>
    <definedName name="HTML1_9" localSheetId="0" hidden="1">""</definedName>
    <definedName name="HTML1_9" localSheetId="48" hidden="1">""</definedName>
    <definedName name="HTML1_9" localSheetId="56" hidden="1">""</definedName>
    <definedName name="HTML1_9" localSheetId="57" hidden="1">""</definedName>
    <definedName name="HTML1_9" localSheetId="1" hidden="1">""</definedName>
    <definedName name="HTML1_9" hidden="1">""</definedName>
    <definedName name="HTML10_1" localSheetId="0" hidden="1">"[RESINTER.XLS]Hoja1!$A$216:$K$224"</definedName>
    <definedName name="HTML10_1" localSheetId="14" hidden="1">"[BOLE8097b.xls]Bcambycomer!$B$8:$D$36"</definedName>
    <definedName name="HTML10_1" localSheetId="42" hidden="1">"[BOLE8097b.xls]Bcambycomer!$B$8:$D$36"</definedName>
    <definedName name="HTML10_1" localSheetId="43" hidden="1">"[BOLE8097b.xls]Bcambycomer!$B$8:$D$36"</definedName>
    <definedName name="HTML10_1" localSheetId="48" hidden="1">"[BOLE8097b.xls]Bcambycomer!$B$8:$D$36"</definedName>
    <definedName name="HTML10_1" localSheetId="50" hidden="1">"[BOLE8097b.xls]Bcambycomer!$B$8:$D$36"</definedName>
    <definedName name="HTML10_1" localSheetId="15" hidden="1">"[BOLE8097b.xls]Bcambycomer!$B$8:$D$36"</definedName>
    <definedName name="HTML10_1" localSheetId="51" hidden="1">"[BOLE8097b.xls]Bcambycomer!$B$8:$D$36"</definedName>
    <definedName name="HTML10_1" localSheetId="52" hidden="1">"[BOLE8097b.xls]Bcambycomer!$B$8:$D$36"</definedName>
    <definedName name="HTML10_1" localSheetId="53" hidden="1">"[BOLE8097b.xls]Bcambycomer!$B$8:$D$36"</definedName>
    <definedName name="HTML10_1" localSheetId="54" hidden="1">"[BOLE8097b.xls]Bcambycomer!$B$8:$D$36"</definedName>
    <definedName name="HTML10_1" localSheetId="55" hidden="1">"[BOLE8097b.xls]Bcambycomer!$B$8:$D$36"</definedName>
    <definedName name="HTML10_1" localSheetId="56" hidden="1">"[BOLE8097b.xls]Bcambycomer!$B$8:$D$36"</definedName>
    <definedName name="HTML10_1" localSheetId="57" hidden="1">"[BOLE8097b.xls]Bcambycomer!$B$8:$D$36"</definedName>
    <definedName name="HTML10_1" localSheetId="58" hidden="1">"[BOLE8097b.xls]Bcambycomer!$B$8:$D$36"</definedName>
    <definedName name="HTML10_1" localSheetId="59" hidden="1">"[BOLE8097b.xls]Bcambycomer!$B$8:$D$36"</definedName>
    <definedName name="HTML10_1" localSheetId="1" hidden="1">"[RESINTER.XLS]Hoja1!$A$216:$K$224"</definedName>
    <definedName name="HTML10_1" hidden="1">"[RESINTER.XLS]Hoja1!$A$216:$K$224"</definedName>
    <definedName name="HTML10_10" hidden="1">""</definedName>
    <definedName name="HTML10_11" hidden="1">1</definedName>
    <definedName name="HTML10_12" localSheetId="0" hidden="1">"l:\bel\resumen\res2.html"</definedName>
    <definedName name="HTML10_12" localSheetId="14" hidden="1">"k:\pim11.htm"</definedName>
    <definedName name="HTML10_12" localSheetId="42" hidden="1">"k:\pim11.htm"</definedName>
    <definedName name="HTML10_12" localSheetId="43" hidden="1">"k:\pim11.htm"</definedName>
    <definedName name="HTML10_12" localSheetId="48" hidden="1">"k:\pim11.htm"</definedName>
    <definedName name="HTML10_12" localSheetId="50" hidden="1">"k:\pim11.htm"</definedName>
    <definedName name="HTML10_12" localSheetId="15" hidden="1">"k:\pim11.htm"</definedName>
    <definedName name="HTML10_12" localSheetId="51" hidden="1">"k:\pim11.htm"</definedName>
    <definedName name="HTML10_12" localSheetId="52" hidden="1">"k:\pim11.htm"</definedName>
    <definedName name="HTML10_12" localSheetId="53" hidden="1">"k:\pim11.htm"</definedName>
    <definedName name="HTML10_12" localSheetId="54" hidden="1">"k:\pim11.htm"</definedName>
    <definedName name="HTML10_12" localSheetId="55" hidden="1">"k:\pim11.htm"</definedName>
    <definedName name="HTML10_12" localSheetId="56" hidden="1">"k:\pim11.htm"</definedName>
    <definedName name="HTML10_12" localSheetId="57" hidden="1">"k:\pim11.htm"</definedName>
    <definedName name="HTML10_12" localSheetId="58" hidden="1">"k:\pim11.htm"</definedName>
    <definedName name="HTML10_12" localSheetId="59" hidden="1">"k:\pim11.htm"</definedName>
    <definedName name="HTML10_12" localSheetId="1" hidden="1">"l:\bel\resumen\res2.html"</definedName>
    <definedName name="HTML10_12" hidden="1">"l:\bel\resumen\res2.html"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localSheetId="0" hidden="1">""</definedName>
    <definedName name="HTML10_8" localSheetId="14" hidden="1">"13/05/98"</definedName>
    <definedName name="HTML10_8" localSheetId="42" hidden="1">"13/05/98"</definedName>
    <definedName name="HTML10_8" localSheetId="43" hidden="1">"13/05/98"</definedName>
    <definedName name="HTML10_8" localSheetId="48" hidden="1">"13/05/98"</definedName>
    <definedName name="HTML10_8" localSheetId="50" hidden="1">"13/05/98"</definedName>
    <definedName name="HTML10_8" localSheetId="15" hidden="1">"13/05/98"</definedName>
    <definedName name="HTML10_8" localSheetId="51" hidden="1">"13/05/98"</definedName>
    <definedName name="HTML10_8" localSheetId="52" hidden="1">"13/05/98"</definedName>
    <definedName name="HTML10_8" localSheetId="53" hidden="1">"13/05/98"</definedName>
    <definedName name="HTML10_8" localSheetId="54" hidden="1">"13/05/98"</definedName>
    <definedName name="HTML10_8" localSheetId="55" hidden="1">"13/05/98"</definedName>
    <definedName name="HTML10_8" localSheetId="56" hidden="1">"13/05/98"</definedName>
    <definedName name="HTML10_8" localSheetId="57" hidden="1">"13/05/98"</definedName>
    <definedName name="HTML10_8" localSheetId="58" hidden="1">"13/05/98"</definedName>
    <definedName name="HTML10_8" localSheetId="59" hidden="1">"13/05/98"</definedName>
    <definedName name="HTML10_8" localSheetId="1" hidden="1">""</definedName>
    <definedName name="HTML10_8" hidden="1">""</definedName>
    <definedName name="HTML10_9" localSheetId="0" hidden="1">""</definedName>
    <definedName name="HTML10_9" localSheetId="14" hidden="1">"Alfredo Hernandez"</definedName>
    <definedName name="HTML10_9" localSheetId="42" hidden="1">"Alfredo Hernandez"</definedName>
    <definedName name="HTML10_9" localSheetId="43" hidden="1">"Alfredo Hernandez"</definedName>
    <definedName name="HTML10_9" localSheetId="48" hidden="1">"Alfredo Hernandez"</definedName>
    <definedName name="HTML10_9" localSheetId="50" hidden="1">"Alfredo Hernandez"</definedName>
    <definedName name="HTML10_9" localSheetId="15" hidden="1">"Alfredo Hernandez"</definedName>
    <definedName name="HTML10_9" localSheetId="51" hidden="1">"Alfredo Hernandez"</definedName>
    <definedName name="HTML10_9" localSheetId="52" hidden="1">"Alfredo Hernandez"</definedName>
    <definedName name="HTML10_9" localSheetId="53" hidden="1">"Alfredo Hernandez"</definedName>
    <definedName name="HTML10_9" localSheetId="54" hidden="1">"Alfredo Hernandez"</definedName>
    <definedName name="HTML10_9" localSheetId="55" hidden="1">"Alfredo Hernandez"</definedName>
    <definedName name="HTML10_9" localSheetId="56" hidden="1">"Alfredo Hernandez"</definedName>
    <definedName name="HTML10_9" localSheetId="57" hidden="1">"Alfredo Hernandez"</definedName>
    <definedName name="HTML10_9" localSheetId="58" hidden="1">"Alfredo Hernandez"</definedName>
    <definedName name="HTML10_9" localSheetId="59" hidden="1">"Alfredo Hernandez"</definedName>
    <definedName name="HTML10_9" localSheetId="1" hidden="1">""</definedName>
    <definedName name="HTML10_9" hidden="1">""</definedName>
    <definedName name="HTML11_1" localSheetId="0" hidden="1">"[RESINTER.XLS]Hoja1!$A$216:$V$224"</definedName>
    <definedName name="HTML11_1" localSheetId="14" hidden="1">"[BOLE8097b.xls]Ingresos!$B$5:$H$35"</definedName>
    <definedName name="HTML11_1" localSheetId="42" hidden="1">"[BOLE8097b.xls]Ingresos!$B$5:$H$35"</definedName>
    <definedName name="HTML11_1" localSheetId="43" hidden="1">"[BOLE8097b.xls]Ingresos!$B$5:$H$35"</definedName>
    <definedName name="HTML11_1" localSheetId="48" hidden="1">"[BOLE8097b.xls]Ingresos!$B$5:$H$35"</definedName>
    <definedName name="HTML11_1" localSheetId="50" hidden="1">"[BOLE8097b.xls]Ingresos!$B$5:$H$35"</definedName>
    <definedName name="HTML11_1" localSheetId="15" hidden="1">"[BOLE8097b.xls]Ingresos!$B$5:$H$35"</definedName>
    <definedName name="HTML11_1" localSheetId="51" hidden="1">"[BOLE8097b.xls]Ingresos!$B$5:$H$35"</definedName>
    <definedName name="HTML11_1" localSheetId="52" hidden="1">"[BOLE8097b.xls]Ingresos!$B$5:$H$35"</definedName>
    <definedName name="HTML11_1" localSheetId="53" hidden="1">"[BOLE8097b.xls]Ingresos!$B$5:$H$35"</definedName>
    <definedName name="HTML11_1" localSheetId="54" hidden="1">"[BOLE8097b.xls]Ingresos!$B$5:$H$35"</definedName>
    <definedName name="HTML11_1" localSheetId="55" hidden="1">"[BOLE8097b.xls]Ingresos!$B$5:$H$35"</definedName>
    <definedName name="HTML11_1" localSheetId="56" hidden="1">"[BOLE8097b.xls]Ingresos!$B$5:$H$35"</definedName>
    <definedName name="HTML11_1" localSheetId="57" hidden="1">"[BOLE8097b.xls]Ingresos!$B$5:$H$35"</definedName>
    <definedName name="HTML11_1" localSheetId="58" hidden="1">"[BOLE8097b.xls]Ingresos!$B$5:$H$35"</definedName>
    <definedName name="HTML11_1" localSheetId="59" hidden="1">"[BOLE8097b.xls]Ingresos!$B$5:$H$35"</definedName>
    <definedName name="HTML11_1" localSheetId="1" hidden="1">"[RESINTER.XLS]Hoja1!$A$216:$V$224"</definedName>
    <definedName name="HTML11_1" hidden="1">"[RESINTER.XLS]Hoja1!$A$216:$V$224"</definedName>
    <definedName name="HTML11_10" hidden="1">""</definedName>
    <definedName name="HTML11_11" hidden="1">1</definedName>
    <definedName name="HTML11_12" localSheetId="0" hidden="1">"l:\bel\resumen\res2.html"</definedName>
    <definedName name="HTML11_12" localSheetId="14" hidden="1">"k:\pim12.htm"</definedName>
    <definedName name="HTML11_12" localSheetId="42" hidden="1">"k:\pim12.htm"</definedName>
    <definedName name="HTML11_12" localSheetId="43" hidden="1">"k:\pim12.htm"</definedName>
    <definedName name="HTML11_12" localSheetId="48" hidden="1">"k:\pim12.htm"</definedName>
    <definedName name="HTML11_12" localSheetId="50" hidden="1">"k:\pim12.htm"</definedName>
    <definedName name="HTML11_12" localSheetId="15" hidden="1">"k:\pim12.htm"</definedName>
    <definedName name="HTML11_12" localSheetId="51" hidden="1">"k:\pim12.htm"</definedName>
    <definedName name="HTML11_12" localSheetId="52" hidden="1">"k:\pim12.htm"</definedName>
    <definedName name="HTML11_12" localSheetId="53" hidden="1">"k:\pim12.htm"</definedName>
    <definedName name="HTML11_12" localSheetId="54" hidden="1">"k:\pim12.htm"</definedName>
    <definedName name="HTML11_12" localSheetId="55" hidden="1">"k:\pim12.htm"</definedName>
    <definedName name="HTML11_12" localSheetId="56" hidden="1">"k:\pim12.htm"</definedName>
    <definedName name="HTML11_12" localSheetId="57" hidden="1">"k:\pim12.htm"</definedName>
    <definedName name="HTML11_12" localSheetId="58" hidden="1">"k:\pim12.htm"</definedName>
    <definedName name="HTML11_12" localSheetId="59" hidden="1">"k:\pim12.htm"</definedName>
    <definedName name="HTML11_12" localSheetId="1" hidden="1">"l:\bel\resumen\res2.html"</definedName>
    <definedName name="HTML11_12" hidden="1">"l:\bel\resumen\res2.html"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localSheetId="0" hidden="1">""</definedName>
    <definedName name="HTML11_8" localSheetId="14" hidden="1">"21/05/98"</definedName>
    <definedName name="HTML11_8" localSheetId="42" hidden="1">"21/05/98"</definedName>
    <definedName name="HTML11_8" localSheetId="43" hidden="1">"21/05/98"</definedName>
    <definedName name="HTML11_8" localSheetId="48" hidden="1">"21/05/98"</definedName>
    <definedName name="HTML11_8" localSheetId="50" hidden="1">"21/05/98"</definedName>
    <definedName name="HTML11_8" localSheetId="15" hidden="1">"21/05/98"</definedName>
    <definedName name="HTML11_8" localSheetId="51" hidden="1">"21/05/98"</definedName>
    <definedName name="HTML11_8" localSheetId="52" hidden="1">"21/05/98"</definedName>
    <definedName name="HTML11_8" localSheetId="53" hidden="1">"21/05/98"</definedName>
    <definedName name="HTML11_8" localSheetId="54" hidden="1">"21/05/98"</definedName>
    <definedName name="HTML11_8" localSheetId="55" hidden="1">"21/05/98"</definedName>
    <definedName name="HTML11_8" localSheetId="56" hidden="1">"21/05/98"</definedName>
    <definedName name="HTML11_8" localSheetId="57" hidden="1">"21/05/98"</definedName>
    <definedName name="HTML11_8" localSheetId="58" hidden="1">"21/05/98"</definedName>
    <definedName name="HTML11_8" localSheetId="59" hidden="1">"21/05/98"</definedName>
    <definedName name="HTML11_8" localSheetId="1" hidden="1">""</definedName>
    <definedName name="HTML11_8" hidden="1">""</definedName>
    <definedName name="HTML11_9" localSheetId="0" hidden="1">""</definedName>
    <definedName name="HTML11_9" localSheetId="14" hidden="1">"Alfredo Hernandez"</definedName>
    <definedName name="HTML11_9" localSheetId="42" hidden="1">"Alfredo Hernandez"</definedName>
    <definedName name="HTML11_9" localSheetId="43" hidden="1">"Alfredo Hernandez"</definedName>
    <definedName name="HTML11_9" localSheetId="48" hidden="1">"Alfredo Hernandez"</definedName>
    <definedName name="HTML11_9" localSheetId="50" hidden="1">"Alfredo Hernandez"</definedName>
    <definedName name="HTML11_9" localSheetId="15" hidden="1">"Alfredo Hernandez"</definedName>
    <definedName name="HTML11_9" localSheetId="51" hidden="1">"Alfredo Hernandez"</definedName>
    <definedName name="HTML11_9" localSheetId="52" hidden="1">"Alfredo Hernandez"</definedName>
    <definedName name="HTML11_9" localSheetId="53" hidden="1">"Alfredo Hernandez"</definedName>
    <definedName name="HTML11_9" localSheetId="54" hidden="1">"Alfredo Hernandez"</definedName>
    <definedName name="HTML11_9" localSheetId="55" hidden="1">"Alfredo Hernandez"</definedName>
    <definedName name="HTML11_9" localSheetId="56" hidden="1">"Alfredo Hernandez"</definedName>
    <definedName name="HTML11_9" localSheetId="57" hidden="1">"Alfredo Hernandez"</definedName>
    <definedName name="HTML11_9" localSheetId="58" hidden="1">"Alfredo Hernandez"</definedName>
    <definedName name="HTML11_9" localSheetId="59" hidden="1">"Alfredo Hernandez"</definedName>
    <definedName name="HTML11_9" localSheetId="1" hidden="1">""</definedName>
    <definedName name="HTML11_9" hidden="1">""</definedName>
    <definedName name="HTML12_1" localSheetId="0" hidden="1">"[RESINTER.XLS]Hoja1!$A$218:$K$224"</definedName>
    <definedName name="HTML12_1" localSheetId="14" hidden="1">"[BOLE8097b.xls]Egresos!$B$5:$H$35"</definedName>
    <definedName name="HTML12_1" localSheetId="42" hidden="1">"[BOLE8097b.xls]Egresos!$B$5:$H$35"</definedName>
    <definedName name="HTML12_1" localSheetId="43" hidden="1">"[BOLE8097b.xls]Egresos!$B$5:$H$35"</definedName>
    <definedName name="HTML12_1" localSheetId="48" hidden="1">"[BOLE8097b.xls]Egresos!$B$5:$H$35"</definedName>
    <definedName name="HTML12_1" localSheetId="50" hidden="1">"[BOLE8097b.xls]Egresos!$B$5:$H$35"</definedName>
    <definedName name="HTML12_1" localSheetId="15" hidden="1">"[BOLE8097b.xls]Egresos!$B$5:$H$35"</definedName>
    <definedName name="HTML12_1" localSheetId="51" hidden="1">"[BOLE8097b.xls]Egresos!$B$5:$H$35"</definedName>
    <definedName name="HTML12_1" localSheetId="52" hidden="1">"[BOLE8097b.xls]Egresos!$B$5:$H$35"</definedName>
    <definedName name="HTML12_1" localSheetId="53" hidden="1">"[BOLE8097b.xls]Egresos!$B$5:$H$35"</definedName>
    <definedName name="HTML12_1" localSheetId="54" hidden="1">"[BOLE8097b.xls]Egresos!$B$5:$H$35"</definedName>
    <definedName name="HTML12_1" localSheetId="55" hidden="1">"[BOLE8097b.xls]Egresos!$B$5:$H$35"</definedName>
    <definedName name="HTML12_1" localSheetId="56" hidden="1">"[BOLE8097b.xls]Egresos!$B$5:$H$35"</definedName>
    <definedName name="HTML12_1" localSheetId="57" hidden="1">"[BOLE8097b.xls]Egresos!$B$5:$H$35"</definedName>
    <definedName name="HTML12_1" localSheetId="58" hidden="1">"[BOLE8097b.xls]Egresos!$B$5:$H$35"</definedName>
    <definedName name="HTML12_1" localSheetId="59" hidden="1">"[BOLE8097b.xls]Egresos!$B$5:$H$35"</definedName>
    <definedName name="HTML12_1" localSheetId="1" hidden="1">"[RESINTER.XLS]Hoja1!$A$218:$K$224"</definedName>
    <definedName name="HTML12_1" hidden="1">"[RESINTER.XLS]Hoja1!$A$218:$K$224"</definedName>
    <definedName name="HTML12_10" hidden="1">""</definedName>
    <definedName name="HTML12_11" hidden="1">1</definedName>
    <definedName name="HTML12_12" localSheetId="0" hidden="1">"l:\bel\resumen\res2.html"</definedName>
    <definedName name="HTML12_12" localSheetId="14" hidden="1">"k:\pim13.htm"</definedName>
    <definedName name="HTML12_12" localSheetId="42" hidden="1">"k:\pim13.htm"</definedName>
    <definedName name="HTML12_12" localSheetId="43" hidden="1">"k:\pim13.htm"</definedName>
    <definedName name="HTML12_12" localSheetId="48" hidden="1">"k:\pim13.htm"</definedName>
    <definedName name="HTML12_12" localSheetId="50" hidden="1">"k:\pim13.htm"</definedName>
    <definedName name="HTML12_12" localSheetId="15" hidden="1">"k:\pim13.htm"</definedName>
    <definedName name="HTML12_12" localSheetId="51" hidden="1">"k:\pim13.htm"</definedName>
    <definedName name="HTML12_12" localSheetId="52" hidden="1">"k:\pim13.htm"</definedName>
    <definedName name="HTML12_12" localSheetId="53" hidden="1">"k:\pim13.htm"</definedName>
    <definedName name="HTML12_12" localSheetId="54" hidden="1">"k:\pim13.htm"</definedName>
    <definedName name="HTML12_12" localSheetId="55" hidden="1">"k:\pim13.htm"</definedName>
    <definedName name="HTML12_12" localSheetId="56" hidden="1">"k:\pim13.htm"</definedName>
    <definedName name="HTML12_12" localSheetId="57" hidden="1">"k:\pim13.htm"</definedName>
    <definedName name="HTML12_12" localSheetId="58" hidden="1">"k:\pim13.htm"</definedName>
    <definedName name="HTML12_12" localSheetId="59" hidden="1">"k:\pim13.htm"</definedName>
    <definedName name="HTML12_12" localSheetId="1" hidden="1">"l:\bel\resumen\res2.html"</definedName>
    <definedName name="HTML12_12" hidden="1">"l:\bel\resumen\res2.html"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localSheetId="0" hidden="1">""</definedName>
    <definedName name="HTML12_8" localSheetId="14" hidden="1">"18/05/98"</definedName>
    <definedName name="HTML12_8" localSheetId="42" hidden="1">"18/05/98"</definedName>
    <definedName name="HTML12_8" localSheetId="43" hidden="1">"18/05/98"</definedName>
    <definedName name="HTML12_8" localSheetId="48" hidden="1">"18/05/98"</definedName>
    <definedName name="HTML12_8" localSheetId="50" hidden="1">"18/05/98"</definedName>
    <definedName name="HTML12_8" localSheetId="15" hidden="1">"18/05/98"</definedName>
    <definedName name="HTML12_8" localSheetId="51" hidden="1">"18/05/98"</definedName>
    <definedName name="HTML12_8" localSheetId="52" hidden="1">"18/05/98"</definedName>
    <definedName name="HTML12_8" localSheetId="53" hidden="1">"18/05/98"</definedName>
    <definedName name="HTML12_8" localSheetId="54" hidden="1">"18/05/98"</definedName>
    <definedName name="HTML12_8" localSheetId="55" hidden="1">"18/05/98"</definedName>
    <definedName name="HTML12_8" localSheetId="56" hidden="1">"18/05/98"</definedName>
    <definedName name="HTML12_8" localSheetId="57" hidden="1">"18/05/98"</definedName>
    <definedName name="HTML12_8" localSheetId="58" hidden="1">"18/05/98"</definedName>
    <definedName name="HTML12_8" localSheetId="59" hidden="1">"18/05/98"</definedName>
    <definedName name="HTML12_8" localSheetId="1" hidden="1">""</definedName>
    <definedName name="HTML12_8" hidden="1">""</definedName>
    <definedName name="HTML12_9" localSheetId="0" hidden="1">""</definedName>
    <definedName name="HTML12_9" localSheetId="14" hidden="1">"Alfredo Hernandez"</definedName>
    <definedName name="HTML12_9" localSheetId="42" hidden="1">"Alfredo Hernandez"</definedName>
    <definedName name="HTML12_9" localSheetId="43" hidden="1">"Alfredo Hernandez"</definedName>
    <definedName name="HTML12_9" localSheetId="48" hidden="1">"Alfredo Hernandez"</definedName>
    <definedName name="HTML12_9" localSheetId="50" hidden="1">"Alfredo Hernandez"</definedName>
    <definedName name="HTML12_9" localSheetId="15" hidden="1">"Alfredo Hernandez"</definedName>
    <definedName name="HTML12_9" localSheetId="51" hidden="1">"Alfredo Hernandez"</definedName>
    <definedName name="HTML12_9" localSheetId="52" hidden="1">"Alfredo Hernandez"</definedName>
    <definedName name="HTML12_9" localSheetId="53" hidden="1">"Alfredo Hernandez"</definedName>
    <definedName name="HTML12_9" localSheetId="54" hidden="1">"Alfredo Hernandez"</definedName>
    <definedName name="HTML12_9" localSheetId="55" hidden="1">"Alfredo Hernandez"</definedName>
    <definedName name="HTML12_9" localSheetId="56" hidden="1">"Alfredo Hernandez"</definedName>
    <definedName name="HTML12_9" localSheetId="57" hidden="1">"Alfredo Hernandez"</definedName>
    <definedName name="HTML12_9" localSheetId="58" hidden="1">"Alfredo Hernandez"</definedName>
    <definedName name="HTML12_9" localSheetId="59" hidden="1">"Alfredo Hernandez"</definedName>
    <definedName name="HTML12_9" localSheetId="1" hidden="1">""</definedName>
    <definedName name="HTML12_9" hidden="1">""</definedName>
    <definedName name="HTML13_1" localSheetId="0" hidden="1">"[RESINTER.XLS]Hoja1!$A$1:$K$224"</definedName>
    <definedName name="HTML13_1" localSheetId="14" hidden="1">"[BOLE8097b.xls]Exfob!$B$5:$I$36"</definedName>
    <definedName name="HTML13_1" localSheetId="42" hidden="1">"[BOLE8097b.xls]Exfob!$B$5:$I$36"</definedName>
    <definedName name="HTML13_1" localSheetId="43" hidden="1">"[BOLE8097b.xls]Exfob!$B$5:$I$36"</definedName>
    <definedName name="HTML13_1" localSheetId="48" hidden="1">"[BOLE8097b.xls]Exfob!$B$5:$I$36"</definedName>
    <definedName name="HTML13_1" localSheetId="50" hidden="1">"[BOLE8097b.xls]Exfob!$B$5:$I$36"</definedName>
    <definedName name="HTML13_1" localSheetId="15" hidden="1">"[BOLE8097b.xls]Exfob!$B$5:$I$36"</definedName>
    <definedName name="HTML13_1" localSheetId="51" hidden="1">"[BOLE8097b.xls]Exfob!$B$5:$I$36"</definedName>
    <definedName name="HTML13_1" localSheetId="52" hidden="1">"[BOLE8097b.xls]Exfob!$B$5:$I$36"</definedName>
    <definedName name="HTML13_1" localSheetId="53" hidden="1">"[BOLE8097b.xls]Exfob!$B$5:$I$36"</definedName>
    <definedName name="HTML13_1" localSheetId="54" hidden="1">"[BOLE8097b.xls]Exfob!$B$5:$I$36"</definedName>
    <definedName name="HTML13_1" localSheetId="55" hidden="1">"[BOLE8097b.xls]Exfob!$B$5:$I$36"</definedName>
    <definedName name="HTML13_1" localSheetId="56" hidden="1">"[BOLE8097b.xls]Exfob!$B$5:$I$36"</definedName>
    <definedName name="HTML13_1" localSheetId="57" hidden="1">"[BOLE8097b.xls]Exfob!$B$5:$I$36"</definedName>
    <definedName name="HTML13_1" localSheetId="58" hidden="1">"[BOLE8097b.xls]Exfob!$B$5:$I$36"</definedName>
    <definedName name="HTML13_1" localSheetId="59" hidden="1">"[BOLE8097b.xls]Exfob!$B$5:$I$36"</definedName>
    <definedName name="HTML13_1" localSheetId="1" hidden="1">"[RESINTER.XLS]Hoja1!$A$1:$K$224"</definedName>
    <definedName name="HTML13_1" hidden="1">"[RESINTER.XLS]Hoja1!$A$1:$K$224"</definedName>
    <definedName name="HTML13_10" hidden="1">""</definedName>
    <definedName name="HTML13_11" hidden="1">1</definedName>
    <definedName name="HTML13_12" localSheetId="0" hidden="1">"l:\estadis\estman\borrar2.htm"</definedName>
    <definedName name="HTML13_12" localSheetId="14" hidden="1">"k:\pim14.htm"</definedName>
    <definedName name="HTML13_12" localSheetId="42" hidden="1">"k:\pim14.htm"</definedName>
    <definedName name="HTML13_12" localSheetId="43" hidden="1">"k:\pim14.htm"</definedName>
    <definedName name="HTML13_12" localSheetId="48" hidden="1">"k:\pim14.htm"</definedName>
    <definedName name="HTML13_12" localSheetId="50" hidden="1">"k:\pim14.htm"</definedName>
    <definedName name="HTML13_12" localSheetId="15" hidden="1">"k:\pim14.htm"</definedName>
    <definedName name="HTML13_12" localSheetId="51" hidden="1">"k:\pim14.htm"</definedName>
    <definedName name="HTML13_12" localSheetId="52" hidden="1">"k:\pim14.htm"</definedName>
    <definedName name="HTML13_12" localSheetId="53" hidden="1">"k:\pim14.htm"</definedName>
    <definedName name="HTML13_12" localSheetId="54" hidden="1">"k:\pim14.htm"</definedName>
    <definedName name="HTML13_12" localSheetId="55" hidden="1">"k:\pim14.htm"</definedName>
    <definedName name="HTML13_12" localSheetId="56" hidden="1">"k:\pim14.htm"</definedName>
    <definedName name="HTML13_12" localSheetId="57" hidden="1">"k:\pim14.htm"</definedName>
    <definedName name="HTML13_12" localSheetId="58" hidden="1">"k:\pim14.htm"</definedName>
    <definedName name="HTML13_12" localSheetId="59" hidden="1">"k:\pim14.htm"</definedName>
    <definedName name="HTML13_12" localSheetId="1" hidden="1">"l:\estadis\estman\borrar2.htm"</definedName>
    <definedName name="HTML13_12" hidden="1">"l:\estadis\estman\borrar2.htm"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localSheetId="0" hidden="1">""</definedName>
    <definedName name="HTML13_8" localSheetId="14" hidden="1">"18/05/98"</definedName>
    <definedName name="HTML13_8" localSheetId="42" hidden="1">"18/05/98"</definedName>
    <definedName name="HTML13_8" localSheetId="43" hidden="1">"18/05/98"</definedName>
    <definedName name="HTML13_8" localSheetId="48" hidden="1">"18/05/98"</definedName>
    <definedName name="HTML13_8" localSheetId="50" hidden="1">"18/05/98"</definedName>
    <definedName name="HTML13_8" localSheetId="15" hidden="1">"18/05/98"</definedName>
    <definedName name="HTML13_8" localSheetId="51" hidden="1">"18/05/98"</definedName>
    <definedName name="HTML13_8" localSheetId="52" hidden="1">"18/05/98"</definedName>
    <definedName name="HTML13_8" localSheetId="53" hidden="1">"18/05/98"</definedName>
    <definedName name="HTML13_8" localSheetId="54" hidden="1">"18/05/98"</definedName>
    <definedName name="HTML13_8" localSheetId="55" hidden="1">"18/05/98"</definedName>
    <definedName name="HTML13_8" localSheetId="56" hidden="1">"18/05/98"</definedName>
    <definedName name="HTML13_8" localSheetId="57" hidden="1">"18/05/98"</definedName>
    <definedName name="HTML13_8" localSheetId="58" hidden="1">"18/05/98"</definedName>
    <definedName name="HTML13_8" localSheetId="59" hidden="1">"18/05/98"</definedName>
    <definedName name="HTML13_8" localSheetId="1" hidden="1">""</definedName>
    <definedName name="HTML13_8" hidden="1">""</definedName>
    <definedName name="HTML13_9" localSheetId="0" hidden="1">""</definedName>
    <definedName name="HTML13_9" localSheetId="14" hidden="1">"Alfredo Hernandez"</definedName>
    <definedName name="HTML13_9" localSheetId="42" hidden="1">"Alfredo Hernandez"</definedName>
    <definedName name="HTML13_9" localSheetId="43" hidden="1">"Alfredo Hernandez"</definedName>
    <definedName name="HTML13_9" localSheetId="48" hidden="1">"Alfredo Hernandez"</definedName>
    <definedName name="HTML13_9" localSheetId="50" hidden="1">"Alfredo Hernandez"</definedName>
    <definedName name="HTML13_9" localSheetId="15" hidden="1">"Alfredo Hernandez"</definedName>
    <definedName name="HTML13_9" localSheetId="51" hidden="1">"Alfredo Hernandez"</definedName>
    <definedName name="HTML13_9" localSheetId="52" hidden="1">"Alfredo Hernandez"</definedName>
    <definedName name="HTML13_9" localSheetId="53" hidden="1">"Alfredo Hernandez"</definedName>
    <definedName name="HTML13_9" localSheetId="54" hidden="1">"Alfredo Hernandez"</definedName>
    <definedName name="HTML13_9" localSheetId="55" hidden="1">"Alfredo Hernandez"</definedName>
    <definedName name="HTML13_9" localSheetId="56" hidden="1">"Alfredo Hernandez"</definedName>
    <definedName name="HTML13_9" localSheetId="57" hidden="1">"Alfredo Hernandez"</definedName>
    <definedName name="HTML13_9" localSheetId="58" hidden="1">"Alfredo Hernandez"</definedName>
    <definedName name="HTML13_9" localSheetId="59" hidden="1">"Alfredo Hernandez"</definedName>
    <definedName name="HTML13_9" localSheetId="1" hidden="1">""</definedName>
    <definedName name="HTML13_9" hidden="1">""</definedName>
    <definedName name="HTML14_1" localSheetId="0" hidden="1">"[RESINTER.XLS]Hoja1!$A$218:$A$224"</definedName>
    <definedName name="HTML14_1" localSheetId="14" hidden="1">"[BOLE8097b.xls]Impocif!$B$5:$I$35"</definedName>
    <definedName name="HTML14_1" localSheetId="42" hidden="1">"[BOLE8097b.xls]Impocif!$B$5:$I$35"</definedName>
    <definedName name="HTML14_1" localSheetId="43" hidden="1">"[BOLE8097b.xls]Impocif!$B$5:$I$35"</definedName>
    <definedName name="HTML14_1" localSheetId="48" hidden="1">"[BOLE8097b.xls]Impocif!$B$5:$I$35"</definedName>
    <definedName name="HTML14_1" localSheetId="50" hidden="1">"[BOLE8097b.xls]Impocif!$B$5:$I$35"</definedName>
    <definedName name="HTML14_1" localSheetId="15" hidden="1">"[BOLE8097b.xls]Impocif!$B$5:$I$35"</definedName>
    <definedName name="HTML14_1" localSheetId="51" hidden="1">"[BOLE8097b.xls]Impocif!$B$5:$I$35"</definedName>
    <definedName name="HTML14_1" localSheetId="52" hidden="1">"[BOLE8097b.xls]Impocif!$B$5:$I$35"</definedName>
    <definedName name="HTML14_1" localSheetId="53" hidden="1">"[BOLE8097b.xls]Impocif!$B$5:$I$35"</definedName>
    <definedName name="HTML14_1" localSheetId="54" hidden="1">"[BOLE8097b.xls]Impocif!$B$5:$I$35"</definedName>
    <definedName name="HTML14_1" localSheetId="55" hidden="1">"[BOLE8097b.xls]Impocif!$B$5:$I$35"</definedName>
    <definedName name="HTML14_1" localSheetId="56" hidden="1">"[BOLE8097b.xls]Impocif!$B$5:$I$35"</definedName>
    <definedName name="HTML14_1" localSheetId="57" hidden="1">"[BOLE8097b.xls]Impocif!$B$5:$I$35"</definedName>
    <definedName name="HTML14_1" localSheetId="58" hidden="1">"[BOLE8097b.xls]Impocif!$B$5:$I$35"</definedName>
    <definedName name="HTML14_1" localSheetId="59" hidden="1">"[BOLE8097b.xls]Impocif!$B$5:$I$35"</definedName>
    <definedName name="HTML14_1" localSheetId="1" hidden="1">"[RESINTER.XLS]Hoja1!$A$218:$A$224"</definedName>
    <definedName name="HTML14_1" hidden="1">"[RESINTER.XLS]Hoja1!$A$218:$A$224"</definedName>
    <definedName name="HTML14_10" hidden="1">""</definedName>
    <definedName name="HTML14_11" hidden="1">1</definedName>
    <definedName name="HTML14_12" localSheetId="0" hidden="1">"l:\bel\resumen\res2.html"</definedName>
    <definedName name="HTML14_12" localSheetId="14" hidden="1">"k:\pim15.htm"</definedName>
    <definedName name="HTML14_12" localSheetId="42" hidden="1">"k:\pim15.htm"</definedName>
    <definedName name="HTML14_12" localSheetId="43" hidden="1">"k:\pim15.htm"</definedName>
    <definedName name="HTML14_12" localSheetId="48" hidden="1">"k:\pim15.htm"</definedName>
    <definedName name="HTML14_12" localSheetId="50" hidden="1">"k:\pim15.htm"</definedName>
    <definedName name="HTML14_12" localSheetId="15" hidden="1">"k:\pim15.htm"</definedName>
    <definedName name="HTML14_12" localSheetId="51" hidden="1">"k:\pim15.htm"</definedName>
    <definedName name="HTML14_12" localSheetId="52" hidden="1">"k:\pim15.htm"</definedName>
    <definedName name="HTML14_12" localSheetId="53" hidden="1">"k:\pim15.htm"</definedName>
    <definedName name="HTML14_12" localSheetId="54" hidden="1">"k:\pim15.htm"</definedName>
    <definedName name="HTML14_12" localSheetId="55" hidden="1">"k:\pim15.htm"</definedName>
    <definedName name="HTML14_12" localSheetId="56" hidden="1">"k:\pim15.htm"</definedName>
    <definedName name="HTML14_12" localSheetId="57" hidden="1">"k:\pim15.htm"</definedName>
    <definedName name="HTML14_12" localSheetId="58" hidden="1">"k:\pim15.htm"</definedName>
    <definedName name="HTML14_12" localSheetId="59" hidden="1">"k:\pim15.htm"</definedName>
    <definedName name="HTML14_12" localSheetId="1" hidden="1">"l:\bel\resumen\res2.html"</definedName>
    <definedName name="HTML14_12" hidden="1">"l:\bel\resumen\res2.html"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localSheetId="0" hidden="1">""</definedName>
    <definedName name="HTML14_8" localSheetId="14" hidden="1">"18/05/98"</definedName>
    <definedName name="HTML14_8" localSheetId="42" hidden="1">"18/05/98"</definedName>
    <definedName name="HTML14_8" localSheetId="43" hidden="1">"18/05/98"</definedName>
    <definedName name="HTML14_8" localSheetId="48" hidden="1">"18/05/98"</definedName>
    <definedName name="HTML14_8" localSheetId="50" hidden="1">"18/05/98"</definedName>
    <definedName name="HTML14_8" localSheetId="15" hidden="1">"18/05/98"</definedName>
    <definedName name="HTML14_8" localSheetId="51" hidden="1">"18/05/98"</definedName>
    <definedName name="HTML14_8" localSheetId="52" hidden="1">"18/05/98"</definedName>
    <definedName name="HTML14_8" localSheetId="53" hidden="1">"18/05/98"</definedName>
    <definedName name="HTML14_8" localSheetId="54" hidden="1">"18/05/98"</definedName>
    <definedName name="HTML14_8" localSheetId="55" hidden="1">"18/05/98"</definedName>
    <definedName name="HTML14_8" localSheetId="56" hidden="1">"18/05/98"</definedName>
    <definedName name="HTML14_8" localSheetId="57" hidden="1">"18/05/98"</definedName>
    <definedName name="HTML14_8" localSheetId="58" hidden="1">"18/05/98"</definedName>
    <definedName name="HTML14_8" localSheetId="59" hidden="1">"18/05/98"</definedName>
    <definedName name="HTML14_8" localSheetId="1" hidden="1">""</definedName>
    <definedName name="HTML14_8" hidden="1">""</definedName>
    <definedName name="HTML14_9" localSheetId="0" hidden="1">""</definedName>
    <definedName name="HTML14_9" localSheetId="14" hidden="1">"Alfredo Hernandez"</definedName>
    <definedName name="HTML14_9" localSheetId="42" hidden="1">"Alfredo Hernandez"</definedName>
    <definedName name="HTML14_9" localSheetId="43" hidden="1">"Alfredo Hernandez"</definedName>
    <definedName name="HTML14_9" localSheetId="48" hidden="1">"Alfredo Hernandez"</definedName>
    <definedName name="HTML14_9" localSheetId="50" hidden="1">"Alfredo Hernandez"</definedName>
    <definedName name="HTML14_9" localSheetId="15" hidden="1">"Alfredo Hernandez"</definedName>
    <definedName name="HTML14_9" localSheetId="51" hidden="1">"Alfredo Hernandez"</definedName>
    <definedName name="HTML14_9" localSheetId="52" hidden="1">"Alfredo Hernandez"</definedName>
    <definedName name="HTML14_9" localSheetId="53" hidden="1">"Alfredo Hernandez"</definedName>
    <definedName name="HTML14_9" localSheetId="54" hidden="1">"Alfredo Hernandez"</definedName>
    <definedName name="HTML14_9" localSheetId="55" hidden="1">"Alfredo Hernandez"</definedName>
    <definedName name="HTML14_9" localSheetId="56" hidden="1">"Alfredo Hernandez"</definedName>
    <definedName name="HTML14_9" localSheetId="57" hidden="1">"Alfredo Hernandez"</definedName>
    <definedName name="HTML14_9" localSheetId="58" hidden="1">"Alfredo Hernandez"</definedName>
    <definedName name="HTML14_9" localSheetId="59" hidden="1">"Alfredo Hernandez"</definedName>
    <definedName name="HTML14_9" localSheetId="1" hidden="1">""</definedName>
    <definedName name="HTML14_9" hidden="1">""</definedName>
    <definedName name="HTML15_1" localSheetId="0" hidden="1">"[RESINTER.XLS]Hoja1!$A$1:$K$44"</definedName>
    <definedName name="HTML15_1" localSheetId="14" hidden="1">"[BOLE8097b.xls]Dpúbext!$C$3:$I$33"</definedName>
    <definedName name="HTML15_1" localSheetId="42" hidden="1">"[BOLE8097b.xls]Dpúbext!$C$3:$I$33"</definedName>
    <definedName name="HTML15_1" localSheetId="43" hidden="1">"[BOLE8097b.xls]Dpúbext!$C$3:$I$33"</definedName>
    <definedName name="HTML15_1" localSheetId="48" hidden="1">"[BOLE8097b.xls]Dpúbext!$C$3:$I$33"</definedName>
    <definedName name="HTML15_1" localSheetId="50" hidden="1">"[BOLE8097b.xls]Dpúbext!$C$3:$I$33"</definedName>
    <definedName name="HTML15_1" localSheetId="15" hidden="1">"[BOLE8097b.xls]Dpúbext!$C$3:$I$33"</definedName>
    <definedName name="HTML15_1" localSheetId="51" hidden="1">"[BOLE8097b.xls]Dpúbext!$C$3:$I$33"</definedName>
    <definedName name="HTML15_1" localSheetId="52" hidden="1">"[BOLE8097b.xls]Dpúbext!$C$3:$I$33"</definedName>
    <definedName name="HTML15_1" localSheetId="53" hidden="1">"[BOLE8097b.xls]Dpúbext!$C$3:$I$33"</definedName>
    <definedName name="HTML15_1" localSheetId="54" hidden="1">"[BOLE8097b.xls]Dpúbext!$C$3:$I$33"</definedName>
    <definedName name="HTML15_1" localSheetId="55" hidden="1">"[BOLE8097b.xls]Dpúbext!$C$3:$I$33"</definedName>
    <definedName name="HTML15_1" localSheetId="56" hidden="1">"[BOLE8097b.xls]Dpúbext!$C$3:$I$33"</definedName>
    <definedName name="HTML15_1" localSheetId="57" hidden="1">"[BOLE8097b.xls]Dpúbext!$C$3:$I$33"</definedName>
    <definedName name="HTML15_1" localSheetId="58" hidden="1">"[BOLE8097b.xls]Dpúbext!$C$3:$I$33"</definedName>
    <definedName name="HTML15_1" localSheetId="59" hidden="1">"[BOLE8097b.xls]Dpúbext!$C$3:$I$33"</definedName>
    <definedName name="HTML15_1" localSheetId="1" hidden="1">"[RESINTER.XLS]Hoja1!$A$1:$K$44"</definedName>
    <definedName name="HTML15_1" hidden="1">"[RESINTER.XLS]Hoja1!$A$1:$K$44"</definedName>
    <definedName name="HTML15_10" hidden="1">""</definedName>
    <definedName name="HTML15_11" hidden="1">1</definedName>
    <definedName name="HTML15_12" localSheetId="0" hidden="1">"L:\estadis\estman\borrar1.htm"</definedName>
    <definedName name="HTML15_12" localSheetId="14" hidden="1">"k:\pim16.htm"</definedName>
    <definedName name="HTML15_12" localSheetId="42" hidden="1">"k:\pim16.htm"</definedName>
    <definedName name="HTML15_12" localSheetId="43" hidden="1">"k:\pim16.htm"</definedName>
    <definedName name="HTML15_12" localSheetId="48" hidden="1">"k:\pim16.htm"</definedName>
    <definedName name="HTML15_12" localSheetId="50" hidden="1">"k:\pim16.htm"</definedName>
    <definedName name="HTML15_12" localSheetId="15" hidden="1">"k:\pim16.htm"</definedName>
    <definedName name="HTML15_12" localSheetId="51" hidden="1">"k:\pim16.htm"</definedName>
    <definedName name="HTML15_12" localSheetId="52" hidden="1">"k:\pim16.htm"</definedName>
    <definedName name="HTML15_12" localSheetId="53" hidden="1">"k:\pim16.htm"</definedName>
    <definedName name="HTML15_12" localSheetId="54" hidden="1">"k:\pim16.htm"</definedName>
    <definedName name="HTML15_12" localSheetId="55" hidden="1">"k:\pim16.htm"</definedName>
    <definedName name="HTML15_12" localSheetId="56" hidden="1">"k:\pim16.htm"</definedName>
    <definedName name="HTML15_12" localSheetId="57" hidden="1">"k:\pim16.htm"</definedName>
    <definedName name="HTML15_12" localSheetId="58" hidden="1">"k:\pim16.htm"</definedName>
    <definedName name="HTML15_12" localSheetId="59" hidden="1">"k:\pim16.htm"</definedName>
    <definedName name="HTML15_12" localSheetId="1" hidden="1">"L:\estadis\estman\borrar1.htm"</definedName>
    <definedName name="HTML15_12" hidden="1">"L:\estadis\estman\borrar1.htm"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localSheetId="0" hidden="1">""</definedName>
    <definedName name="HTML15_8" localSheetId="14" hidden="1">"18/05/98"</definedName>
    <definedName name="HTML15_8" localSheetId="42" hidden="1">"18/05/98"</definedName>
    <definedName name="HTML15_8" localSheetId="43" hidden="1">"18/05/98"</definedName>
    <definedName name="HTML15_8" localSheetId="48" hidden="1">"18/05/98"</definedName>
    <definedName name="HTML15_8" localSheetId="50" hidden="1">"18/05/98"</definedName>
    <definedName name="HTML15_8" localSheetId="15" hidden="1">"18/05/98"</definedName>
    <definedName name="HTML15_8" localSheetId="51" hidden="1">"18/05/98"</definedName>
    <definedName name="HTML15_8" localSheetId="52" hidden="1">"18/05/98"</definedName>
    <definedName name="HTML15_8" localSheetId="53" hidden="1">"18/05/98"</definedName>
    <definedName name="HTML15_8" localSheetId="54" hidden="1">"18/05/98"</definedName>
    <definedName name="HTML15_8" localSheetId="55" hidden="1">"18/05/98"</definedName>
    <definedName name="HTML15_8" localSheetId="56" hidden="1">"18/05/98"</definedName>
    <definedName name="HTML15_8" localSheetId="57" hidden="1">"18/05/98"</definedName>
    <definedName name="HTML15_8" localSheetId="58" hidden="1">"18/05/98"</definedName>
    <definedName name="HTML15_8" localSheetId="59" hidden="1">"18/05/98"</definedName>
    <definedName name="HTML15_8" localSheetId="1" hidden="1">""</definedName>
    <definedName name="HTML15_8" hidden="1">""</definedName>
    <definedName name="HTML15_9" localSheetId="0" hidden="1">""</definedName>
    <definedName name="HTML15_9" localSheetId="14" hidden="1">"Alfredo Hernandez"</definedName>
    <definedName name="HTML15_9" localSheetId="42" hidden="1">"Alfredo Hernandez"</definedName>
    <definedName name="HTML15_9" localSheetId="43" hidden="1">"Alfredo Hernandez"</definedName>
    <definedName name="HTML15_9" localSheetId="48" hidden="1">"Alfredo Hernandez"</definedName>
    <definedName name="HTML15_9" localSheetId="50" hidden="1">"Alfredo Hernandez"</definedName>
    <definedName name="HTML15_9" localSheetId="15" hidden="1">"Alfredo Hernandez"</definedName>
    <definedName name="HTML15_9" localSheetId="51" hidden="1">"Alfredo Hernandez"</definedName>
    <definedName name="HTML15_9" localSheetId="52" hidden="1">"Alfredo Hernandez"</definedName>
    <definedName name="HTML15_9" localSheetId="53" hidden="1">"Alfredo Hernandez"</definedName>
    <definedName name="HTML15_9" localSheetId="54" hidden="1">"Alfredo Hernandez"</definedName>
    <definedName name="HTML15_9" localSheetId="55" hidden="1">"Alfredo Hernandez"</definedName>
    <definedName name="HTML15_9" localSheetId="56" hidden="1">"Alfredo Hernandez"</definedName>
    <definedName name="HTML15_9" localSheetId="57" hidden="1">"Alfredo Hernandez"</definedName>
    <definedName name="HTML15_9" localSheetId="58" hidden="1">"Alfredo Hernandez"</definedName>
    <definedName name="HTML15_9" localSheetId="59" hidden="1">"Alfredo Hernandez"</definedName>
    <definedName name="HTML15_9" localSheetId="1" hidden="1">""</definedName>
    <definedName name="HTML15_9" hidden="1">""</definedName>
    <definedName name="HTML16_1" localSheetId="0" hidden="1">"[RESINTER.XLS]Hoja1!$A$1:$K$45"</definedName>
    <definedName name="HTML16_1" localSheetId="14" hidden="1">"[BOLE8097b.xls]DpúintBdeG!$C$3:$F$33"</definedName>
    <definedName name="HTML16_1" localSheetId="42" hidden="1">"[BOLE8097b.xls]DpúintBdeG!$C$3:$F$33"</definedName>
    <definedName name="HTML16_1" localSheetId="43" hidden="1">"[BOLE8097b.xls]DpúintBdeG!$C$3:$F$33"</definedName>
    <definedName name="HTML16_1" localSheetId="48" hidden="1">"[BOLE8097b.xls]DpúintBdeG!$C$3:$F$33"</definedName>
    <definedName name="HTML16_1" localSheetId="50" hidden="1">"[BOLE8097b.xls]DpúintBdeG!$C$3:$F$33"</definedName>
    <definedName name="HTML16_1" localSheetId="15" hidden="1">"[BOLE8097b.xls]DpúintBdeG!$C$3:$F$33"</definedName>
    <definedName name="HTML16_1" localSheetId="51" hidden="1">"[BOLE8097b.xls]DpúintBdeG!$C$3:$F$33"</definedName>
    <definedName name="HTML16_1" localSheetId="52" hidden="1">"[BOLE8097b.xls]DpúintBdeG!$C$3:$F$33"</definedName>
    <definedName name="HTML16_1" localSheetId="53" hidden="1">"[BOLE8097b.xls]DpúintBdeG!$C$3:$F$33"</definedName>
    <definedName name="HTML16_1" localSheetId="54" hidden="1">"[BOLE8097b.xls]DpúintBdeG!$C$3:$F$33"</definedName>
    <definedName name="HTML16_1" localSheetId="55" hidden="1">"[BOLE8097b.xls]DpúintBdeG!$C$3:$F$33"</definedName>
    <definedName name="HTML16_1" localSheetId="56" hidden="1">"[BOLE8097b.xls]DpúintBdeG!$C$3:$F$33"</definedName>
    <definedName name="HTML16_1" localSheetId="57" hidden="1">"[BOLE8097b.xls]DpúintBdeG!$C$3:$F$33"</definedName>
    <definedName name="HTML16_1" localSheetId="58" hidden="1">"[BOLE8097b.xls]DpúintBdeG!$C$3:$F$33"</definedName>
    <definedName name="HTML16_1" localSheetId="59" hidden="1">"[BOLE8097b.xls]DpúintBdeG!$C$3:$F$33"</definedName>
    <definedName name="HTML16_1" localSheetId="1" hidden="1">"[RESINTER.XLS]Hoja1!$A$1:$K$45"</definedName>
    <definedName name="HTML16_1" hidden="1">"[RESINTER.XLS]Hoja1!$A$1:$K$45"</definedName>
    <definedName name="HTML16_10" hidden="1">""</definedName>
    <definedName name="HTML16_11" hidden="1">1</definedName>
    <definedName name="HTML16_12" localSheetId="0" hidden="1">"l:\estadis\estman\borrar2.htm"</definedName>
    <definedName name="HTML16_12" localSheetId="14" hidden="1">"k:/pim17.htm"</definedName>
    <definedName name="HTML16_12" localSheetId="42" hidden="1">"k:/pim17.htm"</definedName>
    <definedName name="HTML16_12" localSheetId="43" hidden="1">"k:/pim17.htm"</definedName>
    <definedName name="HTML16_12" localSheetId="48" hidden="1">"k:/pim17.htm"</definedName>
    <definedName name="HTML16_12" localSheetId="50" hidden="1">"k:/pim17.htm"</definedName>
    <definedName name="HTML16_12" localSheetId="15" hidden="1">"k:/pim17.htm"</definedName>
    <definedName name="HTML16_12" localSheetId="51" hidden="1">"k:/pim17.htm"</definedName>
    <definedName name="HTML16_12" localSheetId="52" hidden="1">"k:/pim17.htm"</definedName>
    <definedName name="HTML16_12" localSheetId="53" hidden="1">"k:/pim17.htm"</definedName>
    <definedName name="HTML16_12" localSheetId="54" hidden="1">"k:/pim17.htm"</definedName>
    <definedName name="HTML16_12" localSheetId="55" hidden="1">"k:/pim17.htm"</definedName>
    <definedName name="HTML16_12" localSheetId="56" hidden="1">"k:/pim17.htm"</definedName>
    <definedName name="HTML16_12" localSheetId="57" hidden="1">"k:/pim17.htm"</definedName>
    <definedName name="HTML16_12" localSheetId="58" hidden="1">"k:/pim17.htm"</definedName>
    <definedName name="HTML16_12" localSheetId="59" hidden="1">"k:/pim17.htm"</definedName>
    <definedName name="HTML16_12" localSheetId="1" hidden="1">"l:\estadis\estman\borrar2.htm"</definedName>
    <definedName name="HTML16_12" hidden="1">"l:\estadis\estman\borrar2.htm"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localSheetId="0" hidden="1">""</definedName>
    <definedName name="HTML16_8" localSheetId="14" hidden="1">"18/05/98"</definedName>
    <definedName name="HTML16_8" localSheetId="42" hidden="1">"18/05/98"</definedName>
    <definedName name="HTML16_8" localSheetId="43" hidden="1">"18/05/98"</definedName>
    <definedName name="HTML16_8" localSheetId="48" hidden="1">"18/05/98"</definedName>
    <definedName name="HTML16_8" localSheetId="50" hidden="1">"18/05/98"</definedName>
    <definedName name="HTML16_8" localSheetId="15" hidden="1">"18/05/98"</definedName>
    <definedName name="HTML16_8" localSheetId="51" hidden="1">"18/05/98"</definedName>
    <definedName name="HTML16_8" localSheetId="52" hidden="1">"18/05/98"</definedName>
    <definedName name="HTML16_8" localSheetId="53" hidden="1">"18/05/98"</definedName>
    <definedName name="HTML16_8" localSheetId="54" hidden="1">"18/05/98"</definedName>
    <definedName name="HTML16_8" localSheetId="55" hidden="1">"18/05/98"</definedName>
    <definedName name="HTML16_8" localSheetId="56" hidden="1">"18/05/98"</definedName>
    <definedName name="HTML16_8" localSheetId="57" hidden="1">"18/05/98"</definedName>
    <definedName name="HTML16_8" localSheetId="58" hidden="1">"18/05/98"</definedName>
    <definedName name="HTML16_8" localSheetId="59" hidden="1">"18/05/98"</definedName>
    <definedName name="HTML16_8" localSheetId="1" hidden="1">""</definedName>
    <definedName name="HTML16_8" hidden="1">""</definedName>
    <definedName name="HTML16_9" localSheetId="0" hidden="1">""</definedName>
    <definedName name="HTML16_9" localSheetId="14" hidden="1">"Alfredo Hernandez"</definedName>
    <definedName name="HTML16_9" localSheetId="42" hidden="1">"Alfredo Hernandez"</definedName>
    <definedName name="HTML16_9" localSheetId="43" hidden="1">"Alfredo Hernandez"</definedName>
    <definedName name="HTML16_9" localSheetId="48" hidden="1">"Alfredo Hernandez"</definedName>
    <definedName name="HTML16_9" localSheetId="50" hidden="1">"Alfredo Hernandez"</definedName>
    <definedName name="HTML16_9" localSheetId="15" hidden="1">"Alfredo Hernandez"</definedName>
    <definedName name="HTML16_9" localSheetId="51" hidden="1">"Alfredo Hernandez"</definedName>
    <definedName name="HTML16_9" localSheetId="52" hidden="1">"Alfredo Hernandez"</definedName>
    <definedName name="HTML16_9" localSheetId="53" hidden="1">"Alfredo Hernandez"</definedName>
    <definedName name="HTML16_9" localSheetId="54" hidden="1">"Alfredo Hernandez"</definedName>
    <definedName name="HTML16_9" localSheetId="55" hidden="1">"Alfredo Hernandez"</definedName>
    <definedName name="HTML16_9" localSheetId="56" hidden="1">"Alfredo Hernandez"</definedName>
    <definedName name="HTML16_9" localSheetId="57" hidden="1">"Alfredo Hernandez"</definedName>
    <definedName name="HTML16_9" localSheetId="58" hidden="1">"Alfredo Hernandez"</definedName>
    <definedName name="HTML16_9" localSheetId="59" hidden="1">"Alfredo Hernandez"</definedName>
    <definedName name="HTML16_9" localSheetId="1" hidden="1">""</definedName>
    <definedName name="HTML16_9" hidden="1">""</definedName>
    <definedName name="HTML17_1" localSheetId="0" hidden="1">"[RESINTER.XLS]Hoja1!$A$218:$H$224"</definedName>
    <definedName name="HTML17_1" localSheetId="14" hidden="1">"[BOLE8097b.xls]Dpúintsecpú!$C$3:$H$33"</definedName>
    <definedName name="HTML17_1" localSheetId="42" hidden="1">"[BOLE8097b.xls]Dpúintsecpú!$C$3:$H$33"</definedName>
    <definedName name="HTML17_1" localSheetId="43" hidden="1">"[BOLE8097b.xls]Dpúintsecpú!$C$3:$H$33"</definedName>
    <definedName name="HTML17_1" localSheetId="48" hidden="1">"[BOLE8097b.xls]Dpúintsecpú!$C$3:$H$33"</definedName>
    <definedName name="HTML17_1" localSheetId="50" hidden="1">"[BOLE8097b.xls]Dpúintsecpú!$C$3:$H$33"</definedName>
    <definedName name="HTML17_1" localSheetId="15" hidden="1">"[BOLE8097b.xls]Dpúintsecpú!$C$3:$H$33"</definedName>
    <definedName name="HTML17_1" localSheetId="51" hidden="1">"[BOLE8097b.xls]Dpúintsecpú!$C$3:$H$33"</definedName>
    <definedName name="HTML17_1" localSheetId="52" hidden="1">"[BOLE8097b.xls]Dpúintsecpú!$C$3:$H$33"</definedName>
    <definedName name="HTML17_1" localSheetId="53" hidden="1">"[BOLE8097b.xls]Dpúintsecpú!$C$3:$H$33"</definedName>
    <definedName name="HTML17_1" localSheetId="54" hidden="1">"[BOLE8097b.xls]Dpúintsecpú!$C$3:$H$33"</definedName>
    <definedName name="HTML17_1" localSheetId="55" hidden="1">"[BOLE8097b.xls]Dpúintsecpú!$C$3:$H$33"</definedName>
    <definedName name="HTML17_1" localSheetId="56" hidden="1">"[BOLE8097b.xls]Dpúintsecpú!$C$3:$H$33"</definedName>
    <definedName name="HTML17_1" localSheetId="57" hidden="1">"[BOLE8097b.xls]Dpúintsecpú!$C$3:$H$33"</definedName>
    <definedName name="HTML17_1" localSheetId="58" hidden="1">"[BOLE8097b.xls]Dpúintsecpú!$C$3:$H$33"</definedName>
    <definedName name="HTML17_1" localSheetId="59" hidden="1">"[BOLE8097b.xls]Dpúintsecpú!$C$3:$H$33"</definedName>
    <definedName name="HTML17_1" localSheetId="1" hidden="1">"[RESINTER.XLS]Hoja1!$A$218:$H$224"</definedName>
    <definedName name="HTML17_1" hidden="1">"[RESINTER.XLS]Hoja1!$A$218:$H$224"</definedName>
    <definedName name="HTML17_10" hidden="1">""</definedName>
    <definedName name="HTML17_11" hidden="1">1</definedName>
    <definedName name="HTML17_12" localSheetId="0" hidden="1">"l:\estadis\estman\borrar3.htm"</definedName>
    <definedName name="HTML17_12" localSheetId="14" hidden="1">"k:\pim18.htm"</definedName>
    <definedName name="HTML17_12" localSheetId="42" hidden="1">"k:\pim18.htm"</definedName>
    <definedName name="HTML17_12" localSheetId="43" hidden="1">"k:\pim18.htm"</definedName>
    <definedName name="HTML17_12" localSheetId="48" hidden="1">"k:\pim18.htm"</definedName>
    <definedName name="HTML17_12" localSheetId="50" hidden="1">"k:\pim18.htm"</definedName>
    <definedName name="HTML17_12" localSheetId="15" hidden="1">"k:\pim18.htm"</definedName>
    <definedName name="HTML17_12" localSheetId="51" hidden="1">"k:\pim18.htm"</definedName>
    <definedName name="HTML17_12" localSheetId="52" hidden="1">"k:\pim18.htm"</definedName>
    <definedName name="HTML17_12" localSheetId="53" hidden="1">"k:\pim18.htm"</definedName>
    <definedName name="HTML17_12" localSheetId="54" hidden="1">"k:\pim18.htm"</definedName>
    <definedName name="HTML17_12" localSheetId="55" hidden="1">"k:\pim18.htm"</definedName>
    <definedName name="HTML17_12" localSheetId="56" hidden="1">"k:\pim18.htm"</definedName>
    <definedName name="HTML17_12" localSheetId="57" hidden="1">"k:\pim18.htm"</definedName>
    <definedName name="HTML17_12" localSheetId="58" hidden="1">"k:\pim18.htm"</definedName>
    <definedName name="HTML17_12" localSheetId="59" hidden="1">"k:\pim18.htm"</definedName>
    <definedName name="HTML17_12" localSheetId="1" hidden="1">"l:\estadis\estman\borrar3.htm"</definedName>
    <definedName name="HTML17_12" hidden="1">"l:\estadis\estman\borrar3.htm"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localSheetId="0" hidden="1">""</definedName>
    <definedName name="HTML17_8" localSheetId="14" hidden="1">"18/05/98"</definedName>
    <definedName name="HTML17_8" localSheetId="42" hidden="1">"18/05/98"</definedName>
    <definedName name="HTML17_8" localSheetId="43" hidden="1">"18/05/98"</definedName>
    <definedName name="HTML17_8" localSheetId="48" hidden="1">"18/05/98"</definedName>
    <definedName name="HTML17_8" localSheetId="50" hidden="1">"18/05/98"</definedName>
    <definedName name="HTML17_8" localSheetId="15" hidden="1">"18/05/98"</definedName>
    <definedName name="HTML17_8" localSheetId="51" hidden="1">"18/05/98"</definedName>
    <definedName name="HTML17_8" localSheetId="52" hidden="1">"18/05/98"</definedName>
    <definedName name="HTML17_8" localSheetId="53" hidden="1">"18/05/98"</definedName>
    <definedName name="HTML17_8" localSheetId="54" hidden="1">"18/05/98"</definedName>
    <definedName name="HTML17_8" localSheetId="55" hidden="1">"18/05/98"</definedName>
    <definedName name="HTML17_8" localSheetId="56" hidden="1">"18/05/98"</definedName>
    <definedName name="HTML17_8" localSheetId="57" hidden="1">"18/05/98"</definedName>
    <definedName name="HTML17_8" localSheetId="58" hidden="1">"18/05/98"</definedName>
    <definedName name="HTML17_8" localSheetId="59" hidden="1">"18/05/98"</definedName>
    <definedName name="HTML17_8" localSheetId="1" hidden="1">""</definedName>
    <definedName name="HTML17_8" hidden="1">""</definedName>
    <definedName name="HTML17_9" localSheetId="0" hidden="1">""</definedName>
    <definedName name="HTML17_9" localSheetId="14" hidden="1">"Alfredo Hernandez"</definedName>
    <definedName name="HTML17_9" localSheetId="42" hidden="1">"Alfredo Hernandez"</definedName>
    <definedName name="HTML17_9" localSheetId="43" hidden="1">"Alfredo Hernandez"</definedName>
    <definedName name="HTML17_9" localSheetId="48" hidden="1">"Alfredo Hernandez"</definedName>
    <definedName name="HTML17_9" localSheetId="50" hidden="1">"Alfredo Hernandez"</definedName>
    <definedName name="HTML17_9" localSheetId="15" hidden="1">"Alfredo Hernandez"</definedName>
    <definedName name="HTML17_9" localSheetId="51" hidden="1">"Alfredo Hernandez"</definedName>
    <definedName name="HTML17_9" localSheetId="52" hidden="1">"Alfredo Hernandez"</definedName>
    <definedName name="HTML17_9" localSheetId="53" hidden="1">"Alfredo Hernandez"</definedName>
    <definedName name="HTML17_9" localSheetId="54" hidden="1">"Alfredo Hernandez"</definedName>
    <definedName name="HTML17_9" localSheetId="55" hidden="1">"Alfredo Hernandez"</definedName>
    <definedName name="HTML17_9" localSheetId="56" hidden="1">"Alfredo Hernandez"</definedName>
    <definedName name="HTML17_9" localSheetId="57" hidden="1">"Alfredo Hernandez"</definedName>
    <definedName name="HTML17_9" localSheetId="58" hidden="1">"Alfredo Hernandez"</definedName>
    <definedName name="HTML17_9" localSheetId="59" hidden="1">"Alfredo Hernandez"</definedName>
    <definedName name="HTML17_9" localSheetId="1" hidden="1">""</definedName>
    <definedName name="HTML17_9" hidden="1">""</definedName>
    <definedName name="HTML18_1" localSheetId="0" hidden="1">"[RESINTER.XLS]Hoja1!$A$205:$K$228"</definedName>
    <definedName name="HTML18_1" localSheetId="14" hidden="1">"[BOLE8097b.xls]Bmonetaria!$C$3:$F$31"</definedName>
    <definedName name="HTML18_1" localSheetId="42" hidden="1">"[BOLE8097b.xls]Bmonetaria!$C$3:$F$31"</definedName>
    <definedName name="HTML18_1" localSheetId="43" hidden="1">"[BOLE8097b.xls]Bmonetaria!$C$3:$F$31"</definedName>
    <definedName name="HTML18_1" localSheetId="48" hidden="1">"[BOLE8097b.xls]Bmonetaria!$C$3:$F$31"</definedName>
    <definedName name="HTML18_1" localSheetId="50" hidden="1">"[BOLE8097b.xls]Bmonetaria!$C$3:$F$31"</definedName>
    <definedName name="HTML18_1" localSheetId="15" hidden="1">"[BOLE8097b.xls]Bmonetaria!$C$3:$F$31"</definedName>
    <definedName name="HTML18_1" localSheetId="51" hidden="1">"[BOLE8097b.xls]Bmonetaria!$C$3:$F$31"</definedName>
    <definedName name="HTML18_1" localSheetId="52" hidden="1">"[BOLE8097b.xls]Bmonetaria!$C$3:$F$31"</definedName>
    <definedName name="HTML18_1" localSheetId="53" hidden="1">"[BOLE8097b.xls]Bmonetaria!$C$3:$F$31"</definedName>
    <definedName name="HTML18_1" localSheetId="54" hidden="1">"[BOLE8097b.xls]Bmonetaria!$C$3:$F$31"</definedName>
    <definedName name="HTML18_1" localSheetId="55" hidden="1">"[BOLE8097b.xls]Bmonetaria!$C$3:$F$31"</definedName>
    <definedName name="HTML18_1" localSheetId="56" hidden="1">"[BOLE8097b.xls]Bmonetaria!$C$3:$F$31"</definedName>
    <definedName name="HTML18_1" localSheetId="57" hidden="1">"[BOLE8097b.xls]Bmonetaria!$C$3:$F$31"</definedName>
    <definedName name="HTML18_1" localSheetId="58" hidden="1">"[BOLE8097b.xls]Bmonetaria!$C$3:$F$31"</definedName>
    <definedName name="HTML18_1" localSheetId="59" hidden="1">"[BOLE8097b.xls]Bmonetaria!$C$3:$F$31"</definedName>
    <definedName name="HTML18_1" localSheetId="1" hidden="1">"[RESINTER.XLS]Hoja1!$A$205:$K$228"</definedName>
    <definedName name="HTML18_1" hidden="1">"[RESINTER.XLS]Hoja1!$A$205:$K$228"</definedName>
    <definedName name="HTML18_10" hidden="1">""</definedName>
    <definedName name="HTML18_11" hidden="1">1</definedName>
    <definedName name="HTML18_12" localSheetId="0" hidden="1">"l:\estadis\estman\borrar3.htm"</definedName>
    <definedName name="HTML18_12" localSheetId="14" hidden="1">"k:pim08.htm"</definedName>
    <definedName name="HTML18_12" localSheetId="42" hidden="1">"k:pim08.htm"</definedName>
    <definedName name="HTML18_12" localSheetId="43" hidden="1">"k:pim08.htm"</definedName>
    <definedName name="HTML18_12" localSheetId="48" hidden="1">"k:pim08.htm"</definedName>
    <definedName name="HTML18_12" localSheetId="50" hidden="1">"k:pim08.htm"</definedName>
    <definedName name="HTML18_12" localSheetId="15" hidden="1">"k:pim08.htm"</definedName>
    <definedName name="HTML18_12" localSheetId="51" hidden="1">"k:pim08.htm"</definedName>
    <definedName name="HTML18_12" localSheetId="52" hidden="1">"k:pim08.htm"</definedName>
    <definedName name="HTML18_12" localSheetId="53" hidden="1">"k:pim08.htm"</definedName>
    <definedName name="HTML18_12" localSheetId="54" hidden="1">"k:pim08.htm"</definedName>
    <definedName name="HTML18_12" localSheetId="55" hidden="1">"k:pim08.htm"</definedName>
    <definedName name="HTML18_12" localSheetId="56" hidden="1">"k:pim08.htm"</definedName>
    <definedName name="HTML18_12" localSheetId="57" hidden="1">"k:pim08.htm"</definedName>
    <definedName name="HTML18_12" localSheetId="58" hidden="1">"k:pim08.htm"</definedName>
    <definedName name="HTML18_12" localSheetId="59" hidden="1">"k:pim08.htm"</definedName>
    <definedName name="HTML18_12" localSheetId="1" hidden="1">"l:\estadis\estman\borrar3.htm"</definedName>
    <definedName name="HTML18_12" hidden="1">"l:\estadis\estman\borrar3.htm"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localSheetId="0" hidden="1">""</definedName>
    <definedName name="HTML18_8" localSheetId="14" hidden="1">"21/05/98"</definedName>
    <definedName name="HTML18_8" localSheetId="42" hidden="1">"21/05/98"</definedName>
    <definedName name="HTML18_8" localSheetId="43" hidden="1">"21/05/98"</definedName>
    <definedName name="HTML18_8" localSheetId="48" hidden="1">"21/05/98"</definedName>
    <definedName name="HTML18_8" localSheetId="50" hidden="1">"21/05/98"</definedName>
    <definedName name="HTML18_8" localSheetId="15" hidden="1">"21/05/98"</definedName>
    <definedName name="HTML18_8" localSheetId="51" hidden="1">"21/05/98"</definedName>
    <definedName name="HTML18_8" localSheetId="52" hidden="1">"21/05/98"</definedName>
    <definedName name="HTML18_8" localSheetId="53" hidden="1">"21/05/98"</definedName>
    <definedName name="HTML18_8" localSheetId="54" hidden="1">"21/05/98"</definedName>
    <definedName name="HTML18_8" localSheetId="55" hidden="1">"21/05/98"</definedName>
    <definedName name="HTML18_8" localSheetId="56" hidden="1">"21/05/98"</definedName>
    <definedName name="HTML18_8" localSheetId="57" hidden="1">"21/05/98"</definedName>
    <definedName name="HTML18_8" localSheetId="58" hidden="1">"21/05/98"</definedName>
    <definedName name="HTML18_8" localSheetId="59" hidden="1">"21/05/98"</definedName>
    <definedName name="HTML18_8" localSheetId="1" hidden="1">""</definedName>
    <definedName name="HTML18_8" hidden="1">""</definedName>
    <definedName name="HTML18_9" localSheetId="0" hidden="1">""</definedName>
    <definedName name="HTML18_9" localSheetId="14" hidden="1">"Alfredo Hernandez"</definedName>
    <definedName name="HTML18_9" localSheetId="42" hidden="1">"Alfredo Hernandez"</definedName>
    <definedName name="HTML18_9" localSheetId="43" hidden="1">"Alfredo Hernandez"</definedName>
    <definedName name="HTML18_9" localSheetId="48" hidden="1">"Alfredo Hernandez"</definedName>
    <definedName name="HTML18_9" localSheetId="50" hidden="1">"Alfredo Hernandez"</definedName>
    <definedName name="HTML18_9" localSheetId="15" hidden="1">"Alfredo Hernandez"</definedName>
    <definedName name="HTML18_9" localSheetId="51" hidden="1">"Alfredo Hernandez"</definedName>
    <definedName name="HTML18_9" localSheetId="52" hidden="1">"Alfredo Hernandez"</definedName>
    <definedName name="HTML18_9" localSheetId="53" hidden="1">"Alfredo Hernandez"</definedName>
    <definedName name="HTML18_9" localSheetId="54" hidden="1">"Alfredo Hernandez"</definedName>
    <definedName name="HTML18_9" localSheetId="55" hidden="1">"Alfredo Hernandez"</definedName>
    <definedName name="HTML18_9" localSheetId="56" hidden="1">"Alfredo Hernandez"</definedName>
    <definedName name="HTML18_9" localSheetId="57" hidden="1">"Alfredo Hernandez"</definedName>
    <definedName name="HTML18_9" localSheetId="58" hidden="1">"Alfredo Hernandez"</definedName>
    <definedName name="HTML18_9" localSheetId="59" hidden="1">"Alfredo Hernandez"</definedName>
    <definedName name="HTML18_9" localSheetId="1" hidden="1">""</definedName>
    <definedName name="HTML18_9" hidden="1">""</definedName>
    <definedName name="HTML19_1" localSheetId="0" hidden="1">"[RESINTER.XLS]Hoja1!$A$210:$K$226"</definedName>
    <definedName name="HTML19_1" localSheetId="14" hidden="1">"[BOLE8097b.xls]Gcingre!$C$3:$H$31"</definedName>
    <definedName name="HTML19_1" localSheetId="42" hidden="1">"[BOLE8097b.xls]Gcingre!$C$3:$H$31"</definedName>
    <definedName name="HTML19_1" localSheetId="43" hidden="1">"[BOLE8097b.xls]Gcingre!$C$3:$H$31"</definedName>
    <definedName name="HTML19_1" localSheetId="48" hidden="1">"[BOLE8097b.xls]Gcingre!$C$3:$H$31"</definedName>
    <definedName name="HTML19_1" localSheetId="50" hidden="1">"[BOLE8097b.xls]Gcingre!$C$3:$H$31"</definedName>
    <definedName name="HTML19_1" localSheetId="15" hidden="1">"[BOLE8097b.xls]Gcingre!$C$3:$H$31"</definedName>
    <definedName name="HTML19_1" localSheetId="51" hidden="1">"[BOLE8097b.xls]Gcingre!$C$3:$H$31"</definedName>
    <definedName name="HTML19_1" localSheetId="52" hidden="1">"[BOLE8097b.xls]Gcingre!$C$3:$H$31"</definedName>
    <definedName name="HTML19_1" localSheetId="53" hidden="1">"[BOLE8097b.xls]Gcingre!$C$3:$H$31"</definedName>
    <definedName name="HTML19_1" localSheetId="54" hidden="1">"[BOLE8097b.xls]Gcingre!$C$3:$H$31"</definedName>
    <definedName name="HTML19_1" localSheetId="55" hidden="1">"[BOLE8097b.xls]Gcingre!$C$3:$H$31"</definedName>
    <definedName name="HTML19_1" localSheetId="56" hidden="1">"[BOLE8097b.xls]Gcingre!$C$3:$H$31"</definedName>
    <definedName name="HTML19_1" localSheetId="57" hidden="1">"[BOLE8097b.xls]Gcingre!$C$3:$H$31"</definedName>
    <definedName name="HTML19_1" localSheetId="58" hidden="1">"[BOLE8097b.xls]Gcingre!$C$3:$H$31"</definedName>
    <definedName name="HTML19_1" localSheetId="59" hidden="1">"[BOLE8097b.xls]Gcingre!$C$3:$H$31"</definedName>
    <definedName name="HTML19_1" localSheetId="1" hidden="1">"[RESINTER.XLS]Hoja1!$A$210:$K$226"</definedName>
    <definedName name="HTML19_1" hidden="1">"[RESINTER.XLS]Hoja1!$A$210:$K$226"</definedName>
    <definedName name="HTML19_10" hidden="1">""</definedName>
    <definedName name="HTML19_11" hidden="1">1</definedName>
    <definedName name="HTML19_12" localSheetId="0" hidden="1">"l:\estadis\estman\borrar3.htm"</definedName>
    <definedName name="HTML19_12" localSheetId="14" hidden="1">"k:\pim18.htm"</definedName>
    <definedName name="HTML19_12" localSheetId="42" hidden="1">"k:\pim18.htm"</definedName>
    <definedName name="HTML19_12" localSheetId="43" hidden="1">"k:\pim18.htm"</definedName>
    <definedName name="HTML19_12" localSheetId="48" hidden="1">"k:\pim18.htm"</definedName>
    <definedName name="HTML19_12" localSheetId="50" hidden="1">"k:\pim18.htm"</definedName>
    <definedName name="HTML19_12" localSheetId="15" hidden="1">"k:\pim18.htm"</definedName>
    <definedName name="HTML19_12" localSheetId="51" hidden="1">"k:\pim18.htm"</definedName>
    <definedName name="HTML19_12" localSheetId="52" hidden="1">"k:\pim18.htm"</definedName>
    <definedName name="HTML19_12" localSheetId="53" hidden="1">"k:\pim18.htm"</definedName>
    <definedName name="HTML19_12" localSheetId="54" hidden="1">"k:\pim18.htm"</definedName>
    <definedName name="HTML19_12" localSheetId="55" hidden="1">"k:\pim18.htm"</definedName>
    <definedName name="HTML19_12" localSheetId="56" hidden="1">"k:\pim18.htm"</definedName>
    <definedName name="HTML19_12" localSheetId="57" hidden="1">"k:\pim18.htm"</definedName>
    <definedName name="HTML19_12" localSheetId="58" hidden="1">"k:\pim18.htm"</definedName>
    <definedName name="HTML19_12" localSheetId="59" hidden="1">"k:\pim18.htm"</definedName>
    <definedName name="HTML19_12" localSheetId="1" hidden="1">"l:\estadis\estman\borrar3.htm"</definedName>
    <definedName name="HTML19_12" hidden="1">"l:\estadis\estman\borrar3.htm"</definedName>
    <definedName name="HTML19_2" hidden="1">1</definedName>
    <definedName name="HTML19_3" hidden="1">""</definedName>
    <definedName name="HTML19_4" localSheetId="0" hidden="1">"Hoja1"</definedName>
    <definedName name="HTML19_4" localSheetId="14" hidden="1">""</definedName>
    <definedName name="HTML19_4" localSheetId="42" hidden="1">""</definedName>
    <definedName name="HTML19_4" localSheetId="43" hidden="1">""</definedName>
    <definedName name="HTML19_4" localSheetId="48" hidden="1">""</definedName>
    <definedName name="HTML19_4" localSheetId="50" hidden="1">""</definedName>
    <definedName name="HTML19_4" localSheetId="15" hidden="1">""</definedName>
    <definedName name="HTML19_4" localSheetId="51" hidden="1">""</definedName>
    <definedName name="HTML19_4" localSheetId="52" hidden="1">""</definedName>
    <definedName name="HTML19_4" localSheetId="53" hidden="1">""</definedName>
    <definedName name="HTML19_4" localSheetId="54" hidden="1">""</definedName>
    <definedName name="HTML19_4" localSheetId="55" hidden="1">""</definedName>
    <definedName name="HTML19_4" localSheetId="56" hidden="1">""</definedName>
    <definedName name="HTML19_4" localSheetId="57" hidden="1">""</definedName>
    <definedName name="HTML19_4" localSheetId="58" hidden="1">""</definedName>
    <definedName name="HTML19_4" localSheetId="59" hidden="1">""</definedName>
    <definedName name="HTML19_4" localSheetId="1" hidden="1">"Hoja1"</definedName>
    <definedName name="HTML19_4" hidden="1">"Hoja1"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localSheetId="0" hidden="1">"[RESUMEN2.XLS]Hoja1!$A$216:$K$218"</definedName>
    <definedName name="HTML2_1" localSheetId="14" hidden="1">"[BOLE8097b.xls]Tinterés!$C$3:$E$33"</definedName>
    <definedName name="HTML2_1" localSheetId="42" hidden="1">"[BOLE8097b.xls]Tinterés!$C$3:$E$33"</definedName>
    <definedName name="HTML2_1" localSheetId="43" hidden="1">"[BOLE8097b.xls]Tinterés!$C$3:$E$33"</definedName>
    <definedName name="HTML2_1" localSheetId="48" hidden="1">"[BOLE8097b.xls]Tinterés!$C$3:$E$33"</definedName>
    <definedName name="HTML2_1" localSheetId="50" hidden="1">"[BOLE8097b.xls]Tinterés!$C$3:$E$33"</definedName>
    <definedName name="HTML2_1" localSheetId="15" hidden="1">"[BOLE8097b.xls]Tinterés!$C$3:$E$33"</definedName>
    <definedName name="HTML2_1" localSheetId="51" hidden="1">"[BOLE8097b.xls]Tinterés!$C$3:$E$33"</definedName>
    <definedName name="HTML2_1" localSheetId="52" hidden="1">"[BOLE8097b.xls]Tinterés!$C$3:$E$33"</definedName>
    <definedName name="HTML2_1" localSheetId="53" hidden="1">"[BOLE8097b.xls]Tinterés!$C$3:$E$33"</definedName>
    <definedName name="HTML2_1" localSheetId="54" hidden="1">"[BOLE8097b.xls]Tinterés!$C$3:$E$33"</definedName>
    <definedName name="HTML2_1" localSheetId="55" hidden="1">"[BOLE8097b.xls]Tinterés!$C$3:$E$33"</definedName>
    <definedName name="HTML2_1" localSheetId="56" hidden="1">"[BOLE8097b.xls]Tinterés!$C$3:$E$33"</definedName>
    <definedName name="HTML2_1" localSheetId="57" hidden="1">"[BOLE8097b.xls]Tinterés!$C$3:$E$33"</definedName>
    <definedName name="HTML2_1" localSheetId="58" hidden="1">"[BOLE8097b.xls]Tinterés!$C$3:$E$33"</definedName>
    <definedName name="HTML2_1" localSheetId="59" hidden="1">"[BOLE8097b.xls]Tinterés!$C$3:$E$33"</definedName>
    <definedName name="HTML2_1" localSheetId="1" hidden="1">"[RESUMEN2.XLS]Hoja1!$A$216:$K$218"</definedName>
    <definedName name="HTML2_1" hidden="1">"[RESUMEN2.XLS]Hoja1!$A$216:$K$218"</definedName>
    <definedName name="HTML2_10" hidden="1">""</definedName>
    <definedName name="HTML2_11" hidden="1">1</definedName>
    <definedName name="HTML2_12" localSheetId="0" hidden="1">"L:\BEL\RESUMEN\prueba.html"</definedName>
    <definedName name="HTML2_12" localSheetId="14" hidden="1">"K:\pim03.htm"</definedName>
    <definedName name="HTML2_12" localSheetId="42" hidden="1">"K:\pim03.htm"</definedName>
    <definedName name="HTML2_12" localSheetId="43" hidden="1">"K:\pim03.htm"</definedName>
    <definedName name="HTML2_12" localSheetId="48" hidden="1">"K:\pim03.htm"</definedName>
    <definedName name="HTML2_12" localSheetId="50" hidden="1">"K:\pim03.htm"</definedName>
    <definedName name="HTML2_12" localSheetId="15" hidden="1">"K:\pim03.htm"</definedName>
    <definedName name="HTML2_12" localSheetId="51" hidden="1">"K:\pim03.htm"</definedName>
    <definedName name="HTML2_12" localSheetId="52" hidden="1">"K:\pim03.htm"</definedName>
    <definedName name="HTML2_12" localSheetId="53" hidden="1">"K:\pim03.htm"</definedName>
    <definedName name="HTML2_12" localSheetId="54" hidden="1">"K:\pim03.htm"</definedName>
    <definedName name="HTML2_12" localSheetId="55" hidden="1">"K:\pim03.htm"</definedName>
    <definedName name="HTML2_12" localSheetId="56" hidden="1">"K:\pim03.htm"</definedName>
    <definedName name="HTML2_12" localSheetId="57" hidden="1">"K:\pim03.htm"</definedName>
    <definedName name="HTML2_12" localSheetId="58" hidden="1">"K:\pim03.htm"</definedName>
    <definedName name="HTML2_12" localSheetId="59" hidden="1">"K:\pim03.htm"</definedName>
    <definedName name="HTML2_12" localSheetId="1" hidden="1">"L:\BEL\RESUMEN\prueba.html"</definedName>
    <definedName name="HTML2_12" hidden="1">"L:\BEL\RESUMEN\prueba.html"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localSheetId="0" hidden="1">""</definedName>
    <definedName name="HTML2_8" localSheetId="48" hidden="1">""</definedName>
    <definedName name="HTML2_8" localSheetId="56" hidden="1">""</definedName>
    <definedName name="HTML2_8" localSheetId="57" hidden="1">""</definedName>
    <definedName name="HTML2_8" localSheetId="1" hidden="1">""</definedName>
    <definedName name="HTML2_8" hidden="1">""</definedName>
    <definedName name="HTML2_9" localSheetId="0" hidden="1">""</definedName>
    <definedName name="HTML2_9" localSheetId="48" hidden="1">""</definedName>
    <definedName name="HTML2_9" localSheetId="56" hidden="1">""</definedName>
    <definedName name="HTML2_9" localSheetId="57" hidden="1">""</definedName>
    <definedName name="HTML2_9" localSheetId="1" hidden="1">""</definedName>
    <definedName name="HTML2_9" hidden="1">""</definedName>
    <definedName name="HTML20_1" localSheetId="0" hidden="1">"[RESINT2.XLS]Hoja1!$A$1:$K$224"</definedName>
    <definedName name="HTML20_1" localSheetId="14" hidden="1">"[BOLE8097b.xls]Gcgtosyresp!$C$3:$G$32"</definedName>
    <definedName name="HTML20_1" localSheetId="42" hidden="1">"[BOLE8097b.xls]Gcgtosyresp!$C$3:$G$32"</definedName>
    <definedName name="HTML20_1" localSheetId="43" hidden="1">"[BOLE8097b.xls]Gcgtosyresp!$C$3:$G$32"</definedName>
    <definedName name="HTML20_1" localSheetId="48" hidden="1">"[BOLE8097b.xls]Gcgtosyresp!$C$3:$G$32"</definedName>
    <definedName name="HTML20_1" localSheetId="50" hidden="1">"[BOLE8097b.xls]Gcgtosyresp!$C$3:$G$32"</definedName>
    <definedName name="HTML20_1" localSheetId="15" hidden="1">"[BOLE8097b.xls]Gcgtosyresp!$C$3:$G$32"</definedName>
    <definedName name="HTML20_1" localSheetId="51" hidden="1">"[BOLE8097b.xls]Gcgtosyresp!$C$3:$G$32"</definedName>
    <definedName name="HTML20_1" localSheetId="52" hidden="1">"[BOLE8097b.xls]Gcgtosyresp!$C$3:$G$32"</definedName>
    <definedName name="HTML20_1" localSheetId="53" hidden="1">"[BOLE8097b.xls]Gcgtosyresp!$C$3:$G$32"</definedName>
    <definedName name="HTML20_1" localSheetId="54" hidden="1">"[BOLE8097b.xls]Gcgtosyresp!$C$3:$G$32"</definedName>
    <definedName name="HTML20_1" localSheetId="55" hidden="1">"[BOLE8097b.xls]Gcgtosyresp!$C$3:$G$32"</definedName>
    <definedName name="HTML20_1" localSheetId="56" hidden="1">"[BOLE8097b.xls]Gcgtosyresp!$C$3:$G$32"</definedName>
    <definedName name="HTML20_1" localSheetId="57" hidden="1">"[BOLE8097b.xls]Gcgtosyresp!$C$3:$G$32"</definedName>
    <definedName name="HTML20_1" localSheetId="58" hidden="1">"[BOLE8097b.xls]Gcgtosyresp!$C$3:$G$32"</definedName>
    <definedName name="HTML20_1" localSheetId="59" hidden="1">"[BOLE8097b.xls]Gcgtosyresp!$C$3:$G$32"</definedName>
    <definedName name="HTML20_1" localSheetId="1" hidden="1">"[RESINT2.XLS]Hoja1!$A$1:$K$224"</definedName>
    <definedName name="HTML20_1" hidden="1">"[RESINT2.XLS]Hoja1!$A$1:$K$224"</definedName>
    <definedName name="HTML20_10" hidden="1">""</definedName>
    <definedName name="HTML20_11" hidden="1">1</definedName>
    <definedName name="HTML20_12" localSheetId="0" hidden="1">"l:\bel\resumen\resint2.htm"</definedName>
    <definedName name="HTML20_12" localSheetId="14" hidden="1">"k:\pim19.htm"</definedName>
    <definedName name="HTML20_12" localSheetId="42" hidden="1">"k:\pim19.htm"</definedName>
    <definedName name="HTML20_12" localSheetId="43" hidden="1">"k:\pim19.htm"</definedName>
    <definedName name="HTML20_12" localSheetId="48" hidden="1">"k:\pim19.htm"</definedName>
    <definedName name="HTML20_12" localSheetId="50" hidden="1">"k:\pim19.htm"</definedName>
    <definedName name="HTML20_12" localSheetId="15" hidden="1">"k:\pim19.htm"</definedName>
    <definedName name="HTML20_12" localSheetId="51" hidden="1">"k:\pim19.htm"</definedName>
    <definedName name="HTML20_12" localSheetId="52" hidden="1">"k:\pim19.htm"</definedName>
    <definedName name="HTML20_12" localSheetId="53" hidden="1">"k:\pim19.htm"</definedName>
    <definedName name="HTML20_12" localSheetId="54" hidden="1">"k:\pim19.htm"</definedName>
    <definedName name="HTML20_12" localSheetId="55" hidden="1">"k:\pim19.htm"</definedName>
    <definedName name="HTML20_12" localSheetId="56" hidden="1">"k:\pim19.htm"</definedName>
    <definedName name="HTML20_12" localSheetId="57" hidden="1">"k:\pim19.htm"</definedName>
    <definedName name="HTML20_12" localSheetId="58" hidden="1">"k:\pim19.htm"</definedName>
    <definedName name="HTML20_12" localSheetId="59" hidden="1">"k:\pim19.htm"</definedName>
    <definedName name="HTML20_12" localSheetId="1" hidden="1">"l:\bel\resumen\resint2.htm"</definedName>
    <definedName name="HTML20_12" hidden="1">"l:\bel\resumen\resint2.htm"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localSheetId="0" hidden="1">"[RESINT2.XLS]Hoja1!$A$1:$K$225"</definedName>
    <definedName name="HTML21_1" localSheetId="14" hidden="1">"[BOLE8097b.xls]Pib!$C$3:$E$31"</definedName>
    <definedName name="HTML21_1" localSheetId="42" hidden="1">"[BOLE8097b.xls]Pib!$C$3:$E$31"</definedName>
    <definedName name="HTML21_1" localSheetId="43" hidden="1">"[BOLE8097b.xls]Pib!$C$3:$E$31"</definedName>
    <definedName name="HTML21_1" localSheetId="48" hidden="1">"[BOLE8097b.xls]Pib!$C$3:$E$31"</definedName>
    <definedName name="HTML21_1" localSheetId="50" hidden="1">"[BOLE8097b.xls]Pib!$C$3:$E$31"</definedName>
    <definedName name="HTML21_1" localSheetId="15" hidden="1">"[BOLE8097b.xls]Pib!$C$3:$E$31"</definedName>
    <definedName name="HTML21_1" localSheetId="51" hidden="1">"[BOLE8097b.xls]Pib!$C$3:$E$31"</definedName>
    <definedName name="HTML21_1" localSheetId="52" hidden="1">"[BOLE8097b.xls]Pib!$C$3:$E$31"</definedName>
    <definedName name="HTML21_1" localSheetId="53" hidden="1">"[BOLE8097b.xls]Pib!$C$3:$E$31"</definedName>
    <definedName name="HTML21_1" localSheetId="54" hidden="1">"[BOLE8097b.xls]Pib!$C$3:$E$31"</definedName>
    <definedName name="HTML21_1" localSheetId="55" hidden="1">"[BOLE8097b.xls]Pib!$C$3:$E$31"</definedName>
    <definedName name="HTML21_1" localSheetId="56" hidden="1">"[BOLE8097b.xls]Pib!$C$3:$E$31"</definedName>
    <definedName name="HTML21_1" localSheetId="57" hidden="1">"[BOLE8097b.xls]Pib!$C$3:$E$31"</definedName>
    <definedName name="HTML21_1" localSheetId="58" hidden="1">"[BOLE8097b.xls]Pib!$C$3:$E$31"</definedName>
    <definedName name="HTML21_1" localSheetId="59" hidden="1">"[BOLE8097b.xls]Pib!$C$3:$E$31"</definedName>
    <definedName name="HTML21_1" localSheetId="1" hidden="1">"[RESINT2.XLS]Hoja1!$A$1:$K$225"</definedName>
    <definedName name="HTML21_1" hidden="1">"[RESINT2.XLS]Hoja1!$A$1:$K$225"</definedName>
    <definedName name="HTML21_10" hidden="1">""</definedName>
    <definedName name="HTML21_11" hidden="1">1</definedName>
    <definedName name="HTML21_12" localSheetId="0" hidden="1">"l:\estadis\estman\borrar3.htm"</definedName>
    <definedName name="HTML21_12" localSheetId="14" hidden="1">"k:\pim20.htm"</definedName>
    <definedName name="HTML21_12" localSheetId="42" hidden="1">"k:\pim20.htm"</definedName>
    <definedName name="HTML21_12" localSheetId="43" hidden="1">"k:\pim20.htm"</definedName>
    <definedName name="HTML21_12" localSheetId="48" hidden="1">"k:\pim20.htm"</definedName>
    <definedName name="HTML21_12" localSheetId="50" hidden="1">"k:\pim20.htm"</definedName>
    <definedName name="HTML21_12" localSheetId="15" hidden="1">"k:\pim20.htm"</definedName>
    <definedName name="HTML21_12" localSheetId="51" hidden="1">"k:\pim20.htm"</definedName>
    <definedName name="HTML21_12" localSheetId="52" hidden="1">"k:\pim20.htm"</definedName>
    <definedName name="HTML21_12" localSheetId="53" hidden="1">"k:\pim20.htm"</definedName>
    <definedName name="HTML21_12" localSheetId="54" hidden="1">"k:\pim20.htm"</definedName>
    <definedName name="HTML21_12" localSheetId="55" hidden="1">"k:\pim20.htm"</definedName>
    <definedName name="HTML21_12" localSheetId="56" hidden="1">"k:\pim20.htm"</definedName>
    <definedName name="HTML21_12" localSheetId="57" hidden="1">"k:\pim20.htm"</definedName>
    <definedName name="HTML21_12" localSheetId="58" hidden="1">"k:\pim20.htm"</definedName>
    <definedName name="HTML21_12" localSheetId="59" hidden="1">"k:\pim20.htm"</definedName>
    <definedName name="HTML21_12" localSheetId="1" hidden="1">"l:\estadis\estman\borrar3.htm"</definedName>
    <definedName name="HTML21_12" hidden="1">"l:\estadis\estman\borrar3.htm"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localSheetId="0" hidden="1">"[RESINT2.XLS]Hoja1!$A$1:$K$226"</definedName>
    <definedName name="HTML22_1" localSheetId="14" hidden="1">"[BOLE8097b.xls]Dpúintsecpú!$C$3:$H$32"</definedName>
    <definedName name="HTML22_1" localSheetId="42" hidden="1">"[BOLE8097b.xls]Dpúintsecpú!$C$3:$H$32"</definedName>
    <definedName name="HTML22_1" localSheetId="43" hidden="1">"[BOLE8097b.xls]Dpúintsecpú!$C$3:$H$32"</definedName>
    <definedName name="HTML22_1" localSheetId="48" hidden="1">"[BOLE8097b.xls]Dpúintsecpú!$C$3:$H$32"</definedName>
    <definedName name="HTML22_1" localSheetId="50" hidden="1">"[BOLE8097b.xls]Dpúintsecpú!$C$3:$H$32"</definedName>
    <definedName name="HTML22_1" localSheetId="15" hidden="1">"[BOLE8097b.xls]Dpúintsecpú!$C$3:$H$32"</definedName>
    <definedName name="HTML22_1" localSheetId="51" hidden="1">"[BOLE8097b.xls]Dpúintsecpú!$C$3:$H$32"</definedName>
    <definedName name="HTML22_1" localSheetId="52" hidden="1">"[BOLE8097b.xls]Dpúintsecpú!$C$3:$H$32"</definedName>
    <definedName name="HTML22_1" localSheetId="53" hidden="1">"[BOLE8097b.xls]Dpúintsecpú!$C$3:$H$32"</definedName>
    <definedName name="HTML22_1" localSheetId="54" hidden="1">"[BOLE8097b.xls]Dpúintsecpú!$C$3:$H$32"</definedName>
    <definedName name="HTML22_1" localSheetId="55" hidden="1">"[BOLE8097b.xls]Dpúintsecpú!$C$3:$H$32"</definedName>
    <definedName name="HTML22_1" localSheetId="56" hidden="1">"[BOLE8097b.xls]Dpúintsecpú!$C$3:$H$32"</definedName>
    <definedName name="HTML22_1" localSheetId="57" hidden="1">"[BOLE8097b.xls]Dpúintsecpú!$C$3:$H$32"</definedName>
    <definedName name="HTML22_1" localSheetId="58" hidden="1">"[BOLE8097b.xls]Dpúintsecpú!$C$3:$H$32"</definedName>
    <definedName name="HTML22_1" localSheetId="59" hidden="1">"[BOLE8097b.xls]Dpúintsecpú!$C$3:$H$32"</definedName>
    <definedName name="HTML22_1" localSheetId="1" hidden="1">"[RESINT2.XLS]Hoja1!$A$1:$K$226"</definedName>
    <definedName name="HTML22_1" hidden="1">"[RESINT2.XLS]Hoja1!$A$1:$K$226"</definedName>
    <definedName name="HTML22_10" hidden="1">""</definedName>
    <definedName name="HTML22_11" hidden="1">1</definedName>
    <definedName name="HTML22_12" localSheetId="0" hidden="1">"l:\estadis\estman\borrar3.htm"</definedName>
    <definedName name="HTML22_12" localSheetId="14" hidden="1">"k:\pim17.htm"</definedName>
    <definedName name="HTML22_12" localSheetId="42" hidden="1">"k:\pim17.htm"</definedName>
    <definedName name="HTML22_12" localSheetId="43" hidden="1">"k:\pim17.htm"</definedName>
    <definedName name="HTML22_12" localSheetId="48" hidden="1">"k:\pim17.htm"</definedName>
    <definedName name="HTML22_12" localSheetId="50" hidden="1">"k:\pim17.htm"</definedName>
    <definedName name="HTML22_12" localSheetId="15" hidden="1">"k:\pim17.htm"</definedName>
    <definedName name="HTML22_12" localSheetId="51" hidden="1">"k:\pim17.htm"</definedName>
    <definedName name="HTML22_12" localSheetId="52" hidden="1">"k:\pim17.htm"</definedName>
    <definedName name="HTML22_12" localSheetId="53" hidden="1">"k:\pim17.htm"</definedName>
    <definedName name="HTML22_12" localSheetId="54" hidden="1">"k:\pim17.htm"</definedName>
    <definedName name="HTML22_12" localSheetId="55" hidden="1">"k:\pim17.htm"</definedName>
    <definedName name="HTML22_12" localSheetId="56" hidden="1">"k:\pim17.htm"</definedName>
    <definedName name="HTML22_12" localSheetId="57" hidden="1">"k:\pim17.htm"</definedName>
    <definedName name="HTML22_12" localSheetId="58" hidden="1">"k:\pim17.htm"</definedName>
    <definedName name="HTML22_12" localSheetId="59" hidden="1">"k:\pim17.htm"</definedName>
    <definedName name="HTML22_12" localSheetId="1" hidden="1">"l:\estadis\estman\borrar3.htm"</definedName>
    <definedName name="HTML22_12" hidden="1">"l:\estadis\estman\borrar3.htm"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localSheetId="0" hidden="1">"[RBELINT.XLS]Hoja1!$A$1:$K$224"</definedName>
    <definedName name="HTML23_1" localSheetId="14" hidden="1">"'[ESTADISTICAS ANUALES.xls]TCambio'!$B$6:$F$31"</definedName>
    <definedName name="HTML23_1" localSheetId="42" hidden="1">"'[ESTADISTICAS ANUALES.xls]TCambio'!$B$6:$F$31"</definedName>
    <definedName name="HTML23_1" localSheetId="43" hidden="1">"'[ESTADISTICAS ANUALES.xls]TCambio'!$B$6:$F$31"</definedName>
    <definedName name="HTML23_1" localSheetId="48" hidden="1">"'[ESTADISTICAS ANUALES.xls]TCambio'!$B$6:$F$31"</definedName>
    <definedName name="HTML23_1" localSheetId="50" hidden="1">"'[ESTADISTICAS ANUALES.xls]TCambio'!$B$6:$F$31"</definedName>
    <definedName name="HTML23_1" localSheetId="15" hidden="1">"'[ESTADISTICAS ANUALES.xls]TCambio'!$B$6:$F$31"</definedName>
    <definedName name="HTML23_1" localSheetId="51" hidden="1">"'[ESTADISTICAS ANUALES.xls]TCambio'!$B$6:$F$31"</definedName>
    <definedName name="HTML23_1" localSheetId="52" hidden="1">"'[ESTADISTICAS ANUALES.xls]TCambio'!$B$6:$F$31"</definedName>
    <definedName name="HTML23_1" localSheetId="53" hidden="1">"'[ESTADISTICAS ANUALES.xls]TCambio'!$B$6:$F$31"</definedName>
    <definedName name="HTML23_1" localSheetId="54" hidden="1">"'[ESTADISTICAS ANUALES.xls]TCambio'!$B$6:$F$31"</definedName>
    <definedName name="HTML23_1" localSheetId="55" hidden="1">"'[ESTADISTICAS ANUALES.xls]TCambio'!$B$6:$F$31"</definedName>
    <definedName name="HTML23_1" localSheetId="56" hidden="1">"'[ESTADISTICAS ANUALES.xls]TCambio'!$B$6:$F$31"</definedName>
    <definedName name="HTML23_1" localSheetId="57" hidden="1">"'[ESTADISTICAS ANUALES.xls]TCambio'!$B$6:$F$31"</definedName>
    <definedName name="HTML23_1" localSheetId="58" hidden="1">"'[ESTADISTICAS ANUALES.xls]TCambio'!$B$6:$F$31"</definedName>
    <definedName name="HTML23_1" localSheetId="59" hidden="1">"'[ESTADISTICAS ANUALES.xls]TCambio'!$B$6:$F$31"</definedName>
    <definedName name="HTML23_1" localSheetId="1" hidden="1">"[RBELINT.XLS]Hoja1!$A$1:$K$224"</definedName>
    <definedName name="HTML23_1" hidden="1">"[RBELINT.XLS]Hoja1!$A$1:$K$224"</definedName>
    <definedName name="HTML23_10" hidden="1">""</definedName>
    <definedName name="HTML23_11" hidden="1">1</definedName>
    <definedName name="HTML23_12" localSheetId="0" hidden="1">"K:\BASES\BEL\RES\RES1.HTM"</definedName>
    <definedName name="HTML23_12" localSheetId="14" hidden="1">"K:\internet\pim02.htm"</definedName>
    <definedName name="HTML23_12" localSheetId="42" hidden="1">"K:\internet\pim02.htm"</definedName>
    <definedName name="HTML23_12" localSheetId="43" hidden="1">"K:\internet\pim02.htm"</definedName>
    <definedName name="HTML23_12" localSheetId="48" hidden="1">"K:\internet\pim02.htm"</definedName>
    <definedName name="HTML23_12" localSheetId="50" hidden="1">"K:\internet\pim02.htm"</definedName>
    <definedName name="HTML23_12" localSheetId="15" hidden="1">"K:\internet\pim02.htm"</definedName>
    <definedName name="HTML23_12" localSheetId="51" hidden="1">"K:\internet\pim02.htm"</definedName>
    <definedName name="HTML23_12" localSheetId="52" hidden="1">"K:\internet\pim02.htm"</definedName>
    <definedName name="HTML23_12" localSheetId="53" hidden="1">"K:\internet\pim02.htm"</definedName>
    <definedName name="HTML23_12" localSheetId="54" hidden="1">"K:\internet\pim02.htm"</definedName>
    <definedName name="HTML23_12" localSheetId="55" hidden="1">"K:\internet\pim02.htm"</definedName>
    <definedName name="HTML23_12" localSheetId="56" hidden="1">"K:\internet\pim02.htm"</definedName>
    <definedName name="HTML23_12" localSheetId="57" hidden="1">"K:\internet\pim02.htm"</definedName>
    <definedName name="HTML23_12" localSheetId="58" hidden="1">"K:\internet\pim02.htm"</definedName>
    <definedName name="HTML23_12" localSheetId="59" hidden="1">"K:\internet\pim02.htm"</definedName>
    <definedName name="HTML23_12" localSheetId="1" hidden="1">"K:\BASES\BEL\RES\RES1.HTM"</definedName>
    <definedName name="HTML23_12" hidden="1">"K:\BASES\BEL\RES\RES1.HTM"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localSheetId="0" hidden="1">"[RESUMEN.XLS]Hoja1!$A$1:$K$226"</definedName>
    <definedName name="HTML24_1" localSheetId="14" hidden="1">"'[ESTADISTICAS ANUALES.xls]Ainbdg'!$C$3:$F$32"</definedName>
    <definedName name="HTML24_1" localSheetId="42" hidden="1">"'[ESTADISTICAS ANUALES.xls]Ainbdg'!$C$3:$F$32"</definedName>
    <definedName name="HTML24_1" localSheetId="43" hidden="1">"'[ESTADISTICAS ANUALES.xls]Ainbdg'!$C$3:$F$32"</definedName>
    <definedName name="HTML24_1" localSheetId="48" hidden="1">"'[ESTADISTICAS ANUALES.xls]Ainbdg'!$C$3:$F$32"</definedName>
    <definedName name="HTML24_1" localSheetId="50" hidden="1">"'[ESTADISTICAS ANUALES.xls]Ainbdg'!$C$3:$F$32"</definedName>
    <definedName name="HTML24_1" localSheetId="15" hidden="1">"'[ESTADISTICAS ANUALES.xls]Ainbdg'!$C$3:$F$32"</definedName>
    <definedName name="HTML24_1" localSheetId="51" hidden="1">"'[ESTADISTICAS ANUALES.xls]Ainbdg'!$C$3:$F$32"</definedName>
    <definedName name="HTML24_1" localSheetId="52" hidden="1">"'[ESTADISTICAS ANUALES.xls]Ainbdg'!$C$3:$F$32"</definedName>
    <definedName name="HTML24_1" localSheetId="53" hidden="1">"'[ESTADISTICAS ANUALES.xls]Ainbdg'!$C$3:$F$32"</definedName>
    <definedName name="HTML24_1" localSheetId="54" hidden="1">"'[ESTADISTICAS ANUALES.xls]Ainbdg'!$C$3:$F$32"</definedName>
    <definedName name="HTML24_1" localSheetId="55" hidden="1">"'[ESTADISTICAS ANUALES.xls]Ainbdg'!$C$3:$F$32"</definedName>
    <definedName name="HTML24_1" localSheetId="56" hidden="1">"'[ESTADISTICAS ANUALES.xls]Ainbdg'!$C$3:$F$32"</definedName>
    <definedName name="HTML24_1" localSheetId="57" hidden="1">"'[ESTADISTICAS ANUALES.xls]Ainbdg'!$C$3:$F$32"</definedName>
    <definedName name="HTML24_1" localSheetId="58" hidden="1">"'[ESTADISTICAS ANUALES.xls]Ainbdg'!$C$3:$F$32"</definedName>
    <definedName name="HTML24_1" localSheetId="59" hidden="1">"'[ESTADISTICAS ANUALES.xls]Ainbdg'!$C$3:$F$32"</definedName>
    <definedName name="HTML24_1" localSheetId="1" hidden="1">"[RESUMEN.XLS]Hoja1!$A$1:$K$226"</definedName>
    <definedName name="HTML24_1" hidden="1">"[RESUMEN.XLS]Hoja1!$A$1:$K$226"</definedName>
    <definedName name="HTML24_10" hidden="1">""</definedName>
    <definedName name="HTML24_11" hidden="1">1</definedName>
    <definedName name="HTML24_12" localSheetId="0" hidden="1">"L:\BEL\RESUMEN\MyHTML.htm"</definedName>
    <definedName name="HTML24_12" localSheetId="14" hidden="1">"K:\internet\pim06.htm"</definedName>
    <definedName name="HTML24_12" localSheetId="42" hidden="1">"K:\internet\pim06.htm"</definedName>
    <definedName name="HTML24_12" localSheetId="43" hidden="1">"K:\internet\pim06.htm"</definedName>
    <definedName name="HTML24_12" localSheetId="48" hidden="1">"K:\internet\pim06.htm"</definedName>
    <definedName name="HTML24_12" localSheetId="50" hidden="1">"K:\internet\pim06.htm"</definedName>
    <definedName name="HTML24_12" localSheetId="15" hidden="1">"K:\internet\pim06.htm"</definedName>
    <definedName name="HTML24_12" localSheetId="51" hidden="1">"K:\internet\pim06.htm"</definedName>
    <definedName name="HTML24_12" localSheetId="52" hidden="1">"K:\internet\pim06.htm"</definedName>
    <definedName name="HTML24_12" localSheetId="53" hidden="1">"K:\internet\pim06.htm"</definedName>
    <definedName name="HTML24_12" localSheetId="54" hidden="1">"K:\internet\pim06.htm"</definedName>
    <definedName name="HTML24_12" localSheetId="55" hidden="1">"K:\internet\pim06.htm"</definedName>
    <definedName name="HTML24_12" localSheetId="56" hidden="1">"K:\internet\pim06.htm"</definedName>
    <definedName name="HTML24_12" localSheetId="57" hidden="1">"K:\internet\pim06.htm"</definedName>
    <definedName name="HTML24_12" localSheetId="58" hidden="1">"K:\internet\pim06.htm"</definedName>
    <definedName name="HTML24_12" localSheetId="59" hidden="1">"K:\internet\pim06.htm"</definedName>
    <definedName name="HTML24_12" localSheetId="1" hidden="1">"L:\BEL\RESUMEN\MyHTML.htm"</definedName>
    <definedName name="HTML24_12" hidden="1">"L:\BEL\RESUMEN\MyHTML.htm"</definedName>
    <definedName name="HTML24_2" hidden="1">1</definedName>
    <definedName name="HTML24_3" localSheetId="0" hidden="1">"RESUMEN.htm"</definedName>
    <definedName name="HTML24_3" localSheetId="14" hidden="1">""</definedName>
    <definedName name="HTML24_3" localSheetId="42" hidden="1">""</definedName>
    <definedName name="HTML24_3" localSheetId="43" hidden="1">""</definedName>
    <definedName name="HTML24_3" localSheetId="48" hidden="1">""</definedName>
    <definedName name="HTML24_3" localSheetId="50" hidden="1">""</definedName>
    <definedName name="HTML24_3" localSheetId="15" hidden="1">""</definedName>
    <definedName name="HTML24_3" localSheetId="51" hidden="1">""</definedName>
    <definedName name="HTML24_3" localSheetId="52" hidden="1">""</definedName>
    <definedName name="HTML24_3" localSheetId="53" hidden="1">""</definedName>
    <definedName name="HTML24_3" localSheetId="54" hidden="1">""</definedName>
    <definedName name="HTML24_3" localSheetId="55" hidden="1">""</definedName>
    <definedName name="HTML24_3" localSheetId="56" hidden="1">""</definedName>
    <definedName name="HTML24_3" localSheetId="57" hidden="1">""</definedName>
    <definedName name="HTML24_3" localSheetId="58" hidden="1">""</definedName>
    <definedName name="HTML24_3" localSheetId="59" hidden="1">""</definedName>
    <definedName name="HTML24_3" localSheetId="1" hidden="1">"RESUMEN.htm"</definedName>
    <definedName name="HTML24_3" hidden="1">"RESUMEN.htm"</definedName>
    <definedName name="HTML24_4" localSheetId="0" hidden="1">"Hoja1"</definedName>
    <definedName name="HTML24_4" localSheetId="14" hidden="1">""</definedName>
    <definedName name="HTML24_4" localSheetId="42" hidden="1">""</definedName>
    <definedName name="HTML24_4" localSheetId="43" hidden="1">""</definedName>
    <definedName name="HTML24_4" localSheetId="48" hidden="1">""</definedName>
    <definedName name="HTML24_4" localSheetId="50" hidden="1">""</definedName>
    <definedName name="HTML24_4" localSheetId="15" hidden="1">""</definedName>
    <definedName name="HTML24_4" localSheetId="51" hidden="1">""</definedName>
    <definedName name="HTML24_4" localSheetId="52" hidden="1">""</definedName>
    <definedName name="HTML24_4" localSheetId="53" hidden="1">""</definedName>
    <definedName name="HTML24_4" localSheetId="54" hidden="1">""</definedName>
    <definedName name="HTML24_4" localSheetId="55" hidden="1">""</definedName>
    <definedName name="HTML24_4" localSheetId="56" hidden="1">""</definedName>
    <definedName name="HTML24_4" localSheetId="57" hidden="1">""</definedName>
    <definedName name="HTML24_4" localSheetId="58" hidden="1">""</definedName>
    <definedName name="HTML24_4" localSheetId="59" hidden="1">""</definedName>
    <definedName name="HTML24_4" localSheetId="1" hidden="1">"Hoja1"</definedName>
    <definedName name="HTML24_4" hidden="1">"Hoja1"</definedName>
    <definedName name="HTML24_5" hidden="1">""</definedName>
    <definedName name="HTML24_6" hidden="1">-4146</definedName>
    <definedName name="HTML24_7" hidden="1">-4146</definedName>
    <definedName name="HTML24_8" localSheetId="0" hidden="1">"23/04/98"</definedName>
    <definedName name="HTML24_8" localSheetId="14" hidden="1">""</definedName>
    <definedName name="HTML24_8" localSheetId="42" hidden="1">""</definedName>
    <definedName name="HTML24_8" localSheetId="43" hidden="1">""</definedName>
    <definedName name="HTML24_8" localSheetId="48" hidden="1">""</definedName>
    <definedName name="HTML24_8" localSheetId="50" hidden="1">""</definedName>
    <definedName name="HTML24_8" localSheetId="15" hidden="1">""</definedName>
    <definedName name="HTML24_8" localSheetId="51" hidden="1">""</definedName>
    <definedName name="HTML24_8" localSheetId="52" hidden="1">""</definedName>
    <definedName name="HTML24_8" localSheetId="53" hidden="1">""</definedName>
    <definedName name="HTML24_8" localSheetId="54" hidden="1">""</definedName>
    <definedName name="HTML24_8" localSheetId="55" hidden="1">""</definedName>
    <definedName name="HTML24_8" localSheetId="56" hidden="1">""</definedName>
    <definedName name="HTML24_8" localSheetId="57" hidden="1">""</definedName>
    <definedName name="HTML24_8" localSheetId="58" hidden="1">""</definedName>
    <definedName name="HTML24_8" localSheetId="59" hidden="1">""</definedName>
    <definedName name="HTML24_8" localSheetId="1" hidden="1">"23/04/98"</definedName>
    <definedName name="HTML24_8" hidden="1">"23/04/98"</definedName>
    <definedName name="HTML24_9" localSheetId="0" hidden="1">"MTAS"</definedName>
    <definedName name="HTML24_9" localSheetId="14" hidden="1">""</definedName>
    <definedName name="HTML24_9" localSheetId="42" hidden="1">""</definedName>
    <definedName name="HTML24_9" localSheetId="43" hidden="1">""</definedName>
    <definedName name="HTML24_9" localSheetId="48" hidden="1">""</definedName>
    <definedName name="HTML24_9" localSheetId="50" hidden="1">""</definedName>
    <definedName name="HTML24_9" localSheetId="15" hidden="1">""</definedName>
    <definedName name="HTML24_9" localSheetId="51" hidden="1">""</definedName>
    <definedName name="HTML24_9" localSheetId="52" hidden="1">""</definedName>
    <definedName name="HTML24_9" localSheetId="53" hidden="1">""</definedName>
    <definedName name="HTML24_9" localSheetId="54" hidden="1">""</definedName>
    <definedName name="HTML24_9" localSheetId="55" hidden="1">""</definedName>
    <definedName name="HTML24_9" localSheetId="56" hidden="1">""</definedName>
    <definedName name="HTML24_9" localSheetId="57" hidden="1">""</definedName>
    <definedName name="HTML24_9" localSheetId="58" hidden="1">""</definedName>
    <definedName name="HTML24_9" localSheetId="59" hidden="1">""</definedName>
    <definedName name="HTML24_9" localSheetId="1" hidden="1">"MTAS"</definedName>
    <definedName name="HTML24_9" hidden="1">"MTAS"</definedName>
    <definedName name="HTML25_1">"'[ESTADISTICAS ANUALES.xls]Crbancario'!$C$3:$F$28"</definedName>
    <definedName name="HTML25_10">""</definedName>
    <definedName name="HTML25_11">1</definedName>
    <definedName name="HTML25_12">"K:\internet\pim07.htm"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"19/08/98"</definedName>
    <definedName name="HTML25_9">""</definedName>
    <definedName name="HTML26_1">"'[ESTADISTICAS ANUALES.xls]Amonetarios'!$C$3:$E$29"</definedName>
    <definedName name="HTML26_10">""</definedName>
    <definedName name="HTML26_11">1</definedName>
    <definedName name="HTML26_12">"K:\internet\pim10.htm"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>"'[ESTADISTICAS ANUALES.xls]Rmin'!$C$3:$D$29"</definedName>
    <definedName name="HTML27_10">""</definedName>
    <definedName name="HTML27_11">1</definedName>
    <definedName name="HTML27_12">"K:\internet\pim04.htm"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>"'[ESTADISTICAS ANUALES.xls]Depbcos'!$C$3:$F$28"</definedName>
    <definedName name="HTML28_10">""</definedName>
    <definedName name="HTML28_11">1</definedName>
    <definedName name="HTML28_12">"K:\internet\pim09.htm"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3_1" localSheetId="0" hidden="1">"[RESUMEN2.XLS]Hoja1!$A$1:$K$137"</definedName>
    <definedName name="HTML3_1" localSheetId="14" hidden="1">"[BOLE8097b.xls]TCambio!$B$6:$F$35"</definedName>
    <definedName name="HTML3_1" localSheetId="42" hidden="1">"[BOLE8097b.xls]TCambio!$B$6:$F$35"</definedName>
    <definedName name="HTML3_1" localSheetId="43" hidden="1">"[BOLE8097b.xls]TCambio!$B$6:$F$35"</definedName>
    <definedName name="HTML3_1" localSheetId="48" hidden="1">"[BOLE8097b.xls]TCambio!$B$6:$F$35"</definedName>
    <definedName name="HTML3_1" localSheetId="50" hidden="1">"[BOLE8097b.xls]TCambio!$B$6:$F$35"</definedName>
    <definedName name="HTML3_1" localSheetId="15" hidden="1">"[BOLE8097b.xls]TCambio!$B$6:$F$35"</definedName>
    <definedName name="HTML3_1" localSheetId="51" hidden="1">"[BOLE8097b.xls]TCambio!$B$6:$F$35"</definedName>
    <definedName name="HTML3_1" localSheetId="52" hidden="1">"[BOLE8097b.xls]TCambio!$B$6:$F$35"</definedName>
    <definedName name="HTML3_1" localSheetId="53" hidden="1">"[BOLE8097b.xls]TCambio!$B$6:$F$35"</definedName>
    <definedName name="HTML3_1" localSheetId="54" hidden="1">"[BOLE8097b.xls]TCambio!$B$6:$F$35"</definedName>
    <definedName name="HTML3_1" localSheetId="55" hidden="1">"[BOLE8097b.xls]TCambio!$B$6:$F$35"</definedName>
    <definedName name="HTML3_1" localSheetId="56" hidden="1">"[BOLE8097b.xls]TCambio!$B$6:$F$35"</definedName>
    <definedName name="HTML3_1" localSheetId="57" hidden="1">"[BOLE8097b.xls]TCambio!$B$6:$F$35"</definedName>
    <definedName name="HTML3_1" localSheetId="58" hidden="1">"[BOLE8097b.xls]TCambio!$B$6:$F$35"</definedName>
    <definedName name="HTML3_1" localSheetId="59" hidden="1">"[BOLE8097b.xls]TCambio!$B$6:$F$35"</definedName>
    <definedName name="HTML3_1" localSheetId="1" hidden="1">"[RESUMEN2.XLS]Hoja1!$A$1:$K$137"</definedName>
    <definedName name="HTML3_1" hidden="1">"[RESUMEN2.XLS]Hoja1!$A$1:$K$137"</definedName>
    <definedName name="HTML3_10" hidden="1">""</definedName>
    <definedName name="HTML3_11" hidden="1">1</definedName>
    <definedName name="HTML3_12" localSheetId="0" hidden="1">"L:\BEL\RESUMEN\resumen.html"</definedName>
    <definedName name="HTML3_12" localSheetId="14" hidden="1">"k:\pim02.htm"</definedName>
    <definedName name="HTML3_12" localSheetId="42" hidden="1">"k:\pim02.htm"</definedName>
    <definedName name="HTML3_12" localSheetId="43" hidden="1">"k:\pim02.htm"</definedName>
    <definedName name="HTML3_12" localSheetId="48" hidden="1">"k:\pim02.htm"</definedName>
    <definedName name="HTML3_12" localSheetId="50" hidden="1">"k:\pim02.htm"</definedName>
    <definedName name="HTML3_12" localSheetId="15" hidden="1">"k:\pim02.htm"</definedName>
    <definedName name="HTML3_12" localSheetId="51" hidden="1">"k:\pim02.htm"</definedName>
    <definedName name="HTML3_12" localSheetId="52" hidden="1">"k:\pim02.htm"</definedName>
    <definedName name="HTML3_12" localSheetId="53" hidden="1">"k:\pim02.htm"</definedName>
    <definedName name="HTML3_12" localSheetId="54" hidden="1">"k:\pim02.htm"</definedName>
    <definedName name="HTML3_12" localSheetId="55" hidden="1">"k:\pim02.htm"</definedName>
    <definedName name="HTML3_12" localSheetId="56" hidden="1">"k:\pim02.htm"</definedName>
    <definedName name="HTML3_12" localSheetId="57" hidden="1">"k:\pim02.htm"</definedName>
    <definedName name="HTML3_12" localSheetId="58" hidden="1">"k:\pim02.htm"</definedName>
    <definedName name="HTML3_12" localSheetId="59" hidden="1">"k:\pim02.htm"</definedName>
    <definedName name="HTML3_12" localSheetId="1" hidden="1">"L:\BEL\RESUMEN\resumen.html"</definedName>
    <definedName name="HTML3_12" hidden="1">"L:\BEL\RESUMEN\resumen.html"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localSheetId="14" hidden="1">"21/05/98"</definedName>
    <definedName name="HTML3_8" localSheetId="42" hidden="1">"21/05/98"</definedName>
    <definedName name="HTML3_8" localSheetId="43" hidden="1">"21/05/98"</definedName>
    <definedName name="HTML3_8" localSheetId="48" hidden="1">"21/05/98"</definedName>
    <definedName name="HTML3_8" localSheetId="50" hidden="1">"21/05/98"</definedName>
    <definedName name="HTML3_8" localSheetId="15" hidden="1">"21/05/98"</definedName>
    <definedName name="HTML3_8" localSheetId="51" hidden="1">"21/05/98"</definedName>
    <definedName name="HTML3_8" localSheetId="52" hidden="1">"21/05/98"</definedName>
    <definedName name="HTML3_8" localSheetId="53" hidden="1">"21/05/98"</definedName>
    <definedName name="HTML3_8" localSheetId="54" hidden="1">"21/05/98"</definedName>
    <definedName name="HTML3_8" localSheetId="55" hidden="1">"21/05/98"</definedName>
    <definedName name="HTML3_8" localSheetId="56" hidden="1">"21/05/98"</definedName>
    <definedName name="HTML3_8" localSheetId="57" hidden="1">"21/05/98"</definedName>
    <definedName name="HTML3_8" localSheetId="58" hidden="1">"21/05/98"</definedName>
    <definedName name="HTML3_8" localSheetId="59" hidden="1">"21/05/98"</definedName>
    <definedName name="HTML3_8" hidden="1">""</definedName>
    <definedName name="HTML3_9" localSheetId="14" hidden="1">"Alfredo Hernandez"</definedName>
    <definedName name="HTML3_9" localSheetId="42" hidden="1">"Alfredo Hernandez"</definedName>
    <definedName name="HTML3_9" localSheetId="43" hidden="1">"Alfredo Hernandez"</definedName>
    <definedName name="HTML3_9" localSheetId="48" hidden="1">"Alfredo Hernandez"</definedName>
    <definedName name="HTML3_9" localSheetId="50" hidden="1">"Alfredo Hernandez"</definedName>
    <definedName name="HTML3_9" localSheetId="15" hidden="1">"Alfredo Hernandez"</definedName>
    <definedName name="HTML3_9" localSheetId="51" hidden="1">"Alfredo Hernandez"</definedName>
    <definedName name="HTML3_9" localSheetId="52" hidden="1">"Alfredo Hernandez"</definedName>
    <definedName name="HTML3_9" localSheetId="53" hidden="1">"Alfredo Hernandez"</definedName>
    <definedName name="HTML3_9" localSheetId="54" hidden="1">"Alfredo Hernandez"</definedName>
    <definedName name="HTML3_9" localSheetId="55" hidden="1">"Alfredo Hernandez"</definedName>
    <definedName name="HTML3_9" localSheetId="56" hidden="1">"Alfredo Hernandez"</definedName>
    <definedName name="HTML3_9" localSheetId="57" hidden="1">"Alfredo Hernandez"</definedName>
    <definedName name="HTML3_9" localSheetId="58" hidden="1">"Alfredo Hernandez"</definedName>
    <definedName name="HTML3_9" localSheetId="59" hidden="1">"Alfredo Hernandez"</definedName>
    <definedName name="HTML3_9" hidden="1">""</definedName>
    <definedName name="HTML4_1" localSheetId="0" hidden="1">"[RESINTER.XLS]Hoja1!$A$1:$K$218"</definedName>
    <definedName name="HTML4_1" localSheetId="14" hidden="1">"[BOLE8097b.xls]Rmin!$C$3:$D$32"</definedName>
    <definedName name="HTML4_1" localSheetId="42" hidden="1">"[BOLE8097b.xls]Rmin!$C$3:$D$32"</definedName>
    <definedName name="HTML4_1" localSheetId="43" hidden="1">"[BOLE8097b.xls]Rmin!$C$3:$D$32"</definedName>
    <definedName name="HTML4_1" localSheetId="48" hidden="1">"[BOLE8097b.xls]Rmin!$C$3:$D$32"</definedName>
    <definedName name="HTML4_1" localSheetId="50" hidden="1">"[BOLE8097b.xls]Rmin!$C$3:$D$32"</definedName>
    <definedName name="HTML4_1" localSheetId="15" hidden="1">"[BOLE8097b.xls]Rmin!$C$3:$D$32"</definedName>
    <definedName name="HTML4_1" localSheetId="51" hidden="1">"[BOLE8097b.xls]Rmin!$C$3:$D$32"</definedName>
    <definedName name="HTML4_1" localSheetId="52" hidden="1">"[BOLE8097b.xls]Rmin!$C$3:$D$32"</definedName>
    <definedName name="HTML4_1" localSheetId="53" hidden="1">"[BOLE8097b.xls]Rmin!$C$3:$D$32"</definedName>
    <definedName name="HTML4_1" localSheetId="54" hidden="1">"[BOLE8097b.xls]Rmin!$C$3:$D$32"</definedName>
    <definedName name="HTML4_1" localSheetId="55" hidden="1">"[BOLE8097b.xls]Rmin!$C$3:$D$32"</definedName>
    <definedName name="HTML4_1" localSheetId="56" hidden="1">"[BOLE8097b.xls]Rmin!$C$3:$D$32"</definedName>
    <definedName name="HTML4_1" localSheetId="57" hidden="1">"[BOLE8097b.xls]Rmin!$C$3:$D$32"</definedName>
    <definedName name="HTML4_1" localSheetId="58" hidden="1">"[BOLE8097b.xls]Rmin!$C$3:$D$32"</definedName>
    <definedName name="HTML4_1" localSheetId="59" hidden="1">"[BOLE8097b.xls]Rmin!$C$3:$D$32"</definedName>
    <definedName name="HTML4_1" localSheetId="1" hidden="1">"[RESINTER.XLS]Hoja1!$A$1:$K$218"</definedName>
    <definedName name="HTML4_1" hidden="1">"[RESINTER.XLS]Hoja1!$A$1:$K$218"</definedName>
    <definedName name="HTML4_10" hidden="1">""</definedName>
    <definedName name="HTML4_11" hidden="1">1</definedName>
    <definedName name="HTML4_12" localSheetId="0" hidden="1">"L:\BEL\RESUMEN\res2inte.html"</definedName>
    <definedName name="HTML4_12" localSheetId="14" hidden="1">"K:\pim04.htm"</definedName>
    <definedName name="HTML4_12" localSheetId="42" hidden="1">"K:\pim04.htm"</definedName>
    <definedName name="HTML4_12" localSheetId="43" hidden="1">"K:\pim04.htm"</definedName>
    <definedName name="HTML4_12" localSheetId="48" hidden="1">"K:\pim04.htm"</definedName>
    <definedName name="HTML4_12" localSheetId="50" hidden="1">"K:\pim04.htm"</definedName>
    <definedName name="HTML4_12" localSheetId="15" hidden="1">"K:\pim04.htm"</definedName>
    <definedName name="HTML4_12" localSheetId="51" hidden="1">"K:\pim04.htm"</definedName>
    <definedName name="HTML4_12" localSheetId="52" hidden="1">"K:\pim04.htm"</definedName>
    <definedName name="HTML4_12" localSheetId="53" hidden="1">"K:\pim04.htm"</definedName>
    <definedName name="HTML4_12" localSheetId="54" hidden="1">"K:\pim04.htm"</definedName>
    <definedName name="HTML4_12" localSheetId="55" hidden="1">"K:\pim04.htm"</definedName>
    <definedName name="HTML4_12" localSheetId="56" hidden="1">"K:\pim04.htm"</definedName>
    <definedName name="HTML4_12" localSheetId="57" hidden="1">"K:\pim04.htm"</definedName>
    <definedName name="HTML4_12" localSheetId="58" hidden="1">"K:\pim04.htm"</definedName>
    <definedName name="HTML4_12" localSheetId="59" hidden="1">"K:\pim04.htm"</definedName>
    <definedName name="HTML4_12" localSheetId="1" hidden="1">"L:\BEL\RESUMEN\res2inte.html"</definedName>
    <definedName name="HTML4_12" hidden="1">"L:\BEL\RESUMEN\res2inte.html"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localSheetId="0" hidden="1">""</definedName>
    <definedName name="HTML4_8" localSheetId="14" hidden="1">"21/05/98"</definedName>
    <definedName name="HTML4_8" localSheetId="42" hidden="1">"21/05/98"</definedName>
    <definedName name="HTML4_8" localSheetId="43" hidden="1">"21/05/98"</definedName>
    <definedName name="HTML4_8" localSheetId="48" hidden="1">"21/05/98"</definedName>
    <definedName name="HTML4_8" localSheetId="50" hidden="1">"21/05/98"</definedName>
    <definedName name="HTML4_8" localSheetId="15" hidden="1">"21/05/98"</definedName>
    <definedName name="HTML4_8" localSheetId="51" hidden="1">"21/05/98"</definedName>
    <definedName name="HTML4_8" localSheetId="52" hidden="1">"21/05/98"</definedName>
    <definedName name="HTML4_8" localSheetId="53" hidden="1">"21/05/98"</definedName>
    <definedName name="HTML4_8" localSheetId="54" hidden="1">"21/05/98"</definedName>
    <definedName name="HTML4_8" localSheetId="55" hidden="1">"21/05/98"</definedName>
    <definedName name="HTML4_8" localSheetId="56" hidden="1">"21/05/98"</definedName>
    <definedName name="HTML4_8" localSheetId="57" hidden="1">"21/05/98"</definedName>
    <definedName name="HTML4_8" localSheetId="58" hidden="1">"21/05/98"</definedName>
    <definedName name="HTML4_8" localSheetId="59" hidden="1">"21/05/98"</definedName>
    <definedName name="HTML4_8" localSheetId="1" hidden="1">""</definedName>
    <definedName name="HTML4_8" hidden="1">""</definedName>
    <definedName name="HTML4_9" localSheetId="0" hidden="1">""</definedName>
    <definedName name="HTML4_9" localSheetId="14" hidden="1">"Alfredo Hernandez"</definedName>
    <definedName name="HTML4_9" localSheetId="42" hidden="1">"Alfredo Hernandez"</definedName>
    <definedName name="HTML4_9" localSheetId="43" hidden="1">"Alfredo Hernandez"</definedName>
    <definedName name="HTML4_9" localSheetId="48" hidden="1">"Alfredo Hernandez"</definedName>
    <definedName name="HTML4_9" localSheetId="50" hidden="1">"Alfredo Hernandez"</definedName>
    <definedName name="HTML4_9" localSheetId="15" hidden="1">"Alfredo Hernandez"</definedName>
    <definedName name="HTML4_9" localSheetId="51" hidden="1">"Alfredo Hernandez"</definedName>
    <definedName name="HTML4_9" localSheetId="52" hidden="1">"Alfredo Hernandez"</definedName>
    <definedName name="HTML4_9" localSheetId="53" hidden="1">"Alfredo Hernandez"</definedName>
    <definedName name="HTML4_9" localSheetId="54" hidden="1">"Alfredo Hernandez"</definedName>
    <definedName name="HTML4_9" localSheetId="55" hidden="1">"Alfredo Hernandez"</definedName>
    <definedName name="HTML4_9" localSheetId="56" hidden="1">"Alfredo Hernandez"</definedName>
    <definedName name="HTML4_9" localSheetId="57" hidden="1">"Alfredo Hernandez"</definedName>
    <definedName name="HTML4_9" localSheetId="58" hidden="1">"Alfredo Hernandez"</definedName>
    <definedName name="HTML4_9" localSheetId="59" hidden="1">"Alfredo Hernandez"</definedName>
    <definedName name="HTML4_9" localSheetId="1" hidden="1">""</definedName>
    <definedName name="HTML4_9" hidden="1">""</definedName>
    <definedName name="HTML5_1" localSheetId="0" hidden="1">"[RESINTER.XLS]Hoja1!$A$214:$K$217"</definedName>
    <definedName name="HTML5_1" localSheetId="14" hidden="1">"[BOLE8097b.xls]Emoneta!$C$3:$D$30"</definedName>
    <definedName name="HTML5_1" localSheetId="42" hidden="1">"[BOLE8097b.xls]Emoneta!$C$3:$D$30"</definedName>
    <definedName name="HTML5_1" localSheetId="43" hidden="1">"[BOLE8097b.xls]Emoneta!$C$3:$D$30"</definedName>
    <definedName name="HTML5_1" localSheetId="48" hidden="1">"[BOLE8097b.xls]Emoneta!$C$3:$D$30"</definedName>
    <definedName name="HTML5_1" localSheetId="50" hidden="1">"[BOLE8097b.xls]Emoneta!$C$3:$D$30"</definedName>
    <definedName name="HTML5_1" localSheetId="15" hidden="1">"[BOLE8097b.xls]Emoneta!$C$3:$D$30"</definedName>
    <definedName name="HTML5_1" localSheetId="51" hidden="1">"[BOLE8097b.xls]Emoneta!$C$3:$D$30"</definedName>
    <definedName name="HTML5_1" localSheetId="52" hidden="1">"[BOLE8097b.xls]Emoneta!$C$3:$D$30"</definedName>
    <definedName name="HTML5_1" localSheetId="53" hidden="1">"[BOLE8097b.xls]Emoneta!$C$3:$D$30"</definedName>
    <definedName name="HTML5_1" localSheetId="54" hidden="1">"[BOLE8097b.xls]Emoneta!$C$3:$D$30"</definedName>
    <definedName name="HTML5_1" localSheetId="55" hidden="1">"[BOLE8097b.xls]Emoneta!$C$3:$D$30"</definedName>
    <definedName name="HTML5_1" localSheetId="56" hidden="1">"[BOLE8097b.xls]Emoneta!$C$3:$D$30"</definedName>
    <definedName name="HTML5_1" localSheetId="57" hidden="1">"[BOLE8097b.xls]Emoneta!$C$3:$D$30"</definedName>
    <definedName name="HTML5_1" localSheetId="58" hidden="1">"[BOLE8097b.xls]Emoneta!$C$3:$D$30"</definedName>
    <definedName name="HTML5_1" localSheetId="59" hidden="1">"[BOLE8097b.xls]Emoneta!$C$3:$D$30"</definedName>
    <definedName name="HTML5_1" localSheetId="1" hidden="1">"[RESINTER.XLS]Hoja1!$A$214:$K$217"</definedName>
    <definedName name="HTML5_1" hidden="1">"[RESINTER.XLS]Hoja1!$A$214:$K$217"</definedName>
    <definedName name="HTML5_10" hidden="1">""</definedName>
    <definedName name="HTML5_11" hidden="1">1</definedName>
    <definedName name="HTML5_12" localSheetId="0" hidden="1">"L:\BEL\RESUMEN\RES2INTE"</definedName>
    <definedName name="HTML5_12" localSheetId="14" hidden="1">"k:\pim05.htm"</definedName>
    <definedName name="HTML5_12" localSheetId="42" hidden="1">"k:\pim05.htm"</definedName>
    <definedName name="HTML5_12" localSheetId="43" hidden="1">"k:\pim05.htm"</definedName>
    <definedName name="HTML5_12" localSheetId="48" hidden="1">"k:\pim05.htm"</definedName>
    <definedName name="HTML5_12" localSheetId="50" hidden="1">"k:\pim05.htm"</definedName>
    <definedName name="HTML5_12" localSheetId="15" hidden="1">"k:\pim05.htm"</definedName>
    <definedName name="HTML5_12" localSheetId="51" hidden="1">"k:\pim05.htm"</definedName>
    <definedName name="HTML5_12" localSheetId="52" hidden="1">"k:\pim05.htm"</definedName>
    <definedName name="HTML5_12" localSheetId="53" hidden="1">"k:\pim05.htm"</definedName>
    <definedName name="HTML5_12" localSheetId="54" hidden="1">"k:\pim05.htm"</definedName>
    <definedName name="HTML5_12" localSheetId="55" hidden="1">"k:\pim05.htm"</definedName>
    <definedName name="HTML5_12" localSheetId="56" hidden="1">"k:\pim05.htm"</definedName>
    <definedName name="HTML5_12" localSheetId="57" hidden="1">"k:\pim05.htm"</definedName>
    <definedName name="HTML5_12" localSheetId="58" hidden="1">"k:\pim05.htm"</definedName>
    <definedName name="HTML5_12" localSheetId="59" hidden="1">"k:\pim05.htm"</definedName>
    <definedName name="HTML5_12" localSheetId="1" hidden="1">"L:\BEL\RESUMEN\RES2INTE"</definedName>
    <definedName name="HTML5_12" hidden="1">"L:\BEL\RESUMEN\RES2INTE"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localSheetId="0" hidden="1">""</definedName>
    <definedName name="HTML5_8" localSheetId="14" hidden="1">"11/05/98"</definedName>
    <definedName name="HTML5_8" localSheetId="42" hidden="1">"11/05/98"</definedName>
    <definedName name="HTML5_8" localSheetId="43" hidden="1">"11/05/98"</definedName>
    <definedName name="HTML5_8" localSheetId="48" hidden="1">"11/05/98"</definedName>
    <definedName name="HTML5_8" localSheetId="50" hidden="1">"11/05/98"</definedName>
    <definedName name="HTML5_8" localSheetId="15" hidden="1">"11/05/98"</definedName>
    <definedName name="HTML5_8" localSheetId="51" hidden="1">"11/05/98"</definedName>
    <definedName name="HTML5_8" localSheetId="52" hidden="1">"11/05/98"</definedName>
    <definedName name="HTML5_8" localSheetId="53" hidden="1">"11/05/98"</definedName>
    <definedName name="HTML5_8" localSheetId="54" hidden="1">"11/05/98"</definedName>
    <definedName name="HTML5_8" localSheetId="55" hidden="1">"11/05/98"</definedName>
    <definedName name="HTML5_8" localSheetId="56" hidden="1">"11/05/98"</definedName>
    <definedName name="HTML5_8" localSheetId="57" hidden="1">"11/05/98"</definedName>
    <definedName name="HTML5_8" localSheetId="58" hidden="1">"11/05/98"</definedName>
    <definedName name="HTML5_8" localSheetId="59" hidden="1">"11/05/98"</definedName>
    <definedName name="HTML5_8" localSheetId="1" hidden="1">""</definedName>
    <definedName name="HTML5_8" hidden="1">""</definedName>
    <definedName name="HTML5_9" localSheetId="0" hidden="1">""</definedName>
    <definedName name="HTML5_9" localSheetId="14" hidden="1">"Alfredo Hernandez"</definedName>
    <definedName name="HTML5_9" localSheetId="42" hidden="1">"Alfredo Hernandez"</definedName>
    <definedName name="HTML5_9" localSheetId="43" hidden="1">"Alfredo Hernandez"</definedName>
    <definedName name="HTML5_9" localSheetId="48" hidden="1">"Alfredo Hernandez"</definedName>
    <definedName name="HTML5_9" localSheetId="50" hidden="1">"Alfredo Hernandez"</definedName>
    <definedName name="HTML5_9" localSheetId="15" hidden="1">"Alfredo Hernandez"</definedName>
    <definedName name="HTML5_9" localSheetId="51" hidden="1">"Alfredo Hernandez"</definedName>
    <definedName name="HTML5_9" localSheetId="52" hidden="1">"Alfredo Hernandez"</definedName>
    <definedName name="HTML5_9" localSheetId="53" hidden="1">"Alfredo Hernandez"</definedName>
    <definedName name="HTML5_9" localSheetId="54" hidden="1">"Alfredo Hernandez"</definedName>
    <definedName name="HTML5_9" localSheetId="55" hidden="1">"Alfredo Hernandez"</definedName>
    <definedName name="HTML5_9" localSheetId="56" hidden="1">"Alfredo Hernandez"</definedName>
    <definedName name="HTML5_9" localSheetId="57" hidden="1">"Alfredo Hernandez"</definedName>
    <definedName name="HTML5_9" localSheetId="58" hidden="1">"Alfredo Hernandez"</definedName>
    <definedName name="HTML5_9" localSheetId="59" hidden="1">"Alfredo Hernandez"</definedName>
    <definedName name="HTML5_9" localSheetId="1" hidden="1">""</definedName>
    <definedName name="HTML5_9" hidden="1">""</definedName>
    <definedName name="HTML6_1" localSheetId="0" hidden="1">"[RESINTER.XLS]Hoja1!$A$215:$K$218"</definedName>
    <definedName name="HTML6_1" localSheetId="14" hidden="1">"[BOLE8097b.xls]Depbcos!$C$3:$F$31"</definedName>
    <definedName name="HTML6_1" localSheetId="42" hidden="1">"[BOLE8097b.xls]Depbcos!$C$3:$F$31"</definedName>
    <definedName name="HTML6_1" localSheetId="43" hidden="1">"[BOLE8097b.xls]Depbcos!$C$3:$F$31"</definedName>
    <definedName name="HTML6_1" localSheetId="48" hidden="1">"[BOLE8097b.xls]Depbcos!$C$3:$F$31"</definedName>
    <definedName name="HTML6_1" localSheetId="50" hidden="1">"[BOLE8097b.xls]Depbcos!$C$3:$F$31"</definedName>
    <definedName name="HTML6_1" localSheetId="15" hidden="1">"[BOLE8097b.xls]Depbcos!$C$3:$F$31"</definedName>
    <definedName name="HTML6_1" localSheetId="51" hidden="1">"[BOLE8097b.xls]Depbcos!$C$3:$F$31"</definedName>
    <definedName name="HTML6_1" localSheetId="52" hidden="1">"[BOLE8097b.xls]Depbcos!$C$3:$F$31"</definedName>
    <definedName name="HTML6_1" localSheetId="53" hidden="1">"[BOLE8097b.xls]Depbcos!$C$3:$F$31"</definedName>
    <definedName name="HTML6_1" localSheetId="54" hidden="1">"[BOLE8097b.xls]Depbcos!$C$3:$F$31"</definedName>
    <definedName name="HTML6_1" localSheetId="55" hidden="1">"[BOLE8097b.xls]Depbcos!$C$3:$F$31"</definedName>
    <definedName name="HTML6_1" localSheetId="56" hidden="1">"[BOLE8097b.xls]Depbcos!$C$3:$F$31"</definedName>
    <definedName name="HTML6_1" localSheetId="57" hidden="1">"[BOLE8097b.xls]Depbcos!$C$3:$F$31"</definedName>
    <definedName name="HTML6_1" localSheetId="58" hidden="1">"[BOLE8097b.xls]Depbcos!$C$3:$F$31"</definedName>
    <definedName name="HTML6_1" localSheetId="59" hidden="1">"[BOLE8097b.xls]Depbcos!$C$3:$F$31"</definedName>
    <definedName name="HTML6_1" localSheetId="1" hidden="1">"[RESINTER.XLS]Hoja1!$A$215:$K$218"</definedName>
    <definedName name="HTML6_1" hidden="1">"[RESINTER.XLS]Hoja1!$A$215:$K$218"</definedName>
    <definedName name="HTML6_10" hidden="1">""</definedName>
    <definedName name="HTML6_11" hidden="1">1</definedName>
    <definedName name="HTML6_12" localSheetId="0" hidden="1">"L:\BEL\RESUMEN\res2.html"</definedName>
    <definedName name="HTML6_12" localSheetId="14" hidden="1">"k:\pim09.htm"</definedName>
    <definedName name="HTML6_12" localSheetId="42" hidden="1">"k:\pim09.htm"</definedName>
    <definedName name="HTML6_12" localSheetId="43" hidden="1">"k:\pim09.htm"</definedName>
    <definedName name="HTML6_12" localSheetId="48" hidden="1">"k:\pim09.htm"</definedName>
    <definedName name="HTML6_12" localSheetId="50" hidden="1">"k:\pim09.htm"</definedName>
    <definedName name="HTML6_12" localSheetId="15" hidden="1">"k:\pim09.htm"</definedName>
    <definedName name="HTML6_12" localSheetId="51" hidden="1">"k:\pim09.htm"</definedName>
    <definedName name="HTML6_12" localSheetId="52" hidden="1">"k:\pim09.htm"</definedName>
    <definedName name="HTML6_12" localSheetId="53" hidden="1">"k:\pim09.htm"</definedName>
    <definedName name="HTML6_12" localSheetId="54" hidden="1">"k:\pim09.htm"</definedName>
    <definedName name="HTML6_12" localSheetId="55" hidden="1">"k:\pim09.htm"</definedName>
    <definedName name="HTML6_12" localSheetId="56" hidden="1">"k:\pim09.htm"</definedName>
    <definedName name="HTML6_12" localSheetId="57" hidden="1">"k:\pim09.htm"</definedName>
    <definedName name="HTML6_12" localSheetId="58" hidden="1">"k:\pim09.htm"</definedName>
    <definedName name="HTML6_12" localSheetId="59" hidden="1">"k:\pim09.htm"</definedName>
    <definedName name="HTML6_12" localSheetId="1" hidden="1">"L:\BEL\RESUMEN\res2.html"</definedName>
    <definedName name="HTML6_12" hidden="1">"L:\BEL\RESUMEN\res2.html"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localSheetId="0" hidden="1">"[RESINTER.XLS]Hoja1!$A$216:$K$218"</definedName>
    <definedName name="HTML7_1" localSheetId="14" hidden="1">"[BOLE8097b.xls]Ainbdg!$C$3:$F$34"</definedName>
    <definedName name="HTML7_1" localSheetId="42" hidden="1">"[BOLE8097b.xls]Ainbdg!$C$3:$F$34"</definedName>
    <definedName name="HTML7_1" localSheetId="43" hidden="1">"[BOLE8097b.xls]Ainbdg!$C$3:$F$34"</definedName>
    <definedName name="HTML7_1" localSheetId="48" hidden="1">"[BOLE8097b.xls]Ainbdg!$C$3:$F$34"</definedName>
    <definedName name="HTML7_1" localSheetId="50" hidden="1">"[BOLE8097b.xls]Ainbdg!$C$3:$F$34"</definedName>
    <definedName name="HTML7_1" localSheetId="15" hidden="1">"[BOLE8097b.xls]Ainbdg!$C$3:$F$34"</definedName>
    <definedName name="HTML7_1" localSheetId="51" hidden="1">"[BOLE8097b.xls]Ainbdg!$C$3:$F$34"</definedName>
    <definedName name="HTML7_1" localSheetId="52" hidden="1">"[BOLE8097b.xls]Ainbdg!$C$3:$F$34"</definedName>
    <definedName name="HTML7_1" localSheetId="53" hidden="1">"[BOLE8097b.xls]Ainbdg!$C$3:$F$34"</definedName>
    <definedName name="HTML7_1" localSheetId="54" hidden="1">"[BOLE8097b.xls]Ainbdg!$C$3:$F$34"</definedName>
    <definedName name="HTML7_1" localSheetId="55" hidden="1">"[BOLE8097b.xls]Ainbdg!$C$3:$F$34"</definedName>
    <definedName name="HTML7_1" localSheetId="56" hidden="1">"[BOLE8097b.xls]Ainbdg!$C$3:$F$34"</definedName>
    <definedName name="HTML7_1" localSheetId="57" hidden="1">"[BOLE8097b.xls]Ainbdg!$C$3:$F$34"</definedName>
    <definedName name="HTML7_1" localSheetId="58" hidden="1">"[BOLE8097b.xls]Ainbdg!$C$3:$F$34"</definedName>
    <definedName name="HTML7_1" localSheetId="59" hidden="1">"[BOLE8097b.xls]Ainbdg!$C$3:$F$34"</definedName>
    <definedName name="HTML7_1" localSheetId="1" hidden="1">"[RESINTER.XLS]Hoja1!$A$216:$K$218"</definedName>
    <definedName name="HTML7_1" hidden="1">"[RESINTER.XLS]Hoja1!$A$216:$K$218"</definedName>
    <definedName name="HTML7_10" hidden="1">""</definedName>
    <definedName name="HTML7_11" hidden="1">1</definedName>
    <definedName name="HTML7_12" localSheetId="0" hidden="1">"L:\BEL\RESUMEN\res2.html"</definedName>
    <definedName name="HTML7_12" localSheetId="14" hidden="1">"k:\pim06.htm"</definedName>
    <definedName name="HTML7_12" localSheetId="42" hidden="1">"k:\pim06.htm"</definedName>
    <definedName name="HTML7_12" localSheetId="43" hidden="1">"k:\pim06.htm"</definedName>
    <definedName name="HTML7_12" localSheetId="48" hidden="1">"k:\pim06.htm"</definedName>
    <definedName name="HTML7_12" localSheetId="50" hidden="1">"k:\pim06.htm"</definedName>
    <definedName name="HTML7_12" localSheetId="15" hidden="1">"k:\pim06.htm"</definedName>
    <definedName name="HTML7_12" localSheetId="51" hidden="1">"k:\pim06.htm"</definedName>
    <definedName name="HTML7_12" localSheetId="52" hidden="1">"k:\pim06.htm"</definedName>
    <definedName name="HTML7_12" localSheetId="53" hidden="1">"k:\pim06.htm"</definedName>
    <definedName name="HTML7_12" localSheetId="54" hidden="1">"k:\pim06.htm"</definedName>
    <definedName name="HTML7_12" localSheetId="55" hidden="1">"k:\pim06.htm"</definedName>
    <definedName name="HTML7_12" localSheetId="56" hidden="1">"k:\pim06.htm"</definedName>
    <definedName name="HTML7_12" localSheetId="57" hidden="1">"k:\pim06.htm"</definedName>
    <definedName name="HTML7_12" localSheetId="58" hidden="1">"k:\pim06.htm"</definedName>
    <definedName name="HTML7_12" localSheetId="59" hidden="1">"k:\pim06.htm"</definedName>
    <definedName name="HTML7_12" localSheetId="1" hidden="1">"L:\BEL\RESUMEN\res2.html"</definedName>
    <definedName name="HTML7_12" hidden="1">"L:\BEL\RESUMEN\res2.html"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localSheetId="0" hidden="1">""</definedName>
    <definedName name="HTML7_8" localSheetId="14" hidden="1">"21/05/98"</definedName>
    <definedName name="HTML7_8" localSheetId="42" hidden="1">"21/05/98"</definedName>
    <definedName name="HTML7_8" localSheetId="43" hidden="1">"21/05/98"</definedName>
    <definedName name="HTML7_8" localSheetId="48" hidden="1">"21/05/98"</definedName>
    <definedName name="HTML7_8" localSheetId="50" hidden="1">"21/05/98"</definedName>
    <definedName name="HTML7_8" localSheetId="15" hidden="1">"21/05/98"</definedName>
    <definedName name="HTML7_8" localSheetId="51" hidden="1">"21/05/98"</definedName>
    <definedName name="HTML7_8" localSheetId="52" hidden="1">"21/05/98"</definedName>
    <definedName name="HTML7_8" localSheetId="53" hidden="1">"21/05/98"</definedName>
    <definedName name="HTML7_8" localSheetId="54" hidden="1">"21/05/98"</definedName>
    <definedName name="HTML7_8" localSheetId="55" hidden="1">"21/05/98"</definedName>
    <definedName name="HTML7_8" localSheetId="56" hidden="1">"21/05/98"</definedName>
    <definedName name="HTML7_8" localSheetId="57" hidden="1">"21/05/98"</definedName>
    <definedName name="HTML7_8" localSheetId="58" hidden="1">"21/05/98"</definedName>
    <definedName name="HTML7_8" localSheetId="59" hidden="1">"21/05/98"</definedName>
    <definedName name="HTML7_8" localSheetId="1" hidden="1">""</definedName>
    <definedName name="HTML7_8" hidden="1">""</definedName>
    <definedName name="HTML7_9" localSheetId="0" hidden="1">""</definedName>
    <definedName name="HTML7_9" localSheetId="14" hidden="1">"Alfredo Hernandez"</definedName>
    <definedName name="HTML7_9" localSheetId="42" hidden="1">"Alfredo Hernandez"</definedName>
    <definedName name="HTML7_9" localSheetId="43" hidden="1">"Alfredo Hernandez"</definedName>
    <definedName name="HTML7_9" localSheetId="48" hidden="1">"Alfredo Hernandez"</definedName>
    <definedName name="HTML7_9" localSheetId="50" hidden="1">"Alfredo Hernandez"</definedName>
    <definedName name="HTML7_9" localSheetId="15" hidden="1">"Alfredo Hernandez"</definedName>
    <definedName name="HTML7_9" localSheetId="51" hidden="1">"Alfredo Hernandez"</definedName>
    <definedName name="HTML7_9" localSheetId="52" hidden="1">"Alfredo Hernandez"</definedName>
    <definedName name="HTML7_9" localSheetId="53" hidden="1">"Alfredo Hernandez"</definedName>
    <definedName name="HTML7_9" localSheetId="54" hidden="1">"Alfredo Hernandez"</definedName>
    <definedName name="HTML7_9" localSheetId="55" hidden="1">"Alfredo Hernandez"</definedName>
    <definedName name="HTML7_9" localSheetId="56" hidden="1">"Alfredo Hernandez"</definedName>
    <definedName name="HTML7_9" localSheetId="57" hidden="1">"Alfredo Hernandez"</definedName>
    <definedName name="HTML7_9" localSheetId="58" hidden="1">"Alfredo Hernandez"</definedName>
    <definedName name="HTML7_9" localSheetId="59" hidden="1">"Alfredo Hernandez"</definedName>
    <definedName name="HTML7_9" localSheetId="1" hidden="1">""</definedName>
    <definedName name="HTML7_9" hidden="1">""</definedName>
    <definedName name="HTML8_1" localSheetId="0" hidden="1">"[RESINTER.XLS]Hoja1!$A$216:$K$222"</definedName>
    <definedName name="HTML8_1" localSheetId="14" hidden="1">"[BOLE8097b.xls]Crbancario!$C$3:$F$31"</definedName>
    <definedName name="HTML8_1" localSheetId="42" hidden="1">"[BOLE8097b.xls]Crbancario!$C$3:$F$31"</definedName>
    <definedName name="HTML8_1" localSheetId="43" hidden="1">"[BOLE8097b.xls]Crbancario!$C$3:$F$31"</definedName>
    <definedName name="HTML8_1" localSheetId="48" hidden="1">"[BOLE8097b.xls]Crbancario!$C$3:$F$31"</definedName>
    <definedName name="HTML8_1" localSheetId="50" hidden="1">"[BOLE8097b.xls]Crbancario!$C$3:$F$31"</definedName>
    <definedName name="HTML8_1" localSheetId="15" hidden="1">"[BOLE8097b.xls]Crbancario!$C$3:$F$31"</definedName>
    <definedName name="HTML8_1" localSheetId="51" hidden="1">"[BOLE8097b.xls]Crbancario!$C$3:$F$31"</definedName>
    <definedName name="HTML8_1" localSheetId="52" hidden="1">"[BOLE8097b.xls]Crbancario!$C$3:$F$31"</definedName>
    <definedName name="HTML8_1" localSheetId="53" hidden="1">"[BOLE8097b.xls]Crbancario!$C$3:$F$31"</definedName>
    <definedName name="HTML8_1" localSheetId="54" hidden="1">"[BOLE8097b.xls]Crbancario!$C$3:$F$31"</definedName>
    <definedName name="HTML8_1" localSheetId="55" hidden="1">"[BOLE8097b.xls]Crbancario!$C$3:$F$31"</definedName>
    <definedName name="HTML8_1" localSheetId="56" hidden="1">"[BOLE8097b.xls]Crbancario!$C$3:$F$31"</definedName>
    <definedName name="HTML8_1" localSheetId="57" hidden="1">"[BOLE8097b.xls]Crbancario!$C$3:$F$31"</definedName>
    <definedName name="HTML8_1" localSheetId="58" hidden="1">"[BOLE8097b.xls]Crbancario!$C$3:$F$31"</definedName>
    <definedName name="HTML8_1" localSheetId="59" hidden="1">"[BOLE8097b.xls]Crbancario!$C$3:$F$31"</definedName>
    <definedName name="HTML8_1" localSheetId="1" hidden="1">"[RESINTER.XLS]Hoja1!$A$216:$K$222"</definedName>
    <definedName name="HTML8_1" hidden="1">"[RESINTER.XLS]Hoja1!$A$216:$K$222"</definedName>
    <definedName name="HTML8_10" hidden="1">""</definedName>
    <definedName name="HTML8_11" hidden="1">1</definedName>
    <definedName name="HTML8_12" localSheetId="0" hidden="1">"L:\BEL\RESUMEN\res2.html"</definedName>
    <definedName name="HTML8_12" localSheetId="14" hidden="1">"k:\pim07.htm"</definedName>
    <definedName name="HTML8_12" localSheetId="42" hidden="1">"k:\pim07.htm"</definedName>
    <definedName name="HTML8_12" localSheetId="43" hidden="1">"k:\pim07.htm"</definedName>
    <definedName name="HTML8_12" localSheetId="48" hidden="1">"k:\pim07.htm"</definedName>
    <definedName name="HTML8_12" localSheetId="50" hidden="1">"k:\pim07.htm"</definedName>
    <definedName name="HTML8_12" localSheetId="15" hidden="1">"k:\pim07.htm"</definedName>
    <definedName name="HTML8_12" localSheetId="51" hidden="1">"k:\pim07.htm"</definedName>
    <definedName name="HTML8_12" localSheetId="52" hidden="1">"k:\pim07.htm"</definedName>
    <definedName name="HTML8_12" localSheetId="53" hidden="1">"k:\pim07.htm"</definedName>
    <definedName name="HTML8_12" localSheetId="54" hidden="1">"k:\pim07.htm"</definedName>
    <definedName name="HTML8_12" localSheetId="55" hidden="1">"k:\pim07.htm"</definedName>
    <definedName name="HTML8_12" localSheetId="56" hidden="1">"k:\pim07.htm"</definedName>
    <definedName name="HTML8_12" localSheetId="57" hidden="1">"k:\pim07.htm"</definedName>
    <definedName name="HTML8_12" localSheetId="58" hidden="1">"k:\pim07.htm"</definedName>
    <definedName name="HTML8_12" localSheetId="59" hidden="1">"k:\pim07.htm"</definedName>
    <definedName name="HTML8_12" localSheetId="1" hidden="1">"L:\BEL\RESUMEN\res2.html"</definedName>
    <definedName name="HTML8_12" hidden="1">"L:\BEL\RESUMEN\res2.html"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localSheetId="0" hidden="1">""</definedName>
    <definedName name="HTML8_8" localSheetId="14" hidden="1">"11/05/98"</definedName>
    <definedName name="HTML8_8" localSheetId="42" hidden="1">"11/05/98"</definedName>
    <definedName name="HTML8_8" localSheetId="43" hidden="1">"11/05/98"</definedName>
    <definedName name="HTML8_8" localSheetId="48" hidden="1">"11/05/98"</definedName>
    <definedName name="HTML8_8" localSheetId="50" hidden="1">"11/05/98"</definedName>
    <definedName name="HTML8_8" localSheetId="15" hidden="1">"11/05/98"</definedName>
    <definedName name="HTML8_8" localSheetId="51" hidden="1">"11/05/98"</definedName>
    <definedName name="HTML8_8" localSheetId="52" hidden="1">"11/05/98"</definedName>
    <definedName name="HTML8_8" localSheetId="53" hidden="1">"11/05/98"</definedName>
    <definedName name="HTML8_8" localSheetId="54" hidden="1">"11/05/98"</definedName>
    <definedName name="HTML8_8" localSheetId="55" hidden="1">"11/05/98"</definedName>
    <definedName name="HTML8_8" localSheetId="56" hidden="1">"11/05/98"</definedName>
    <definedName name="HTML8_8" localSheetId="57" hidden="1">"11/05/98"</definedName>
    <definedName name="HTML8_8" localSheetId="58" hidden="1">"11/05/98"</definedName>
    <definedName name="HTML8_8" localSheetId="59" hidden="1">"11/05/98"</definedName>
    <definedName name="HTML8_8" localSheetId="1" hidden="1">""</definedName>
    <definedName name="HTML8_8" hidden="1">""</definedName>
    <definedName name="HTML8_9" localSheetId="0" hidden="1">""</definedName>
    <definedName name="HTML8_9" localSheetId="14" hidden="1">"Alfredo Hernandez"</definedName>
    <definedName name="HTML8_9" localSheetId="42" hidden="1">"Alfredo Hernandez"</definedName>
    <definedName name="HTML8_9" localSheetId="43" hidden="1">"Alfredo Hernandez"</definedName>
    <definedName name="HTML8_9" localSheetId="48" hidden="1">"Alfredo Hernandez"</definedName>
    <definedName name="HTML8_9" localSheetId="50" hidden="1">"Alfredo Hernandez"</definedName>
    <definedName name="HTML8_9" localSheetId="15" hidden="1">"Alfredo Hernandez"</definedName>
    <definedName name="HTML8_9" localSheetId="51" hidden="1">"Alfredo Hernandez"</definedName>
    <definedName name="HTML8_9" localSheetId="52" hidden="1">"Alfredo Hernandez"</definedName>
    <definedName name="HTML8_9" localSheetId="53" hidden="1">"Alfredo Hernandez"</definedName>
    <definedName name="HTML8_9" localSheetId="54" hidden="1">"Alfredo Hernandez"</definedName>
    <definedName name="HTML8_9" localSheetId="55" hidden="1">"Alfredo Hernandez"</definedName>
    <definedName name="HTML8_9" localSheetId="56" hidden="1">"Alfredo Hernandez"</definedName>
    <definedName name="HTML8_9" localSheetId="57" hidden="1">"Alfredo Hernandez"</definedName>
    <definedName name="HTML8_9" localSheetId="58" hidden="1">"Alfredo Hernandez"</definedName>
    <definedName name="HTML8_9" localSheetId="59" hidden="1">"Alfredo Hernandez"</definedName>
    <definedName name="HTML8_9" localSheetId="1" hidden="1">""</definedName>
    <definedName name="HTML8_9" hidden="1">""</definedName>
    <definedName name="HTML9_1" localSheetId="0" hidden="1">"[RESINTER.XLS]Hoja1!$A$1:$K$222"</definedName>
    <definedName name="HTML9_1" localSheetId="14" hidden="1">"[BOLE8097b.xls]Amonetarios!$C$3:$E$32"</definedName>
    <definedName name="HTML9_1" localSheetId="42" hidden="1">"[BOLE8097b.xls]Amonetarios!$C$3:$E$32"</definedName>
    <definedName name="HTML9_1" localSheetId="43" hidden="1">"[BOLE8097b.xls]Amonetarios!$C$3:$E$32"</definedName>
    <definedName name="HTML9_1" localSheetId="48" hidden="1">"[BOLE8097b.xls]Amonetarios!$C$3:$E$32"</definedName>
    <definedName name="HTML9_1" localSheetId="50" hidden="1">"[BOLE8097b.xls]Amonetarios!$C$3:$E$32"</definedName>
    <definedName name="HTML9_1" localSheetId="15" hidden="1">"[BOLE8097b.xls]Amonetarios!$C$3:$E$32"</definedName>
    <definedName name="HTML9_1" localSheetId="51" hidden="1">"[BOLE8097b.xls]Amonetarios!$C$3:$E$32"</definedName>
    <definedName name="HTML9_1" localSheetId="52" hidden="1">"[BOLE8097b.xls]Amonetarios!$C$3:$E$32"</definedName>
    <definedName name="HTML9_1" localSheetId="53" hidden="1">"[BOLE8097b.xls]Amonetarios!$C$3:$E$32"</definedName>
    <definedName name="HTML9_1" localSheetId="54" hidden="1">"[BOLE8097b.xls]Amonetarios!$C$3:$E$32"</definedName>
    <definedName name="HTML9_1" localSheetId="55" hidden="1">"[BOLE8097b.xls]Amonetarios!$C$3:$E$32"</definedName>
    <definedName name="HTML9_1" localSheetId="56" hidden="1">"[BOLE8097b.xls]Amonetarios!$C$3:$E$32"</definedName>
    <definedName name="HTML9_1" localSheetId="57" hidden="1">"[BOLE8097b.xls]Amonetarios!$C$3:$E$32"</definedName>
    <definedName name="HTML9_1" localSheetId="58" hidden="1">"[BOLE8097b.xls]Amonetarios!$C$3:$E$32"</definedName>
    <definedName name="HTML9_1" localSheetId="59" hidden="1">"[BOLE8097b.xls]Amonetarios!$C$3:$E$32"</definedName>
    <definedName name="HTML9_1" localSheetId="1" hidden="1">"[RESINTER.XLS]Hoja1!$A$1:$K$222"</definedName>
    <definedName name="HTML9_1" hidden="1">"[RESINTER.XLS]Hoja1!$A$1:$K$222"</definedName>
    <definedName name="HTML9_10" hidden="1">""</definedName>
    <definedName name="HTML9_11" hidden="1">1</definedName>
    <definedName name="HTML9_12" localSheetId="0" hidden="1">"l:\bel\resumen\res2inte.html"</definedName>
    <definedName name="HTML9_12" localSheetId="14" hidden="1">"k:\pim10.htm"</definedName>
    <definedName name="HTML9_12" localSheetId="42" hidden="1">"k:\pim10.htm"</definedName>
    <definedName name="HTML9_12" localSheetId="43" hidden="1">"k:\pim10.htm"</definedName>
    <definedName name="HTML9_12" localSheetId="48" hidden="1">"k:\pim10.htm"</definedName>
    <definedName name="HTML9_12" localSheetId="50" hidden="1">"k:\pim10.htm"</definedName>
    <definedName name="HTML9_12" localSheetId="15" hidden="1">"k:\pim10.htm"</definedName>
    <definedName name="HTML9_12" localSheetId="51" hidden="1">"k:\pim10.htm"</definedName>
    <definedName name="HTML9_12" localSheetId="52" hidden="1">"k:\pim10.htm"</definedName>
    <definedName name="HTML9_12" localSheetId="53" hidden="1">"k:\pim10.htm"</definedName>
    <definedName name="HTML9_12" localSheetId="54" hidden="1">"k:\pim10.htm"</definedName>
    <definedName name="HTML9_12" localSheetId="55" hidden="1">"k:\pim10.htm"</definedName>
    <definedName name="HTML9_12" localSheetId="56" hidden="1">"k:\pim10.htm"</definedName>
    <definedName name="HTML9_12" localSheetId="57" hidden="1">"k:\pim10.htm"</definedName>
    <definedName name="HTML9_12" localSheetId="58" hidden="1">"k:\pim10.htm"</definedName>
    <definedName name="HTML9_12" localSheetId="59" hidden="1">"k:\pim10.htm"</definedName>
    <definedName name="HTML9_12" localSheetId="1" hidden="1">"l:\bel\resumen\res2inte.html"</definedName>
    <definedName name="HTML9_12" hidden="1">"l:\bel\resumen\res2inte.html"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localSheetId="0" hidden="1">24</definedName>
    <definedName name="HTMLCount" localSheetId="14" hidden="1">28</definedName>
    <definedName name="HTMLCount" localSheetId="42" hidden="1">28</definedName>
    <definedName name="HTMLCount" localSheetId="43" hidden="1">28</definedName>
    <definedName name="HTMLCount" localSheetId="48" hidden="1">28</definedName>
    <definedName name="HTMLCount" localSheetId="50" hidden="1">28</definedName>
    <definedName name="HTMLCount" localSheetId="15" hidden="1">28</definedName>
    <definedName name="HTMLCount" localSheetId="51" hidden="1">28</definedName>
    <definedName name="HTMLCount" localSheetId="52" hidden="1">28</definedName>
    <definedName name="HTMLCount" localSheetId="53" hidden="1">28</definedName>
    <definedName name="HTMLCount" localSheetId="54" hidden="1">28</definedName>
    <definedName name="HTMLCount" localSheetId="55" hidden="1">28</definedName>
    <definedName name="HTMLCount" localSheetId="56" hidden="1">28</definedName>
    <definedName name="HTMLCount" localSheetId="57" hidden="1">28</definedName>
    <definedName name="HTMLCount" localSheetId="58" hidden="1">28</definedName>
    <definedName name="HTMLCount" localSheetId="59" hidden="1">28</definedName>
    <definedName name="HTMLCount" localSheetId="1" hidden="1">24</definedName>
    <definedName name="HTMLCount" hidden="1">24</definedName>
    <definedName name="huh" localSheetId="11" hidden="1">{"'Basic'!$A$1:$F$96"}</definedName>
    <definedName name="huh" localSheetId="3" hidden="1">{"'Basic'!$A$1:$F$96"}</definedName>
    <definedName name="huh" localSheetId="5" hidden="1">{"'Basic'!$A$1:$F$96"}</definedName>
    <definedName name="huh" localSheetId="0" hidden="1">{"'Basic'!$A$1:$F$96"}</definedName>
    <definedName name="huh" localSheetId="13" hidden="1">{"'Basic'!$A$1:$F$96"}</definedName>
    <definedName name="huh" localSheetId="14" hidden="1">{"'Basic'!$A$1:$F$96"}</definedName>
    <definedName name="huh" localSheetId="42" hidden="1">{"'Basic'!$A$1:$F$96"}</definedName>
    <definedName name="huh" localSheetId="43" hidden="1">{"'Basic'!$A$1:$F$96"}</definedName>
    <definedName name="huh" localSheetId="48" hidden="1">{"'Basic'!$A$1:$F$96"}</definedName>
    <definedName name="huh" localSheetId="50" hidden="1">{"'Basic'!$A$1:$F$96"}</definedName>
    <definedName name="huh" localSheetId="15" hidden="1">{"'Basic'!$A$1:$F$96"}</definedName>
    <definedName name="huh" localSheetId="51" hidden="1">{"'Basic'!$A$1:$F$96"}</definedName>
    <definedName name="huh" localSheetId="52" hidden="1">{"'Basic'!$A$1:$F$96"}</definedName>
    <definedName name="huh" localSheetId="53" hidden="1">{"'Basic'!$A$1:$F$96"}</definedName>
    <definedName name="huh" localSheetId="54" hidden="1">{"'Basic'!$A$1:$F$96"}</definedName>
    <definedName name="huh" localSheetId="55" hidden="1">{"'Basic'!$A$1:$F$96"}</definedName>
    <definedName name="huh" localSheetId="56" hidden="1">{"'Basic'!$A$1:$F$96"}</definedName>
    <definedName name="huh" localSheetId="57" hidden="1">{"'Basic'!$A$1:$F$96"}</definedName>
    <definedName name="huh" localSheetId="58" hidden="1">{"'Basic'!$A$1:$F$96"}</definedName>
    <definedName name="huh" localSheetId="59" hidden="1">{"'Basic'!$A$1:$F$96"}</definedName>
    <definedName name="huh" localSheetId="16" hidden="1">{"'Basic'!$A$1:$F$96"}</definedName>
    <definedName name="huh" localSheetId="17" hidden="1">{"'Basic'!$A$1:$F$96"}</definedName>
    <definedName name="huh" localSheetId="18" hidden="1">{"'Basic'!$A$1:$F$96"}</definedName>
    <definedName name="huh" localSheetId="1" hidden="1">{"'Basic'!$A$1:$F$96"}</definedName>
    <definedName name="huh" hidden="1">{"'Basic'!$A$1:$F$96"}</definedName>
    <definedName name="hui" localSheetId="11">{"Tab1",#N/A,FALSE,"P";"Tab2",#N/A,FALSE,"P"}</definedName>
    <definedName name="hui" localSheetId="3" hidden="1">{"Tab1",#N/A,FALSE,"P";"Tab2",#N/A,FALSE,"P"}</definedName>
    <definedName name="hui" localSheetId="5">{"Tab1",#N/A,FALSE,"P";"Tab2",#N/A,FALSE,"P"}</definedName>
    <definedName name="hui" localSheetId="0" hidden="1">{"Tab1",#N/A,FALSE,"P";"Tab2",#N/A,FALSE,"P"}</definedName>
    <definedName name="hui" localSheetId="13">{"Tab1",#N/A,FALSE,"P";"Tab2",#N/A,FALSE,"P"}</definedName>
    <definedName name="hui" localSheetId="14" hidden="1">{"Tab1",#N/A,FALSE,"P";"Tab2",#N/A,FALSE,"P"}</definedName>
    <definedName name="hui" localSheetId="42" hidden="1">{"Tab1",#N/A,FALSE,"P";"Tab2",#N/A,FALSE,"P"}</definedName>
    <definedName name="hui" localSheetId="43" hidden="1">{"Tab1",#N/A,FALSE,"P";"Tab2",#N/A,FALSE,"P"}</definedName>
    <definedName name="hui" localSheetId="48" hidden="1">{"Tab1",#N/A,FALSE,"P";"Tab2",#N/A,FALSE,"P"}</definedName>
    <definedName name="hui" localSheetId="50" hidden="1">{"Tab1",#N/A,FALSE,"P";"Tab2",#N/A,FALSE,"P"}</definedName>
    <definedName name="hui" localSheetId="15" hidden="1">{"Tab1",#N/A,FALSE,"P";"Tab2",#N/A,FALSE,"P"}</definedName>
    <definedName name="hui" localSheetId="51" hidden="1">{"Tab1",#N/A,FALSE,"P";"Tab2",#N/A,FALSE,"P"}</definedName>
    <definedName name="hui" localSheetId="52" hidden="1">{"Tab1",#N/A,FALSE,"P";"Tab2",#N/A,FALSE,"P"}</definedName>
    <definedName name="hui" localSheetId="53" hidden="1">{"Tab1",#N/A,FALSE,"P";"Tab2",#N/A,FALSE,"P"}</definedName>
    <definedName name="hui" localSheetId="54" hidden="1">{"Tab1",#N/A,FALSE,"P";"Tab2",#N/A,FALSE,"P"}</definedName>
    <definedName name="hui" localSheetId="55" hidden="1">{"Tab1",#N/A,FALSE,"P";"Tab2",#N/A,FALSE,"P"}</definedName>
    <definedName name="hui" localSheetId="56" hidden="1">{"Tab1",#N/A,FALSE,"P";"Tab2",#N/A,FALSE,"P"}</definedName>
    <definedName name="hui" localSheetId="57" hidden="1">{"Tab1",#N/A,FALSE,"P";"Tab2",#N/A,FALSE,"P"}</definedName>
    <definedName name="hui" localSheetId="58" hidden="1">{"Tab1",#N/A,FALSE,"P";"Tab2",#N/A,FALSE,"P"}</definedName>
    <definedName name="hui" localSheetId="59" hidden="1">{"Tab1",#N/A,FALSE,"P";"Tab2",#N/A,FALSE,"P"}</definedName>
    <definedName name="hui" localSheetId="16">{"Tab1",#N/A,FALSE,"P";"Tab2",#N/A,FALSE,"P"}</definedName>
    <definedName name="hui" localSheetId="17">{"Tab1",#N/A,FALSE,"P";"Tab2",#N/A,FALSE,"P"}</definedName>
    <definedName name="hui" localSheetId="18">{"Tab1",#N/A,FALSE,"P";"Tab2",#N/A,FALSE,"P"}</definedName>
    <definedName name="hui" localSheetId="1" hidden="1">{"Tab1",#N/A,FALSE,"P";"Tab2",#N/A,FALSE,"P"}</definedName>
    <definedName name="hui">{"Tab1",#N/A,FALSE,"P";"Tab2",#N/A,FALSE,"P"}</definedName>
    <definedName name="huo" localSheetId="11">{"Tab1",#N/A,FALSE,"P";"Tab2",#N/A,FALSE,"P"}</definedName>
    <definedName name="huo" localSheetId="3" hidden="1">{"Tab1",#N/A,FALSE,"P";"Tab2",#N/A,FALSE,"P"}</definedName>
    <definedName name="huo" localSheetId="5">{"Tab1",#N/A,FALSE,"P";"Tab2",#N/A,FALSE,"P"}</definedName>
    <definedName name="huo" localSheetId="0" hidden="1">{"Tab1",#N/A,FALSE,"P";"Tab2",#N/A,FALSE,"P"}</definedName>
    <definedName name="huo" localSheetId="13">{"Tab1",#N/A,FALSE,"P";"Tab2",#N/A,FALSE,"P"}</definedName>
    <definedName name="huo" localSheetId="14" hidden="1">{"Tab1",#N/A,FALSE,"P";"Tab2",#N/A,FALSE,"P"}</definedName>
    <definedName name="huo" localSheetId="42" hidden="1">{"Tab1",#N/A,FALSE,"P";"Tab2",#N/A,FALSE,"P"}</definedName>
    <definedName name="huo" localSheetId="43" hidden="1">{"Tab1",#N/A,FALSE,"P";"Tab2",#N/A,FALSE,"P"}</definedName>
    <definedName name="huo" localSheetId="48" hidden="1">{"Tab1",#N/A,FALSE,"P";"Tab2",#N/A,FALSE,"P"}</definedName>
    <definedName name="huo" localSheetId="50" hidden="1">{"Tab1",#N/A,FALSE,"P";"Tab2",#N/A,FALSE,"P"}</definedName>
    <definedName name="huo" localSheetId="15" hidden="1">{"Tab1",#N/A,FALSE,"P";"Tab2",#N/A,FALSE,"P"}</definedName>
    <definedName name="huo" localSheetId="51" hidden="1">{"Tab1",#N/A,FALSE,"P";"Tab2",#N/A,FALSE,"P"}</definedName>
    <definedName name="huo" localSheetId="52" hidden="1">{"Tab1",#N/A,FALSE,"P";"Tab2",#N/A,FALSE,"P"}</definedName>
    <definedName name="huo" localSheetId="53" hidden="1">{"Tab1",#N/A,FALSE,"P";"Tab2",#N/A,FALSE,"P"}</definedName>
    <definedName name="huo" localSheetId="54" hidden="1">{"Tab1",#N/A,FALSE,"P";"Tab2",#N/A,FALSE,"P"}</definedName>
    <definedName name="huo" localSheetId="55" hidden="1">{"Tab1",#N/A,FALSE,"P";"Tab2",#N/A,FALSE,"P"}</definedName>
    <definedName name="huo" localSheetId="56" hidden="1">{"Tab1",#N/A,FALSE,"P";"Tab2",#N/A,FALSE,"P"}</definedName>
    <definedName name="huo" localSheetId="57" hidden="1">{"Tab1",#N/A,FALSE,"P";"Tab2",#N/A,FALSE,"P"}</definedName>
    <definedName name="huo" localSheetId="58" hidden="1">{"Tab1",#N/A,FALSE,"P";"Tab2",#N/A,FALSE,"P"}</definedName>
    <definedName name="huo" localSheetId="59" hidden="1">{"Tab1",#N/A,FALSE,"P";"Tab2",#N/A,FALSE,"P"}</definedName>
    <definedName name="huo" localSheetId="16">{"Tab1",#N/A,FALSE,"P";"Tab2",#N/A,FALSE,"P"}</definedName>
    <definedName name="huo" localSheetId="17">{"Tab1",#N/A,FALSE,"P";"Tab2",#N/A,FALSE,"P"}</definedName>
    <definedName name="huo" localSheetId="18">{"Tab1",#N/A,FALSE,"P";"Tab2",#N/A,FALSE,"P"}</definedName>
    <definedName name="huo" localSheetId="1" hidden="1">{"Tab1",#N/A,FALSE,"P";"Tab2",#N/A,FALSE,"P"}</definedName>
    <definedName name="huo">{"Tab1",#N/A,FALSE,"P";"Tab2",#N/A,FALSE,"P"}</definedName>
    <definedName name="HurdleRate">#REF!</definedName>
    <definedName name="I" localSheetId="3">#REF!</definedName>
    <definedName name="I" localSheetId="5">'Cuadro 5'!#REF!</definedName>
    <definedName name="I">#REF!</definedName>
    <definedName name="I_Capitulo" localSheetId="11">#REF!</definedName>
    <definedName name="I_Capitulo" localSheetId="3">#REF!</definedName>
    <definedName name="I_Capitulo" localSheetId="5">'Cuadro 5'!#REF!</definedName>
    <definedName name="I_Capitulo">#REF!</definedName>
    <definedName name="I_G_Capitulo" localSheetId="3">#REF!</definedName>
    <definedName name="I_G_Capitulo" localSheetId="5">'Cuadro 5'!#REF!</definedName>
    <definedName name="I_G_Capitulo">#REF!</definedName>
    <definedName name="I_IInuevo" localSheetId="3">#REF!</definedName>
    <definedName name="I_IInuevo" localSheetId="5">'Cuadro 5'!#REF!</definedName>
    <definedName name="I_IInuevo">#REF!</definedName>
    <definedName name="I91_" localSheetId="3">#REF!</definedName>
    <definedName name="I91_" localSheetId="5">'Cuadro 5'!#REF!</definedName>
    <definedName name="I91_">#REF!</definedName>
    <definedName name="IC" localSheetId="3">#REF!</definedName>
    <definedName name="IC" localSheetId="5">'Cuadro 5'!#REF!</definedName>
    <definedName name="IC">#REF!</definedName>
    <definedName name="IDB" localSheetId="3">#REF!</definedName>
    <definedName name="IDB" localSheetId="5">'Cuadro 5'!#REF!</definedName>
    <definedName name="IDB">#REF!</definedName>
    <definedName name="Idioma" localSheetId="11">#REF!</definedName>
    <definedName name="Idioma" localSheetId="3">#REF!</definedName>
    <definedName name="Idioma" localSheetId="5">'Cuadro 5'!#REF!</definedName>
    <definedName name="Idioma">#REF!</definedName>
    <definedName name="IDN" localSheetId="11">#REF!</definedName>
    <definedName name="IDN">#REF!</definedName>
    <definedName name="ii" localSheetId="11">{"Tab1",#N/A,FALSE,"P";"Tab2",#N/A,FALSE,"P"}</definedName>
    <definedName name="ii" localSheetId="3" hidden="1">{"Tab1",#N/A,FALSE,"P";"Tab2",#N/A,FALSE,"P"}</definedName>
    <definedName name="ii" localSheetId="5">{"Tab1",#N/A,FALSE,"P";"Tab2",#N/A,FALSE,"P"}</definedName>
    <definedName name="ii" localSheetId="0" hidden="1">{"Tab1",#N/A,FALSE,"P";"Tab2",#N/A,FALSE,"P"}</definedName>
    <definedName name="ii" localSheetId="13">{"Tab1",#N/A,FALSE,"P";"Tab2",#N/A,FALSE,"P"}</definedName>
    <definedName name="ii" localSheetId="14" hidden="1">{"Tab1",#N/A,FALSE,"P";"Tab2",#N/A,FALSE,"P"}</definedName>
    <definedName name="ii" localSheetId="42" hidden="1">{"Tab1",#N/A,FALSE,"P";"Tab2",#N/A,FALSE,"P"}</definedName>
    <definedName name="ii" localSheetId="43" hidden="1">{"Tab1",#N/A,FALSE,"P";"Tab2",#N/A,FALSE,"P"}</definedName>
    <definedName name="ii" localSheetId="48" hidden="1">{"Tab1",#N/A,FALSE,"P";"Tab2",#N/A,FALSE,"P"}</definedName>
    <definedName name="ii" localSheetId="50" hidden="1">{"Tab1",#N/A,FALSE,"P";"Tab2",#N/A,FALSE,"P"}</definedName>
    <definedName name="ii" localSheetId="15" hidden="1">{"Tab1",#N/A,FALSE,"P";"Tab2",#N/A,FALSE,"P"}</definedName>
    <definedName name="ii" localSheetId="51" hidden="1">{"Tab1",#N/A,FALSE,"P";"Tab2",#N/A,FALSE,"P"}</definedName>
    <definedName name="ii" localSheetId="52" hidden="1">{"Tab1",#N/A,FALSE,"P";"Tab2",#N/A,FALSE,"P"}</definedName>
    <definedName name="ii" localSheetId="53" hidden="1">{"Tab1",#N/A,FALSE,"P";"Tab2",#N/A,FALSE,"P"}</definedName>
    <definedName name="ii" localSheetId="54" hidden="1">{"Tab1",#N/A,FALSE,"P";"Tab2",#N/A,FALSE,"P"}</definedName>
    <definedName name="ii" localSheetId="55" hidden="1">{"Tab1",#N/A,FALSE,"P";"Tab2",#N/A,FALSE,"P"}</definedName>
    <definedName name="ii" localSheetId="56" hidden="1">{"Tab1",#N/A,FALSE,"P";"Tab2",#N/A,FALSE,"P"}</definedName>
    <definedName name="ii" localSheetId="57" hidden="1">{"Tab1",#N/A,FALSE,"P";"Tab2",#N/A,FALSE,"P"}</definedName>
    <definedName name="ii" localSheetId="58" hidden="1">{"Tab1",#N/A,FALSE,"P";"Tab2",#N/A,FALSE,"P"}</definedName>
    <definedName name="ii" localSheetId="59" hidden="1">{"Tab1",#N/A,FALSE,"P";"Tab2",#N/A,FALSE,"P"}</definedName>
    <definedName name="ii" localSheetId="16">{"Tab1",#N/A,FALSE,"P";"Tab2",#N/A,FALSE,"P"}</definedName>
    <definedName name="ii" localSheetId="17">{"Tab1",#N/A,FALSE,"P";"Tab2",#N/A,FALSE,"P"}</definedName>
    <definedName name="ii" localSheetId="18">{"Tab1",#N/A,FALSE,"P";"Tab2",#N/A,FALSE,"P"}</definedName>
    <definedName name="ii" localSheetId="1" hidden="1">{"Tab1",#N/A,FALSE,"P";"Tab2",#N/A,FALSE,"P"}</definedName>
    <definedName name="ii">{"Tab1",#N/A,FALSE,"P";"Tab2",#N/A,FALSE,"P"}</definedName>
    <definedName name="IIDT" localSheetId="3">#REF!</definedName>
    <definedName name="IIDT" localSheetId="5">'Cuadro 5'!#REF!</definedName>
    <definedName name="IIDT">#REF!</definedName>
    <definedName name="IIEE" localSheetId="11">#REF!</definedName>
    <definedName name="IIEE" localSheetId="3">#REF!</definedName>
    <definedName name="IIEE" localSheetId="5">'Cuadro 5'!#REF!</definedName>
    <definedName name="IIEE">#REF!</definedName>
    <definedName name="ikjh" localSheetId="11">{"Riqfin97",#N/A,FALSE,"Tran";"Riqfinpro",#N/A,FALSE,"Tran"}</definedName>
    <definedName name="ikjh" localSheetId="3" hidden="1">{"Riqfin97",#N/A,FALSE,"Tran";"Riqfinpro",#N/A,FALSE,"Tran"}</definedName>
    <definedName name="ikjh" localSheetId="5">{"Riqfin97",#N/A,FALSE,"Tran";"Riqfinpro",#N/A,FALSE,"Tran"}</definedName>
    <definedName name="ikjh" localSheetId="0" hidden="1">{"Riqfin97",#N/A,FALSE,"Tran";"Riqfinpro",#N/A,FALSE,"Tran"}</definedName>
    <definedName name="ikjh" localSheetId="13">{"Riqfin97",#N/A,FALSE,"Tran";"Riqfinpro",#N/A,FALSE,"Tran"}</definedName>
    <definedName name="ikjh" localSheetId="14" hidden="1">{"Riqfin97",#N/A,FALSE,"Tran";"Riqfinpro",#N/A,FALSE,"Tran"}</definedName>
    <definedName name="ikjh" localSheetId="42" hidden="1">{"Riqfin97",#N/A,FALSE,"Tran";"Riqfinpro",#N/A,FALSE,"Tran"}</definedName>
    <definedName name="ikjh" localSheetId="43" hidden="1">{"Riqfin97",#N/A,FALSE,"Tran";"Riqfinpro",#N/A,FALSE,"Tran"}</definedName>
    <definedName name="ikjh" localSheetId="48" hidden="1">{"Riqfin97",#N/A,FALSE,"Tran";"Riqfinpro",#N/A,FALSE,"Tran"}</definedName>
    <definedName name="ikjh" localSheetId="50" hidden="1">{"Riqfin97",#N/A,FALSE,"Tran";"Riqfinpro",#N/A,FALSE,"Tran"}</definedName>
    <definedName name="ikjh" localSheetId="15" hidden="1">{"Riqfin97",#N/A,FALSE,"Tran";"Riqfinpro",#N/A,FALSE,"Tran"}</definedName>
    <definedName name="ikjh" localSheetId="51" hidden="1">{"Riqfin97",#N/A,FALSE,"Tran";"Riqfinpro",#N/A,FALSE,"Tran"}</definedName>
    <definedName name="ikjh" localSheetId="52" hidden="1">{"Riqfin97",#N/A,FALSE,"Tran";"Riqfinpro",#N/A,FALSE,"Tran"}</definedName>
    <definedName name="ikjh" localSheetId="53" hidden="1">{"Riqfin97",#N/A,FALSE,"Tran";"Riqfinpro",#N/A,FALSE,"Tran"}</definedName>
    <definedName name="ikjh" localSheetId="54" hidden="1">{"Riqfin97",#N/A,FALSE,"Tran";"Riqfinpro",#N/A,FALSE,"Tran"}</definedName>
    <definedName name="ikjh" localSheetId="55" hidden="1">{"Riqfin97",#N/A,FALSE,"Tran";"Riqfinpro",#N/A,FALSE,"Tran"}</definedName>
    <definedName name="ikjh" localSheetId="56" hidden="1">{"Riqfin97",#N/A,FALSE,"Tran";"Riqfinpro",#N/A,FALSE,"Tran"}</definedName>
    <definedName name="ikjh" localSheetId="57" hidden="1">{"Riqfin97",#N/A,FALSE,"Tran";"Riqfinpro",#N/A,FALSE,"Tran"}</definedName>
    <definedName name="ikjh" localSheetId="58" hidden="1">{"Riqfin97",#N/A,FALSE,"Tran";"Riqfinpro",#N/A,FALSE,"Tran"}</definedName>
    <definedName name="ikjh" localSheetId="59" hidden="1">{"Riqfin97",#N/A,FALSE,"Tran";"Riqfinpro",#N/A,FALSE,"Tran"}</definedName>
    <definedName name="ikjh" localSheetId="16">{"Riqfin97",#N/A,FALSE,"Tran";"Riqfinpro",#N/A,FALSE,"Tran"}</definedName>
    <definedName name="ikjh" localSheetId="17">{"Riqfin97",#N/A,FALSE,"Tran";"Riqfinpro",#N/A,FALSE,"Tran"}</definedName>
    <definedName name="ikjh" localSheetId="18">{"Riqfin97",#N/A,FALSE,"Tran";"Riqfinpro",#N/A,FALSE,"Tran"}</definedName>
    <definedName name="ikjh" localSheetId="1" hidden="1">{"Riqfin97",#N/A,FALSE,"Tran";"Riqfinpro",#N/A,FALSE,"Tran"}</definedName>
    <definedName name="ikjh">{"Riqfin97",#N/A,FALSE,"Tran";"Riqfinpro",#N/A,FALSE,"Tran"}</definedName>
    <definedName name="ilo" localSheetId="11">{"Riqfin97",#N/A,FALSE,"Tran";"Riqfinpro",#N/A,FALSE,"Tran"}</definedName>
    <definedName name="ilo" localSheetId="3" hidden="1">{"Riqfin97",#N/A,FALSE,"Tran";"Riqfinpro",#N/A,FALSE,"Tran"}</definedName>
    <definedName name="ilo" localSheetId="5">{"Riqfin97",#N/A,FALSE,"Tran";"Riqfinpro",#N/A,FALSE,"Tran"}</definedName>
    <definedName name="ilo" localSheetId="0" hidden="1">{"Riqfin97",#N/A,FALSE,"Tran";"Riqfinpro",#N/A,FALSE,"Tran"}</definedName>
    <definedName name="ilo" localSheetId="13">{"Riqfin97",#N/A,FALSE,"Tran";"Riqfinpro",#N/A,FALSE,"Tran"}</definedName>
    <definedName name="ilo" localSheetId="14" hidden="1">{"Riqfin97",#N/A,FALSE,"Tran";"Riqfinpro",#N/A,FALSE,"Tran"}</definedName>
    <definedName name="ilo" localSheetId="42" hidden="1">{"Riqfin97",#N/A,FALSE,"Tran";"Riqfinpro",#N/A,FALSE,"Tran"}</definedName>
    <definedName name="ilo" localSheetId="43" hidden="1">{"Riqfin97",#N/A,FALSE,"Tran";"Riqfinpro",#N/A,FALSE,"Tran"}</definedName>
    <definedName name="ilo" localSheetId="48" hidden="1">{"Riqfin97",#N/A,FALSE,"Tran";"Riqfinpro",#N/A,FALSE,"Tran"}</definedName>
    <definedName name="ilo" localSheetId="50" hidden="1">{"Riqfin97",#N/A,FALSE,"Tran";"Riqfinpro",#N/A,FALSE,"Tran"}</definedName>
    <definedName name="ilo" localSheetId="15" hidden="1">{"Riqfin97",#N/A,FALSE,"Tran";"Riqfinpro",#N/A,FALSE,"Tran"}</definedName>
    <definedName name="ilo" localSheetId="51" hidden="1">{"Riqfin97",#N/A,FALSE,"Tran";"Riqfinpro",#N/A,FALSE,"Tran"}</definedName>
    <definedName name="ilo" localSheetId="52" hidden="1">{"Riqfin97",#N/A,FALSE,"Tran";"Riqfinpro",#N/A,FALSE,"Tran"}</definedName>
    <definedName name="ilo" localSheetId="53" hidden="1">{"Riqfin97",#N/A,FALSE,"Tran";"Riqfinpro",#N/A,FALSE,"Tran"}</definedName>
    <definedName name="ilo" localSheetId="54" hidden="1">{"Riqfin97",#N/A,FALSE,"Tran";"Riqfinpro",#N/A,FALSE,"Tran"}</definedName>
    <definedName name="ilo" localSheetId="55" hidden="1">{"Riqfin97",#N/A,FALSE,"Tran";"Riqfinpro",#N/A,FALSE,"Tran"}</definedName>
    <definedName name="ilo" localSheetId="56" hidden="1">{"Riqfin97",#N/A,FALSE,"Tran";"Riqfinpro",#N/A,FALSE,"Tran"}</definedName>
    <definedName name="ilo" localSheetId="57" hidden="1">{"Riqfin97",#N/A,FALSE,"Tran";"Riqfinpro",#N/A,FALSE,"Tran"}</definedName>
    <definedName name="ilo" localSheetId="58" hidden="1">{"Riqfin97",#N/A,FALSE,"Tran";"Riqfinpro",#N/A,FALSE,"Tran"}</definedName>
    <definedName name="ilo" localSheetId="59" hidden="1">{"Riqfin97",#N/A,FALSE,"Tran";"Riqfinpro",#N/A,FALSE,"Tran"}</definedName>
    <definedName name="ilo" localSheetId="16">{"Riqfin97",#N/A,FALSE,"Tran";"Riqfinpro",#N/A,FALSE,"Tran"}</definedName>
    <definedName name="ilo" localSheetId="17">{"Riqfin97",#N/A,FALSE,"Tran";"Riqfinpro",#N/A,FALSE,"Tran"}</definedName>
    <definedName name="ilo" localSheetId="18">{"Riqfin97",#N/A,FALSE,"Tran";"Riqfinpro",#N/A,FALSE,"Tran"}</definedName>
    <definedName name="ilo" localSheetId="1" hidden="1">{"Riqfin97",#N/A,FALSE,"Tran";"Riqfinpro",#N/A,FALSE,"Tran"}</definedName>
    <definedName name="ilo">{"Riqfin97",#N/A,FALSE,"Tran";"Riqfinpro",#N/A,FALSE,"Tran"}</definedName>
    <definedName name="ilu" localSheetId="11">{"Riqfin97",#N/A,FALSE,"Tran";"Riqfinpro",#N/A,FALSE,"Tran"}</definedName>
    <definedName name="ilu" localSheetId="3" hidden="1">{"Riqfin97",#N/A,FALSE,"Tran";"Riqfinpro",#N/A,FALSE,"Tran"}</definedName>
    <definedName name="ilu" localSheetId="5">{"Riqfin97",#N/A,FALSE,"Tran";"Riqfinpro",#N/A,FALSE,"Tran"}</definedName>
    <definedName name="ilu" localSheetId="0" hidden="1">{"Riqfin97",#N/A,FALSE,"Tran";"Riqfinpro",#N/A,FALSE,"Tran"}</definedName>
    <definedName name="ilu" localSheetId="13">{"Riqfin97",#N/A,FALSE,"Tran";"Riqfinpro",#N/A,FALSE,"Tran"}</definedName>
    <definedName name="ilu" localSheetId="14" hidden="1">{"Riqfin97",#N/A,FALSE,"Tran";"Riqfinpro",#N/A,FALSE,"Tran"}</definedName>
    <definedName name="ilu" localSheetId="42" hidden="1">{"Riqfin97",#N/A,FALSE,"Tran";"Riqfinpro",#N/A,FALSE,"Tran"}</definedName>
    <definedName name="ilu" localSheetId="43" hidden="1">{"Riqfin97",#N/A,FALSE,"Tran";"Riqfinpro",#N/A,FALSE,"Tran"}</definedName>
    <definedName name="ilu" localSheetId="48" hidden="1">{"Riqfin97",#N/A,FALSE,"Tran";"Riqfinpro",#N/A,FALSE,"Tran"}</definedName>
    <definedName name="ilu" localSheetId="50" hidden="1">{"Riqfin97",#N/A,FALSE,"Tran";"Riqfinpro",#N/A,FALSE,"Tran"}</definedName>
    <definedName name="ilu" localSheetId="15" hidden="1">{"Riqfin97",#N/A,FALSE,"Tran";"Riqfinpro",#N/A,FALSE,"Tran"}</definedName>
    <definedName name="ilu" localSheetId="51" hidden="1">{"Riqfin97",#N/A,FALSE,"Tran";"Riqfinpro",#N/A,FALSE,"Tran"}</definedName>
    <definedName name="ilu" localSheetId="52" hidden="1">{"Riqfin97",#N/A,FALSE,"Tran";"Riqfinpro",#N/A,FALSE,"Tran"}</definedName>
    <definedName name="ilu" localSheetId="53" hidden="1">{"Riqfin97",#N/A,FALSE,"Tran";"Riqfinpro",#N/A,FALSE,"Tran"}</definedName>
    <definedName name="ilu" localSheetId="54" hidden="1">{"Riqfin97",#N/A,FALSE,"Tran";"Riqfinpro",#N/A,FALSE,"Tran"}</definedName>
    <definedName name="ilu" localSheetId="55" hidden="1">{"Riqfin97",#N/A,FALSE,"Tran";"Riqfinpro",#N/A,FALSE,"Tran"}</definedName>
    <definedName name="ilu" localSheetId="56" hidden="1">{"Riqfin97",#N/A,FALSE,"Tran";"Riqfinpro",#N/A,FALSE,"Tran"}</definedName>
    <definedName name="ilu" localSheetId="57" hidden="1">{"Riqfin97",#N/A,FALSE,"Tran";"Riqfinpro",#N/A,FALSE,"Tran"}</definedName>
    <definedName name="ilu" localSheetId="58" hidden="1">{"Riqfin97",#N/A,FALSE,"Tran";"Riqfinpro",#N/A,FALSE,"Tran"}</definedName>
    <definedName name="ilu" localSheetId="59" hidden="1">{"Riqfin97",#N/A,FALSE,"Tran";"Riqfinpro",#N/A,FALSE,"Tran"}</definedName>
    <definedName name="ilu" localSheetId="16">{"Riqfin97",#N/A,FALSE,"Tran";"Riqfinpro",#N/A,FALSE,"Tran"}</definedName>
    <definedName name="ilu" localSheetId="17">{"Riqfin97",#N/A,FALSE,"Tran";"Riqfinpro",#N/A,FALSE,"Tran"}</definedName>
    <definedName name="ilu" localSheetId="18">{"Riqfin97",#N/A,FALSE,"Tran";"Riqfinpro",#N/A,FALSE,"Tran"}</definedName>
    <definedName name="ilu" localSheetId="1" hidden="1">{"Riqfin97",#N/A,FALSE,"Tran";"Riqfinpro",#N/A,FALSE,"Tran"}</definedName>
    <definedName name="ilu">{"Riqfin97",#N/A,FALSE,"Tran";"Riqfinpro",#N/A,FALSE,"Tran"}</definedName>
    <definedName name="IM1_" localSheetId="3">#REF!</definedName>
    <definedName name="IM1_" localSheetId="5">'Cuadro 5'!#REF!</definedName>
    <definedName name="IM1_">#REF!</definedName>
    <definedName name="IMP_1" localSheetId="3">#REF!,#REF!,#REF!,#REF!,#REF!,#REF!</definedName>
    <definedName name="IMP_1" localSheetId="5">'Cuadro 5'!#REF!,'Cuadro 5'!#REF!,'Cuadro 5'!#REF!,'Cuadro 5'!#REF!,'Cuadro 5'!#REF!,'Cuadro 5'!#REF!</definedName>
    <definedName name="IMP_1">#REF!,#REF!,#REF!,#REF!,#REF!,#REF!</definedName>
    <definedName name="Imp_capital" localSheetId="11">#REF!</definedName>
    <definedName name="Imp_capital" localSheetId="19">#REF!</definedName>
    <definedName name="Imp_capital">#REF!</definedName>
    <definedName name="Imp_renta" localSheetId="11">#REF!</definedName>
    <definedName name="Imp_renta" localSheetId="19">#REF!</definedName>
    <definedName name="Imp_renta">#REF!</definedName>
    <definedName name="Imp_sobre_productos" localSheetId="11">#REF!</definedName>
    <definedName name="Imp_sobre_productos" localSheetId="19">#REF!</definedName>
    <definedName name="Imp_sobre_productos">#REF!</definedName>
    <definedName name="IMP_TOTAL" localSheetId="11">#REF!,#REF!,#REF!,#REF!</definedName>
    <definedName name="IMP_TOTAL">#REF!,#REF!,#REF!,#REF!</definedName>
    <definedName name="importe_receta_activo" localSheetId="11">#REF!</definedName>
    <definedName name="importe_receta_activo">#REF!</definedName>
    <definedName name="importe_receta_pensi" localSheetId="11">#REF!</definedName>
    <definedName name="importe_receta_pensi">#REF!</definedName>
    <definedName name="importe_receta_total" localSheetId="11">#REF!</definedName>
    <definedName name="importe_receta_total">#REF!</definedName>
    <definedName name="IMPR1" localSheetId="3">#REF!,#REF!,#REF!</definedName>
    <definedName name="IMPR1" localSheetId="5">'Cuadro 5'!#REF!,'Cuadro 5'!#REF!,'Cuadro 5'!#REF!</definedName>
    <definedName name="IMPR1">#REF!,#REF!,#REF!</definedName>
    <definedName name="impres" localSheetId="3">#REF!,#REF!,#REF!</definedName>
    <definedName name="impres" localSheetId="5">'Cuadro 5'!#REF!,'Cuadro 5'!#REF!,'Cuadro 5'!#REF!</definedName>
    <definedName name="impres">#REF!,#REF!,#REF!</definedName>
    <definedName name="in.CPA">OFFSET(#REF!,,,COUNTA(#REF!),COUNTA(#REF!)-1)</definedName>
    <definedName name="In.CPA2019Q1">#REF!</definedName>
    <definedName name="in.DMX">OFFSET(#REF!,,,COUNTA(#REF!),COUNTA(#REF!)-4)</definedName>
    <definedName name="in.EcData">OFFSET(#REF!,,,COUNTA(#REF!),COUNTA(#REF!)-2)</definedName>
    <definedName name="in.EcOS">OFFSET(#REF!,,,COUNTA(#REF!),COUNTA(#REF!)-2)</definedName>
    <definedName name="Index_Sheet_Kutools" localSheetId="11">#REF!</definedName>
    <definedName name="Index_Sheet_Kutools">#REF!</definedName>
    <definedName name="indibusca" localSheetId="3">#REF!</definedName>
    <definedName name="indibusca" localSheetId="5">'Cuadro 5'!#REF!</definedName>
    <definedName name="indibusca">#REF!</definedName>
    <definedName name="indiceIRPF" localSheetId="3">#REF!</definedName>
    <definedName name="indiceIRPF" localSheetId="5">'Cuadro 5'!#REF!</definedName>
    <definedName name="indiceIRPF">#REF!</definedName>
    <definedName name="indigo">#N/A</definedName>
    <definedName name="InflateFromYear">#REF!</definedName>
    <definedName name="Inflation">#REF!</definedName>
    <definedName name="InflationIndex">#REF!</definedName>
    <definedName name="Ingresos_tributarios_totales" localSheetId="11">#REF!</definedName>
    <definedName name="Ingresos_tributarios_totales" localSheetId="3">#REF!</definedName>
    <definedName name="Ingresos_tributarios_totales" localSheetId="5">'Cuadro 5'!#REF!</definedName>
    <definedName name="Ingresos_tributarios_totales">#REF!</definedName>
    <definedName name="Inicio59" localSheetId="11">#REF!</definedName>
    <definedName name="Inicio59">#REF!</definedName>
    <definedName name="INIT" localSheetId="11">#REF!</definedName>
    <definedName name="INIT">#REF!</definedName>
    <definedName name="input_in" localSheetId="11">{"TRADE_COMP",#N/A,FALSE,"TAB23APP";"BOP",#N/A,FALSE,"TAB6";"DOT",#N/A,FALSE,"TAB24APP";"EXTDEBT",#N/A,FALSE,"TAB25APP"}</definedName>
    <definedName name="input_in" localSheetId="3" hidden="1">{"TRADE_COMP",#N/A,FALSE,"TAB23APP";"BOP",#N/A,FALSE,"TAB6";"DOT",#N/A,FALSE,"TAB24APP";"EXTDEBT",#N/A,FALSE,"TAB25APP"}</definedName>
    <definedName name="input_in" localSheetId="5">{"TRADE_COMP",#N/A,FALSE,"TAB23APP";"BOP",#N/A,FALSE,"TAB6";"DOT",#N/A,FALSE,"TAB24APP";"EXTDEBT",#N/A,FALSE,"TAB25APP"}</definedName>
    <definedName name="input_in" localSheetId="0" hidden="1">{"TRADE_COMP",#N/A,FALSE,"TAB23APP";"BOP",#N/A,FALSE,"TAB6";"DOT",#N/A,FALSE,"TAB24APP";"EXTDEBT",#N/A,FALSE,"TAB25APP"}</definedName>
    <definedName name="input_in" localSheetId="13">{"TRADE_COMP",#N/A,FALSE,"TAB23APP";"BOP",#N/A,FALSE,"TAB6";"DOT",#N/A,FALSE,"TAB24APP";"EXTDEBT",#N/A,FALSE,"TAB25APP"}</definedName>
    <definedName name="input_in" localSheetId="14" hidden="1">{"TRADE_COMP",#N/A,FALSE,"TAB23APP";"BOP",#N/A,FALSE,"TAB6";"DOT",#N/A,FALSE,"TAB24APP";"EXTDEBT",#N/A,FALSE,"TAB25APP"}</definedName>
    <definedName name="input_in" localSheetId="42" hidden="1">{"TRADE_COMP",#N/A,FALSE,"TAB23APP";"BOP",#N/A,FALSE,"TAB6";"DOT",#N/A,FALSE,"TAB24APP";"EXTDEBT",#N/A,FALSE,"TAB25APP"}</definedName>
    <definedName name="input_in" localSheetId="43" hidden="1">{"TRADE_COMP",#N/A,FALSE,"TAB23APP";"BOP",#N/A,FALSE,"TAB6";"DOT",#N/A,FALSE,"TAB24APP";"EXTDEBT",#N/A,FALSE,"TAB25APP"}</definedName>
    <definedName name="input_in" localSheetId="48" hidden="1">{"TRADE_COMP",#N/A,FALSE,"TAB23APP";"BOP",#N/A,FALSE,"TAB6";"DOT",#N/A,FALSE,"TAB24APP";"EXTDEBT",#N/A,FALSE,"TAB25APP"}</definedName>
    <definedName name="input_in" localSheetId="50" hidden="1">{"TRADE_COMP",#N/A,FALSE,"TAB23APP";"BOP",#N/A,FALSE,"TAB6";"DOT",#N/A,FALSE,"TAB24APP";"EXTDEBT",#N/A,FALSE,"TAB25APP"}</definedName>
    <definedName name="input_in" localSheetId="15" hidden="1">{"TRADE_COMP",#N/A,FALSE,"TAB23APP";"BOP",#N/A,FALSE,"TAB6";"DOT",#N/A,FALSE,"TAB24APP";"EXTDEBT",#N/A,FALSE,"TAB25APP"}</definedName>
    <definedName name="input_in" localSheetId="51" hidden="1">{"TRADE_COMP",#N/A,FALSE,"TAB23APP";"BOP",#N/A,FALSE,"TAB6";"DOT",#N/A,FALSE,"TAB24APP";"EXTDEBT",#N/A,FALSE,"TAB25APP"}</definedName>
    <definedName name="input_in" localSheetId="52" hidden="1">{"TRADE_COMP",#N/A,FALSE,"TAB23APP";"BOP",#N/A,FALSE,"TAB6";"DOT",#N/A,FALSE,"TAB24APP";"EXTDEBT",#N/A,FALSE,"TAB25APP"}</definedName>
    <definedName name="input_in" localSheetId="53" hidden="1">{"TRADE_COMP",#N/A,FALSE,"TAB23APP";"BOP",#N/A,FALSE,"TAB6";"DOT",#N/A,FALSE,"TAB24APP";"EXTDEBT",#N/A,FALSE,"TAB25APP"}</definedName>
    <definedName name="input_in" localSheetId="54" hidden="1">{"TRADE_COMP",#N/A,FALSE,"TAB23APP";"BOP",#N/A,FALSE,"TAB6";"DOT",#N/A,FALSE,"TAB24APP";"EXTDEBT",#N/A,FALSE,"TAB25APP"}</definedName>
    <definedName name="input_in" localSheetId="55" hidden="1">{"TRADE_COMP",#N/A,FALSE,"TAB23APP";"BOP",#N/A,FALSE,"TAB6";"DOT",#N/A,FALSE,"TAB24APP";"EXTDEBT",#N/A,FALSE,"TAB25APP"}</definedName>
    <definedName name="input_in" localSheetId="56" hidden="1">{"TRADE_COMP",#N/A,FALSE,"TAB23APP";"BOP",#N/A,FALSE,"TAB6";"DOT",#N/A,FALSE,"TAB24APP";"EXTDEBT",#N/A,FALSE,"TAB25APP"}</definedName>
    <definedName name="input_in" localSheetId="57" hidden="1">{"TRADE_COMP",#N/A,FALSE,"TAB23APP";"BOP",#N/A,FALSE,"TAB6";"DOT",#N/A,FALSE,"TAB24APP";"EXTDEBT",#N/A,FALSE,"TAB25APP"}</definedName>
    <definedName name="input_in" localSheetId="58" hidden="1">{"TRADE_COMP",#N/A,FALSE,"TAB23APP";"BOP",#N/A,FALSE,"TAB6";"DOT",#N/A,FALSE,"TAB24APP";"EXTDEBT",#N/A,FALSE,"TAB25APP"}</definedName>
    <definedName name="input_in" localSheetId="59" hidden="1">{"TRADE_COMP",#N/A,FALSE,"TAB23APP";"BOP",#N/A,FALSE,"TAB6";"DOT",#N/A,FALSE,"TAB24APP";"EXTDEBT",#N/A,FALSE,"TAB25APP"}</definedName>
    <definedName name="input_in" localSheetId="16">{"TRADE_COMP",#N/A,FALSE,"TAB23APP";"BOP",#N/A,FALSE,"TAB6";"DOT",#N/A,FALSE,"TAB24APP";"EXTDEBT",#N/A,FALSE,"TAB25APP"}</definedName>
    <definedName name="input_in" localSheetId="17">{"TRADE_COMP",#N/A,FALSE,"TAB23APP";"BOP",#N/A,FALSE,"TAB6";"DOT",#N/A,FALSE,"TAB24APP";"EXTDEBT",#N/A,FALSE,"TAB25APP"}</definedName>
    <definedName name="input_in" localSheetId="18">{"TRADE_COMP",#N/A,FALSE,"TAB23APP";"BOP",#N/A,FALSE,"TAB6";"DOT",#N/A,FALSE,"TAB24APP";"EXTDEBT",#N/A,FALSE,"TAB25APP"}</definedName>
    <definedName name="input_in" localSheetId="1" hidden="1">{"TRADE_COMP",#N/A,FALSE,"TAB23APP";"BOP",#N/A,FALSE,"TAB6";"DOT",#N/A,FALSE,"TAB24APP";"EXTDEBT",#N/A,FALSE,"TAB25APP"}</definedName>
    <definedName name="input_in">{"TRADE_COMP",#N/A,FALSE,"TAB23APP";"BOP",#N/A,FALSE,"TAB6";"DOT",#N/A,FALSE,"TAB24APP";"EXTDEBT",#N/A,FALSE,"TAB25APP"}</definedName>
    <definedName name="Int" localSheetId="11">#REF!</definedName>
    <definedName name="Int" localSheetId="3">#REF!</definedName>
    <definedName name="Int" localSheetId="5">'Cuadro 5'!#REF!</definedName>
    <definedName name="Int">#REF!</definedName>
    <definedName name="Interanuales">"CuadroTexto 27,Interanual"</definedName>
    <definedName name="IntRateReal">#REF!</definedName>
    <definedName name="IOD" localSheetId="3">#REF!</definedName>
    <definedName name="IOD" localSheetId="5">'Cuadro 5'!#REF!</definedName>
    <definedName name="IOD">#REF!</definedName>
    <definedName name="IQ_ACCOUNT_CHANGE" hidden="1">"c413"</definedName>
    <definedName name="IQ_ACCOUNTING_STANDARD" hidden="1">"c4539"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"c100"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"c360"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>1000</definedName>
    <definedName name="IQ_LATESTQ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>800000</definedName>
    <definedName name="IQ_NAMES_REVISION_DATE_">41401.4855902778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"c362"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"c1122"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39567.4043634259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NR" localSheetId="11">#REF!</definedName>
    <definedName name="IRNR" localSheetId="3">#REF!</definedName>
    <definedName name="IRNR" localSheetId="5">'Cuadro 5'!#REF!</definedName>
    <definedName name="IRNR">#REF!</definedName>
    <definedName name="IRPF" localSheetId="11">#REF!</definedName>
    <definedName name="IRPF" localSheetId="3">#REF!</definedName>
    <definedName name="IRPF" localSheetId="5">'Cuadro 5'!#REF!</definedName>
    <definedName name="IRPF">#REF!</definedName>
    <definedName name="IRPF20072" localSheetId="11">#REF!</definedName>
    <definedName name="IRPF20072">#REF!</definedName>
    <definedName name="IRPF2012" localSheetId="11">#REF!</definedName>
    <definedName name="IRPF2012">#REF!</definedName>
    <definedName name="IS" localSheetId="11">#REF!</definedName>
    <definedName name="IS" localSheetId="3">#REF!</definedName>
    <definedName name="IS" localSheetId="5">'Cuadro 5'!#REF!</definedName>
    <definedName name="IS">#REF!</definedName>
    <definedName name="ISFAS04" localSheetId="11">#REF!</definedName>
    <definedName name="ISFAS04">#REF!</definedName>
    <definedName name="IVA" localSheetId="11">#REF!</definedName>
    <definedName name="IVA" localSheetId="19">#REF!</definedName>
    <definedName name="IVA">#REF!</definedName>
    <definedName name="ixxjesd" localSheetId="0" hidden="1">#REF!</definedName>
    <definedName name="ixxjesd" localSheetId="48" hidden="1">#REF!</definedName>
    <definedName name="ixxjesd" localSheetId="1" hidden="1">#REF!</definedName>
    <definedName name="ixxjesd" hidden="1">#REF!</definedName>
    <definedName name="JAIME" localSheetId="3">#REF!</definedName>
    <definedName name="JAIME" localSheetId="5">'Cuadro 5'!#REF!</definedName>
    <definedName name="JAIME">#REF!</definedName>
    <definedName name="jeg" localSheetId="11" hidden="1">{#N/A,#N/A,FALSE,"PERSONAL";#N/A,#N/A,FALSE,"explotación";#N/A,#N/A,FALSE,"generales"}</definedName>
    <definedName name="jeg" localSheetId="3" hidden="1">{#N/A,#N/A,FALSE,"PERSONAL";#N/A,#N/A,FALSE,"explotación";#N/A,#N/A,FALSE,"generales"}</definedName>
    <definedName name="jeg" localSheetId="5" hidden="1">{#N/A,#N/A,FALSE,"PERSONAL";#N/A,#N/A,FALSE,"explotación";#N/A,#N/A,FALSE,"generales"}</definedName>
    <definedName name="jeg" localSheetId="0" hidden="1">{#N/A,#N/A,FALSE,"PERSONAL";#N/A,#N/A,FALSE,"explotación";#N/A,#N/A,FALSE,"generales"}</definedName>
    <definedName name="jeg" localSheetId="13" hidden="1">{#N/A,#N/A,FALSE,"PERSONAL";#N/A,#N/A,FALSE,"explotación";#N/A,#N/A,FALSE,"generales"}</definedName>
    <definedName name="jeg" localSheetId="48" hidden="1">{#N/A,#N/A,FALSE,"PERSONAL";#N/A,#N/A,FALSE,"explotación";#N/A,#N/A,FALSE,"generales"}</definedName>
    <definedName name="jeg" localSheetId="53" hidden="1">{#N/A,#N/A,FALSE,"PERSONAL";#N/A,#N/A,FALSE,"explotación";#N/A,#N/A,FALSE,"generales"}</definedName>
    <definedName name="jeg" localSheetId="56" hidden="1">{#N/A,#N/A,FALSE,"PERSONAL";#N/A,#N/A,FALSE,"explotación";#N/A,#N/A,FALSE,"generales"}</definedName>
    <definedName name="jeg" localSheetId="57" hidden="1">{#N/A,#N/A,FALSE,"PERSONAL";#N/A,#N/A,FALSE,"explotación";#N/A,#N/A,FALSE,"generales"}</definedName>
    <definedName name="jeg" localSheetId="16" hidden="1">{#N/A,#N/A,FALSE,"PERSONAL";#N/A,#N/A,FALSE,"explotación";#N/A,#N/A,FALSE,"generales"}</definedName>
    <definedName name="jeg" localSheetId="17" hidden="1">{#N/A,#N/A,FALSE,"PERSONAL";#N/A,#N/A,FALSE,"explotación";#N/A,#N/A,FALSE,"generales"}</definedName>
    <definedName name="jeg" localSheetId="18" hidden="1">{#N/A,#N/A,FALSE,"PERSONAL";#N/A,#N/A,FALSE,"explotación";#N/A,#N/A,FALSE,"generales"}</definedName>
    <definedName name="jeg" localSheetId="1" hidden="1">{#N/A,#N/A,FALSE,"PERSONAL";#N/A,#N/A,FALSE,"explotación";#N/A,#N/A,FALSE,"generales"}</definedName>
    <definedName name="jeg" hidden="1">{#N/A,#N/A,FALSE,"PERSONAL";#N/A,#N/A,FALSE,"explotación";#N/A,#N/A,FALSE,"generales"}</definedName>
    <definedName name="jgukg" localSheetId="11">{#N/A,#N/A,FALSE,"DOC";"TB_28",#N/A,FALSE,"FITB_28";"TB_91",#N/A,FALSE,"FITB_91";"TB_182",#N/A,FALSE,"FITB_182";"TB_273",#N/A,FALSE,"FITB_273";"TB_364",#N/A,FALSE,"FITB_364 ";"SUMMARY",#N/A,FALSE,"Summary"}</definedName>
    <definedName name="jgukg" localSheetId="3" hidden="1">{#N/A,#N/A,FALSE,"DOC";"TB_28",#N/A,FALSE,"FITB_28";"TB_91",#N/A,FALSE,"FITB_91";"TB_182",#N/A,FALSE,"FITB_182";"TB_273",#N/A,FALSE,"FITB_273";"TB_364",#N/A,FALSE,"FITB_364 ";"SUMMARY",#N/A,FALSE,"Summary"}</definedName>
    <definedName name="jgukg" localSheetId="5">{#N/A,#N/A,FALSE,"DOC";"TB_28",#N/A,FALSE,"FITB_28";"TB_91",#N/A,FALSE,"FITB_91";"TB_182",#N/A,FALSE,"FITB_182";"TB_273",#N/A,FALSE,"FITB_273";"TB_364",#N/A,FALSE,"FITB_364 ";"SUMMARY",#N/A,FALSE,"Summary"}</definedName>
    <definedName name="jgukg" localSheetId="0" hidden="1">{#N/A,#N/A,FALSE,"DOC";"TB_28",#N/A,FALSE,"FITB_28";"TB_91",#N/A,FALSE,"FITB_91";"TB_182",#N/A,FALSE,"FITB_182";"TB_273",#N/A,FALSE,"FITB_273";"TB_364",#N/A,FALSE,"FITB_364 ";"SUMMARY",#N/A,FALSE,"Summary"}</definedName>
    <definedName name="jgukg" localSheetId="13">{#N/A,#N/A,FALSE,"DOC";"TB_28",#N/A,FALSE,"FITB_28";"TB_91",#N/A,FALSE,"FITB_91";"TB_182",#N/A,FALSE,"FITB_182";"TB_273",#N/A,FALSE,"FITB_273";"TB_364",#N/A,FALSE,"FITB_364 ";"SUMMARY",#N/A,FALSE,"Summary"}</definedName>
    <definedName name="jgukg" localSheetId="14" hidden="1">{#N/A,#N/A,FALSE,"DOC";"TB_28",#N/A,FALSE,"FITB_28";"TB_91",#N/A,FALSE,"FITB_91";"TB_182",#N/A,FALSE,"FITB_182";"TB_273",#N/A,FALSE,"FITB_273";"TB_364",#N/A,FALSE,"FITB_364 ";"SUMMARY",#N/A,FALSE,"Summary"}</definedName>
    <definedName name="jgukg" localSheetId="42" hidden="1">{#N/A,#N/A,FALSE,"DOC";"TB_28",#N/A,FALSE,"FITB_28";"TB_91",#N/A,FALSE,"FITB_91";"TB_182",#N/A,FALSE,"FITB_182";"TB_273",#N/A,FALSE,"FITB_273";"TB_364",#N/A,FALSE,"FITB_364 ";"SUMMARY",#N/A,FALSE,"Summary"}</definedName>
    <definedName name="jgukg" localSheetId="43" hidden="1">{#N/A,#N/A,FALSE,"DOC";"TB_28",#N/A,FALSE,"FITB_28";"TB_91",#N/A,FALSE,"FITB_91";"TB_182",#N/A,FALSE,"FITB_182";"TB_273",#N/A,FALSE,"FITB_273";"TB_364",#N/A,FALSE,"FITB_364 ";"SUMMARY",#N/A,FALSE,"Summary"}</definedName>
    <definedName name="jgukg" localSheetId="48" hidden="1">{#N/A,#N/A,FALSE,"DOC";"TB_28",#N/A,FALSE,"FITB_28";"TB_91",#N/A,FALSE,"FITB_91";"TB_182",#N/A,FALSE,"FITB_182";"TB_273",#N/A,FALSE,"FITB_273";"TB_364",#N/A,FALSE,"FITB_364 ";"SUMMARY",#N/A,FALSE,"Summary"}</definedName>
    <definedName name="jgukg" localSheetId="50" hidden="1">{#N/A,#N/A,FALSE,"DOC";"TB_28",#N/A,FALSE,"FITB_28";"TB_91",#N/A,FALSE,"FITB_91";"TB_182",#N/A,FALSE,"FITB_182";"TB_273",#N/A,FALSE,"FITB_273";"TB_364",#N/A,FALSE,"FITB_364 ";"SUMMARY",#N/A,FALSE,"Summary"}</definedName>
    <definedName name="jgukg" localSheetId="15" hidden="1">{#N/A,#N/A,FALSE,"DOC";"TB_28",#N/A,FALSE,"FITB_28";"TB_91",#N/A,FALSE,"FITB_91";"TB_182",#N/A,FALSE,"FITB_182";"TB_273",#N/A,FALSE,"FITB_273";"TB_364",#N/A,FALSE,"FITB_364 ";"SUMMARY",#N/A,FALSE,"Summary"}</definedName>
    <definedName name="jgukg" localSheetId="51" hidden="1">{#N/A,#N/A,FALSE,"DOC";"TB_28",#N/A,FALSE,"FITB_28";"TB_91",#N/A,FALSE,"FITB_91";"TB_182",#N/A,FALSE,"FITB_182";"TB_273",#N/A,FALSE,"FITB_273";"TB_364",#N/A,FALSE,"FITB_364 ";"SUMMARY",#N/A,FALSE,"Summary"}</definedName>
    <definedName name="jgukg" localSheetId="52" hidden="1">{#N/A,#N/A,FALSE,"DOC";"TB_28",#N/A,FALSE,"FITB_28";"TB_91",#N/A,FALSE,"FITB_91";"TB_182",#N/A,FALSE,"FITB_182";"TB_273",#N/A,FALSE,"FITB_273";"TB_364",#N/A,FALSE,"FITB_364 ";"SUMMARY",#N/A,FALSE,"Summary"}</definedName>
    <definedName name="jgukg" localSheetId="53" hidden="1">{#N/A,#N/A,FALSE,"DOC";"TB_28",#N/A,FALSE,"FITB_28";"TB_91",#N/A,FALSE,"FITB_91";"TB_182",#N/A,FALSE,"FITB_182";"TB_273",#N/A,FALSE,"FITB_273";"TB_364",#N/A,FALSE,"FITB_364 ";"SUMMARY",#N/A,FALSE,"Summary"}</definedName>
    <definedName name="jgukg" localSheetId="54" hidden="1">{#N/A,#N/A,FALSE,"DOC";"TB_28",#N/A,FALSE,"FITB_28";"TB_91",#N/A,FALSE,"FITB_91";"TB_182",#N/A,FALSE,"FITB_182";"TB_273",#N/A,FALSE,"FITB_273";"TB_364",#N/A,FALSE,"FITB_364 ";"SUMMARY",#N/A,FALSE,"Summary"}</definedName>
    <definedName name="jgukg" localSheetId="55" hidden="1">{#N/A,#N/A,FALSE,"DOC";"TB_28",#N/A,FALSE,"FITB_28";"TB_91",#N/A,FALSE,"FITB_91";"TB_182",#N/A,FALSE,"FITB_182";"TB_273",#N/A,FALSE,"FITB_273";"TB_364",#N/A,FALSE,"FITB_364 ";"SUMMARY",#N/A,FALSE,"Summary"}</definedName>
    <definedName name="jgukg" localSheetId="56" hidden="1">{#N/A,#N/A,FALSE,"DOC";"TB_28",#N/A,FALSE,"FITB_28";"TB_91",#N/A,FALSE,"FITB_91";"TB_182",#N/A,FALSE,"FITB_182";"TB_273",#N/A,FALSE,"FITB_273";"TB_364",#N/A,FALSE,"FITB_364 ";"SUMMARY",#N/A,FALSE,"Summary"}</definedName>
    <definedName name="jgukg" localSheetId="57" hidden="1">{#N/A,#N/A,FALSE,"DOC";"TB_28",#N/A,FALSE,"FITB_28";"TB_91",#N/A,FALSE,"FITB_91";"TB_182",#N/A,FALSE,"FITB_182";"TB_273",#N/A,FALSE,"FITB_273";"TB_364",#N/A,FALSE,"FITB_364 ";"SUMMARY",#N/A,FALSE,"Summary"}</definedName>
    <definedName name="jgukg" localSheetId="58" hidden="1">{#N/A,#N/A,FALSE,"DOC";"TB_28",#N/A,FALSE,"FITB_28";"TB_91",#N/A,FALSE,"FITB_91";"TB_182",#N/A,FALSE,"FITB_182";"TB_273",#N/A,FALSE,"FITB_273";"TB_364",#N/A,FALSE,"FITB_364 ";"SUMMARY",#N/A,FALSE,"Summary"}</definedName>
    <definedName name="jgukg" localSheetId="59" hidden="1">{#N/A,#N/A,FALSE,"DOC";"TB_28",#N/A,FALSE,"FITB_28";"TB_91",#N/A,FALSE,"FITB_91";"TB_182",#N/A,FALSE,"FITB_182";"TB_273",#N/A,FALSE,"FITB_273";"TB_364",#N/A,FALSE,"FITB_364 ";"SUMMARY",#N/A,FALSE,"Summary"}</definedName>
    <definedName name="jgukg" localSheetId="16">{#N/A,#N/A,FALSE,"DOC";"TB_28",#N/A,FALSE,"FITB_28";"TB_91",#N/A,FALSE,"FITB_91";"TB_182",#N/A,FALSE,"FITB_182";"TB_273",#N/A,FALSE,"FITB_273";"TB_364",#N/A,FALSE,"FITB_364 ";"SUMMARY",#N/A,FALSE,"Summary"}</definedName>
    <definedName name="jgukg" localSheetId="17">{#N/A,#N/A,FALSE,"DOC";"TB_28",#N/A,FALSE,"FITB_28";"TB_91",#N/A,FALSE,"FITB_91";"TB_182",#N/A,FALSE,"FITB_182";"TB_273",#N/A,FALSE,"FITB_273";"TB_364",#N/A,FALSE,"FITB_364 ";"SUMMARY",#N/A,FALSE,"Summary"}</definedName>
    <definedName name="jgukg" localSheetId="18">{#N/A,#N/A,FALSE,"DOC";"TB_28",#N/A,FALSE,"FITB_28";"TB_91",#N/A,FALSE,"FITB_91";"TB_182",#N/A,FALSE,"FITB_182";"TB_273",#N/A,FALSE,"FITB_273";"TB_364",#N/A,FALSE,"FITB_364 ";"SUMMARY",#N/A,FALSE,"Summary"}</definedName>
    <definedName name="jgukg" localSheetId="1" hidden="1">{#N/A,#N/A,FALSE,"DOC";"TB_28",#N/A,FALSE,"FITB_28";"TB_91",#N/A,FALSE,"FITB_91";"TB_182",#N/A,FALSE,"FITB_182";"TB_273",#N/A,FALSE,"FITB_273";"TB_364",#N/A,FALSE,"FITB_364 ";"SUMMARY",#N/A,FALSE,"Summary"}</definedName>
    <definedName name="jgukg">{#N/A,#N/A,FALSE,"DOC";"TB_28",#N/A,FALSE,"FITB_28";"TB_91",#N/A,FALSE,"FITB_91";"TB_182",#N/A,FALSE,"FITB_182";"TB_273",#N/A,FALSE,"FITB_273";"TB_364",#N/A,FALSE,"FITB_364 ";"SUMMARY",#N/A,FALSE,"Summary"}</definedName>
    <definedName name="jhgf" localSheetId="11">{"MONA",#N/A,FALSE,"S"}</definedName>
    <definedName name="jhgf" localSheetId="3" hidden="1">{"MONA",#N/A,FALSE,"S"}</definedName>
    <definedName name="jhgf" localSheetId="5">{"MONA",#N/A,FALSE,"S"}</definedName>
    <definedName name="jhgf" localSheetId="0" hidden="1">{"MONA",#N/A,FALSE,"S"}</definedName>
    <definedName name="jhgf" localSheetId="13">{"MONA",#N/A,FALSE,"S"}</definedName>
    <definedName name="jhgf" localSheetId="14" hidden="1">{"MONA",#N/A,FALSE,"S"}</definedName>
    <definedName name="jhgf" localSheetId="42" hidden="1">{"MONA",#N/A,FALSE,"S"}</definedName>
    <definedName name="jhgf" localSheetId="43" hidden="1">{"MONA",#N/A,FALSE,"S"}</definedName>
    <definedName name="jhgf" localSheetId="48" hidden="1">{"MONA",#N/A,FALSE,"S"}</definedName>
    <definedName name="jhgf" localSheetId="50" hidden="1">{"MONA",#N/A,FALSE,"S"}</definedName>
    <definedName name="jhgf" localSheetId="15" hidden="1">{"MONA",#N/A,FALSE,"S"}</definedName>
    <definedName name="jhgf" localSheetId="51" hidden="1">{"MONA",#N/A,FALSE,"S"}</definedName>
    <definedName name="jhgf" localSheetId="52" hidden="1">{"MONA",#N/A,FALSE,"S"}</definedName>
    <definedName name="jhgf" localSheetId="53" hidden="1">{"MONA",#N/A,FALSE,"S"}</definedName>
    <definedName name="jhgf" localSheetId="54" hidden="1">{"MONA",#N/A,FALSE,"S"}</definedName>
    <definedName name="jhgf" localSheetId="55" hidden="1">{"MONA",#N/A,FALSE,"S"}</definedName>
    <definedName name="jhgf" localSheetId="56" hidden="1">{"MONA",#N/A,FALSE,"S"}</definedName>
    <definedName name="jhgf" localSheetId="57" hidden="1">{"MONA",#N/A,FALSE,"S"}</definedName>
    <definedName name="jhgf" localSheetId="58" hidden="1">{"MONA",#N/A,FALSE,"S"}</definedName>
    <definedName name="jhgf" localSheetId="59" hidden="1">{"MONA",#N/A,FALSE,"S"}</definedName>
    <definedName name="jhgf" localSheetId="16">{"MONA",#N/A,FALSE,"S"}</definedName>
    <definedName name="jhgf" localSheetId="17">{"MONA",#N/A,FALSE,"S"}</definedName>
    <definedName name="jhgf" localSheetId="18">{"MONA",#N/A,FALSE,"S"}</definedName>
    <definedName name="jhgf" localSheetId="1" hidden="1">{"MONA",#N/A,FALSE,"S"}</definedName>
    <definedName name="jhgf">{"MONA",#N/A,FALSE,"S"}</definedName>
    <definedName name="jj" localSheetId="11">{"Riqfin97",#N/A,FALSE,"Tran";"Riqfinpro",#N/A,FALSE,"Tran"}</definedName>
    <definedName name="jj" localSheetId="3" hidden="1">{"Riqfin97",#N/A,FALSE,"Tran";"Riqfinpro",#N/A,FALSE,"Tran"}</definedName>
    <definedName name="jj" localSheetId="5">{"Riqfin97",#N/A,FALSE,"Tran";"Riqfinpro",#N/A,FALSE,"Tran"}</definedName>
    <definedName name="jj" localSheetId="0" hidden="1">{"Riqfin97",#N/A,FALSE,"Tran";"Riqfinpro",#N/A,FALSE,"Tran"}</definedName>
    <definedName name="jj" localSheetId="13">{"Riqfin97",#N/A,FALSE,"Tran";"Riqfinpro",#N/A,FALSE,"Tran"}</definedName>
    <definedName name="jj" localSheetId="14" hidden="1">{"Riqfin97",#N/A,FALSE,"Tran";"Riqfinpro",#N/A,FALSE,"Tran"}</definedName>
    <definedName name="jj" localSheetId="42" hidden="1">{"Riqfin97",#N/A,FALSE,"Tran";"Riqfinpro",#N/A,FALSE,"Tran"}</definedName>
    <definedName name="jj" localSheetId="43" hidden="1">{"Riqfin97",#N/A,FALSE,"Tran";"Riqfinpro",#N/A,FALSE,"Tran"}</definedName>
    <definedName name="jj" localSheetId="48" hidden="1">{"Riqfin97",#N/A,FALSE,"Tran";"Riqfinpro",#N/A,FALSE,"Tran"}</definedName>
    <definedName name="jj" localSheetId="50" hidden="1">{"Riqfin97",#N/A,FALSE,"Tran";"Riqfinpro",#N/A,FALSE,"Tran"}</definedName>
    <definedName name="jj" localSheetId="15" hidden="1">{"Riqfin97",#N/A,FALSE,"Tran";"Riqfinpro",#N/A,FALSE,"Tran"}</definedName>
    <definedName name="jj" localSheetId="51" hidden="1">{"Riqfin97",#N/A,FALSE,"Tran";"Riqfinpro",#N/A,FALSE,"Tran"}</definedName>
    <definedName name="jj" localSheetId="52" hidden="1">{"Riqfin97",#N/A,FALSE,"Tran";"Riqfinpro",#N/A,FALSE,"Tran"}</definedName>
    <definedName name="jj" localSheetId="53" hidden="1">{"Riqfin97",#N/A,FALSE,"Tran";"Riqfinpro",#N/A,FALSE,"Tran"}</definedName>
    <definedName name="jj" localSheetId="54" hidden="1">{"Riqfin97",#N/A,FALSE,"Tran";"Riqfinpro",#N/A,FALSE,"Tran"}</definedName>
    <definedName name="jj" localSheetId="55" hidden="1">{"Riqfin97",#N/A,FALSE,"Tran";"Riqfinpro",#N/A,FALSE,"Tran"}</definedName>
    <definedName name="jj" localSheetId="56" hidden="1">{"Riqfin97",#N/A,FALSE,"Tran";"Riqfinpro",#N/A,FALSE,"Tran"}</definedName>
    <definedName name="jj" localSheetId="57" hidden="1">{"Riqfin97",#N/A,FALSE,"Tran";"Riqfinpro",#N/A,FALSE,"Tran"}</definedName>
    <definedName name="jj" localSheetId="58" hidden="1">{"Riqfin97",#N/A,FALSE,"Tran";"Riqfinpro",#N/A,FALSE,"Tran"}</definedName>
    <definedName name="jj" localSheetId="59" hidden="1">{"Riqfin97",#N/A,FALSE,"Tran";"Riqfinpro",#N/A,FALSE,"Tran"}</definedName>
    <definedName name="jj" localSheetId="16">{"Riqfin97",#N/A,FALSE,"Tran";"Riqfinpro",#N/A,FALSE,"Tran"}</definedName>
    <definedName name="jj" localSheetId="17">{"Riqfin97",#N/A,FALSE,"Tran";"Riqfinpro",#N/A,FALSE,"Tran"}</definedName>
    <definedName name="jj" localSheetId="18">{"Riqfin97",#N/A,FALSE,"Tran";"Riqfinpro",#N/A,FALSE,"Tran"}</definedName>
    <definedName name="jj" localSheetId="1" hidden="1">{"Riqfin97",#N/A,FALSE,"Tran";"Riqfinpro",#N/A,FALSE,"Tran"}</definedName>
    <definedName name="jj">{"Riqfin97",#N/A,FALSE,"Tran";"Riqfinpro",#N/A,FALSE,"Tran"}</definedName>
    <definedName name="jjj" localSheetId="3" hidden="1">#REF!</definedName>
    <definedName name="jjj" localSheetId="5">'Cuadro 5'!#REF!</definedName>
    <definedName name="jjj" localSheetId="48" hidden="1">#REF!</definedName>
    <definedName name="jjj">#REF!</definedName>
    <definedName name="jjjj" localSheetId="11">{"Tab1",#N/A,FALSE,"P";"Tab2",#N/A,FALSE,"P"}</definedName>
    <definedName name="jjjj" localSheetId="3" hidden="1">{"Tab1",#N/A,FALSE,"P";"Tab2",#N/A,FALSE,"P"}</definedName>
    <definedName name="jjjj" localSheetId="5">{"Tab1",#N/A,FALSE,"P";"Tab2",#N/A,FALSE,"P"}</definedName>
    <definedName name="jjjj" localSheetId="0" hidden="1">{"Tab1",#N/A,FALSE,"P";"Tab2",#N/A,FALSE,"P"}</definedName>
    <definedName name="jjjj" localSheetId="13">{"Tab1",#N/A,FALSE,"P";"Tab2",#N/A,FALSE,"P"}</definedName>
    <definedName name="jjjj" localSheetId="14" hidden="1">{"Tab1",#N/A,FALSE,"P";"Tab2",#N/A,FALSE,"P"}</definedName>
    <definedName name="jjjj" localSheetId="42" hidden="1">{"Tab1",#N/A,FALSE,"P";"Tab2",#N/A,FALSE,"P"}</definedName>
    <definedName name="jjjj" localSheetId="43" hidden="1">{"Tab1",#N/A,FALSE,"P";"Tab2",#N/A,FALSE,"P"}</definedName>
    <definedName name="jjjj" localSheetId="48" hidden="1">{"Tab1",#N/A,FALSE,"P";"Tab2",#N/A,FALSE,"P"}</definedName>
    <definedName name="jjjj" localSheetId="50" hidden="1">{"Tab1",#N/A,FALSE,"P";"Tab2",#N/A,FALSE,"P"}</definedName>
    <definedName name="jjjj" localSheetId="15" hidden="1">{"Tab1",#N/A,FALSE,"P";"Tab2",#N/A,FALSE,"P"}</definedName>
    <definedName name="jjjj" localSheetId="51" hidden="1">{"Tab1",#N/A,FALSE,"P";"Tab2",#N/A,FALSE,"P"}</definedName>
    <definedName name="jjjj" localSheetId="52" hidden="1">{"Tab1",#N/A,FALSE,"P";"Tab2",#N/A,FALSE,"P"}</definedName>
    <definedName name="jjjj" localSheetId="53" hidden="1">{"Tab1",#N/A,FALSE,"P";"Tab2",#N/A,FALSE,"P"}</definedName>
    <definedName name="jjjj" localSheetId="54" hidden="1">{"Tab1",#N/A,FALSE,"P";"Tab2",#N/A,FALSE,"P"}</definedName>
    <definedName name="jjjj" localSheetId="55" hidden="1">{"Tab1",#N/A,FALSE,"P";"Tab2",#N/A,FALSE,"P"}</definedName>
    <definedName name="jjjj" localSheetId="56" hidden="1">{"Tab1",#N/A,FALSE,"P";"Tab2",#N/A,FALSE,"P"}</definedName>
    <definedName name="jjjj" localSheetId="57" hidden="1">{"Tab1",#N/A,FALSE,"P";"Tab2",#N/A,FALSE,"P"}</definedName>
    <definedName name="jjjj" localSheetId="58" hidden="1">{"Tab1",#N/A,FALSE,"P";"Tab2",#N/A,FALSE,"P"}</definedName>
    <definedName name="jjjj" localSheetId="59" hidden="1">{"Tab1",#N/A,FALSE,"P";"Tab2",#N/A,FALSE,"P"}</definedName>
    <definedName name="jjjj" localSheetId="16">{"Tab1",#N/A,FALSE,"P";"Tab2",#N/A,FALSE,"P"}</definedName>
    <definedName name="jjjj" localSheetId="17">{"Tab1",#N/A,FALSE,"P";"Tab2",#N/A,FALSE,"P"}</definedName>
    <definedName name="jjjj" localSheetId="18">{"Tab1",#N/A,FALSE,"P";"Tab2",#N/A,FALSE,"P"}</definedName>
    <definedName name="jjjj" localSheetId="1" hidden="1">{"Tab1",#N/A,FALSE,"P";"Tab2",#N/A,FALSE,"P"}</definedName>
    <definedName name="jjjj">{"Tab1",#N/A,FALSE,"P";"Tab2",#N/A,FALSE,"P"}</definedName>
    <definedName name="jjjjjj" localSheetId="3" hidden="1">#REF!</definedName>
    <definedName name="jjjjjj" localSheetId="5">'Cuadro 5'!#REF!</definedName>
    <definedName name="jjjjjj" localSheetId="48" hidden="1">#REF!</definedName>
    <definedName name="jjjjjj">#REF!</definedName>
    <definedName name="jkbjkb" localSheetId="11">{"DEPOSITS",#N/A,FALSE,"COMML_MON";"LOANS",#N/A,FALSE,"COMML_MON"}</definedName>
    <definedName name="jkbjkb" localSheetId="3" hidden="1">{"DEPOSITS",#N/A,FALSE,"COMML_MON";"LOANS",#N/A,FALSE,"COMML_MON"}</definedName>
    <definedName name="jkbjkb" localSheetId="5">{"DEPOSITS",#N/A,FALSE,"COMML_MON";"LOANS",#N/A,FALSE,"COMML_MON"}</definedName>
    <definedName name="jkbjkb" localSheetId="0" hidden="1">{"DEPOSITS",#N/A,FALSE,"COMML_MON";"LOANS",#N/A,FALSE,"COMML_MON"}</definedName>
    <definedName name="jkbjkb" localSheetId="13">{"DEPOSITS",#N/A,FALSE,"COMML_MON";"LOANS",#N/A,FALSE,"COMML_MON"}</definedName>
    <definedName name="jkbjkb" localSheetId="14" hidden="1">{"DEPOSITS",#N/A,FALSE,"COMML_MON";"LOANS",#N/A,FALSE,"COMML_MON"}</definedName>
    <definedName name="jkbjkb" localSheetId="42" hidden="1">{"DEPOSITS",#N/A,FALSE,"COMML_MON";"LOANS",#N/A,FALSE,"COMML_MON"}</definedName>
    <definedName name="jkbjkb" localSheetId="43" hidden="1">{"DEPOSITS",#N/A,FALSE,"COMML_MON";"LOANS",#N/A,FALSE,"COMML_MON"}</definedName>
    <definedName name="jkbjkb" localSheetId="48" hidden="1">{"DEPOSITS",#N/A,FALSE,"COMML_MON";"LOANS",#N/A,FALSE,"COMML_MON"}</definedName>
    <definedName name="jkbjkb" localSheetId="50" hidden="1">{"DEPOSITS",#N/A,FALSE,"COMML_MON";"LOANS",#N/A,FALSE,"COMML_MON"}</definedName>
    <definedName name="jkbjkb" localSheetId="15" hidden="1">{"DEPOSITS",#N/A,FALSE,"COMML_MON";"LOANS",#N/A,FALSE,"COMML_MON"}</definedName>
    <definedName name="jkbjkb" localSheetId="51" hidden="1">{"DEPOSITS",#N/A,FALSE,"COMML_MON";"LOANS",#N/A,FALSE,"COMML_MON"}</definedName>
    <definedName name="jkbjkb" localSheetId="52" hidden="1">{"DEPOSITS",#N/A,FALSE,"COMML_MON";"LOANS",#N/A,FALSE,"COMML_MON"}</definedName>
    <definedName name="jkbjkb" localSheetId="53" hidden="1">{"DEPOSITS",#N/A,FALSE,"COMML_MON";"LOANS",#N/A,FALSE,"COMML_MON"}</definedName>
    <definedName name="jkbjkb" localSheetId="54" hidden="1">{"DEPOSITS",#N/A,FALSE,"COMML_MON";"LOANS",#N/A,FALSE,"COMML_MON"}</definedName>
    <definedName name="jkbjkb" localSheetId="55" hidden="1">{"DEPOSITS",#N/A,FALSE,"COMML_MON";"LOANS",#N/A,FALSE,"COMML_MON"}</definedName>
    <definedName name="jkbjkb" localSheetId="56" hidden="1">{"DEPOSITS",#N/A,FALSE,"COMML_MON";"LOANS",#N/A,FALSE,"COMML_MON"}</definedName>
    <definedName name="jkbjkb" localSheetId="57" hidden="1">{"DEPOSITS",#N/A,FALSE,"COMML_MON";"LOANS",#N/A,FALSE,"COMML_MON"}</definedName>
    <definedName name="jkbjkb" localSheetId="58" hidden="1">{"DEPOSITS",#N/A,FALSE,"COMML_MON";"LOANS",#N/A,FALSE,"COMML_MON"}</definedName>
    <definedName name="jkbjkb" localSheetId="59" hidden="1">{"DEPOSITS",#N/A,FALSE,"COMML_MON";"LOANS",#N/A,FALSE,"COMML_MON"}</definedName>
    <definedName name="jkbjkb" localSheetId="16">{"DEPOSITS",#N/A,FALSE,"COMML_MON";"LOANS",#N/A,FALSE,"COMML_MON"}</definedName>
    <definedName name="jkbjkb" localSheetId="17">{"DEPOSITS",#N/A,FALSE,"COMML_MON";"LOANS",#N/A,FALSE,"COMML_MON"}</definedName>
    <definedName name="jkbjkb" localSheetId="18">{"DEPOSITS",#N/A,FALSE,"COMML_MON";"LOANS",#N/A,FALSE,"COMML_MON"}</definedName>
    <definedName name="jkbjkb" localSheetId="1" hidden="1">{"DEPOSITS",#N/A,FALSE,"COMML_MON";"LOANS",#N/A,FALSE,"COMML_MON"}</definedName>
    <definedName name="jkbjkb">{"DEPOSITS",#N/A,FALSE,"COMML_MON";"LOANS",#N/A,FALSE,"COMML_MON"}</definedName>
    <definedName name="ju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4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4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4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5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8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jui" localSheetId="11">{"Riqfin97",#N/A,FALSE,"Tran";"Riqfinpro",#N/A,FALSE,"Tran"}</definedName>
    <definedName name="jui" localSheetId="3" hidden="1">{"Riqfin97",#N/A,FALSE,"Tran";"Riqfinpro",#N/A,FALSE,"Tran"}</definedName>
    <definedName name="jui" localSheetId="5">{"Riqfin97",#N/A,FALSE,"Tran";"Riqfinpro",#N/A,FALSE,"Tran"}</definedName>
    <definedName name="jui" localSheetId="0" hidden="1">{"Riqfin97",#N/A,FALSE,"Tran";"Riqfinpro",#N/A,FALSE,"Tran"}</definedName>
    <definedName name="jui" localSheetId="13">{"Riqfin97",#N/A,FALSE,"Tran";"Riqfinpro",#N/A,FALSE,"Tran"}</definedName>
    <definedName name="jui" localSheetId="14" hidden="1">{"Riqfin97",#N/A,FALSE,"Tran";"Riqfinpro",#N/A,FALSE,"Tran"}</definedName>
    <definedName name="jui" localSheetId="42" hidden="1">{"Riqfin97",#N/A,FALSE,"Tran";"Riqfinpro",#N/A,FALSE,"Tran"}</definedName>
    <definedName name="jui" localSheetId="43" hidden="1">{"Riqfin97",#N/A,FALSE,"Tran";"Riqfinpro",#N/A,FALSE,"Tran"}</definedName>
    <definedName name="jui" localSheetId="48" hidden="1">{"Riqfin97",#N/A,FALSE,"Tran";"Riqfinpro",#N/A,FALSE,"Tran"}</definedName>
    <definedName name="jui" localSheetId="50" hidden="1">{"Riqfin97",#N/A,FALSE,"Tran";"Riqfinpro",#N/A,FALSE,"Tran"}</definedName>
    <definedName name="jui" localSheetId="15" hidden="1">{"Riqfin97",#N/A,FALSE,"Tran";"Riqfinpro",#N/A,FALSE,"Tran"}</definedName>
    <definedName name="jui" localSheetId="51" hidden="1">{"Riqfin97",#N/A,FALSE,"Tran";"Riqfinpro",#N/A,FALSE,"Tran"}</definedName>
    <definedName name="jui" localSheetId="52" hidden="1">{"Riqfin97",#N/A,FALSE,"Tran";"Riqfinpro",#N/A,FALSE,"Tran"}</definedName>
    <definedName name="jui" localSheetId="53" hidden="1">{"Riqfin97",#N/A,FALSE,"Tran";"Riqfinpro",#N/A,FALSE,"Tran"}</definedName>
    <definedName name="jui" localSheetId="54" hidden="1">{"Riqfin97",#N/A,FALSE,"Tran";"Riqfinpro",#N/A,FALSE,"Tran"}</definedName>
    <definedName name="jui" localSheetId="55" hidden="1">{"Riqfin97",#N/A,FALSE,"Tran";"Riqfinpro",#N/A,FALSE,"Tran"}</definedName>
    <definedName name="jui" localSheetId="56" hidden="1">{"Riqfin97",#N/A,FALSE,"Tran";"Riqfinpro",#N/A,FALSE,"Tran"}</definedName>
    <definedName name="jui" localSheetId="57" hidden="1">{"Riqfin97",#N/A,FALSE,"Tran";"Riqfinpro",#N/A,FALSE,"Tran"}</definedName>
    <definedName name="jui" localSheetId="58" hidden="1">{"Riqfin97",#N/A,FALSE,"Tran";"Riqfinpro",#N/A,FALSE,"Tran"}</definedName>
    <definedName name="jui" localSheetId="59" hidden="1">{"Riqfin97",#N/A,FALSE,"Tran";"Riqfinpro",#N/A,FALSE,"Tran"}</definedName>
    <definedName name="jui" localSheetId="16">{"Riqfin97",#N/A,FALSE,"Tran";"Riqfinpro",#N/A,FALSE,"Tran"}</definedName>
    <definedName name="jui" localSheetId="17">{"Riqfin97",#N/A,FALSE,"Tran";"Riqfinpro",#N/A,FALSE,"Tran"}</definedName>
    <definedName name="jui" localSheetId="18">{"Riqfin97",#N/A,FALSE,"Tran";"Riqfinpro",#N/A,FALSE,"Tran"}</definedName>
    <definedName name="jui" localSheetId="1" hidden="1">{"Riqfin97",#N/A,FALSE,"Tran";"Riqfinpro",#N/A,FALSE,"Tran"}</definedName>
    <definedName name="jui">{"Riqfin97",#N/A,FALSE,"Tran";"Riqfinpro",#N/A,FALSE,"Tran"}</definedName>
    <definedName name="juy" localSheetId="11">{"Tab1",#N/A,FALSE,"P";"Tab2",#N/A,FALSE,"P"}</definedName>
    <definedName name="juy" localSheetId="3" hidden="1">{"Tab1",#N/A,FALSE,"P";"Tab2",#N/A,FALSE,"P"}</definedName>
    <definedName name="juy" localSheetId="5">{"Tab1",#N/A,FALSE,"P";"Tab2",#N/A,FALSE,"P"}</definedName>
    <definedName name="juy" localSheetId="0" hidden="1">{"Tab1",#N/A,FALSE,"P";"Tab2",#N/A,FALSE,"P"}</definedName>
    <definedName name="juy" localSheetId="13">{"Tab1",#N/A,FALSE,"P";"Tab2",#N/A,FALSE,"P"}</definedName>
    <definedName name="juy" localSheetId="14" hidden="1">{"Tab1",#N/A,FALSE,"P";"Tab2",#N/A,FALSE,"P"}</definedName>
    <definedName name="juy" localSheetId="42" hidden="1">{"Tab1",#N/A,FALSE,"P";"Tab2",#N/A,FALSE,"P"}</definedName>
    <definedName name="juy" localSheetId="43" hidden="1">{"Tab1",#N/A,FALSE,"P";"Tab2",#N/A,FALSE,"P"}</definedName>
    <definedName name="juy" localSheetId="48" hidden="1">{"Tab1",#N/A,FALSE,"P";"Tab2",#N/A,FALSE,"P"}</definedName>
    <definedName name="juy" localSheetId="50" hidden="1">{"Tab1",#N/A,FALSE,"P";"Tab2",#N/A,FALSE,"P"}</definedName>
    <definedName name="juy" localSheetId="15" hidden="1">{"Tab1",#N/A,FALSE,"P";"Tab2",#N/A,FALSE,"P"}</definedName>
    <definedName name="juy" localSheetId="51" hidden="1">{"Tab1",#N/A,FALSE,"P";"Tab2",#N/A,FALSE,"P"}</definedName>
    <definedName name="juy" localSheetId="52" hidden="1">{"Tab1",#N/A,FALSE,"P";"Tab2",#N/A,FALSE,"P"}</definedName>
    <definedName name="juy" localSheetId="53" hidden="1">{"Tab1",#N/A,FALSE,"P";"Tab2",#N/A,FALSE,"P"}</definedName>
    <definedName name="juy" localSheetId="54" hidden="1">{"Tab1",#N/A,FALSE,"P";"Tab2",#N/A,FALSE,"P"}</definedName>
    <definedName name="juy" localSheetId="55" hidden="1">{"Tab1",#N/A,FALSE,"P";"Tab2",#N/A,FALSE,"P"}</definedName>
    <definedName name="juy" localSheetId="56" hidden="1">{"Tab1",#N/A,FALSE,"P";"Tab2",#N/A,FALSE,"P"}</definedName>
    <definedName name="juy" localSheetId="57" hidden="1">{"Tab1",#N/A,FALSE,"P";"Tab2",#N/A,FALSE,"P"}</definedName>
    <definedName name="juy" localSheetId="58" hidden="1">{"Tab1",#N/A,FALSE,"P";"Tab2",#N/A,FALSE,"P"}</definedName>
    <definedName name="juy" localSheetId="59" hidden="1">{"Tab1",#N/A,FALSE,"P";"Tab2",#N/A,FALSE,"P"}</definedName>
    <definedName name="juy" localSheetId="16">{"Tab1",#N/A,FALSE,"P";"Tab2",#N/A,FALSE,"P"}</definedName>
    <definedName name="juy" localSheetId="17">{"Tab1",#N/A,FALSE,"P";"Tab2",#N/A,FALSE,"P"}</definedName>
    <definedName name="juy" localSheetId="18">{"Tab1",#N/A,FALSE,"P";"Tab2",#N/A,FALSE,"P"}</definedName>
    <definedName name="juy" localSheetId="1" hidden="1">{"Tab1",#N/A,FALSE,"P";"Tab2",#N/A,FALSE,"P"}</definedName>
    <definedName name="juy">{"Tab1",#N/A,FALSE,"P";"Tab2",#N/A,FALSE,"P"}</definedName>
    <definedName name="k" localSheetId="11">{"Riqfin97",#N/A,FALSE,"Tran";"Riqfinpro",#N/A,FALSE,"Tran"}</definedName>
    <definedName name="k" localSheetId="3" hidden="1">{"Riqfin97",#N/A,FALSE,"Tran";"Riqfinpro",#N/A,FALSE,"Tran"}</definedName>
    <definedName name="k" localSheetId="5">{"Riqfin97",#N/A,FALSE,"Tran";"Riqfinpro",#N/A,FALSE,"Tran"}</definedName>
    <definedName name="k" localSheetId="0" hidden="1">{"Riqfin97",#N/A,FALSE,"Tran";"Riqfinpro",#N/A,FALSE,"Tran"}</definedName>
    <definedName name="k" localSheetId="13">{"Riqfin97",#N/A,FALSE,"Tran";"Riqfinpro",#N/A,FALSE,"Tran"}</definedName>
    <definedName name="k" localSheetId="14" hidden="1">{"Riqfin97",#N/A,FALSE,"Tran";"Riqfinpro",#N/A,FALSE,"Tran"}</definedName>
    <definedName name="k" localSheetId="42" hidden="1">{"Riqfin97",#N/A,FALSE,"Tran";"Riqfinpro",#N/A,FALSE,"Tran"}</definedName>
    <definedName name="k" localSheetId="43" hidden="1">{"Riqfin97",#N/A,FALSE,"Tran";"Riqfinpro",#N/A,FALSE,"Tran"}</definedName>
    <definedName name="k" localSheetId="48" hidden="1">{"Riqfin97",#N/A,FALSE,"Tran";"Riqfinpro",#N/A,FALSE,"Tran"}</definedName>
    <definedName name="k" localSheetId="50" hidden="1">{"Riqfin97",#N/A,FALSE,"Tran";"Riqfinpro",#N/A,FALSE,"Tran"}</definedName>
    <definedName name="k" localSheetId="15" hidden="1">{"Riqfin97",#N/A,FALSE,"Tran";"Riqfinpro",#N/A,FALSE,"Tran"}</definedName>
    <definedName name="k" localSheetId="51" hidden="1">{"Riqfin97",#N/A,FALSE,"Tran";"Riqfinpro",#N/A,FALSE,"Tran"}</definedName>
    <definedName name="k" localSheetId="52" hidden="1">{"Riqfin97",#N/A,FALSE,"Tran";"Riqfinpro",#N/A,FALSE,"Tran"}</definedName>
    <definedName name="k" localSheetId="53" hidden="1">{"Riqfin97",#N/A,FALSE,"Tran";"Riqfinpro",#N/A,FALSE,"Tran"}</definedName>
    <definedName name="k" localSheetId="54" hidden="1">{"Riqfin97",#N/A,FALSE,"Tran";"Riqfinpro",#N/A,FALSE,"Tran"}</definedName>
    <definedName name="k" localSheetId="55" hidden="1">{"Riqfin97",#N/A,FALSE,"Tran";"Riqfinpro",#N/A,FALSE,"Tran"}</definedName>
    <definedName name="k" localSheetId="56" hidden="1">{"Riqfin97",#N/A,FALSE,"Tran";"Riqfinpro",#N/A,FALSE,"Tran"}</definedName>
    <definedName name="k" localSheetId="57" hidden="1">{"Riqfin97",#N/A,FALSE,"Tran";"Riqfinpro",#N/A,FALSE,"Tran"}</definedName>
    <definedName name="k" localSheetId="58" hidden="1">{"Riqfin97",#N/A,FALSE,"Tran";"Riqfinpro",#N/A,FALSE,"Tran"}</definedName>
    <definedName name="k" localSheetId="59" hidden="1">{"Riqfin97",#N/A,FALSE,"Tran";"Riqfinpro",#N/A,FALSE,"Tran"}</definedName>
    <definedName name="k" localSheetId="16">{"Riqfin97",#N/A,FALSE,"Tran";"Riqfinpro",#N/A,FALSE,"Tran"}</definedName>
    <definedName name="k" localSheetId="17">{"Riqfin97",#N/A,FALSE,"Tran";"Riqfinpro",#N/A,FALSE,"Tran"}</definedName>
    <definedName name="k" localSheetId="18">{"Riqfin97",#N/A,FALSE,"Tran";"Riqfinpro",#N/A,FALSE,"Tran"}</definedName>
    <definedName name="k" localSheetId="1" hidden="1">{"Riqfin97",#N/A,FALSE,"Tran";"Riqfinpro",#N/A,FALSE,"Tran"}</definedName>
    <definedName name="k">{"Riqfin97",#N/A,FALSE,"Tran";"Riqfinpro",#N/A,FALSE,"Tran"}</definedName>
    <definedName name="kb" localSheetId="11">{"Riqfin97",#N/A,FALSE,"Tran";"Riqfinpro",#N/A,FALSE,"Tran"}</definedName>
    <definedName name="kb" localSheetId="3" hidden="1">{"Riqfin97",#N/A,FALSE,"Tran";"Riqfinpro",#N/A,FALSE,"Tran"}</definedName>
    <definedName name="kb" localSheetId="5">{"Riqfin97",#N/A,FALSE,"Tran";"Riqfinpro",#N/A,FALSE,"Tran"}</definedName>
    <definedName name="kb" localSheetId="0" hidden="1">{"Riqfin97",#N/A,FALSE,"Tran";"Riqfinpro",#N/A,FALSE,"Tran"}</definedName>
    <definedName name="kb" localSheetId="13">{"Riqfin97",#N/A,FALSE,"Tran";"Riqfinpro",#N/A,FALSE,"Tran"}</definedName>
    <definedName name="kb" localSheetId="14" hidden="1">{"Riqfin97",#N/A,FALSE,"Tran";"Riqfinpro",#N/A,FALSE,"Tran"}</definedName>
    <definedName name="kb" localSheetId="42" hidden="1">{"Riqfin97",#N/A,FALSE,"Tran";"Riqfinpro",#N/A,FALSE,"Tran"}</definedName>
    <definedName name="kb" localSheetId="43" hidden="1">{"Riqfin97",#N/A,FALSE,"Tran";"Riqfinpro",#N/A,FALSE,"Tran"}</definedName>
    <definedName name="kb" localSheetId="48" hidden="1">{"Riqfin97",#N/A,FALSE,"Tran";"Riqfinpro",#N/A,FALSE,"Tran"}</definedName>
    <definedName name="kb" localSheetId="50" hidden="1">{"Riqfin97",#N/A,FALSE,"Tran";"Riqfinpro",#N/A,FALSE,"Tran"}</definedName>
    <definedName name="kb" localSheetId="15" hidden="1">{"Riqfin97",#N/A,FALSE,"Tran";"Riqfinpro",#N/A,FALSE,"Tran"}</definedName>
    <definedName name="kb" localSheetId="51" hidden="1">{"Riqfin97",#N/A,FALSE,"Tran";"Riqfinpro",#N/A,FALSE,"Tran"}</definedName>
    <definedName name="kb" localSheetId="52" hidden="1">{"Riqfin97",#N/A,FALSE,"Tran";"Riqfinpro",#N/A,FALSE,"Tran"}</definedName>
    <definedName name="kb" localSheetId="53" hidden="1">{"Riqfin97",#N/A,FALSE,"Tran";"Riqfinpro",#N/A,FALSE,"Tran"}</definedName>
    <definedName name="kb" localSheetId="54" hidden="1">{"Riqfin97",#N/A,FALSE,"Tran";"Riqfinpro",#N/A,FALSE,"Tran"}</definedName>
    <definedName name="kb" localSheetId="55" hidden="1">{"Riqfin97",#N/A,FALSE,"Tran";"Riqfinpro",#N/A,FALSE,"Tran"}</definedName>
    <definedName name="kb" localSheetId="56" hidden="1">{"Riqfin97",#N/A,FALSE,"Tran";"Riqfinpro",#N/A,FALSE,"Tran"}</definedName>
    <definedName name="kb" localSheetId="57" hidden="1">{"Riqfin97",#N/A,FALSE,"Tran";"Riqfinpro",#N/A,FALSE,"Tran"}</definedName>
    <definedName name="kb" localSheetId="58" hidden="1">{"Riqfin97",#N/A,FALSE,"Tran";"Riqfinpro",#N/A,FALSE,"Tran"}</definedName>
    <definedName name="kb" localSheetId="59" hidden="1">{"Riqfin97",#N/A,FALSE,"Tran";"Riqfinpro",#N/A,FALSE,"Tran"}</definedName>
    <definedName name="kb" localSheetId="16">{"Riqfin97",#N/A,FALSE,"Tran";"Riqfinpro",#N/A,FALSE,"Tran"}</definedName>
    <definedName name="kb" localSheetId="17">{"Riqfin97",#N/A,FALSE,"Tran";"Riqfinpro",#N/A,FALSE,"Tran"}</definedName>
    <definedName name="kb" localSheetId="18">{"Riqfin97",#N/A,FALSE,"Tran";"Riqfinpro",#N/A,FALSE,"Tran"}</definedName>
    <definedName name="kb" localSheetId="1" hidden="1">{"Riqfin97",#N/A,FALSE,"Tran";"Riqfinpro",#N/A,FALSE,"Tran"}</definedName>
    <definedName name="kb">{"Riqfin97",#N/A,FALSE,"Tran";"Riqfinpro",#N/A,FALSE,"Tran"}</definedName>
    <definedName name="kio" localSheetId="11">{"Tab1",#N/A,FALSE,"P";"Tab2",#N/A,FALSE,"P"}</definedName>
    <definedName name="kio" localSheetId="3" hidden="1">{"Tab1",#N/A,FALSE,"P";"Tab2",#N/A,FALSE,"P"}</definedName>
    <definedName name="kio" localSheetId="5">{"Tab1",#N/A,FALSE,"P";"Tab2",#N/A,FALSE,"P"}</definedName>
    <definedName name="kio" localSheetId="0" hidden="1">{"Tab1",#N/A,FALSE,"P";"Tab2",#N/A,FALSE,"P"}</definedName>
    <definedName name="kio" localSheetId="13">{"Tab1",#N/A,FALSE,"P";"Tab2",#N/A,FALSE,"P"}</definedName>
    <definedName name="kio" localSheetId="14" hidden="1">{"Tab1",#N/A,FALSE,"P";"Tab2",#N/A,FALSE,"P"}</definedName>
    <definedName name="kio" localSheetId="42" hidden="1">{"Tab1",#N/A,FALSE,"P";"Tab2",#N/A,FALSE,"P"}</definedName>
    <definedName name="kio" localSheetId="43" hidden="1">{"Tab1",#N/A,FALSE,"P";"Tab2",#N/A,FALSE,"P"}</definedName>
    <definedName name="kio" localSheetId="48" hidden="1">{"Tab1",#N/A,FALSE,"P";"Tab2",#N/A,FALSE,"P"}</definedName>
    <definedName name="kio" localSheetId="50" hidden="1">{"Tab1",#N/A,FALSE,"P";"Tab2",#N/A,FALSE,"P"}</definedName>
    <definedName name="kio" localSheetId="15" hidden="1">{"Tab1",#N/A,FALSE,"P";"Tab2",#N/A,FALSE,"P"}</definedName>
    <definedName name="kio" localSheetId="51" hidden="1">{"Tab1",#N/A,FALSE,"P";"Tab2",#N/A,FALSE,"P"}</definedName>
    <definedName name="kio" localSheetId="52" hidden="1">{"Tab1",#N/A,FALSE,"P";"Tab2",#N/A,FALSE,"P"}</definedName>
    <definedName name="kio" localSheetId="53" hidden="1">{"Tab1",#N/A,FALSE,"P";"Tab2",#N/A,FALSE,"P"}</definedName>
    <definedName name="kio" localSheetId="54" hidden="1">{"Tab1",#N/A,FALSE,"P";"Tab2",#N/A,FALSE,"P"}</definedName>
    <definedName name="kio" localSheetId="55" hidden="1">{"Tab1",#N/A,FALSE,"P";"Tab2",#N/A,FALSE,"P"}</definedName>
    <definedName name="kio" localSheetId="56" hidden="1">{"Tab1",#N/A,FALSE,"P";"Tab2",#N/A,FALSE,"P"}</definedName>
    <definedName name="kio" localSheetId="57" hidden="1">{"Tab1",#N/A,FALSE,"P";"Tab2",#N/A,FALSE,"P"}</definedName>
    <definedName name="kio" localSheetId="58" hidden="1">{"Tab1",#N/A,FALSE,"P";"Tab2",#N/A,FALSE,"P"}</definedName>
    <definedName name="kio" localSheetId="59" hidden="1">{"Tab1",#N/A,FALSE,"P";"Tab2",#N/A,FALSE,"P"}</definedName>
    <definedName name="kio" localSheetId="16">{"Tab1",#N/A,FALSE,"P";"Tab2",#N/A,FALSE,"P"}</definedName>
    <definedName name="kio" localSheetId="17">{"Tab1",#N/A,FALSE,"P";"Tab2",#N/A,FALSE,"P"}</definedName>
    <definedName name="kio" localSheetId="18">{"Tab1",#N/A,FALSE,"P";"Tab2",#N/A,FALSE,"P"}</definedName>
    <definedName name="kio" localSheetId="1" hidden="1">{"Tab1",#N/A,FALSE,"P";"Tab2",#N/A,FALSE,"P"}</definedName>
    <definedName name="kio">{"Tab1",#N/A,FALSE,"P";"Tab2",#N/A,FALSE,"P"}</definedName>
    <definedName name="kiu" localSheetId="11">{"Riqfin97",#N/A,FALSE,"Tran";"Riqfinpro",#N/A,FALSE,"Tran"}</definedName>
    <definedName name="kiu" localSheetId="3" hidden="1">{"Riqfin97",#N/A,FALSE,"Tran";"Riqfinpro",#N/A,FALSE,"Tran"}</definedName>
    <definedName name="kiu" localSheetId="5">{"Riqfin97",#N/A,FALSE,"Tran";"Riqfinpro",#N/A,FALSE,"Tran"}</definedName>
    <definedName name="kiu" localSheetId="0" hidden="1">{"Riqfin97",#N/A,FALSE,"Tran";"Riqfinpro",#N/A,FALSE,"Tran"}</definedName>
    <definedName name="kiu" localSheetId="13">{"Riqfin97",#N/A,FALSE,"Tran";"Riqfinpro",#N/A,FALSE,"Tran"}</definedName>
    <definedName name="kiu" localSheetId="14" hidden="1">{"Riqfin97",#N/A,FALSE,"Tran";"Riqfinpro",#N/A,FALSE,"Tran"}</definedName>
    <definedName name="kiu" localSheetId="42" hidden="1">{"Riqfin97",#N/A,FALSE,"Tran";"Riqfinpro",#N/A,FALSE,"Tran"}</definedName>
    <definedName name="kiu" localSheetId="43" hidden="1">{"Riqfin97",#N/A,FALSE,"Tran";"Riqfinpro",#N/A,FALSE,"Tran"}</definedName>
    <definedName name="kiu" localSheetId="48" hidden="1">{"Riqfin97",#N/A,FALSE,"Tran";"Riqfinpro",#N/A,FALSE,"Tran"}</definedName>
    <definedName name="kiu" localSheetId="50" hidden="1">{"Riqfin97",#N/A,FALSE,"Tran";"Riqfinpro",#N/A,FALSE,"Tran"}</definedName>
    <definedName name="kiu" localSheetId="15" hidden="1">{"Riqfin97",#N/A,FALSE,"Tran";"Riqfinpro",#N/A,FALSE,"Tran"}</definedName>
    <definedName name="kiu" localSheetId="51" hidden="1">{"Riqfin97",#N/A,FALSE,"Tran";"Riqfinpro",#N/A,FALSE,"Tran"}</definedName>
    <definedName name="kiu" localSheetId="52" hidden="1">{"Riqfin97",#N/A,FALSE,"Tran";"Riqfinpro",#N/A,FALSE,"Tran"}</definedName>
    <definedName name="kiu" localSheetId="53" hidden="1">{"Riqfin97",#N/A,FALSE,"Tran";"Riqfinpro",#N/A,FALSE,"Tran"}</definedName>
    <definedName name="kiu" localSheetId="54" hidden="1">{"Riqfin97",#N/A,FALSE,"Tran";"Riqfinpro",#N/A,FALSE,"Tran"}</definedName>
    <definedName name="kiu" localSheetId="55" hidden="1">{"Riqfin97",#N/A,FALSE,"Tran";"Riqfinpro",#N/A,FALSE,"Tran"}</definedName>
    <definedName name="kiu" localSheetId="56" hidden="1">{"Riqfin97",#N/A,FALSE,"Tran";"Riqfinpro",#N/A,FALSE,"Tran"}</definedName>
    <definedName name="kiu" localSheetId="57" hidden="1">{"Riqfin97",#N/A,FALSE,"Tran";"Riqfinpro",#N/A,FALSE,"Tran"}</definedName>
    <definedName name="kiu" localSheetId="58" hidden="1">{"Riqfin97",#N/A,FALSE,"Tran";"Riqfinpro",#N/A,FALSE,"Tran"}</definedName>
    <definedName name="kiu" localSheetId="59" hidden="1">{"Riqfin97",#N/A,FALSE,"Tran";"Riqfinpro",#N/A,FALSE,"Tran"}</definedName>
    <definedName name="kiu" localSheetId="16">{"Riqfin97",#N/A,FALSE,"Tran";"Riqfinpro",#N/A,FALSE,"Tran"}</definedName>
    <definedName name="kiu" localSheetId="17">{"Riqfin97",#N/A,FALSE,"Tran";"Riqfinpro",#N/A,FALSE,"Tran"}</definedName>
    <definedName name="kiu" localSheetId="18">{"Riqfin97",#N/A,FALSE,"Tran";"Riqfinpro",#N/A,FALSE,"Tran"}</definedName>
    <definedName name="kiu" localSheetId="1" hidden="1">{"Riqfin97",#N/A,FALSE,"Tran";"Riqfinpro",#N/A,FALSE,"Tran"}</definedName>
    <definedName name="kiu">{"Riqfin97",#N/A,FALSE,"Tran";"Riqfinpro",#N/A,FALSE,"Tran"}</definedName>
    <definedName name="kjas" localSheetId="11">{"Riqfin97",#N/A,FALSE,"Tran";"Riqfinpro",#N/A,FALSE,"Tran"}</definedName>
    <definedName name="kjas" localSheetId="3" hidden="1">{"Riqfin97",#N/A,FALSE,"Tran";"Riqfinpro",#N/A,FALSE,"Tran"}</definedName>
    <definedName name="kjas" localSheetId="5">{"Riqfin97",#N/A,FALSE,"Tran";"Riqfinpro",#N/A,FALSE,"Tran"}</definedName>
    <definedName name="kjas" localSheetId="0" hidden="1">{"Riqfin97",#N/A,FALSE,"Tran";"Riqfinpro",#N/A,FALSE,"Tran"}</definedName>
    <definedName name="kjas" localSheetId="13">{"Riqfin97",#N/A,FALSE,"Tran";"Riqfinpro",#N/A,FALSE,"Tran"}</definedName>
    <definedName name="kjas" localSheetId="14" hidden="1">{"Riqfin97",#N/A,FALSE,"Tran";"Riqfinpro",#N/A,FALSE,"Tran"}</definedName>
    <definedName name="kjas" localSheetId="42" hidden="1">{"Riqfin97",#N/A,FALSE,"Tran";"Riqfinpro",#N/A,FALSE,"Tran"}</definedName>
    <definedName name="kjas" localSheetId="43" hidden="1">{"Riqfin97",#N/A,FALSE,"Tran";"Riqfinpro",#N/A,FALSE,"Tran"}</definedName>
    <definedName name="kjas" localSheetId="48" hidden="1">{"Riqfin97",#N/A,FALSE,"Tran";"Riqfinpro",#N/A,FALSE,"Tran"}</definedName>
    <definedName name="kjas" localSheetId="50" hidden="1">{"Riqfin97",#N/A,FALSE,"Tran";"Riqfinpro",#N/A,FALSE,"Tran"}</definedName>
    <definedName name="kjas" localSheetId="15" hidden="1">{"Riqfin97",#N/A,FALSE,"Tran";"Riqfinpro",#N/A,FALSE,"Tran"}</definedName>
    <definedName name="kjas" localSheetId="51" hidden="1">{"Riqfin97",#N/A,FALSE,"Tran";"Riqfinpro",#N/A,FALSE,"Tran"}</definedName>
    <definedName name="kjas" localSheetId="52" hidden="1">{"Riqfin97",#N/A,FALSE,"Tran";"Riqfinpro",#N/A,FALSE,"Tran"}</definedName>
    <definedName name="kjas" localSheetId="53" hidden="1">{"Riqfin97",#N/A,FALSE,"Tran";"Riqfinpro",#N/A,FALSE,"Tran"}</definedName>
    <definedName name="kjas" localSheetId="54" hidden="1">{"Riqfin97",#N/A,FALSE,"Tran";"Riqfinpro",#N/A,FALSE,"Tran"}</definedName>
    <definedName name="kjas" localSheetId="55" hidden="1">{"Riqfin97",#N/A,FALSE,"Tran";"Riqfinpro",#N/A,FALSE,"Tran"}</definedName>
    <definedName name="kjas" localSheetId="56" hidden="1">{"Riqfin97",#N/A,FALSE,"Tran";"Riqfinpro",#N/A,FALSE,"Tran"}</definedName>
    <definedName name="kjas" localSheetId="57" hidden="1">{"Riqfin97",#N/A,FALSE,"Tran";"Riqfinpro",#N/A,FALSE,"Tran"}</definedName>
    <definedName name="kjas" localSheetId="58" hidden="1">{"Riqfin97",#N/A,FALSE,"Tran";"Riqfinpro",#N/A,FALSE,"Tran"}</definedName>
    <definedName name="kjas" localSheetId="59" hidden="1">{"Riqfin97",#N/A,FALSE,"Tran";"Riqfinpro",#N/A,FALSE,"Tran"}</definedName>
    <definedName name="kjas" localSheetId="16">{"Riqfin97",#N/A,FALSE,"Tran";"Riqfinpro",#N/A,FALSE,"Tran"}</definedName>
    <definedName name="kjas" localSheetId="17">{"Riqfin97",#N/A,FALSE,"Tran";"Riqfinpro",#N/A,FALSE,"Tran"}</definedName>
    <definedName name="kjas" localSheetId="18">{"Riqfin97",#N/A,FALSE,"Tran";"Riqfinpro",#N/A,FALSE,"Tran"}</definedName>
    <definedName name="kjas" localSheetId="1" hidden="1">{"Riqfin97",#N/A,FALSE,"Tran";"Riqfinpro",#N/A,FALSE,"Tran"}</definedName>
    <definedName name="kjas">{"Riqfin97",#N/A,FALSE,"Tran";"Riqfinpro",#N/A,FALSE,"Tran"}</definedName>
    <definedName name="kjg" localSheetId="11">{#N/A,#N/A,FALSE,"SimInp1";#N/A,#N/A,FALSE,"SimInp2";#N/A,#N/A,FALSE,"SimOut1";#N/A,#N/A,FALSE,"SimOut2";#N/A,#N/A,FALSE,"SimOut3";#N/A,#N/A,FALSE,"SimOut4";#N/A,#N/A,FALSE,"SimOut5"}</definedName>
    <definedName name="kjg" localSheetId="3" hidden="1">{#N/A,#N/A,FALSE,"SimInp1";#N/A,#N/A,FALSE,"SimInp2";#N/A,#N/A,FALSE,"SimOut1";#N/A,#N/A,FALSE,"SimOut2";#N/A,#N/A,FALSE,"SimOut3";#N/A,#N/A,FALSE,"SimOut4";#N/A,#N/A,FALSE,"SimOut5"}</definedName>
    <definedName name="kjg" localSheetId="5">{#N/A,#N/A,FALSE,"SimInp1";#N/A,#N/A,FALSE,"SimInp2";#N/A,#N/A,FALSE,"SimOut1";#N/A,#N/A,FALSE,"SimOut2";#N/A,#N/A,FALSE,"SimOut3";#N/A,#N/A,FALSE,"SimOut4";#N/A,#N/A,FALSE,"SimOut5"}</definedName>
    <definedName name="kjg" localSheetId="0" hidden="1">{#N/A,#N/A,FALSE,"SimInp1";#N/A,#N/A,FALSE,"SimInp2";#N/A,#N/A,FALSE,"SimOut1";#N/A,#N/A,FALSE,"SimOut2";#N/A,#N/A,FALSE,"SimOut3";#N/A,#N/A,FALSE,"SimOut4";#N/A,#N/A,FALSE,"SimOut5"}</definedName>
    <definedName name="kjg" localSheetId="13">{#N/A,#N/A,FALSE,"SimInp1";#N/A,#N/A,FALSE,"SimInp2";#N/A,#N/A,FALSE,"SimOut1";#N/A,#N/A,FALSE,"SimOut2";#N/A,#N/A,FALSE,"SimOut3";#N/A,#N/A,FALSE,"SimOut4";#N/A,#N/A,FALSE,"SimOut5"}</definedName>
    <definedName name="kjg" localSheetId="14" hidden="1">{#N/A,#N/A,FALSE,"SimInp1";#N/A,#N/A,FALSE,"SimInp2";#N/A,#N/A,FALSE,"SimOut1";#N/A,#N/A,FALSE,"SimOut2";#N/A,#N/A,FALSE,"SimOut3";#N/A,#N/A,FALSE,"SimOut4";#N/A,#N/A,FALSE,"SimOut5"}</definedName>
    <definedName name="kjg" localSheetId="42" hidden="1">{#N/A,#N/A,FALSE,"SimInp1";#N/A,#N/A,FALSE,"SimInp2";#N/A,#N/A,FALSE,"SimOut1";#N/A,#N/A,FALSE,"SimOut2";#N/A,#N/A,FALSE,"SimOut3";#N/A,#N/A,FALSE,"SimOut4";#N/A,#N/A,FALSE,"SimOut5"}</definedName>
    <definedName name="kjg" localSheetId="43" hidden="1">{#N/A,#N/A,FALSE,"SimInp1";#N/A,#N/A,FALSE,"SimInp2";#N/A,#N/A,FALSE,"SimOut1";#N/A,#N/A,FALSE,"SimOut2";#N/A,#N/A,FALSE,"SimOut3";#N/A,#N/A,FALSE,"SimOut4";#N/A,#N/A,FALSE,"SimOut5"}</definedName>
    <definedName name="kjg" localSheetId="48" hidden="1">{#N/A,#N/A,FALSE,"SimInp1";#N/A,#N/A,FALSE,"SimInp2";#N/A,#N/A,FALSE,"SimOut1";#N/A,#N/A,FALSE,"SimOut2";#N/A,#N/A,FALSE,"SimOut3";#N/A,#N/A,FALSE,"SimOut4";#N/A,#N/A,FALSE,"SimOut5"}</definedName>
    <definedName name="kjg" localSheetId="50" hidden="1">{#N/A,#N/A,FALSE,"SimInp1";#N/A,#N/A,FALSE,"SimInp2";#N/A,#N/A,FALSE,"SimOut1";#N/A,#N/A,FALSE,"SimOut2";#N/A,#N/A,FALSE,"SimOut3";#N/A,#N/A,FALSE,"SimOut4";#N/A,#N/A,FALSE,"SimOut5"}</definedName>
    <definedName name="kjg" localSheetId="15" hidden="1">{#N/A,#N/A,FALSE,"SimInp1";#N/A,#N/A,FALSE,"SimInp2";#N/A,#N/A,FALSE,"SimOut1";#N/A,#N/A,FALSE,"SimOut2";#N/A,#N/A,FALSE,"SimOut3";#N/A,#N/A,FALSE,"SimOut4";#N/A,#N/A,FALSE,"SimOut5"}</definedName>
    <definedName name="kjg" localSheetId="51" hidden="1">{#N/A,#N/A,FALSE,"SimInp1";#N/A,#N/A,FALSE,"SimInp2";#N/A,#N/A,FALSE,"SimOut1";#N/A,#N/A,FALSE,"SimOut2";#N/A,#N/A,FALSE,"SimOut3";#N/A,#N/A,FALSE,"SimOut4";#N/A,#N/A,FALSE,"SimOut5"}</definedName>
    <definedName name="kjg" localSheetId="52" hidden="1">{#N/A,#N/A,FALSE,"SimInp1";#N/A,#N/A,FALSE,"SimInp2";#N/A,#N/A,FALSE,"SimOut1";#N/A,#N/A,FALSE,"SimOut2";#N/A,#N/A,FALSE,"SimOut3";#N/A,#N/A,FALSE,"SimOut4";#N/A,#N/A,FALSE,"SimOut5"}</definedName>
    <definedName name="kjg" localSheetId="53" hidden="1">{#N/A,#N/A,FALSE,"SimInp1";#N/A,#N/A,FALSE,"SimInp2";#N/A,#N/A,FALSE,"SimOut1";#N/A,#N/A,FALSE,"SimOut2";#N/A,#N/A,FALSE,"SimOut3";#N/A,#N/A,FALSE,"SimOut4";#N/A,#N/A,FALSE,"SimOut5"}</definedName>
    <definedName name="kjg" localSheetId="54" hidden="1">{#N/A,#N/A,FALSE,"SimInp1";#N/A,#N/A,FALSE,"SimInp2";#N/A,#N/A,FALSE,"SimOut1";#N/A,#N/A,FALSE,"SimOut2";#N/A,#N/A,FALSE,"SimOut3";#N/A,#N/A,FALSE,"SimOut4";#N/A,#N/A,FALSE,"SimOut5"}</definedName>
    <definedName name="kjg" localSheetId="55" hidden="1">{#N/A,#N/A,FALSE,"SimInp1";#N/A,#N/A,FALSE,"SimInp2";#N/A,#N/A,FALSE,"SimOut1";#N/A,#N/A,FALSE,"SimOut2";#N/A,#N/A,FALSE,"SimOut3";#N/A,#N/A,FALSE,"SimOut4";#N/A,#N/A,FALSE,"SimOut5"}</definedName>
    <definedName name="kjg" localSheetId="56" hidden="1">{#N/A,#N/A,FALSE,"SimInp1";#N/A,#N/A,FALSE,"SimInp2";#N/A,#N/A,FALSE,"SimOut1";#N/A,#N/A,FALSE,"SimOut2";#N/A,#N/A,FALSE,"SimOut3";#N/A,#N/A,FALSE,"SimOut4";#N/A,#N/A,FALSE,"SimOut5"}</definedName>
    <definedName name="kjg" localSheetId="57" hidden="1">{#N/A,#N/A,FALSE,"SimInp1";#N/A,#N/A,FALSE,"SimInp2";#N/A,#N/A,FALSE,"SimOut1";#N/A,#N/A,FALSE,"SimOut2";#N/A,#N/A,FALSE,"SimOut3";#N/A,#N/A,FALSE,"SimOut4";#N/A,#N/A,FALSE,"SimOut5"}</definedName>
    <definedName name="kjg" localSheetId="58" hidden="1">{#N/A,#N/A,FALSE,"SimInp1";#N/A,#N/A,FALSE,"SimInp2";#N/A,#N/A,FALSE,"SimOut1";#N/A,#N/A,FALSE,"SimOut2";#N/A,#N/A,FALSE,"SimOut3";#N/A,#N/A,FALSE,"SimOut4";#N/A,#N/A,FALSE,"SimOut5"}</definedName>
    <definedName name="kjg" localSheetId="59" hidden="1">{#N/A,#N/A,FALSE,"SimInp1";#N/A,#N/A,FALSE,"SimInp2";#N/A,#N/A,FALSE,"SimOut1";#N/A,#N/A,FALSE,"SimOut2";#N/A,#N/A,FALSE,"SimOut3";#N/A,#N/A,FALSE,"SimOut4";#N/A,#N/A,FALSE,"SimOut5"}</definedName>
    <definedName name="kjg" localSheetId="16">{#N/A,#N/A,FALSE,"SimInp1";#N/A,#N/A,FALSE,"SimInp2";#N/A,#N/A,FALSE,"SimOut1";#N/A,#N/A,FALSE,"SimOut2";#N/A,#N/A,FALSE,"SimOut3";#N/A,#N/A,FALSE,"SimOut4";#N/A,#N/A,FALSE,"SimOut5"}</definedName>
    <definedName name="kjg" localSheetId="17">{#N/A,#N/A,FALSE,"SimInp1";#N/A,#N/A,FALSE,"SimInp2";#N/A,#N/A,FALSE,"SimOut1";#N/A,#N/A,FALSE,"SimOut2";#N/A,#N/A,FALSE,"SimOut3";#N/A,#N/A,FALSE,"SimOut4";#N/A,#N/A,FALSE,"SimOut5"}</definedName>
    <definedName name="kjg" localSheetId="18">{#N/A,#N/A,FALSE,"SimInp1";#N/A,#N/A,FALSE,"SimInp2";#N/A,#N/A,FALSE,"SimOut1";#N/A,#N/A,FALSE,"SimOut2";#N/A,#N/A,FALSE,"SimOut3";#N/A,#N/A,FALSE,"SimOut4";#N/A,#N/A,FALSE,"SimOut5"}</definedName>
    <definedName name="kjg" localSheetId="1" hidden="1">{#N/A,#N/A,FALSE,"SimInp1";#N/A,#N/A,FALSE,"SimInp2";#N/A,#N/A,FALSE,"SimOut1";#N/A,#N/A,FALSE,"SimOut2";#N/A,#N/A,FALSE,"SimOut3";#N/A,#N/A,FALSE,"SimOut4";#N/A,#N/A,FALSE,"SimOut5"}</definedName>
    <definedName name="kjg">{#N/A,#N/A,FALSE,"SimInp1";#N/A,#N/A,FALSE,"SimInp2";#N/A,#N/A,FALSE,"SimOut1";#N/A,#N/A,FALSE,"SimOut2";#N/A,#N/A,FALSE,"SimOut3";#N/A,#N/A,FALSE,"SimOut4";#N/A,#N/A,FALSE,"SimOut5"}</definedName>
    <definedName name="kjhg" localSheetId="1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3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4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42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43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48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0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5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1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2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3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4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5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6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7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8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59" hidden="1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6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7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8">{"BOP_TAB",#N/A,FALSE,"N";"MIDTERM_TAB",#N/A,FALSE,"O";"FUND_CRED",#N/A,FALSE,"P";"DEBT_TAB1",#N/A,FALSE,"Q";"DEBT_TAB2",#N/A,FALSE,"Q";"FORFIN_TAB1",#N/A,FALSE,"R";"FORFIN_TAB2",#N/A,FALSE,"R";"BOP_ANALY",#N/A,FALSE,"U"}</definedName>
    <definedName name="kjhg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kjhg">{"BOP_TAB",#N/A,FALSE,"N";"MIDTERM_TAB",#N/A,FALSE,"O";"FUND_CRED",#N/A,FALSE,"P";"DEBT_TAB1",#N/A,FALSE,"Q";"DEBT_TAB2",#N/A,FALSE,"Q";"FORFIN_TAB1",#N/A,FALSE,"R";"FORFIN_TAB2",#N/A,FALSE,"R";"BOP_ANALY",#N/A,FALSE,"U"}</definedName>
    <definedName name="kjkj" localSheetId="11">{"Main Economic Indicators",#N/A,FALSE,"C"}</definedName>
    <definedName name="kjkj" localSheetId="3" hidden="1">{"Main Economic Indicators",#N/A,FALSE,"C"}</definedName>
    <definedName name="kjkj" localSheetId="5">{"Main Economic Indicators",#N/A,FALSE,"C"}</definedName>
    <definedName name="kjkj" localSheetId="0" hidden="1">{"Main Economic Indicators",#N/A,FALSE,"C"}</definedName>
    <definedName name="kjkj" localSheetId="13">{"Main Economic Indicators",#N/A,FALSE,"C"}</definedName>
    <definedName name="kjkj" localSheetId="14" hidden="1">{"Main Economic Indicators",#N/A,FALSE,"C"}</definedName>
    <definedName name="kjkj" localSheetId="42" hidden="1">{"Main Economic Indicators",#N/A,FALSE,"C"}</definedName>
    <definedName name="kjkj" localSheetId="43" hidden="1">{"Main Economic Indicators",#N/A,FALSE,"C"}</definedName>
    <definedName name="kjkj" localSheetId="48" hidden="1">{"Main Economic Indicators",#N/A,FALSE,"C"}</definedName>
    <definedName name="kjkj" localSheetId="50" hidden="1">{"Main Economic Indicators",#N/A,FALSE,"C"}</definedName>
    <definedName name="kjkj" localSheetId="15" hidden="1">{"Main Economic Indicators",#N/A,FALSE,"C"}</definedName>
    <definedName name="kjkj" localSheetId="51" hidden="1">{"Main Economic Indicators",#N/A,FALSE,"C"}</definedName>
    <definedName name="kjkj" localSheetId="52" hidden="1">{"Main Economic Indicators",#N/A,FALSE,"C"}</definedName>
    <definedName name="kjkj" localSheetId="53" hidden="1">{"Main Economic Indicators",#N/A,FALSE,"C"}</definedName>
    <definedName name="kjkj" localSheetId="54" hidden="1">{"Main Economic Indicators",#N/A,FALSE,"C"}</definedName>
    <definedName name="kjkj" localSheetId="55" hidden="1">{"Main Economic Indicators",#N/A,FALSE,"C"}</definedName>
    <definedName name="kjkj" localSheetId="56" hidden="1">{"Main Economic Indicators",#N/A,FALSE,"C"}</definedName>
    <definedName name="kjkj" localSheetId="57" hidden="1">{"Main Economic Indicators",#N/A,FALSE,"C"}</definedName>
    <definedName name="kjkj" localSheetId="58" hidden="1">{"Main Economic Indicators",#N/A,FALSE,"C"}</definedName>
    <definedName name="kjkj" localSheetId="59" hidden="1">{"Main Economic Indicators",#N/A,FALSE,"C"}</definedName>
    <definedName name="kjkj" localSheetId="16">{"Main Economic Indicators",#N/A,FALSE,"C"}</definedName>
    <definedName name="kjkj" localSheetId="17">{"Main Economic Indicators",#N/A,FALSE,"C"}</definedName>
    <definedName name="kjkj" localSheetId="18">{"Main Economic Indicators",#N/A,FALSE,"C"}</definedName>
    <definedName name="kjkj" localSheetId="1" hidden="1">{"Main Economic Indicators",#N/A,FALSE,"C"}</definedName>
    <definedName name="kjkj">{"Main Economic Indicators",#N/A,FALSE,"C"}</definedName>
    <definedName name="kk" localSheetId="11">{"Tab1",#N/A,FALSE,"P";"Tab2",#N/A,FALSE,"P"}</definedName>
    <definedName name="kk" localSheetId="3" hidden="1">{"Tab1",#N/A,FALSE,"P";"Tab2",#N/A,FALSE,"P"}</definedName>
    <definedName name="kk" localSheetId="5">{"Tab1",#N/A,FALSE,"P";"Tab2",#N/A,FALSE,"P"}</definedName>
    <definedName name="kk" localSheetId="0" hidden="1">{"Tab1",#N/A,FALSE,"P";"Tab2",#N/A,FALSE,"P"}</definedName>
    <definedName name="kk" localSheetId="13">{"Tab1",#N/A,FALSE,"P";"Tab2",#N/A,FALSE,"P"}</definedName>
    <definedName name="kk" localSheetId="14" hidden="1">{"Tab1",#N/A,FALSE,"P";"Tab2",#N/A,FALSE,"P"}</definedName>
    <definedName name="kk" localSheetId="42" hidden="1">{"Tab1",#N/A,FALSE,"P";"Tab2",#N/A,FALSE,"P"}</definedName>
    <definedName name="kk" localSheetId="43" hidden="1">{"Tab1",#N/A,FALSE,"P";"Tab2",#N/A,FALSE,"P"}</definedName>
    <definedName name="kk" localSheetId="48" hidden="1">{"Tab1",#N/A,FALSE,"P";"Tab2",#N/A,FALSE,"P"}</definedName>
    <definedName name="kk" localSheetId="50" hidden="1">{"Tab1",#N/A,FALSE,"P";"Tab2",#N/A,FALSE,"P"}</definedName>
    <definedName name="kk" localSheetId="15" hidden="1">{"Tab1",#N/A,FALSE,"P";"Tab2",#N/A,FALSE,"P"}</definedName>
    <definedName name="kk" localSheetId="51" hidden="1">{"Tab1",#N/A,FALSE,"P";"Tab2",#N/A,FALSE,"P"}</definedName>
    <definedName name="kk" localSheetId="52" hidden="1">{"Tab1",#N/A,FALSE,"P";"Tab2",#N/A,FALSE,"P"}</definedName>
    <definedName name="kk" localSheetId="53" hidden="1">{"Tab1",#N/A,FALSE,"P";"Tab2",#N/A,FALSE,"P"}</definedName>
    <definedName name="kk" localSheetId="54" hidden="1">{"Tab1",#N/A,FALSE,"P";"Tab2",#N/A,FALSE,"P"}</definedName>
    <definedName name="kk" localSheetId="55" hidden="1">{"Tab1",#N/A,FALSE,"P";"Tab2",#N/A,FALSE,"P"}</definedName>
    <definedName name="kk" localSheetId="56" hidden="1">{"Tab1",#N/A,FALSE,"P";"Tab2",#N/A,FALSE,"P"}</definedName>
    <definedName name="kk" localSheetId="57" hidden="1">{"Tab1",#N/A,FALSE,"P";"Tab2",#N/A,FALSE,"P"}</definedName>
    <definedName name="kk" localSheetId="58" hidden="1">{"Tab1",#N/A,FALSE,"P";"Tab2",#N/A,FALSE,"P"}</definedName>
    <definedName name="kk" localSheetId="59" hidden="1">{"Tab1",#N/A,FALSE,"P";"Tab2",#N/A,FALSE,"P"}</definedName>
    <definedName name="kk" localSheetId="16">{"Tab1",#N/A,FALSE,"P";"Tab2",#N/A,FALSE,"P"}</definedName>
    <definedName name="kk" localSheetId="17">{"Tab1",#N/A,FALSE,"P";"Tab2",#N/A,FALSE,"P"}</definedName>
    <definedName name="kk" localSheetId="18">{"Tab1",#N/A,FALSE,"P";"Tab2",#N/A,FALSE,"P"}</definedName>
    <definedName name="kk" localSheetId="1" hidden="1">{"Tab1",#N/A,FALSE,"P";"Tab2",#N/A,FALSE,"P"}</definedName>
    <definedName name="kk">{"Tab1",#N/A,FALSE,"P";"Tab2",#N/A,FALSE,"P"}</definedName>
    <definedName name="kkk" localSheetId="11">{"Tab1",#N/A,FALSE,"P";"Tab2",#N/A,FALSE,"P"}</definedName>
    <definedName name="kkk" localSheetId="3" hidden="1">{"Tab1",#N/A,FALSE,"P";"Tab2",#N/A,FALSE,"P"}</definedName>
    <definedName name="kkk" localSheetId="5">{"Tab1",#N/A,FALSE,"P";"Tab2",#N/A,FALSE,"P"}</definedName>
    <definedName name="kkk" localSheetId="0" hidden="1">{"Tab1",#N/A,FALSE,"P";"Tab2",#N/A,FALSE,"P"}</definedName>
    <definedName name="kkk" localSheetId="13">{"Tab1",#N/A,FALSE,"P";"Tab2",#N/A,FALSE,"P"}</definedName>
    <definedName name="kkk" localSheetId="14" hidden="1">{"Tab1",#N/A,FALSE,"P";"Tab2",#N/A,FALSE,"P"}</definedName>
    <definedName name="kkk" localSheetId="42" hidden="1">{"Tab1",#N/A,FALSE,"P";"Tab2",#N/A,FALSE,"P"}</definedName>
    <definedName name="kkk" localSheetId="43" hidden="1">{"Tab1",#N/A,FALSE,"P";"Tab2",#N/A,FALSE,"P"}</definedName>
    <definedName name="kkk" localSheetId="48" hidden="1">{"Tab1",#N/A,FALSE,"P";"Tab2",#N/A,FALSE,"P"}</definedName>
    <definedName name="kkk" localSheetId="50" hidden="1">{"Tab1",#N/A,FALSE,"P";"Tab2",#N/A,FALSE,"P"}</definedName>
    <definedName name="kkk" localSheetId="15" hidden="1">{"Tab1",#N/A,FALSE,"P";"Tab2",#N/A,FALSE,"P"}</definedName>
    <definedName name="kkk" localSheetId="51" hidden="1">{"Tab1",#N/A,FALSE,"P";"Tab2",#N/A,FALSE,"P"}</definedName>
    <definedName name="kkk" localSheetId="52" hidden="1">{"Tab1",#N/A,FALSE,"P";"Tab2",#N/A,FALSE,"P"}</definedName>
    <definedName name="kkk" localSheetId="53" hidden="1">{"Tab1",#N/A,FALSE,"P";"Tab2",#N/A,FALSE,"P"}</definedName>
    <definedName name="kkk" localSheetId="54" hidden="1">{"Tab1",#N/A,FALSE,"P";"Tab2",#N/A,FALSE,"P"}</definedName>
    <definedName name="kkk" localSheetId="55" hidden="1">{"Tab1",#N/A,FALSE,"P";"Tab2",#N/A,FALSE,"P"}</definedName>
    <definedName name="kkk" localSheetId="56" hidden="1">{"Tab1",#N/A,FALSE,"P";"Tab2",#N/A,FALSE,"P"}</definedName>
    <definedName name="kkk" localSheetId="57" hidden="1">{"Tab1",#N/A,FALSE,"P";"Tab2",#N/A,FALSE,"P"}</definedName>
    <definedName name="kkk" localSheetId="58" hidden="1">{"Tab1",#N/A,FALSE,"P";"Tab2",#N/A,FALSE,"P"}</definedName>
    <definedName name="kkk" localSheetId="59" hidden="1">{"Tab1",#N/A,FALSE,"P";"Tab2",#N/A,FALSE,"P"}</definedName>
    <definedName name="kkk" localSheetId="16">{"Tab1",#N/A,FALSE,"P";"Tab2",#N/A,FALSE,"P"}</definedName>
    <definedName name="kkk" localSheetId="17">{"Tab1",#N/A,FALSE,"P";"Tab2",#N/A,FALSE,"P"}</definedName>
    <definedName name="kkk" localSheetId="18">{"Tab1",#N/A,FALSE,"P";"Tab2",#N/A,FALSE,"P"}</definedName>
    <definedName name="kkk" localSheetId="1" hidden="1">{"Tab1",#N/A,FALSE,"P";"Tab2",#N/A,FALSE,"P"}</definedName>
    <definedName name="kkk">{"Tab1",#N/A,FALSE,"P";"Tab2",#N/A,FALSE,"P"}</definedName>
    <definedName name="kkkk" localSheetId="3" hidden="1">#REF!</definedName>
    <definedName name="kkkk" localSheetId="5">'Cuadro 5'!#REF!</definedName>
    <definedName name="kkkk" localSheetId="48" hidden="1">#REF!</definedName>
    <definedName name="kkkk">#REF!</definedName>
    <definedName name="kkkkk" localSheetId="3" hidden="1">#REF!</definedName>
    <definedName name="kkkkk" localSheetId="5">'Cuadro 5'!#REF!</definedName>
    <definedName name="kkkkk" localSheetId="48" hidden="1">#REF!</definedName>
    <definedName name="kkkkk">#REF!</definedName>
    <definedName name="kl" localSheetId="11">{"Riqfin97",#N/A,FALSE,"Tran";"Riqfinpro",#N/A,FALSE,"Tran"}</definedName>
    <definedName name="kl" localSheetId="3" hidden="1">{"Riqfin97",#N/A,FALSE,"Tran";"Riqfinpro",#N/A,FALSE,"Tran"}</definedName>
    <definedName name="kl" localSheetId="5">{"Riqfin97",#N/A,FALSE,"Tran";"Riqfinpro",#N/A,FALSE,"Tran"}</definedName>
    <definedName name="kl" localSheetId="0" hidden="1">{"Riqfin97",#N/A,FALSE,"Tran";"Riqfinpro",#N/A,FALSE,"Tran"}</definedName>
    <definedName name="kl" localSheetId="13">{"Riqfin97",#N/A,FALSE,"Tran";"Riqfinpro",#N/A,FALSE,"Tran"}</definedName>
    <definedName name="kl" localSheetId="14" hidden="1">{"Riqfin97",#N/A,FALSE,"Tran";"Riqfinpro",#N/A,FALSE,"Tran"}</definedName>
    <definedName name="kl" localSheetId="42" hidden="1">{"Riqfin97",#N/A,FALSE,"Tran";"Riqfinpro",#N/A,FALSE,"Tran"}</definedName>
    <definedName name="kl" localSheetId="43" hidden="1">{"Riqfin97",#N/A,FALSE,"Tran";"Riqfinpro",#N/A,FALSE,"Tran"}</definedName>
    <definedName name="kl" localSheetId="48" hidden="1">{"Riqfin97",#N/A,FALSE,"Tran";"Riqfinpro",#N/A,FALSE,"Tran"}</definedName>
    <definedName name="kl" localSheetId="50" hidden="1">{"Riqfin97",#N/A,FALSE,"Tran";"Riqfinpro",#N/A,FALSE,"Tran"}</definedName>
    <definedName name="kl" localSheetId="15" hidden="1">{"Riqfin97",#N/A,FALSE,"Tran";"Riqfinpro",#N/A,FALSE,"Tran"}</definedName>
    <definedName name="kl" localSheetId="51" hidden="1">{"Riqfin97",#N/A,FALSE,"Tran";"Riqfinpro",#N/A,FALSE,"Tran"}</definedName>
    <definedName name="kl" localSheetId="52" hidden="1">{"Riqfin97",#N/A,FALSE,"Tran";"Riqfinpro",#N/A,FALSE,"Tran"}</definedName>
    <definedName name="kl" localSheetId="53" hidden="1">{"Riqfin97",#N/A,FALSE,"Tran";"Riqfinpro",#N/A,FALSE,"Tran"}</definedName>
    <definedName name="kl" localSheetId="54" hidden="1">{"Riqfin97",#N/A,FALSE,"Tran";"Riqfinpro",#N/A,FALSE,"Tran"}</definedName>
    <definedName name="kl" localSheetId="55" hidden="1">{"Riqfin97",#N/A,FALSE,"Tran";"Riqfinpro",#N/A,FALSE,"Tran"}</definedName>
    <definedName name="kl" localSheetId="56" hidden="1">{"Riqfin97",#N/A,FALSE,"Tran";"Riqfinpro",#N/A,FALSE,"Tran"}</definedName>
    <definedName name="kl" localSheetId="57" hidden="1">{"Riqfin97",#N/A,FALSE,"Tran";"Riqfinpro",#N/A,FALSE,"Tran"}</definedName>
    <definedName name="kl" localSheetId="58" hidden="1">{"Riqfin97",#N/A,FALSE,"Tran";"Riqfinpro",#N/A,FALSE,"Tran"}</definedName>
    <definedName name="kl" localSheetId="59" hidden="1">{"Riqfin97",#N/A,FALSE,"Tran";"Riqfinpro",#N/A,FALSE,"Tran"}</definedName>
    <definedName name="kl" localSheetId="16">{"Riqfin97",#N/A,FALSE,"Tran";"Riqfinpro",#N/A,FALSE,"Tran"}</definedName>
    <definedName name="kl" localSheetId="17">{"Riqfin97",#N/A,FALSE,"Tran";"Riqfinpro",#N/A,FALSE,"Tran"}</definedName>
    <definedName name="kl" localSheetId="18">{"Riqfin97",#N/A,FALSE,"Tran";"Riqfinpro",#N/A,FALSE,"Tran"}</definedName>
    <definedName name="kl" localSheetId="1" hidden="1">{"Riqfin97",#N/A,FALSE,"Tran";"Riqfinpro",#N/A,FALSE,"Tran"}</definedName>
    <definedName name="kl">{"Riqfin97",#N/A,FALSE,"Tran";"Riqfinpro",#N/A,FALSE,"Tran"}</definedName>
    <definedName name="kljlkh" localSheetId="11">{"TRADE_COMP",#N/A,FALSE,"TAB23APP";"BOP",#N/A,FALSE,"TAB6";"DOT",#N/A,FALSE,"TAB24APP";"EXTDEBT",#N/A,FALSE,"TAB25APP"}</definedName>
    <definedName name="kljlkh" localSheetId="3" hidden="1">{"TRADE_COMP",#N/A,FALSE,"TAB23APP";"BOP",#N/A,FALSE,"TAB6";"DOT",#N/A,FALSE,"TAB24APP";"EXTDEBT",#N/A,FALSE,"TAB25APP"}</definedName>
    <definedName name="kljlkh" localSheetId="5">{"TRADE_COMP",#N/A,FALSE,"TAB23APP";"BOP",#N/A,FALSE,"TAB6";"DOT",#N/A,FALSE,"TAB24APP";"EXTDEBT",#N/A,FALSE,"TAB25APP"}</definedName>
    <definedName name="kljlkh" localSheetId="0" hidden="1">{"TRADE_COMP",#N/A,FALSE,"TAB23APP";"BOP",#N/A,FALSE,"TAB6";"DOT",#N/A,FALSE,"TAB24APP";"EXTDEBT",#N/A,FALSE,"TAB25APP"}</definedName>
    <definedName name="kljlkh" localSheetId="13">{"TRADE_COMP",#N/A,FALSE,"TAB23APP";"BOP",#N/A,FALSE,"TAB6";"DOT",#N/A,FALSE,"TAB24APP";"EXTDEBT",#N/A,FALSE,"TAB25APP"}</definedName>
    <definedName name="kljlkh" localSheetId="14" hidden="1">{"TRADE_COMP",#N/A,FALSE,"TAB23APP";"BOP",#N/A,FALSE,"TAB6";"DOT",#N/A,FALSE,"TAB24APP";"EXTDEBT",#N/A,FALSE,"TAB25APP"}</definedName>
    <definedName name="kljlkh" localSheetId="42" hidden="1">{"TRADE_COMP",#N/A,FALSE,"TAB23APP";"BOP",#N/A,FALSE,"TAB6";"DOT",#N/A,FALSE,"TAB24APP";"EXTDEBT",#N/A,FALSE,"TAB25APP"}</definedName>
    <definedName name="kljlkh" localSheetId="43" hidden="1">{"TRADE_COMP",#N/A,FALSE,"TAB23APP";"BOP",#N/A,FALSE,"TAB6";"DOT",#N/A,FALSE,"TAB24APP";"EXTDEBT",#N/A,FALSE,"TAB25APP"}</definedName>
    <definedName name="kljlkh" localSheetId="48" hidden="1">{"TRADE_COMP",#N/A,FALSE,"TAB23APP";"BOP",#N/A,FALSE,"TAB6";"DOT",#N/A,FALSE,"TAB24APP";"EXTDEBT",#N/A,FALSE,"TAB25APP"}</definedName>
    <definedName name="kljlkh" localSheetId="50" hidden="1">{"TRADE_COMP",#N/A,FALSE,"TAB23APP";"BOP",#N/A,FALSE,"TAB6";"DOT",#N/A,FALSE,"TAB24APP";"EXTDEBT",#N/A,FALSE,"TAB25APP"}</definedName>
    <definedName name="kljlkh" localSheetId="15" hidden="1">{"TRADE_COMP",#N/A,FALSE,"TAB23APP";"BOP",#N/A,FALSE,"TAB6";"DOT",#N/A,FALSE,"TAB24APP";"EXTDEBT",#N/A,FALSE,"TAB25APP"}</definedName>
    <definedName name="kljlkh" localSheetId="51" hidden="1">{"TRADE_COMP",#N/A,FALSE,"TAB23APP";"BOP",#N/A,FALSE,"TAB6";"DOT",#N/A,FALSE,"TAB24APP";"EXTDEBT",#N/A,FALSE,"TAB25APP"}</definedName>
    <definedName name="kljlkh" localSheetId="52" hidden="1">{"TRADE_COMP",#N/A,FALSE,"TAB23APP";"BOP",#N/A,FALSE,"TAB6";"DOT",#N/A,FALSE,"TAB24APP";"EXTDEBT",#N/A,FALSE,"TAB25APP"}</definedName>
    <definedName name="kljlkh" localSheetId="53" hidden="1">{"TRADE_COMP",#N/A,FALSE,"TAB23APP";"BOP",#N/A,FALSE,"TAB6";"DOT",#N/A,FALSE,"TAB24APP";"EXTDEBT",#N/A,FALSE,"TAB25APP"}</definedName>
    <definedName name="kljlkh" localSheetId="54" hidden="1">{"TRADE_COMP",#N/A,FALSE,"TAB23APP";"BOP",#N/A,FALSE,"TAB6";"DOT",#N/A,FALSE,"TAB24APP";"EXTDEBT",#N/A,FALSE,"TAB25APP"}</definedName>
    <definedName name="kljlkh" localSheetId="55" hidden="1">{"TRADE_COMP",#N/A,FALSE,"TAB23APP";"BOP",#N/A,FALSE,"TAB6";"DOT",#N/A,FALSE,"TAB24APP";"EXTDEBT",#N/A,FALSE,"TAB25APP"}</definedName>
    <definedName name="kljlkh" localSheetId="56" hidden="1">{"TRADE_COMP",#N/A,FALSE,"TAB23APP";"BOP",#N/A,FALSE,"TAB6";"DOT",#N/A,FALSE,"TAB24APP";"EXTDEBT",#N/A,FALSE,"TAB25APP"}</definedName>
    <definedName name="kljlkh" localSheetId="57" hidden="1">{"TRADE_COMP",#N/A,FALSE,"TAB23APP";"BOP",#N/A,FALSE,"TAB6";"DOT",#N/A,FALSE,"TAB24APP";"EXTDEBT",#N/A,FALSE,"TAB25APP"}</definedName>
    <definedName name="kljlkh" localSheetId="58" hidden="1">{"TRADE_COMP",#N/A,FALSE,"TAB23APP";"BOP",#N/A,FALSE,"TAB6";"DOT",#N/A,FALSE,"TAB24APP";"EXTDEBT",#N/A,FALSE,"TAB25APP"}</definedName>
    <definedName name="kljlkh" localSheetId="59" hidden="1">{"TRADE_COMP",#N/A,FALSE,"TAB23APP";"BOP",#N/A,FALSE,"TAB6";"DOT",#N/A,FALSE,"TAB24APP";"EXTDEBT",#N/A,FALSE,"TAB25APP"}</definedName>
    <definedName name="kljlkh" localSheetId="16">{"TRADE_COMP",#N/A,FALSE,"TAB23APP";"BOP",#N/A,FALSE,"TAB6";"DOT",#N/A,FALSE,"TAB24APP";"EXTDEBT",#N/A,FALSE,"TAB25APP"}</definedName>
    <definedName name="kljlkh" localSheetId="17">{"TRADE_COMP",#N/A,FALSE,"TAB23APP";"BOP",#N/A,FALSE,"TAB6";"DOT",#N/A,FALSE,"TAB24APP";"EXTDEBT",#N/A,FALSE,"TAB25APP"}</definedName>
    <definedName name="kljlkh" localSheetId="18">{"TRADE_COMP",#N/A,FALSE,"TAB23APP";"BOP",#N/A,FALSE,"TAB6";"DOT",#N/A,FALSE,"TAB24APP";"EXTDEBT",#N/A,FALSE,"TAB25APP"}</definedName>
    <definedName name="kljlkh" localSheetId="1" hidden="1">{"TRADE_COMP",#N/A,FALSE,"TAB23APP";"BOP",#N/A,FALSE,"TAB6";"DOT",#N/A,FALSE,"TAB24APP";"EXTDEBT",#N/A,FALSE,"TAB25APP"}</definedName>
    <definedName name="kljlkh">{"TRADE_COMP",#N/A,FALSE,"TAB23APP";"BOP",#N/A,FALSE,"TAB6";"DOT",#N/A,FALSE,"TAB24APP";"EXTDEBT",#N/A,FALSE,"TAB25APP"}</definedName>
    <definedName name="km" localSheetId="11">{"Tab1",#N/A,FALSE,"P";"Tab2",#N/A,FALSE,"P"}</definedName>
    <definedName name="km" localSheetId="3" hidden="1">{"Tab1",#N/A,FALSE,"P";"Tab2",#N/A,FALSE,"P"}</definedName>
    <definedName name="km" localSheetId="5">{"Tab1",#N/A,FALSE,"P";"Tab2",#N/A,FALSE,"P"}</definedName>
    <definedName name="km" localSheetId="0" hidden="1">{"Tab1",#N/A,FALSE,"P";"Tab2",#N/A,FALSE,"P"}</definedName>
    <definedName name="km" localSheetId="13">{"Tab1",#N/A,FALSE,"P";"Tab2",#N/A,FALSE,"P"}</definedName>
    <definedName name="km" localSheetId="14" hidden="1">{"Tab1",#N/A,FALSE,"P";"Tab2",#N/A,FALSE,"P"}</definedName>
    <definedName name="km" localSheetId="42" hidden="1">{"Tab1",#N/A,FALSE,"P";"Tab2",#N/A,FALSE,"P"}</definedName>
    <definedName name="km" localSheetId="43" hidden="1">{"Tab1",#N/A,FALSE,"P";"Tab2",#N/A,FALSE,"P"}</definedName>
    <definedName name="km" localSheetId="48" hidden="1">{"Tab1",#N/A,FALSE,"P";"Tab2",#N/A,FALSE,"P"}</definedName>
    <definedName name="km" localSheetId="50" hidden="1">{"Tab1",#N/A,FALSE,"P";"Tab2",#N/A,FALSE,"P"}</definedName>
    <definedName name="km" localSheetId="15" hidden="1">{"Tab1",#N/A,FALSE,"P";"Tab2",#N/A,FALSE,"P"}</definedName>
    <definedName name="km" localSheetId="51" hidden="1">{"Tab1",#N/A,FALSE,"P";"Tab2",#N/A,FALSE,"P"}</definedName>
    <definedName name="km" localSheetId="52" hidden="1">{"Tab1",#N/A,FALSE,"P";"Tab2",#N/A,FALSE,"P"}</definedName>
    <definedName name="km" localSheetId="53" hidden="1">{"Tab1",#N/A,FALSE,"P";"Tab2",#N/A,FALSE,"P"}</definedName>
    <definedName name="km" localSheetId="54" hidden="1">{"Tab1",#N/A,FALSE,"P";"Tab2",#N/A,FALSE,"P"}</definedName>
    <definedName name="km" localSheetId="55" hidden="1">{"Tab1",#N/A,FALSE,"P";"Tab2",#N/A,FALSE,"P"}</definedName>
    <definedName name="km" localSheetId="56" hidden="1">{"Tab1",#N/A,FALSE,"P";"Tab2",#N/A,FALSE,"P"}</definedName>
    <definedName name="km" localSheetId="57" hidden="1">{"Tab1",#N/A,FALSE,"P";"Tab2",#N/A,FALSE,"P"}</definedName>
    <definedName name="km" localSheetId="58" hidden="1">{"Tab1",#N/A,FALSE,"P";"Tab2",#N/A,FALSE,"P"}</definedName>
    <definedName name="km" localSheetId="59" hidden="1">{"Tab1",#N/A,FALSE,"P";"Tab2",#N/A,FALSE,"P"}</definedName>
    <definedName name="km" localSheetId="16">{"Tab1",#N/A,FALSE,"P";"Tab2",#N/A,FALSE,"P"}</definedName>
    <definedName name="km" localSheetId="17">{"Tab1",#N/A,FALSE,"P";"Tab2",#N/A,FALSE,"P"}</definedName>
    <definedName name="km" localSheetId="18">{"Tab1",#N/A,FALSE,"P";"Tab2",#N/A,FALSE,"P"}</definedName>
    <definedName name="km" localSheetId="1" hidden="1">{"Tab1",#N/A,FALSE,"P";"Tab2",#N/A,FALSE,"P"}</definedName>
    <definedName name="km">{"Tab1",#N/A,FALSE,"P";"Tab2",#N/A,FALSE,"P"}</definedName>
    <definedName name="kol" localSheetId="11">#REF!</definedName>
    <definedName name="kol" localSheetId="48" hidden="1">#REF!</definedName>
    <definedName name="kol">#REF!</definedName>
    <definedName name="kossi" localSheetId="3" hidden="1">#REF!</definedName>
    <definedName name="kossi" localSheetId="5">'Cuadro 5'!#REF!</definedName>
    <definedName name="kossi" localSheetId="48" hidden="1">#REF!</definedName>
    <definedName name="kossi">#REF!</definedName>
    <definedName name="l" localSheetId="11">#REF!</definedName>
    <definedName name="l" localSheetId="3" hidden="1">{#N/A,#N/A,FALSE,"PERSONAL";#N/A,#N/A,FALSE,"explotación";#N/A,#N/A,FALSE,"generales"}</definedName>
    <definedName name="l" localSheetId="0" hidden="1">{#N/A,#N/A,FALSE,"PERSONAL";#N/A,#N/A,FALSE,"explotación";#N/A,#N/A,FALSE,"generales"}</definedName>
    <definedName name="l" localSheetId="48" hidden="1">{#N/A,#N/A,FALSE,"PERSONAL";#N/A,#N/A,FALSE,"explotación";#N/A,#N/A,FALSE,"generales"}</definedName>
    <definedName name="l" localSheetId="53" hidden="1">{#N/A,#N/A,FALSE,"PERSONAL";#N/A,#N/A,FALSE,"explotación";#N/A,#N/A,FALSE,"generales"}</definedName>
    <definedName name="l" localSheetId="57" hidden="1">{#N/A,#N/A,FALSE,"PERSONAL";#N/A,#N/A,FALSE,"explotación";#N/A,#N/A,FALSE,"generales"}</definedName>
    <definedName name="l" localSheetId="1" hidden="1">{#N/A,#N/A,FALSE,"PERSONAL";#N/A,#N/A,FALSE,"explotación";#N/A,#N/A,FALSE,"generales"}</definedName>
    <definedName name="l">#REF!</definedName>
    <definedName name="LEAP" localSheetId="11">#REF!</definedName>
    <definedName name="LEAP">#REF!</definedName>
    <definedName name="limcount" hidden="1">3</definedName>
    <definedName name="ListaCCAA" localSheetId="11">#REF!</definedName>
    <definedName name="ListaCCAA" localSheetId="3">#REF!</definedName>
    <definedName name="ListaCCAA" localSheetId="5">'Cuadro 5'!#REF!</definedName>
    <definedName name="ListaCCAA">#REF!</definedName>
    <definedName name="lita">#N/A</definedName>
    <definedName name="lkjh" localSheetId="11">{"Riqfin97",#N/A,FALSE,"Tran";"Riqfinpro",#N/A,FALSE,"Tran"}</definedName>
    <definedName name="lkjh" localSheetId="3" hidden="1">{"Riqfin97",#N/A,FALSE,"Tran";"Riqfinpro",#N/A,FALSE,"Tran"}</definedName>
    <definedName name="lkjh" localSheetId="5">{"Riqfin97",#N/A,FALSE,"Tran";"Riqfinpro",#N/A,FALSE,"Tran"}</definedName>
    <definedName name="lkjh" localSheetId="0" hidden="1">{"Riqfin97",#N/A,FALSE,"Tran";"Riqfinpro",#N/A,FALSE,"Tran"}</definedName>
    <definedName name="lkjh" localSheetId="13">{"Riqfin97",#N/A,FALSE,"Tran";"Riqfinpro",#N/A,FALSE,"Tran"}</definedName>
    <definedName name="lkjh" localSheetId="14" hidden="1">{"Riqfin97",#N/A,FALSE,"Tran";"Riqfinpro",#N/A,FALSE,"Tran"}</definedName>
    <definedName name="lkjh" localSheetId="42" hidden="1">{"Riqfin97",#N/A,FALSE,"Tran";"Riqfinpro",#N/A,FALSE,"Tran"}</definedName>
    <definedName name="lkjh" localSheetId="43" hidden="1">{"Riqfin97",#N/A,FALSE,"Tran";"Riqfinpro",#N/A,FALSE,"Tran"}</definedName>
    <definedName name="lkjh" localSheetId="48" hidden="1">{"Riqfin97",#N/A,FALSE,"Tran";"Riqfinpro",#N/A,FALSE,"Tran"}</definedName>
    <definedName name="lkjh" localSheetId="50" hidden="1">{"Riqfin97",#N/A,FALSE,"Tran";"Riqfinpro",#N/A,FALSE,"Tran"}</definedName>
    <definedName name="lkjh" localSheetId="15" hidden="1">{"Riqfin97",#N/A,FALSE,"Tran";"Riqfinpro",#N/A,FALSE,"Tran"}</definedName>
    <definedName name="lkjh" localSheetId="51" hidden="1">{"Riqfin97",#N/A,FALSE,"Tran";"Riqfinpro",#N/A,FALSE,"Tran"}</definedName>
    <definedName name="lkjh" localSheetId="52" hidden="1">{"Riqfin97",#N/A,FALSE,"Tran";"Riqfinpro",#N/A,FALSE,"Tran"}</definedName>
    <definedName name="lkjh" localSheetId="53" hidden="1">{"Riqfin97",#N/A,FALSE,"Tran";"Riqfinpro",#N/A,FALSE,"Tran"}</definedName>
    <definedName name="lkjh" localSheetId="54" hidden="1">{"Riqfin97",#N/A,FALSE,"Tran";"Riqfinpro",#N/A,FALSE,"Tran"}</definedName>
    <definedName name="lkjh" localSheetId="55" hidden="1">{"Riqfin97",#N/A,FALSE,"Tran";"Riqfinpro",#N/A,FALSE,"Tran"}</definedName>
    <definedName name="lkjh" localSheetId="56" hidden="1">{"Riqfin97",#N/A,FALSE,"Tran";"Riqfinpro",#N/A,FALSE,"Tran"}</definedName>
    <definedName name="lkjh" localSheetId="57" hidden="1">{"Riqfin97",#N/A,FALSE,"Tran";"Riqfinpro",#N/A,FALSE,"Tran"}</definedName>
    <definedName name="lkjh" localSheetId="58" hidden="1">{"Riqfin97",#N/A,FALSE,"Tran";"Riqfinpro",#N/A,FALSE,"Tran"}</definedName>
    <definedName name="lkjh" localSheetId="59" hidden="1">{"Riqfin97",#N/A,FALSE,"Tran";"Riqfinpro",#N/A,FALSE,"Tran"}</definedName>
    <definedName name="lkjh" localSheetId="16">{"Riqfin97",#N/A,FALSE,"Tran";"Riqfinpro",#N/A,FALSE,"Tran"}</definedName>
    <definedName name="lkjh" localSheetId="17">{"Riqfin97",#N/A,FALSE,"Tran";"Riqfinpro",#N/A,FALSE,"Tran"}</definedName>
    <definedName name="lkjh" localSheetId="18">{"Riqfin97",#N/A,FALSE,"Tran";"Riqfinpro",#N/A,FALSE,"Tran"}</definedName>
    <definedName name="lkjh" localSheetId="1" hidden="1">{"Riqfin97",#N/A,FALSE,"Tran";"Riqfinpro",#N/A,FALSE,"Tran"}</definedName>
    <definedName name="lkjh">{"Riqfin97",#N/A,FALSE,"Tran";"Riqfinpro",#N/A,FALSE,"Tran"}</definedName>
    <definedName name="ll" localSheetId="11">{"Tab1",#N/A,FALSE,"P";"Tab2",#N/A,FALSE,"P"}</definedName>
    <definedName name="ll" localSheetId="3" hidden="1">{"Tab1",#N/A,FALSE,"P";"Tab2",#N/A,FALSE,"P"}</definedName>
    <definedName name="ll" localSheetId="5">{"Tab1",#N/A,FALSE,"P";"Tab2",#N/A,FALSE,"P"}</definedName>
    <definedName name="ll" localSheetId="0" hidden="1">{"Tab1",#N/A,FALSE,"P";"Tab2",#N/A,FALSE,"P"}</definedName>
    <definedName name="ll" localSheetId="13">{"Tab1",#N/A,FALSE,"P";"Tab2",#N/A,FALSE,"P"}</definedName>
    <definedName name="ll" localSheetId="14" hidden="1">{"Tab1",#N/A,FALSE,"P";"Tab2",#N/A,FALSE,"P"}</definedName>
    <definedName name="ll" localSheetId="42" hidden="1">{"Tab1",#N/A,FALSE,"P";"Tab2",#N/A,FALSE,"P"}</definedName>
    <definedName name="ll" localSheetId="43" hidden="1">{"Tab1",#N/A,FALSE,"P";"Tab2",#N/A,FALSE,"P"}</definedName>
    <definedName name="ll" localSheetId="48" hidden="1">{"Tab1",#N/A,FALSE,"P";"Tab2",#N/A,FALSE,"P"}</definedName>
    <definedName name="ll" localSheetId="50" hidden="1">{"Tab1",#N/A,FALSE,"P";"Tab2",#N/A,FALSE,"P"}</definedName>
    <definedName name="ll" localSheetId="15" hidden="1">{"Tab1",#N/A,FALSE,"P";"Tab2",#N/A,FALSE,"P"}</definedName>
    <definedName name="ll" localSheetId="51" hidden="1">{"Tab1",#N/A,FALSE,"P";"Tab2",#N/A,FALSE,"P"}</definedName>
    <definedName name="ll" localSheetId="52" hidden="1">{"Tab1",#N/A,FALSE,"P";"Tab2",#N/A,FALSE,"P"}</definedName>
    <definedName name="ll" localSheetId="53" hidden="1">{"Tab1",#N/A,FALSE,"P";"Tab2",#N/A,FALSE,"P"}</definedName>
    <definedName name="ll" localSheetId="54" hidden="1">{"Tab1",#N/A,FALSE,"P";"Tab2",#N/A,FALSE,"P"}</definedName>
    <definedName name="ll" localSheetId="55" hidden="1">{"Tab1",#N/A,FALSE,"P";"Tab2",#N/A,FALSE,"P"}</definedName>
    <definedName name="ll" localSheetId="56" hidden="1">{"Tab1",#N/A,FALSE,"P";"Tab2",#N/A,FALSE,"P"}</definedName>
    <definedName name="ll" localSheetId="57" hidden="1">{"Tab1",#N/A,FALSE,"P";"Tab2",#N/A,FALSE,"P"}</definedName>
    <definedName name="ll" localSheetId="58" hidden="1">{"Tab1",#N/A,FALSE,"P";"Tab2",#N/A,FALSE,"P"}</definedName>
    <definedName name="ll" localSheetId="59" hidden="1">{"Tab1",#N/A,FALSE,"P";"Tab2",#N/A,FALSE,"P"}</definedName>
    <definedName name="ll" localSheetId="16">{"Tab1",#N/A,FALSE,"P";"Tab2",#N/A,FALSE,"P"}</definedName>
    <definedName name="ll" localSheetId="17">{"Tab1",#N/A,FALSE,"P";"Tab2",#N/A,FALSE,"P"}</definedName>
    <definedName name="ll" localSheetId="18">{"Tab1",#N/A,FALSE,"P";"Tab2",#N/A,FALSE,"P"}</definedName>
    <definedName name="ll" localSheetId="1" hidden="1">{"Tab1",#N/A,FALSE,"P";"Tab2",#N/A,FALSE,"P"}</definedName>
    <definedName name="ll">{"Tab1",#N/A,FALSE,"P";"Tab2",#N/A,FALSE,"P"}</definedName>
    <definedName name="lll" localSheetId="11">{"Riqfin97",#N/A,FALSE,"Tran";"Riqfinpro",#N/A,FALSE,"Tran"}</definedName>
    <definedName name="lll" localSheetId="3" hidden="1">{"Riqfin97",#N/A,FALSE,"Tran";"Riqfinpro",#N/A,FALSE,"Tran"}</definedName>
    <definedName name="lll" localSheetId="5">{"Riqfin97",#N/A,FALSE,"Tran";"Riqfinpro",#N/A,FALSE,"Tran"}</definedName>
    <definedName name="lll" localSheetId="0" hidden="1">{"Riqfin97",#N/A,FALSE,"Tran";"Riqfinpro",#N/A,FALSE,"Tran"}</definedName>
    <definedName name="lll" localSheetId="13">{"Riqfin97",#N/A,FALSE,"Tran";"Riqfinpro",#N/A,FALSE,"Tran"}</definedName>
    <definedName name="lll" localSheetId="14" hidden="1">{"Riqfin97",#N/A,FALSE,"Tran";"Riqfinpro",#N/A,FALSE,"Tran"}</definedName>
    <definedName name="lll" localSheetId="42" hidden="1">{"Riqfin97",#N/A,FALSE,"Tran";"Riqfinpro",#N/A,FALSE,"Tran"}</definedName>
    <definedName name="lll" localSheetId="43" hidden="1">{"Riqfin97",#N/A,FALSE,"Tran";"Riqfinpro",#N/A,FALSE,"Tran"}</definedName>
    <definedName name="lll" localSheetId="48" hidden="1">{"Riqfin97",#N/A,FALSE,"Tran";"Riqfinpro",#N/A,FALSE,"Tran"}</definedName>
    <definedName name="lll" localSheetId="50" hidden="1">{"Riqfin97",#N/A,FALSE,"Tran";"Riqfinpro",#N/A,FALSE,"Tran"}</definedName>
    <definedName name="lll" localSheetId="15" hidden="1">{"Riqfin97",#N/A,FALSE,"Tran";"Riqfinpro",#N/A,FALSE,"Tran"}</definedName>
    <definedName name="lll" localSheetId="51" hidden="1">{"Riqfin97",#N/A,FALSE,"Tran";"Riqfinpro",#N/A,FALSE,"Tran"}</definedName>
    <definedName name="lll" localSheetId="52" hidden="1">{"Riqfin97",#N/A,FALSE,"Tran";"Riqfinpro",#N/A,FALSE,"Tran"}</definedName>
    <definedName name="lll" localSheetId="53" hidden="1">{"Riqfin97",#N/A,FALSE,"Tran";"Riqfinpro",#N/A,FALSE,"Tran"}</definedName>
    <definedName name="lll" localSheetId="54" hidden="1">{"Riqfin97",#N/A,FALSE,"Tran";"Riqfinpro",#N/A,FALSE,"Tran"}</definedName>
    <definedName name="lll" localSheetId="55" hidden="1">{"Riqfin97",#N/A,FALSE,"Tran";"Riqfinpro",#N/A,FALSE,"Tran"}</definedName>
    <definedName name="lll" localSheetId="56" hidden="1">{"Riqfin97",#N/A,FALSE,"Tran";"Riqfinpro",#N/A,FALSE,"Tran"}</definedName>
    <definedName name="lll" localSheetId="57" hidden="1">{"Riqfin97",#N/A,FALSE,"Tran";"Riqfinpro",#N/A,FALSE,"Tran"}</definedName>
    <definedName name="lll" localSheetId="58" hidden="1">{"Riqfin97",#N/A,FALSE,"Tran";"Riqfinpro",#N/A,FALSE,"Tran"}</definedName>
    <definedName name="lll" localSheetId="59" hidden="1">{"Riqfin97",#N/A,FALSE,"Tran";"Riqfinpro",#N/A,FALSE,"Tran"}</definedName>
    <definedName name="lll" localSheetId="16">{"Riqfin97",#N/A,FALSE,"Tran";"Riqfinpro",#N/A,FALSE,"Tran"}</definedName>
    <definedName name="lll" localSheetId="17">{"Riqfin97",#N/A,FALSE,"Tran";"Riqfinpro",#N/A,FALSE,"Tran"}</definedName>
    <definedName name="lll" localSheetId="18">{"Riqfin97",#N/A,FALSE,"Tran";"Riqfinpro",#N/A,FALSE,"Tran"}</definedName>
    <definedName name="lll" localSheetId="1" hidden="1">{"Riqfin97",#N/A,FALSE,"Tran";"Riqfinpro",#N/A,FALSE,"Tran"}</definedName>
    <definedName name="lll">{"Riqfin97",#N/A,FALSE,"Tran";"Riqfinpro",#N/A,FALSE,"Tran"}</definedName>
    <definedName name="llll" localSheetId="3" hidden="1">#REF!</definedName>
    <definedName name="llll" localSheetId="5">'Cuadro 5'!#REF!</definedName>
    <definedName name="llll" localSheetId="48" hidden="1">#REF!</definedName>
    <definedName name="llll">#REF!</definedName>
    <definedName name="lllll" localSheetId="11">{"Tab1",#N/A,FALSE,"P";"Tab2",#N/A,FALSE,"P"}</definedName>
    <definedName name="lllll" localSheetId="3" hidden="1">{"Tab1",#N/A,FALSE,"P";"Tab2",#N/A,FALSE,"P"}</definedName>
    <definedName name="lllll" localSheetId="5">{"Tab1",#N/A,FALSE,"P";"Tab2",#N/A,FALSE,"P"}</definedName>
    <definedName name="lllll" localSheetId="0" hidden="1">{"Tab1",#N/A,FALSE,"P";"Tab2",#N/A,FALSE,"P"}</definedName>
    <definedName name="lllll" localSheetId="13">{"Tab1",#N/A,FALSE,"P";"Tab2",#N/A,FALSE,"P"}</definedName>
    <definedName name="lllll" localSheetId="14" hidden="1">{"Tab1",#N/A,FALSE,"P";"Tab2",#N/A,FALSE,"P"}</definedName>
    <definedName name="lllll" localSheetId="42" hidden="1">{"Tab1",#N/A,FALSE,"P";"Tab2",#N/A,FALSE,"P"}</definedName>
    <definedName name="lllll" localSheetId="43" hidden="1">{"Tab1",#N/A,FALSE,"P";"Tab2",#N/A,FALSE,"P"}</definedName>
    <definedName name="lllll" localSheetId="48" hidden="1">{"Tab1",#N/A,FALSE,"P";"Tab2",#N/A,FALSE,"P"}</definedName>
    <definedName name="lllll" localSheetId="50" hidden="1">{"Tab1",#N/A,FALSE,"P";"Tab2",#N/A,FALSE,"P"}</definedName>
    <definedName name="lllll" localSheetId="15" hidden="1">{"Tab1",#N/A,FALSE,"P";"Tab2",#N/A,FALSE,"P"}</definedName>
    <definedName name="lllll" localSheetId="51" hidden="1">{"Tab1",#N/A,FALSE,"P";"Tab2",#N/A,FALSE,"P"}</definedName>
    <definedName name="lllll" localSheetId="52" hidden="1">{"Tab1",#N/A,FALSE,"P";"Tab2",#N/A,FALSE,"P"}</definedName>
    <definedName name="lllll" localSheetId="53" hidden="1">{"Tab1",#N/A,FALSE,"P";"Tab2",#N/A,FALSE,"P"}</definedName>
    <definedName name="lllll" localSheetId="54" hidden="1">{"Tab1",#N/A,FALSE,"P";"Tab2",#N/A,FALSE,"P"}</definedName>
    <definedName name="lllll" localSheetId="55" hidden="1">{"Tab1",#N/A,FALSE,"P";"Tab2",#N/A,FALSE,"P"}</definedName>
    <definedName name="lllll" localSheetId="56" hidden="1">{"Tab1",#N/A,FALSE,"P";"Tab2",#N/A,FALSE,"P"}</definedName>
    <definedName name="lllll" localSheetId="57" hidden="1">{"Tab1",#N/A,FALSE,"P";"Tab2",#N/A,FALSE,"P"}</definedName>
    <definedName name="lllll" localSheetId="58" hidden="1">{"Tab1",#N/A,FALSE,"P";"Tab2",#N/A,FALSE,"P"}</definedName>
    <definedName name="lllll" localSheetId="59" hidden="1">{"Tab1",#N/A,FALSE,"P";"Tab2",#N/A,FALSE,"P"}</definedName>
    <definedName name="lllll" localSheetId="16">{"Tab1",#N/A,FALSE,"P";"Tab2",#N/A,FALSE,"P"}</definedName>
    <definedName name="lllll" localSheetId="17">{"Tab1",#N/A,FALSE,"P";"Tab2",#N/A,FALSE,"P"}</definedName>
    <definedName name="lllll" localSheetId="18">{"Tab1",#N/A,FALSE,"P";"Tab2",#N/A,FALSE,"P"}</definedName>
    <definedName name="lllll" localSheetId="1" hidden="1">{"Tab1",#N/A,FALSE,"P";"Tab2",#N/A,FALSE,"P"}</definedName>
    <definedName name="lllll">{"Tab1",#N/A,FALSE,"P";"Tab2",#N/A,FALSE,"P"}</definedName>
    <definedName name="llllll" localSheetId="11">{"Minpmon",#N/A,FALSE,"Monthinput"}</definedName>
    <definedName name="llllll" localSheetId="3" hidden="1">{"Minpmon",#N/A,FALSE,"Monthinput"}</definedName>
    <definedName name="llllll" localSheetId="5">{"Minpmon",#N/A,FALSE,"Monthinput"}</definedName>
    <definedName name="llllll" localSheetId="0" hidden="1">{"Minpmon",#N/A,FALSE,"Monthinput"}</definedName>
    <definedName name="llllll" localSheetId="13">{"Minpmon",#N/A,FALSE,"Monthinput"}</definedName>
    <definedName name="llllll" localSheetId="14" hidden="1">{"Minpmon",#N/A,FALSE,"Monthinput"}</definedName>
    <definedName name="llllll" localSheetId="42" hidden="1">{"Minpmon",#N/A,FALSE,"Monthinput"}</definedName>
    <definedName name="llllll" localSheetId="43" hidden="1">{"Minpmon",#N/A,FALSE,"Monthinput"}</definedName>
    <definedName name="llllll" localSheetId="48" hidden="1">{"Minpmon",#N/A,FALSE,"Monthinput"}</definedName>
    <definedName name="llllll" localSheetId="50" hidden="1">{"Minpmon",#N/A,FALSE,"Monthinput"}</definedName>
    <definedName name="llllll" localSheetId="15" hidden="1">{"Minpmon",#N/A,FALSE,"Monthinput"}</definedName>
    <definedName name="llllll" localSheetId="51" hidden="1">{"Minpmon",#N/A,FALSE,"Monthinput"}</definedName>
    <definedName name="llllll" localSheetId="52" hidden="1">{"Minpmon",#N/A,FALSE,"Monthinput"}</definedName>
    <definedName name="llllll" localSheetId="53" hidden="1">{"Minpmon",#N/A,FALSE,"Monthinput"}</definedName>
    <definedName name="llllll" localSheetId="54" hidden="1">{"Minpmon",#N/A,FALSE,"Monthinput"}</definedName>
    <definedName name="llllll" localSheetId="55" hidden="1">{"Minpmon",#N/A,FALSE,"Monthinput"}</definedName>
    <definedName name="llllll" localSheetId="56" hidden="1">{"Minpmon",#N/A,FALSE,"Monthinput"}</definedName>
    <definedName name="llllll" localSheetId="57" hidden="1">{"Minpmon",#N/A,FALSE,"Monthinput"}</definedName>
    <definedName name="llllll" localSheetId="58" hidden="1">{"Minpmon",#N/A,FALSE,"Monthinput"}</definedName>
    <definedName name="llllll" localSheetId="59" hidden="1">{"Minpmon",#N/A,FALSE,"Monthinput"}</definedName>
    <definedName name="llllll" localSheetId="16">{"Minpmon",#N/A,FALSE,"Monthinput"}</definedName>
    <definedName name="llllll" localSheetId="17">{"Minpmon",#N/A,FALSE,"Monthinput"}</definedName>
    <definedName name="llllll" localSheetId="18">{"Minpmon",#N/A,FALSE,"Monthinput"}</definedName>
    <definedName name="llllll" localSheetId="1" hidden="1">{"Minpmon",#N/A,FALSE,"Monthinput"}</definedName>
    <definedName name="llllll">{"Minpmon",#N/A,FALSE,"Monthinput"}</definedName>
    <definedName name="lo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" localSheetId="11" hidden="1">{#N/A,#N/A,FALSE,"PERSONAL";#N/A,#N/A,FALSE,"explotación";#N/A,#N/A,FALSE,"generales"}</definedName>
    <definedName name="lola" localSheetId="3" hidden="1">{#N/A,#N/A,FALSE,"PERSONAL";#N/A,#N/A,FALSE,"explotación";#N/A,#N/A,FALSE,"generales"}</definedName>
    <definedName name="lola" localSheetId="5" hidden="1">{#N/A,#N/A,FALSE,"PERSONAL";#N/A,#N/A,FALSE,"explotación";#N/A,#N/A,FALSE,"generales"}</definedName>
    <definedName name="lola" localSheetId="0" hidden="1">{#N/A,#N/A,FALSE,"PERSONAL";#N/A,#N/A,FALSE,"explotación";#N/A,#N/A,FALSE,"generales"}</definedName>
    <definedName name="lola" localSheetId="13" hidden="1">{#N/A,#N/A,FALSE,"PERSONAL";#N/A,#N/A,FALSE,"explotación";#N/A,#N/A,FALSE,"generales"}</definedName>
    <definedName name="lola" localSheetId="48" hidden="1">{#N/A,#N/A,FALSE,"PERSONAL";#N/A,#N/A,FALSE,"explotación";#N/A,#N/A,FALSE,"generales"}</definedName>
    <definedName name="lola" localSheetId="53" hidden="1">{#N/A,#N/A,FALSE,"PERSONAL";#N/A,#N/A,FALSE,"explotación";#N/A,#N/A,FALSE,"generales"}</definedName>
    <definedName name="lola" localSheetId="56" hidden="1">{#N/A,#N/A,FALSE,"PERSONAL";#N/A,#N/A,FALSE,"explotación";#N/A,#N/A,FALSE,"generales"}</definedName>
    <definedName name="lola" localSheetId="57" hidden="1">{#N/A,#N/A,FALSE,"PERSONAL";#N/A,#N/A,FALSE,"explotación";#N/A,#N/A,FALSE,"generales"}</definedName>
    <definedName name="lola" localSheetId="16" hidden="1">{#N/A,#N/A,FALSE,"PERSONAL";#N/A,#N/A,FALSE,"explotación";#N/A,#N/A,FALSE,"generales"}</definedName>
    <definedName name="lola" localSheetId="17" hidden="1">{#N/A,#N/A,FALSE,"PERSONAL";#N/A,#N/A,FALSE,"explotación";#N/A,#N/A,FALSE,"generales"}</definedName>
    <definedName name="lola" localSheetId="18" hidden="1">{#N/A,#N/A,FALSE,"PERSONAL";#N/A,#N/A,FALSE,"explotación";#N/A,#N/A,FALSE,"generales"}</definedName>
    <definedName name="lola" localSheetId="1" hidden="1">{#N/A,#N/A,FALSE,"PERSONAL";#N/A,#N/A,FALSE,"explotación";#N/A,#N/A,FALSE,"generales"}</definedName>
    <definedName name="lola" hidden="1">{#N/A,#N/A,FALSE,"PERSONAL";#N/A,#N/A,FALSE,"explotación";#N/A,#N/A,FALSE,"generales"}</definedName>
    <definedName name="lolas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4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5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5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5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4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5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5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5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localSheetId="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ta" localSheetId="11">{"Riqfin97",#N/A,FALSE,"Tran";"Riqfinpro",#N/A,FALSE,"Tran"}</definedName>
    <definedName name="lta" localSheetId="3" hidden="1">{"Riqfin97",#N/A,FALSE,"Tran";"Riqfinpro",#N/A,FALSE,"Tran"}</definedName>
    <definedName name="lta" localSheetId="5">{"Riqfin97",#N/A,FALSE,"Tran";"Riqfinpro",#N/A,FALSE,"Tran"}</definedName>
    <definedName name="lta" localSheetId="0" hidden="1">{"Riqfin97",#N/A,FALSE,"Tran";"Riqfinpro",#N/A,FALSE,"Tran"}</definedName>
    <definedName name="lta" localSheetId="13">{"Riqfin97",#N/A,FALSE,"Tran";"Riqfinpro",#N/A,FALSE,"Tran"}</definedName>
    <definedName name="lta" localSheetId="14" hidden="1">{"Riqfin97",#N/A,FALSE,"Tran";"Riqfinpro",#N/A,FALSE,"Tran"}</definedName>
    <definedName name="lta" localSheetId="42" hidden="1">{"Riqfin97",#N/A,FALSE,"Tran";"Riqfinpro",#N/A,FALSE,"Tran"}</definedName>
    <definedName name="lta" localSheetId="43" hidden="1">{"Riqfin97",#N/A,FALSE,"Tran";"Riqfinpro",#N/A,FALSE,"Tran"}</definedName>
    <definedName name="lta" localSheetId="48" hidden="1">{"Riqfin97",#N/A,FALSE,"Tran";"Riqfinpro",#N/A,FALSE,"Tran"}</definedName>
    <definedName name="lta" localSheetId="50" hidden="1">{"Riqfin97",#N/A,FALSE,"Tran";"Riqfinpro",#N/A,FALSE,"Tran"}</definedName>
    <definedName name="lta" localSheetId="15" hidden="1">{"Riqfin97",#N/A,FALSE,"Tran";"Riqfinpro",#N/A,FALSE,"Tran"}</definedName>
    <definedName name="lta" localSheetId="51" hidden="1">{"Riqfin97",#N/A,FALSE,"Tran";"Riqfinpro",#N/A,FALSE,"Tran"}</definedName>
    <definedName name="lta" localSheetId="52" hidden="1">{"Riqfin97",#N/A,FALSE,"Tran";"Riqfinpro",#N/A,FALSE,"Tran"}</definedName>
    <definedName name="lta" localSheetId="53" hidden="1">{"Riqfin97",#N/A,FALSE,"Tran";"Riqfinpro",#N/A,FALSE,"Tran"}</definedName>
    <definedName name="lta" localSheetId="54" hidden="1">{"Riqfin97",#N/A,FALSE,"Tran";"Riqfinpro",#N/A,FALSE,"Tran"}</definedName>
    <definedName name="lta" localSheetId="55" hidden="1">{"Riqfin97",#N/A,FALSE,"Tran";"Riqfinpro",#N/A,FALSE,"Tran"}</definedName>
    <definedName name="lta" localSheetId="56" hidden="1">{"Riqfin97",#N/A,FALSE,"Tran";"Riqfinpro",#N/A,FALSE,"Tran"}</definedName>
    <definedName name="lta" localSheetId="57" hidden="1">{"Riqfin97",#N/A,FALSE,"Tran";"Riqfinpro",#N/A,FALSE,"Tran"}</definedName>
    <definedName name="lta" localSheetId="58" hidden="1">{"Riqfin97",#N/A,FALSE,"Tran";"Riqfinpro",#N/A,FALSE,"Tran"}</definedName>
    <definedName name="lta" localSheetId="59" hidden="1">{"Riqfin97",#N/A,FALSE,"Tran";"Riqfinpro",#N/A,FALSE,"Tran"}</definedName>
    <definedName name="lta" localSheetId="16">{"Riqfin97",#N/A,FALSE,"Tran";"Riqfinpro",#N/A,FALSE,"Tran"}</definedName>
    <definedName name="lta" localSheetId="17">{"Riqfin97",#N/A,FALSE,"Tran";"Riqfinpro",#N/A,FALSE,"Tran"}</definedName>
    <definedName name="lta" localSheetId="18">{"Riqfin97",#N/A,FALSE,"Tran";"Riqfinpro",#N/A,FALSE,"Tran"}</definedName>
    <definedName name="lta" localSheetId="1" hidden="1">{"Riqfin97",#N/A,FALSE,"Tran";"Riqfinpro",#N/A,FALSE,"Tran"}</definedName>
    <definedName name="lta">{"Riqfin97",#N/A,FALSE,"Tran";"Riqfinpro",#N/A,FALSE,"Tran"}</definedName>
    <definedName name="m" localSheetId="3">#REF!</definedName>
    <definedName name="m" localSheetId="5">'Cuadro 5'!#REF!</definedName>
    <definedName name="m">#REF!</definedName>
    <definedName name="M1_IMP">#N/A</definedName>
    <definedName name="macro" localSheetId="11">#REF!</definedName>
    <definedName name="macro">#REF!</definedName>
    <definedName name="Macro1">#REF!</definedName>
    <definedName name="Macro10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drid" localSheetId="11">#REF!</definedName>
    <definedName name="madrid">#REF!</definedName>
    <definedName name="MAR">#REF!</definedName>
    <definedName name="MARISA_2005" localSheetId="11">#REF!</definedName>
    <definedName name="MARISA_2005">#REF!</definedName>
    <definedName name="Materia" localSheetId="3">#REF!</definedName>
    <definedName name="Materia" localSheetId="5">'Cuadro 5'!#REF!</definedName>
    <definedName name="Materia">#REF!</definedName>
    <definedName name="MDTab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DTab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edia">#REF!</definedName>
    <definedName name="Mediax">#REF!</definedName>
    <definedName name="Medidas_I_G" localSheetId="3">#REF!</definedName>
    <definedName name="Medidas_I_G" localSheetId="5">'Cuadro 5'!#REF!</definedName>
    <definedName name="Medidas_I_G">#REF!</definedName>
    <definedName name="mercedes" hidden="1">#REF!</definedName>
    <definedName name="MES" localSheetId="3">#REF!</definedName>
    <definedName name="MES" localSheetId="5">'Cuadro 5'!#REF!</definedName>
    <definedName name="MES">#REF!</definedName>
    <definedName name="Meses" localSheetId="11">#REF!</definedName>
    <definedName name="Meses" localSheetId="3">#REF!</definedName>
    <definedName name="Meses" localSheetId="5">'Cuadro 5'!#REF!</definedName>
    <definedName name="Meses">#REF!</definedName>
    <definedName name="mflowsa" localSheetId="2">#REF!</definedName>
    <definedName name="mflowsa" localSheetId="11">#REF!</definedName>
    <definedName name="mflowsa" localSheetId="3">#REF!</definedName>
    <definedName name="mflowsa" localSheetId="5">'Cuadro 5'!#REF!</definedName>
    <definedName name="mflowsa" localSheetId="25">#REF!</definedName>
    <definedName name="mflowsa" localSheetId="16">#REF!</definedName>
    <definedName name="mflowsa" localSheetId="17">#REF!</definedName>
    <definedName name="mflowsa" localSheetId="18">#REF!</definedName>
    <definedName name="mflowsa" localSheetId="19">#REF!</definedName>
    <definedName name="mflowsa">#REF!</definedName>
    <definedName name="mflowsq" localSheetId="2">#REF!</definedName>
    <definedName name="mflowsq" localSheetId="11">#REF!</definedName>
    <definedName name="mflowsq" localSheetId="3">#REF!</definedName>
    <definedName name="mflowsq" localSheetId="5">'Cuadro 5'!#REF!</definedName>
    <definedName name="mflowsq" localSheetId="25">#REF!</definedName>
    <definedName name="mflowsq" localSheetId="16">#REF!</definedName>
    <definedName name="mflowsq" localSheetId="17">#REF!</definedName>
    <definedName name="mflowsq" localSheetId="18">#REF!</definedName>
    <definedName name="mflowsq" localSheetId="19">#REF!</definedName>
    <definedName name="mflowsq">#REF!</definedName>
    <definedName name="MILES" localSheetId="3">#REF!</definedName>
    <definedName name="MILES" localSheetId="5">'Cuadro 5'!#REF!</definedName>
    <definedName name="MILES">#REF!</definedName>
    <definedName name="MILESILES" localSheetId="3">#REF!</definedName>
    <definedName name="MILESILES" localSheetId="5">'Cuadro 5'!#REF!</definedName>
    <definedName name="MILESILES">#REF!</definedName>
    <definedName name="mmm" localSheetId="11">{"Riqfin97",#N/A,FALSE,"Tran";"Riqfinpro",#N/A,FALSE,"Tran"}</definedName>
    <definedName name="mmm" localSheetId="3" hidden="1">{"Riqfin97",#N/A,FALSE,"Tran";"Riqfinpro",#N/A,FALSE,"Tran"}</definedName>
    <definedName name="mmm" localSheetId="5">{"Riqfin97",#N/A,FALSE,"Tran";"Riqfinpro",#N/A,FALSE,"Tran"}</definedName>
    <definedName name="mmm" localSheetId="0" hidden="1">{"Riqfin97",#N/A,FALSE,"Tran";"Riqfinpro",#N/A,FALSE,"Tran"}</definedName>
    <definedName name="mmm" localSheetId="13">{"Riqfin97",#N/A,FALSE,"Tran";"Riqfinpro",#N/A,FALSE,"Tran"}</definedName>
    <definedName name="mmm" localSheetId="14" hidden="1">{"Riqfin97",#N/A,FALSE,"Tran";"Riqfinpro",#N/A,FALSE,"Tran"}</definedName>
    <definedName name="mmm" localSheetId="42" hidden="1">{"Riqfin97",#N/A,FALSE,"Tran";"Riqfinpro",#N/A,FALSE,"Tran"}</definedName>
    <definedName name="mmm" localSheetId="43" hidden="1">{"Riqfin97",#N/A,FALSE,"Tran";"Riqfinpro",#N/A,FALSE,"Tran"}</definedName>
    <definedName name="mmm" localSheetId="48" hidden="1">{"Riqfin97",#N/A,FALSE,"Tran";"Riqfinpro",#N/A,FALSE,"Tran"}</definedName>
    <definedName name="mmm" localSheetId="50" hidden="1">{"Riqfin97",#N/A,FALSE,"Tran";"Riqfinpro",#N/A,FALSE,"Tran"}</definedName>
    <definedName name="mmm" localSheetId="15" hidden="1">{"Riqfin97",#N/A,FALSE,"Tran";"Riqfinpro",#N/A,FALSE,"Tran"}</definedName>
    <definedName name="mmm" localSheetId="51" hidden="1">{"Riqfin97",#N/A,FALSE,"Tran";"Riqfinpro",#N/A,FALSE,"Tran"}</definedName>
    <definedName name="mmm" localSheetId="52" hidden="1">{"Riqfin97",#N/A,FALSE,"Tran";"Riqfinpro",#N/A,FALSE,"Tran"}</definedName>
    <definedName name="mmm" localSheetId="53" hidden="1">{"Riqfin97",#N/A,FALSE,"Tran";"Riqfinpro",#N/A,FALSE,"Tran"}</definedName>
    <definedName name="mmm" localSheetId="54" hidden="1">{"Riqfin97",#N/A,FALSE,"Tran";"Riqfinpro",#N/A,FALSE,"Tran"}</definedName>
    <definedName name="mmm" localSheetId="55" hidden="1">{"Riqfin97",#N/A,FALSE,"Tran";"Riqfinpro",#N/A,FALSE,"Tran"}</definedName>
    <definedName name="mmm" localSheetId="56" hidden="1">{"Riqfin97",#N/A,FALSE,"Tran";"Riqfinpro",#N/A,FALSE,"Tran"}</definedName>
    <definedName name="mmm" localSheetId="57" hidden="1">{"Riqfin97",#N/A,FALSE,"Tran";"Riqfinpro",#N/A,FALSE,"Tran"}</definedName>
    <definedName name="mmm" localSheetId="58" hidden="1">{"Riqfin97",#N/A,FALSE,"Tran";"Riqfinpro",#N/A,FALSE,"Tran"}</definedName>
    <definedName name="mmm" localSheetId="59" hidden="1">{"Riqfin97",#N/A,FALSE,"Tran";"Riqfinpro",#N/A,FALSE,"Tran"}</definedName>
    <definedName name="mmm" localSheetId="16">{"Riqfin97",#N/A,FALSE,"Tran";"Riqfinpro",#N/A,FALSE,"Tran"}</definedName>
    <definedName name="mmm" localSheetId="17">{"Riqfin97",#N/A,FALSE,"Tran";"Riqfinpro",#N/A,FALSE,"Tran"}</definedName>
    <definedName name="mmm" localSheetId="18">{"Riqfin97",#N/A,FALSE,"Tran";"Riqfinpro",#N/A,FALSE,"Tran"}</definedName>
    <definedName name="mmm" localSheetId="1" hidden="1">{"Riqfin97",#N/A,FALSE,"Tran";"Riqfinpro",#N/A,FALSE,"Tran"}</definedName>
    <definedName name="mmm">{"Riqfin97",#N/A,FALSE,"Tran";"Riqfinpro",#N/A,FALSE,"Tran"}</definedName>
    <definedName name="mmmm" localSheetId="11">{"Tab1",#N/A,FALSE,"P";"Tab2",#N/A,FALSE,"P"}</definedName>
    <definedName name="mmmm" localSheetId="3" hidden="1">{"Tab1",#N/A,FALSE,"P";"Tab2",#N/A,FALSE,"P"}</definedName>
    <definedName name="mmmm" localSheetId="5">{"Tab1",#N/A,FALSE,"P";"Tab2",#N/A,FALSE,"P"}</definedName>
    <definedName name="mmmm" localSheetId="0" hidden="1">{"Tab1",#N/A,FALSE,"P";"Tab2",#N/A,FALSE,"P"}</definedName>
    <definedName name="mmmm" localSheetId="13">{"Tab1",#N/A,FALSE,"P";"Tab2",#N/A,FALSE,"P"}</definedName>
    <definedName name="mmmm" localSheetId="14" hidden="1">{"Tab1",#N/A,FALSE,"P";"Tab2",#N/A,FALSE,"P"}</definedName>
    <definedName name="mmmm" localSheetId="42" hidden="1">{"Tab1",#N/A,FALSE,"P";"Tab2",#N/A,FALSE,"P"}</definedName>
    <definedName name="mmmm" localSheetId="43" hidden="1">{"Tab1",#N/A,FALSE,"P";"Tab2",#N/A,FALSE,"P"}</definedName>
    <definedName name="mmmm" localSheetId="48" hidden="1">{"Tab1",#N/A,FALSE,"P";"Tab2",#N/A,FALSE,"P"}</definedName>
    <definedName name="mmmm" localSheetId="50" hidden="1">{"Tab1",#N/A,FALSE,"P";"Tab2",#N/A,FALSE,"P"}</definedName>
    <definedName name="mmmm" localSheetId="15" hidden="1">{"Tab1",#N/A,FALSE,"P";"Tab2",#N/A,FALSE,"P"}</definedName>
    <definedName name="mmmm" localSheetId="51" hidden="1">{"Tab1",#N/A,FALSE,"P";"Tab2",#N/A,FALSE,"P"}</definedName>
    <definedName name="mmmm" localSheetId="52" hidden="1">{"Tab1",#N/A,FALSE,"P";"Tab2",#N/A,FALSE,"P"}</definedName>
    <definedName name="mmmm" localSheetId="53" hidden="1">{"Tab1",#N/A,FALSE,"P";"Tab2",#N/A,FALSE,"P"}</definedName>
    <definedName name="mmmm" localSheetId="54" hidden="1">{"Tab1",#N/A,FALSE,"P";"Tab2",#N/A,FALSE,"P"}</definedName>
    <definedName name="mmmm" localSheetId="55" hidden="1">{"Tab1",#N/A,FALSE,"P";"Tab2",#N/A,FALSE,"P"}</definedName>
    <definedName name="mmmm" localSheetId="56" hidden="1">{"Tab1",#N/A,FALSE,"P";"Tab2",#N/A,FALSE,"P"}</definedName>
    <definedName name="mmmm" localSheetId="57" hidden="1">{"Tab1",#N/A,FALSE,"P";"Tab2",#N/A,FALSE,"P"}</definedName>
    <definedName name="mmmm" localSheetId="58" hidden="1">{"Tab1",#N/A,FALSE,"P";"Tab2",#N/A,FALSE,"P"}</definedName>
    <definedName name="mmmm" localSheetId="59" hidden="1">{"Tab1",#N/A,FALSE,"P";"Tab2",#N/A,FALSE,"P"}</definedName>
    <definedName name="mmmm" localSheetId="16">{"Tab1",#N/A,FALSE,"P";"Tab2",#N/A,FALSE,"P"}</definedName>
    <definedName name="mmmm" localSheetId="17">{"Tab1",#N/A,FALSE,"P";"Tab2",#N/A,FALSE,"P"}</definedName>
    <definedName name="mmmm" localSheetId="18">{"Tab1",#N/A,FALSE,"P";"Tab2",#N/A,FALSE,"P"}</definedName>
    <definedName name="mmmm" localSheetId="1" hidden="1">{"Tab1",#N/A,FALSE,"P";"Tab2",#N/A,FALSE,"P"}</definedName>
    <definedName name="mmmm">{"Tab1",#N/A,FALSE,"P";"Tab2",#N/A,FALSE,"P"}</definedName>
    <definedName name="mmmmm" localSheetId="11">{"Riqfin97",#N/A,FALSE,"Tran";"Riqfinpro",#N/A,FALSE,"Tran"}</definedName>
    <definedName name="mmmmm" localSheetId="3" hidden="1">{"Riqfin97",#N/A,FALSE,"Tran";"Riqfinpro",#N/A,FALSE,"Tran"}</definedName>
    <definedName name="mmmmm" localSheetId="5">{"Riqfin97",#N/A,FALSE,"Tran";"Riqfinpro",#N/A,FALSE,"Tran"}</definedName>
    <definedName name="mmmmm" localSheetId="0" hidden="1">{"Riqfin97",#N/A,FALSE,"Tran";"Riqfinpro",#N/A,FALSE,"Tran"}</definedName>
    <definedName name="mmmmm" localSheetId="13">{"Riqfin97",#N/A,FALSE,"Tran";"Riqfinpro",#N/A,FALSE,"Tran"}</definedName>
    <definedName name="mmmmm" localSheetId="14" hidden="1">{"Riqfin97",#N/A,FALSE,"Tran";"Riqfinpro",#N/A,FALSE,"Tran"}</definedName>
    <definedName name="mmmmm" localSheetId="42" hidden="1">{"Riqfin97",#N/A,FALSE,"Tran";"Riqfinpro",#N/A,FALSE,"Tran"}</definedName>
    <definedName name="mmmmm" localSheetId="43" hidden="1">{"Riqfin97",#N/A,FALSE,"Tran";"Riqfinpro",#N/A,FALSE,"Tran"}</definedName>
    <definedName name="mmmmm" localSheetId="48" hidden="1">{"Riqfin97",#N/A,FALSE,"Tran";"Riqfinpro",#N/A,FALSE,"Tran"}</definedName>
    <definedName name="mmmmm" localSheetId="50" hidden="1">{"Riqfin97",#N/A,FALSE,"Tran";"Riqfinpro",#N/A,FALSE,"Tran"}</definedName>
    <definedName name="mmmmm" localSheetId="15" hidden="1">{"Riqfin97",#N/A,FALSE,"Tran";"Riqfinpro",#N/A,FALSE,"Tran"}</definedName>
    <definedName name="mmmmm" localSheetId="51" hidden="1">{"Riqfin97",#N/A,FALSE,"Tran";"Riqfinpro",#N/A,FALSE,"Tran"}</definedName>
    <definedName name="mmmmm" localSheetId="52" hidden="1">{"Riqfin97",#N/A,FALSE,"Tran";"Riqfinpro",#N/A,FALSE,"Tran"}</definedName>
    <definedName name="mmmmm" localSheetId="53" hidden="1">{"Riqfin97",#N/A,FALSE,"Tran";"Riqfinpro",#N/A,FALSE,"Tran"}</definedName>
    <definedName name="mmmmm" localSheetId="54" hidden="1">{"Riqfin97",#N/A,FALSE,"Tran";"Riqfinpro",#N/A,FALSE,"Tran"}</definedName>
    <definedName name="mmmmm" localSheetId="55" hidden="1">{"Riqfin97",#N/A,FALSE,"Tran";"Riqfinpro",#N/A,FALSE,"Tran"}</definedName>
    <definedName name="mmmmm" localSheetId="56" hidden="1">{"Riqfin97",#N/A,FALSE,"Tran";"Riqfinpro",#N/A,FALSE,"Tran"}</definedName>
    <definedName name="mmmmm" localSheetId="57" hidden="1">{"Riqfin97",#N/A,FALSE,"Tran";"Riqfinpro",#N/A,FALSE,"Tran"}</definedName>
    <definedName name="mmmmm" localSheetId="58" hidden="1">{"Riqfin97",#N/A,FALSE,"Tran";"Riqfinpro",#N/A,FALSE,"Tran"}</definedName>
    <definedName name="mmmmm" localSheetId="59" hidden="1">{"Riqfin97",#N/A,FALSE,"Tran";"Riqfinpro",#N/A,FALSE,"Tran"}</definedName>
    <definedName name="mmmmm" localSheetId="16">{"Riqfin97",#N/A,FALSE,"Tran";"Riqfinpro",#N/A,FALSE,"Tran"}</definedName>
    <definedName name="mmmmm" localSheetId="17">{"Riqfin97",#N/A,FALSE,"Tran";"Riqfinpro",#N/A,FALSE,"Tran"}</definedName>
    <definedName name="mmmmm" localSheetId="18">{"Riqfin97",#N/A,FALSE,"Tran";"Riqfinpro",#N/A,FALSE,"Tran"}</definedName>
    <definedName name="mmmmm" localSheetId="1" hidden="1">{"Riqfin97",#N/A,FALSE,"Tran";"Riqfinpro",#N/A,FALSE,"Tran"}</definedName>
    <definedName name="mmmmm">{"Riqfin97",#N/A,FALSE,"Tran";"Riqfinpro",#N/A,FALSE,"Tran"}</definedName>
    <definedName name="mn" localSheetId="11">{"Riqfin97",#N/A,FALSE,"Tran";"Riqfinpro",#N/A,FALSE,"Tran"}</definedName>
    <definedName name="mn" localSheetId="3" hidden="1">{"Riqfin97",#N/A,FALSE,"Tran";"Riqfinpro",#N/A,FALSE,"Tran"}</definedName>
    <definedName name="mn" localSheetId="5">{"Riqfin97",#N/A,FALSE,"Tran";"Riqfinpro",#N/A,FALSE,"Tran"}</definedName>
    <definedName name="mn" localSheetId="0" hidden="1">{"Riqfin97",#N/A,FALSE,"Tran";"Riqfinpro",#N/A,FALSE,"Tran"}</definedName>
    <definedName name="mn" localSheetId="13">{"Riqfin97",#N/A,FALSE,"Tran";"Riqfinpro",#N/A,FALSE,"Tran"}</definedName>
    <definedName name="mn" localSheetId="14" hidden="1">{"Riqfin97",#N/A,FALSE,"Tran";"Riqfinpro",#N/A,FALSE,"Tran"}</definedName>
    <definedName name="mn" localSheetId="42" hidden="1">{"Riqfin97",#N/A,FALSE,"Tran";"Riqfinpro",#N/A,FALSE,"Tran"}</definedName>
    <definedName name="mn" localSheetId="43" hidden="1">{"Riqfin97",#N/A,FALSE,"Tran";"Riqfinpro",#N/A,FALSE,"Tran"}</definedName>
    <definedName name="mn" localSheetId="48" hidden="1">{"Riqfin97",#N/A,FALSE,"Tran";"Riqfinpro",#N/A,FALSE,"Tran"}</definedName>
    <definedName name="mn" localSheetId="50" hidden="1">{"Riqfin97",#N/A,FALSE,"Tran";"Riqfinpro",#N/A,FALSE,"Tran"}</definedName>
    <definedName name="mn" localSheetId="15" hidden="1">{"Riqfin97",#N/A,FALSE,"Tran";"Riqfinpro",#N/A,FALSE,"Tran"}</definedName>
    <definedName name="mn" localSheetId="51" hidden="1">{"Riqfin97",#N/A,FALSE,"Tran";"Riqfinpro",#N/A,FALSE,"Tran"}</definedName>
    <definedName name="mn" localSheetId="52" hidden="1">{"Riqfin97",#N/A,FALSE,"Tran";"Riqfinpro",#N/A,FALSE,"Tran"}</definedName>
    <definedName name="mn" localSheetId="53" hidden="1">{"Riqfin97",#N/A,FALSE,"Tran";"Riqfinpro",#N/A,FALSE,"Tran"}</definedName>
    <definedName name="mn" localSheetId="54" hidden="1">{"Riqfin97",#N/A,FALSE,"Tran";"Riqfinpro",#N/A,FALSE,"Tran"}</definedName>
    <definedName name="mn" localSheetId="55" hidden="1">{"Riqfin97",#N/A,FALSE,"Tran";"Riqfinpro",#N/A,FALSE,"Tran"}</definedName>
    <definedName name="mn" localSheetId="56" hidden="1">{"Riqfin97",#N/A,FALSE,"Tran";"Riqfinpro",#N/A,FALSE,"Tran"}</definedName>
    <definedName name="mn" localSheetId="57" hidden="1">{"Riqfin97",#N/A,FALSE,"Tran";"Riqfinpro",#N/A,FALSE,"Tran"}</definedName>
    <definedName name="mn" localSheetId="58" hidden="1">{"Riqfin97",#N/A,FALSE,"Tran";"Riqfinpro",#N/A,FALSE,"Tran"}</definedName>
    <definedName name="mn" localSheetId="59" hidden="1">{"Riqfin97",#N/A,FALSE,"Tran";"Riqfinpro",#N/A,FALSE,"Tran"}</definedName>
    <definedName name="mn" localSheetId="16">{"Riqfin97",#N/A,FALSE,"Tran";"Riqfinpro",#N/A,FALSE,"Tran"}</definedName>
    <definedName name="mn" localSheetId="17">{"Riqfin97",#N/A,FALSE,"Tran";"Riqfinpro",#N/A,FALSE,"Tran"}</definedName>
    <definedName name="mn" localSheetId="18">{"Riqfin97",#N/A,FALSE,"Tran";"Riqfinpro",#N/A,FALSE,"Tran"}</definedName>
    <definedName name="mn" localSheetId="1" hidden="1">{"Riqfin97",#N/A,FALSE,"Tran";"Riqfinpro",#N/A,FALSE,"Tran"}</definedName>
    <definedName name="mn">{"Riqfin97",#N/A,FALSE,"Tran";"Riqfinpro",#N/A,FALSE,"Tran"}</definedName>
    <definedName name="Modelo" localSheetId="11">#REF!</definedName>
    <definedName name="Modelo">#REF!</definedName>
    <definedName name="MODELOS" localSheetId="11">#REF!</definedName>
    <definedName name="MODELOS">#REF!</definedName>
    <definedName name="ModelStartYear">#REF!</definedName>
    <definedName name="ModeW" localSheetId="11">#REF!</definedName>
    <definedName name="ModeW" localSheetId="3">#REF!</definedName>
    <definedName name="ModeW" localSheetId="5">'Cuadro 5'!#REF!</definedName>
    <definedName name="ModeW" localSheetId="18">#REF!</definedName>
    <definedName name="ModeW" localSheetId="19">#REF!</definedName>
    <definedName name="ModeW">#REF!</definedName>
    <definedName name="Modific_I32a" localSheetId="3">#REF!</definedName>
    <definedName name="Modific_I32a" localSheetId="5">'Cuadro 5'!#REF!</definedName>
    <definedName name="Modific_I32a">#REF!</definedName>
    <definedName name="mstocksa" localSheetId="2">#REF!</definedName>
    <definedName name="mstocksa" localSheetId="11">#REF!</definedName>
    <definedName name="mstocksa" localSheetId="3">#REF!</definedName>
    <definedName name="mstocksa" localSheetId="5">'Cuadro 5'!#REF!</definedName>
    <definedName name="mstocksa" localSheetId="25">#REF!</definedName>
    <definedName name="mstocksa" localSheetId="16">#REF!</definedName>
    <definedName name="mstocksa" localSheetId="17">#REF!</definedName>
    <definedName name="mstocksa" localSheetId="18">#REF!</definedName>
    <definedName name="mstocksa" localSheetId="19">#REF!</definedName>
    <definedName name="mstocksa">#REF!</definedName>
    <definedName name="mstocksq" localSheetId="2">#REF!</definedName>
    <definedName name="mstocksq" localSheetId="11">#REF!</definedName>
    <definedName name="mstocksq" localSheetId="3">#REF!</definedName>
    <definedName name="mstocksq" localSheetId="5">'Cuadro 5'!#REF!</definedName>
    <definedName name="mstocksq" localSheetId="25">#REF!</definedName>
    <definedName name="mstocksq" localSheetId="16">#REF!</definedName>
    <definedName name="mstocksq" localSheetId="17">#REF!</definedName>
    <definedName name="mstocksq" localSheetId="18">#REF!</definedName>
    <definedName name="mstocksq" localSheetId="19">#REF!</definedName>
    <definedName name="mstocksq">#REF!</definedName>
    <definedName name="mte" localSheetId="11">{"Riqfin97",#N/A,FALSE,"Tran";"Riqfinpro",#N/A,FALSE,"Tran"}</definedName>
    <definedName name="mte" localSheetId="3" hidden="1">{"Riqfin97",#N/A,FALSE,"Tran";"Riqfinpro",#N/A,FALSE,"Tran"}</definedName>
    <definedName name="mte" localSheetId="5">{"Riqfin97",#N/A,FALSE,"Tran";"Riqfinpro",#N/A,FALSE,"Tran"}</definedName>
    <definedName name="mte" localSheetId="0" hidden="1">{"Riqfin97",#N/A,FALSE,"Tran";"Riqfinpro",#N/A,FALSE,"Tran"}</definedName>
    <definedName name="mte" localSheetId="13">{"Riqfin97",#N/A,FALSE,"Tran";"Riqfinpro",#N/A,FALSE,"Tran"}</definedName>
    <definedName name="mte" localSheetId="14" hidden="1">{"Riqfin97",#N/A,FALSE,"Tran";"Riqfinpro",#N/A,FALSE,"Tran"}</definedName>
    <definedName name="mte" localSheetId="42" hidden="1">{"Riqfin97",#N/A,FALSE,"Tran";"Riqfinpro",#N/A,FALSE,"Tran"}</definedName>
    <definedName name="mte" localSheetId="43" hidden="1">{"Riqfin97",#N/A,FALSE,"Tran";"Riqfinpro",#N/A,FALSE,"Tran"}</definedName>
    <definedName name="mte" localSheetId="48" hidden="1">{"Riqfin97",#N/A,FALSE,"Tran";"Riqfinpro",#N/A,FALSE,"Tran"}</definedName>
    <definedName name="mte" localSheetId="50" hidden="1">{"Riqfin97",#N/A,FALSE,"Tran";"Riqfinpro",#N/A,FALSE,"Tran"}</definedName>
    <definedName name="mte" localSheetId="15" hidden="1">{"Riqfin97",#N/A,FALSE,"Tran";"Riqfinpro",#N/A,FALSE,"Tran"}</definedName>
    <definedName name="mte" localSheetId="51" hidden="1">{"Riqfin97",#N/A,FALSE,"Tran";"Riqfinpro",#N/A,FALSE,"Tran"}</definedName>
    <definedName name="mte" localSheetId="52" hidden="1">{"Riqfin97",#N/A,FALSE,"Tran";"Riqfinpro",#N/A,FALSE,"Tran"}</definedName>
    <definedName name="mte" localSheetId="53" hidden="1">{"Riqfin97",#N/A,FALSE,"Tran";"Riqfinpro",#N/A,FALSE,"Tran"}</definedName>
    <definedName name="mte" localSheetId="54" hidden="1">{"Riqfin97",#N/A,FALSE,"Tran";"Riqfinpro",#N/A,FALSE,"Tran"}</definedName>
    <definedName name="mte" localSheetId="55" hidden="1">{"Riqfin97",#N/A,FALSE,"Tran";"Riqfinpro",#N/A,FALSE,"Tran"}</definedName>
    <definedName name="mte" localSheetId="56" hidden="1">{"Riqfin97",#N/A,FALSE,"Tran";"Riqfinpro",#N/A,FALSE,"Tran"}</definedName>
    <definedName name="mte" localSheetId="57" hidden="1">{"Riqfin97",#N/A,FALSE,"Tran";"Riqfinpro",#N/A,FALSE,"Tran"}</definedName>
    <definedName name="mte" localSheetId="58" hidden="1">{"Riqfin97",#N/A,FALSE,"Tran";"Riqfinpro",#N/A,FALSE,"Tran"}</definedName>
    <definedName name="mte" localSheetId="59" hidden="1">{"Riqfin97",#N/A,FALSE,"Tran";"Riqfinpro",#N/A,FALSE,"Tran"}</definedName>
    <definedName name="mte" localSheetId="16">{"Riqfin97",#N/A,FALSE,"Tran";"Riqfinpro",#N/A,FALSE,"Tran"}</definedName>
    <definedName name="mte" localSheetId="17">{"Riqfin97",#N/A,FALSE,"Tran";"Riqfinpro",#N/A,FALSE,"Tran"}</definedName>
    <definedName name="mte" localSheetId="18">{"Riqfin97",#N/A,FALSE,"Tran";"Riqfinpro",#N/A,FALSE,"Tran"}</definedName>
    <definedName name="mte" localSheetId="1" hidden="1">{"Riqfin97",#N/A,FALSE,"Tran";"Riqfinpro",#N/A,FALSE,"Tran"}</definedName>
    <definedName name="mte">{"Riqfin97",#N/A,FALSE,"Tran";"Riqfinpro",#N/A,FALSE,"Tran"}</definedName>
    <definedName name="MUFACE04" localSheetId="11">#REF!</definedName>
    <definedName name="MUFACE04">#REF!</definedName>
    <definedName name="MUGEJU04" localSheetId="11">#REF!</definedName>
    <definedName name="MUGEJU04">#REF!</definedName>
    <definedName name="n" localSheetId="3" hidden="1">{"Minpmon",#N/A,FALSE,"Monthinput"}</definedName>
    <definedName name="N" localSheetId="5">'Cuadro 5'!#REF!</definedName>
    <definedName name="n" localSheetId="0" hidden="1">{"Minpmon",#N/A,FALSE,"Monthinput"}</definedName>
    <definedName name="n" localSheetId="14" hidden="1">{"Minpmon",#N/A,FALSE,"Monthinput"}</definedName>
    <definedName name="n" localSheetId="42" hidden="1">{"Minpmon",#N/A,FALSE,"Monthinput"}</definedName>
    <definedName name="n" localSheetId="43" hidden="1">{"Minpmon",#N/A,FALSE,"Monthinput"}</definedName>
    <definedName name="n" localSheetId="48" hidden="1">{"Minpmon",#N/A,FALSE,"Monthinput"}</definedName>
    <definedName name="n" localSheetId="50" hidden="1">{"Minpmon",#N/A,FALSE,"Monthinput"}</definedName>
    <definedName name="n" localSheetId="15" hidden="1">{"Minpmon",#N/A,FALSE,"Monthinput"}</definedName>
    <definedName name="n" localSheetId="51" hidden="1">{"Minpmon",#N/A,FALSE,"Monthinput"}</definedName>
    <definedName name="n" localSheetId="52" hidden="1">{"Minpmon",#N/A,FALSE,"Monthinput"}</definedName>
    <definedName name="n" localSheetId="53" hidden="1">{"Minpmon",#N/A,FALSE,"Monthinput"}</definedName>
    <definedName name="n" localSheetId="54" hidden="1">{"Minpmon",#N/A,FALSE,"Monthinput"}</definedName>
    <definedName name="n" localSheetId="55" hidden="1">{"Minpmon",#N/A,FALSE,"Monthinput"}</definedName>
    <definedName name="n" localSheetId="56" hidden="1">{"Minpmon",#N/A,FALSE,"Monthinput"}</definedName>
    <definedName name="n" localSheetId="57" hidden="1">{"Minpmon",#N/A,FALSE,"Monthinput"}</definedName>
    <definedName name="n" localSheetId="58" hidden="1">{"Minpmon",#N/A,FALSE,"Monthinput"}</definedName>
    <definedName name="n" localSheetId="59" hidden="1">{"Minpmon",#N/A,FALSE,"Monthinput"}</definedName>
    <definedName name="n" localSheetId="1" hidden="1">{"Minpmon",#N/A,FALSE,"Monthinput"}</definedName>
    <definedName name="N">#REF!</definedName>
    <definedName name="namestra" localSheetId="3">#REF!:#REF!</definedName>
    <definedName name="namestra" localSheetId="5">'Cuadro 5'!#REF!:'Cuadro 5'!#REF!</definedName>
    <definedName name="namestra">#REF!:#REF!</definedName>
    <definedName name="new" localSheetId="11">{"TBILLS_ALL",#N/A,FALSE,"FITB_all"}</definedName>
    <definedName name="new" localSheetId="3" hidden="1">{"TBILLS_ALL",#N/A,FALSE,"FITB_all"}</definedName>
    <definedName name="new" localSheetId="5">{"TBILLS_ALL",#N/A,FALSE,"FITB_all"}</definedName>
    <definedName name="new" localSheetId="0" hidden="1">{"TBILLS_ALL",#N/A,FALSE,"FITB_all"}</definedName>
    <definedName name="new" localSheetId="13">{"TBILLS_ALL",#N/A,FALSE,"FITB_all"}</definedName>
    <definedName name="new" localSheetId="14" hidden="1">{"TBILLS_ALL",#N/A,FALSE,"FITB_all"}</definedName>
    <definedName name="new" localSheetId="42" hidden="1">{"TBILLS_ALL",#N/A,FALSE,"FITB_all"}</definedName>
    <definedName name="new" localSheetId="43" hidden="1">{"TBILLS_ALL",#N/A,FALSE,"FITB_all"}</definedName>
    <definedName name="new" localSheetId="48" hidden="1">{"TBILLS_ALL",#N/A,FALSE,"FITB_all"}</definedName>
    <definedName name="new" localSheetId="50" hidden="1">{"TBILLS_ALL",#N/A,FALSE,"FITB_all"}</definedName>
    <definedName name="new" localSheetId="15" hidden="1">{"TBILLS_ALL",#N/A,FALSE,"FITB_all"}</definedName>
    <definedName name="new" localSheetId="51" hidden="1">{"TBILLS_ALL",#N/A,FALSE,"FITB_all"}</definedName>
    <definedName name="new" localSheetId="52" hidden="1">{"TBILLS_ALL",#N/A,FALSE,"FITB_all"}</definedName>
    <definedName name="new" localSheetId="53" hidden="1">{"TBILLS_ALL",#N/A,FALSE,"FITB_all"}</definedName>
    <definedName name="new" localSheetId="54" hidden="1">{"TBILLS_ALL",#N/A,FALSE,"FITB_all"}</definedName>
    <definedName name="new" localSheetId="55" hidden="1">{"TBILLS_ALL",#N/A,FALSE,"FITB_all"}</definedName>
    <definedName name="new" localSheetId="56" hidden="1">{"TBILLS_ALL",#N/A,FALSE,"FITB_all"}</definedName>
    <definedName name="new" localSheetId="57" hidden="1">{"TBILLS_ALL",#N/A,FALSE,"FITB_all"}</definedName>
    <definedName name="new" localSheetId="58" hidden="1">{"TBILLS_ALL",#N/A,FALSE,"FITB_all"}</definedName>
    <definedName name="new" localSheetId="59" hidden="1">{"TBILLS_ALL",#N/A,FALSE,"FITB_all"}</definedName>
    <definedName name="new" localSheetId="16">{"TBILLS_ALL",#N/A,FALSE,"FITB_all"}</definedName>
    <definedName name="new" localSheetId="17">{"TBILLS_ALL",#N/A,FALSE,"FITB_all"}</definedName>
    <definedName name="new" localSheetId="18">{"TBILLS_ALL",#N/A,FALSE,"FITB_all"}</definedName>
    <definedName name="new" localSheetId="1" hidden="1">{"TBILLS_ALL",#N/A,FALSE,"FITB_all"}</definedName>
    <definedName name="new">{"TBILLS_ALL",#N/A,FALSE,"FITB_all"}</definedName>
    <definedName name="New_Fil2" localSheetId="3" hidden="1">#REF!</definedName>
    <definedName name="New_Fil2" localSheetId="5" hidden="1">'Cuadro 5'!#REF!</definedName>
    <definedName name="New_Fil2" localSheetId="48" hidden="1">#REF!</definedName>
    <definedName name="New_Fil2" hidden="1">#REF!</definedName>
    <definedName name="newnew" localSheetId="11">{"TBILLS_ALL",#N/A,FALSE,"FITB_all"}</definedName>
    <definedName name="newnew" localSheetId="3" hidden="1">{"TBILLS_ALL",#N/A,FALSE,"FITB_all"}</definedName>
    <definedName name="newnew" localSheetId="5">{"TBILLS_ALL",#N/A,FALSE,"FITB_all"}</definedName>
    <definedName name="newnew" localSheetId="0" hidden="1">{"TBILLS_ALL",#N/A,FALSE,"FITB_all"}</definedName>
    <definedName name="newnew" localSheetId="13">{"TBILLS_ALL",#N/A,FALSE,"FITB_all"}</definedName>
    <definedName name="newnew" localSheetId="14" hidden="1">{"TBILLS_ALL",#N/A,FALSE,"FITB_all"}</definedName>
    <definedName name="newnew" localSheetId="42" hidden="1">{"TBILLS_ALL",#N/A,FALSE,"FITB_all"}</definedName>
    <definedName name="newnew" localSheetId="43" hidden="1">{"TBILLS_ALL",#N/A,FALSE,"FITB_all"}</definedName>
    <definedName name="newnew" localSheetId="48" hidden="1">{"TBILLS_ALL",#N/A,FALSE,"FITB_all"}</definedName>
    <definedName name="newnew" localSheetId="50" hidden="1">{"TBILLS_ALL",#N/A,FALSE,"FITB_all"}</definedName>
    <definedName name="newnew" localSheetId="15" hidden="1">{"TBILLS_ALL",#N/A,FALSE,"FITB_all"}</definedName>
    <definedName name="newnew" localSheetId="51" hidden="1">{"TBILLS_ALL",#N/A,FALSE,"FITB_all"}</definedName>
    <definedName name="newnew" localSheetId="52" hidden="1">{"TBILLS_ALL",#N/A,FALSE,"FITB_all"}</definedName>
    <definedName name="newnew" localSheetId="53" hidden="1">{"TBILLS_ALL",#N/A,FALSE,"FITB_all"}</definedName>
    <definedName name="newnew" localSheetId="54" hidden="1">{"TBILLS_ALL",#N/A,FALSE,"FITB_all"}</definedName>
    <definedName name="newnew" localSheetId="55" hidden="1">{"TBILLS_ALL",#N/A,FALSE,"FITB_all"}</definedName>
    <definedName name="newnew" localSheetId="56" hidden="1">{"TBILLS_ALL",#N/A,FALSE,"FITB_all"}</definedName>
    <definedName name="newnew" localSheetId="57" hidden="1">{"TBILLS_ALL",#N/A,FALSE,"FITB_all"}</definedName>
    <definedName name="newnew" localSheetId="58" hidden="1">{"TBILLS_ALL",#N/A,FALSE,"FITB_all"}</definedName>
    <definedName name="newnew" localSheetId="59" hidden="1">{"TBILLS_ALL",#N/A,FALSE,"FITB_all"}</definedName>
    <definedName name="newnew" localSheetId="16">{"TBILLS_ALL",#N/A,FALSE,"FITB_all"}</definedName>
    <definedName name="newnew" localSheetId="17">{"TBILLS_ALL",#N/A,FALSE,"FITB_all"}</definedName>
    <definedName name="newnew" localSheetId="18">{"TBILLS_ALL",#N/A,FALSE,"FITB_all"}</definedName>
    <definedName name="newnew" localSheetId="1" hidden="1">{"TBILLS_ALL",#N/A,FALSE,"FITB_all"}</definedName>
    <definedName name="newnew">{"TBILLS_ALL",#N/A,FALSE,"FITB_all"}</definedName>
    <definedName name="NewNew_FIl" localSheetId="3" hidden="1">#REF!</definedName>
    <definedName name="NewNew_FIl" localSheetId="5" hidden="1">'Cuadro 5'!#REF!</definedName>
    <definedName name="NewNew_FIl" localSheetId="48" hidden="1">#REF!</definedName>
    <definedName name="NewNew_FIl" hidden="1">#REF!</definedName>
    <definedName name="nfrtrs" localSheetId="3" hidden="1">#REF!</definedName>
    <definedName name="nfrtrs" localSheetId="5">'Cuadro 5'!#REF!</definedName>
    <definedName name="nfrtrs" localSheetId="48" hidden="1">#REF!</definedName>
    <definedName name="nfrtrs">#REF!</definedName>
    <definedName name="nn" localSheetId="11">{"Riqfin97",#N/A,FALSE,"Tran";"Riqfinpro",#N/A,FALSE,"Tran"}</definedName>
    <definedName name="nn" localSheetId="3" hidden="1">{"Riqfin97",#N/A,FALSE,"Tran";"Riqfinpro",#N/A,FALSE,"Tran"}</definedName>
    <definedName name="nn" localSheetId="5">{"Riqfin97",#N/A,FALSE,"Tran";"Riqfinpro",#N/A,FALSE,"Tran"}</definedName>
    <definedName name="nn" localSheetId="0" hidden="1">{"Riqfin97",#N/A,FALSE,"Tran";"Riqfinpro",#N/A,FALSE,"Tran"}</definedName>
    <definedName name="nn" localSheetId="13">{"Riqfin97",#N/A,FALSE,"Tran";"Riqfinpro",#N/A,FALSE,"Tran"}</definedName>
    <definedName name="nn" localSheetId="14" hidden="1">{"Riqfin97",#N/A,FALSE,"Tran";"Riqfinpro",#N/A,FALSE,"Tran"}</definedName>
    <definedName name="nn" localSheetId="42" hidden="1">{"Riqfin97",#N/A,FALSE,"Tran";"Riqfinpro",#N/A,FALSE,"Tran"}</definedName>
    <definedName name="nn" localSheetId="43" hidden="1">{"Riqfin97",#N/A,FALSE,"Tran";"Riqfinpro",#N/A,FALSE,"Tran"}</definedName>
    <definedName name="nn" localSheetId="48" hidden="1">{"Riqfin97",#N/A,FALSE,"Tran";"Riqfinpro",#N/A,FALSE,"Tran"}</definedName>
    <definedName name="nn" localSheetId="50" hidden="1">{"Riqfin97",#N/A,FALSE,"Tran";"Riqfinpro",#N/A,FALSE,"Tran"}</definedName>
    <definedName name="nn" localSheetId="15" hidden="1">{"Riqfin97",#N/A,FALSE,"Tran";"Riqfinpro",#N/A,FALSE,"Tran"}</definedName>
    <definedName name="nn" localSheetId="51" hidden="1">{"Riqfin97",#N/A,FALSE,"Tran";"Riqfinpro",#N/A,FALSE,"Tran"}</definedName>
    <definedName name="nn" localSheetId="52" hidden="1">{"Riqfin97",#N/A,FALSE,"Tran";"Riqfinpro",#N/A,FALSE,"Tran"}</definedName>
    <definedName name="nn" localSheetId="53" hidden="1">{"Riqfin97",#N/A,FALSE,"Tran";"Riqfinpro",#N/A,FALSE,"Tran"}</definedName>
    <definedName name="nn" localSheetId="54" hidden="1">{"Riqfin97",#N/A,FALSE,"Tran";"Riqfinpro",#N/A,FALSE,"Tran"}</definedName>
    <definedName name="nn" localSheetId="55" hidden="1">{"Riqfin97",#N/A,FALSE,"Tran";"Riqfinpro",#N/A,FALSE,"Tran"}</definedName>
    <definedName name="nn" localSheetId="56" hidden="1">{"Riqfin97",#N/A,FALSE,"Tran";"Riqfinpro",#N/A,FALSE,"Tran"}</definedName>
    <definedName name="nn" localSheetId="57" hidden="1">{"Riqfin97",#N/A,FALSE,"Tran";"Riqfinpro",#N/A,FALSE,"Tran"}</definedName>
    <definedName name="nn" localSheetId="58" hidden="1">{"Riqfin97",#N/A,FALSE,"Tran";"Riqfinpro",#N/A,FALSE,"Tran"}</definedName>
    <definedName name="nn" localSheetId="59" hidden="1">{"Riqfin97",#N/A,FALSE,"Tran";"Riqfinpro",#N/A,FALSE,"Tran"}</definedName>
    <definedName name="nn" localSheetId="16">{"Riqfin97",#N/A,FALSE,"Tran";"Riqfinpro",#N/A,FALSE,"Tran"}</definedName>
    <definedName name="nn" localSheetId="17">{"Riqfin97",#N/A,FALSE,"Tran";"Riqfinpro",#N/A,FALSE,"Tran"}</definedName>
    <definedName name="nn" localSheetId="18">{"Riqfin97",#N/A,FALSE,"Tran";"Riqfinpro",#N/A,FALSE,"Tran"}</definedName>
    <definedName name="nn" localSheetId="1" hidden="1">{"Riqfin97",#N/A,FALSE,"Tran";"Riqfinpro",#N/A,FALSE,"Tran"}</definedName>
    <definedName name="nn">{"Riqfin97",#N/A,FALSE,"Tran";"Riqfinpro",#N/A,FALSE,"Tran"}</definedName>
    <definedName name="nnga" localSheetId="11">#REF!</definedName>
    <definedName name="nnga" localSheetId="48" hidden="1">#REF!</definedName>
    <definedName name="nnga">#REF!</definedName>
    <definedName name="nnn" localSheetId="11">{"Tab1",#N/A,FALSE,"P";"Tab2",#N/A,FALSE,"P"}</definedName>
    <definedName name="nnn" localSheetId="3" hidden="1">{"Tab1",#N/A,FALSE,"P";"Tab2",#N/A,FALSE,"P"}</definedName>
    <definedName name="nnn" localSheetId="5">{"Tab1",#N/A,FALSE,"P";"Tab2",#N/A,FALSE,"P"}</definedName>
    <definedName name="nnn" localSheetId="0" hidden="1">{"Tab1",#N/A,FALSE,"P";"Tab2",#N/A,FALSE,"P"}</definedName>
    <definedName name="nnn" localSheetId="13">{"Tab1",#N/A,FALSE,"P";"Tab2",#N/A,FALSE,"P"}</definedName>
    <definedName name="nnn" localSheetId="14" hidden="1">{"Tab1",#N/A,FALSE,"P";"Tab2",#N/A,FALSE,"P"}</definedName>
    <definedName name="nnn" localSheetId="42" hidden="1">{"Tab1",#N/A,FALSE,"P";"Tab2",#N/A,FALSE,"P"}</definedName>
    <definedName name="nnn" localSheetId="43" hidden="1">{"Tab1",#N/A,FALSE,"P";"Tab2",#N/A,FALSE,"P"}</definedName>
    <definedName name="nnn" localSheetId="48" hidden="1">{"Tab1",#N/A,FALSE,"P";"Tab2",#N/A,FALSE,"P"}</definedName>
    <definedName name="nnn" localSheetId="50" hidden="1">{"Tab1",#N/A,FALSE,"P";"Tab2",#N/A,FALSE,"P"}</definedName>
    <definedName name="nnn" localSheetId="15" hidden="1">{"Tab1",#N/A,FALSE,"P";"Tab2",#N/A,FALSE,"P"}</definedName>
    <definedName name="nnn" localSheetId="51" hidden="1">{"Tab1",#N/A,FALSE,"P";"Tab2",#N/A,FALSE,"P"}</definedName>
    <definedName name="nnn" localSheetId="52" hidden="1">{"Tab1",#N/A,FALSE,"P";"Tab2",#N/A,FALSE,"P"}</definedName>
    <definedName name="nnn" localSheetId="53" hidden="1">{"Tab1",#N/A,FALSE,"P";"Tab2",#N/A,FALSE,"P"}</definedName>
    <definedName name="nnn" localSheetId="54" hidden="1">{"Tab1",#N/A,FALSE,"P";"Tab2",#N/A,FALSE,"P"}</definedName>
    <definedName name="nnn" localSheetId="55" hidden="1">{"Tab1",#N/A,FALSE,"P";"Tab2",#N/A,FALSE,"P"}</definedName>
    <definedName name="nnn" localSheetId="56" hidden="1">{"Tab1",#N/A,FALSE,"P";"Tab2",#N/A,FALSE,"P"}</definedName>
    <definedName name="nnn" localSheetId="57" hidden="1">{"Tab1",#N/A,FALSE,"P";"Tab2",#N/A,FALSE,"P"}</definedName>
    <definedName name="nnn" localSheetId="58" hidden="1">{"Tab1",#N/A,FALSE,"P";"Tab2",#N/A,FALSE,"P"}</definedName>
    <definedName name="nnn" localSheetId="59" hidden="1">{"Tab1",#N/A,FALSE,"P";"Tab2",#N/A,FALSE,"P"}</definedName>
    <definedName name="nnn" localSheetId="16">{"Tab1",#N/A,FALSE,"P";"Tab2",#N/A,FALSE,"P"}</definedName>
    <definedName name="nnn" localSheetId="17">{"Tab1",#N/A,FALSE,"P";"Tab2",#N/A,FALSE,"P"}</definedName>
    <definedName name="nnn" localSheetId="18">{"Tab1",#N/A,FALSE,"P";"Tab2",#N/A,FALSE,"P"}</definedName>
    <definedName name="nnn" localSheetId="1" hidden="1">{"Tab1",#N/A,FALSE,"P";"Tab2",#N/A,FALSE,"P"}</definedName>
    <definedName name="nnn">{"Tab1",#N/A,FALSE,"P";"Tab2",#N/A,FALSE,"P"}</definedName>
    <definedName name="NombreTabla">"Dummy"</definedName>
    <definedName name="None" localSheetId="3">#REF!</definedName>
    <definedName name="None" localSheetId="5">'Cuadro 5'!#REF!</definedName>
    <definedName name="None">#REF!</definedName>
    <definedName name="NONLEAP" localSheetId="11">#REF!</definedName>
    <definedName name="NONLEAP">#REF!</definedName>
    <definedName name="NOW" localSheetId="11">#REF!</definedName>
    <definedName name="NOW">#REF!</definedName>
    <definedName name="NR" localSheetId="3">#REF!</definedName>
    <definedName name="NR" localSheetId="5">'Cuadro 5'!#REF!</definedName>
    <definedName name="NR">#REF!</definedName>
    <definedName name="NTDD_RG">#N/A</definedName>
    <definedName name="nueva" localSheetId="3">#REF!</definedName>
    <definedName name="nueva" localSheetId="5">'Cuadro 5'!#REF!</definedName>
    <definedName name="nueva">#REF!</definedName>
    <definedName name="Nuevo" localSheetId="3" hidden="1">#REF!</definedName>
    <definedName name="Nuevo" localSheetId="5" hidden="1">'Cuadro 5'!#REF!</definedName>
    <definedName name="Nuevo" localSheetId="0" hidden="1">#REF!</definedName>
    <definedName name="Nuevo" localSheetId="48" hidden="1">#REF!</definedName>
    <definedName name="Nuevo" localSheetId="1" hidden="1">#REF!</definedName>
    <definedName name="Nuevo" hidden="1">#REF!</definedName>
    <definedName name="NumDias" localSheetId="11">#REF!</definedName>
    <definedName name="NumDias">#REF!</definedName>
    <definedName name="NURIA">#REF!</definedName>
    <definedName name="ñ" localSheetId="3">#REF!</definedName>
    <definedName name="ñ" localSheetId="5">'Cuadro 5'!#REF!</definedName>
    <definedName name="ñ">#REF!</definedName>
    <definedName name="ññ" localSheetId="11" hidden="1">{#N/A,#N/A,FALSE,"PERSONAL";#N/A,#N/A,FALSE,"explotación";#N/A,#N/A,FALSE,"generales"}</definedName>
    <definedName name="ññ" localSheetId="3" hidden="1">{#N/A,#N/A,FALSE,"PERSONAL";#N/A,#N/A,FALSE,"explotación";#N/A,#N/A,FALSE,"generales"}</definedName>
    <definedName name="ññ" localSheetId="5" hidden="1">{#N/A,#N/A,FALSE,"PERSONAL";#N/A,#N/A,FALSE,"explotación";#N/A,#N/A,FALSE,"generales"}</definedName>
    <definedName name="ññ" localSheetId="0" hidden="1">{#N/A,#N/A,FALSE,"PERSONAL";#N/A,#N/A,FALSE,"explotación";#N/A,#N/A,FALSE,"generales"}</definedName>
    <definedName name="ññ" localSheetId="13" hidden="1">{#N/A,#N/A,FALSE,"PERSONAL";#N/A,#N/A,FALSE,"explotación";#N/A,#N/A,FALSE,"generales"}</definedName>
    <definedName name="ññ" localSheetId="48" hidden="1">{#N/A,#N/A,FALSE,"PERSONAL";#N/A,#N/A,FALSE,"explotación";#N/A,#N/A,FALSE,"generales"}</definedName>
    <definedName name="ññ" localSheetId="53" hidden="1">{#N/A,#N/A,FALSE,"PERSONAL";#N/A,#N/A,FALSE,"explotación";#N/A,#N/A,FALSE,"generales"}</definedName>
    <definedName name="ññ" localSheetId="56" hidden="1">{#N/A,#N/A,FALSE,"PERSONAL";#N/A,#N/A,FALSE,"explotación";#N/A,#N/A,FALSE,"generales"}</definedName>
    <definedName name="ññ" localSheetId="57" hidden="1">{#N/A,#N/A,FALSE,"PERSONAL";#N/A,#N/A,FALSE,"explotación";#N/A,#N/A,FALSE,"generales"}</definedName>
    <definedName name="ññ" localSheetId="16" hidden="1">{#N/A,#N/A,FALSE,"PERSONAL";#N/A,#N/A,FALSE,"explotación";#N/A,#N/A,FALSE,"generales"}</definedName>
    <definedName name="ññ" localSheetId="17" hidden="1">{#N/A,#N/A,FALSE,"PERSONAL";#N/A,#N/A,FALSE,"explotación";#N/A,#N/A,FALSE,"generales"}</definedName>
    <definedName name="ññ" localSheetId="18" hidden="1">{#N/A,#N/A,FALSE,"PERSONAL";#N/A,#N/A,FALSE,"explotación";#N/A,#N/A,FALSE,"generales"}</definedName>
    <definedName name="ññ" localSheetId="1" hidden="1">{#N/A,#N/A,FALSE,"PERSONAL";#N/A,#N/A,FALSE,"explotación";#N/A,#N/A,FALSE,"generales"}</definedName>
    <definedName name="ññ" hidden="1">{#N/A,#N/A,FALSE,"PERSONAL";#N/A,#N/A,FALSE,"explotación";#N/A,#N/A,FALSE,"generales"}</definedName>
    <definedName name="ññññ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ññññ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º390" localSheetId="11">#REF!</definedName>
    <definedName name="º390" localSheetId="3">#REF!</definedName>
    <definedName name="º390" localSheetId="5">'Cuadro 5'!#REF!</definedName>
    <definedName name="º390" localSheetId="19">#REF!</definedName>
    <definedName name="º390">#REF!</definedName>
    <definedName name="º391" localSheetId="11">#REF!</definedName>
    <definedName name="º391" localSheetId="19">#REF!</definedName>
    <definedName name="º391">#REF!</definedName>
    <definedName name="º392" localSheetId="11">#REF!</definedName>
    <definedName name="º392" localSheetId="19">#REF!</definedName>
    <definedName name="º392">#REF!</definedName>
    <definedName name="º398" localSheetId="11">#REF!</definedName>
    <definedName name="º398" localSheetId="3">#REF!</definedName>
    <definedName name="º398" localSheetId="5">'Cuadro 5'!#REF!</definedName>
    <definedName name="º398" localSheetId="19">#REF!</definedName>
    <definedName name="º398">#REF!</definedName>
    <definedName name="º400" localSheetId="11">#REF!</definedName>
    <definedName name="º400" localSheetId="3">#REF!</definedName>
    <definedName name="º400" localSheetId="5">'Cuadro 5'!#REF!</definedName>
    <definedName name="º400" localSheetId="19">#REF!</definedName>
    <definedName name="º400">#REF!</definedName>
    <definedName name="º401" localSheetId="11">#REF!</definedName>
    <definedName name="º401" localSheetId="3">#REF!</definedName>
    <definedName name="º401" localSheetId="5">'Cuadro 5'!#REF!</definedName>
    <definedName name="º401" localSheetId="19">#REF!</definedName>
    <definedName name="º401">#REF!</definedName>
    <definedName name="OilMMBtu_Bbl">#REF!</definedName>
    <definedName name="OilPrice">#REF!</definedName>
    <definedName name="OilPriceSelect">#REF!</definedName>
    <definedName name="old" localSheetId="11">{"TBILLS_ALL",#N/A,FALSE,"FITB_all"}</definedName>
    <definedName name="old" localSheetId="3" hidden="1">{"TBILLS_ALL",#N/A,FALSE,"FITB_all"}</definedName>
    <definedName name="old" localSheetId="5">{"TBILLS_ALL",#N/A,FALSE,"FITB_all"}</definedName>
    <definedName name="old" localSheetId="0" hidden="1">{"TBILLS_ALL",#N/A,FALSE,"FITB_all"}</definedName>
    <definedName name="old" localSheetId="13">{"TBILLS_ALL",#N/A,FALSE,"FITB_all"}</definedName>
    <definedName name="old" localSheetId="14" hidden="1">{"TBILLS_ALL",#N/A,FALSE,"FITB_all"}</definedName>
    <definedName name="old" localSheetId="42" hidden="1">{"TBILLS_ALL",#N/A,FALSE,"FITB_all"}</definedName>
    <definedName name="old" localSheetId="43" hidden="1">{"TBILLS_ALL",#N/A,FALSE,"FITB_all"}</definedName>
    <definedName name="old" localSheetId="48" hidden="1">{"TBILLS_ALL",#N/A,FALSE,"FITB_all"}</definedName>
    <definedName name="old" localSheetId="50" hidden="1">{"TBILLS_ALL",#N/A,FALSE,"FITB_all"}</definedName>
    <definedName name="old" localSheetId="15" hidden="1">{"TBILLS_ALL",#N/A,FALSE,"FITB_all"}</definedName>
    <definedName name="old" localSheetId="51" hidden="1">{"TBILLS_ALL",#N/A,FALSE,"FITB_all"}</definedName>
    <definedName name="old" localSheetId="52" hidden="1">{"TBILLS_ALL",#N/A,FALSE,"FITB_all"}</definedName>
    <definedName name="old" localSheetId="53" hidden="1">{"TBILLS_ALL",#N/A,FALSE,"FITB_all"}</definedName>
    <definedName name="old" localSheetId="54" hidden="1">{"TBILLS_ALL",#N/A,FALSE,"FITB_all"}</definedName>
    <definedName name="old" localSheetId="55" hidden="1">{"TBILLS_ALL",#N/A,FALSE,"FITB_all"}</definedName>
    <definedName name="old" localSheetId="56" hidden="1">{"TBILLS_ALL",#N/A,FALSE,"FITB_all"}</definedName>
    <definedName name="old" localSheetId="57" hidden="1">{"TBILLS_ALL",#N/A,FALSE,"FITB_all"}</definedName>
    <definedName name="old" localSheetId="58" hidden="1">{"TBILLS_ALL",#N/A,FALSE,"FITB_all"}</definedName>
    <definedName name="old" localSheetId="59" hidden="1">{"TBILLS_ALL",#N/A,FALSE,"FITB_all"}</definedName>
    <definedName name="old" localSheetId="16">{"TBILLS_ALL",#N/A,FALSE,"FITB_all"}</definedName>
    <definedName name="old" localSheetId="17">{"TBILLS_ALL",#N/A,FALSE,"FITB_all"}</definedName>
    <definedName name="old" localSheetId="18">{"TBILLS_ALL",#N/A,FALSE,"FITB_all"}</definedName>
    <definedName name="old" localSheetId="1" hidden="1">{"TBILLS_ALL",#N/A,FALSE,"FITB_all"}</definedName>
    <definedName name="old">{"TBILLS_ALL",#N/A,FALSE,"FITB_all"}</definedName>
    <definedName name="oliu" localSheetId="11">{"WEO",#N/A,FALSE,"T"}</definedName>
    <definedName name="oliu" localSheetId="3" hidden="1">{"WEO",#N/A,FALSE,"T"}</definedName>
    <definedName name="oliu" localSheetId="5">{"WEO",#N/A,FALSE,"T"}</definedName>
    <definedName name="oliu" localSheetId="0" hidden="1">{"WEO",#N/A,FALSE,"T"}</definedName>
    <definedName name="oliu" localSheetId="13">{"WEO",#N/A,FALSE,"T"}</definedName>
    <definedName name="oliu" localSheetId="14" hidden="1">{"WEO",#N/A,FALSE,"T"}</definedName>
    <definedName name="oliu" localSheetId="42" hidden="1">{"WEO",#N/A,FALSE,"T"}</definedName>
    <definedName name="oliu" localSheetId="43" hidden="1">{"WEO",#N/A,FALSE,"T"}</definedName>
    <definedName name="oliu" localSheetId="48" hidden="1">{"WEO",#N/A,FALSE,"T"}</definedName>
    <definedName name="oliu" localSheetId="50" hidden="1">{"WEO",#N/A,FALSE,"T"}</definedName>
    <definedName name="oliu" localSheetId="15" hidden="1">{"WEO",#N/A,FALSE,"T"}</definedName>
    <definedName name="oliu" localSheetId="51" hidden="1">{"WEO",#N/A,FALSE,"T"}</definedName>
    <definedName name="oliu" localSheetId="52" hidden="1">{"WEO",#N/A,FALSE,"T"}</definedName>
    <definedName name="oliu" localSheetId="53" hidden="1">{"WEO",#N/A,FALSE,"T"}</definedName>
    <definedName name="oliu" localSheetId="54" hidden="1">{"WEO",#N/A,FALSE,"T"}</definedName>
    <definedName name="oliu" localSheetId="55" hidden="1">{"WEO",#N/A,FALSE,"T"}</definedName>
    <definedName name="oliu" localSheetId="56" hidden="1">{"WEO",#N/A,FALSE,"T"}</definedName>
    <definedName name="oliu" localSheetId="57" hidden="1">{"WEO",#N/A,FALSE,"T"}</definedName>
    <definedName name="oliu" localSheetId="58" hidden="1">{"WEO",#N/A,FALSE,"T"}</definedName>
    <definedName name="oliu" localSheetId="59" hidden="1">{"WEO",#N/A,FALSE,"T"}</definedName>
    <definedName name="oliu" localSheetId="16">{"WEO",#N/A,FALSE,"T"}</definedName>
    <definedName name="oliu" localSheetId="17">{"WEO",#N/A,FALSE,"T"}</definedName>
    <definedName name="oliu" localSheetId="18">{"WEO",#N/A,FALSE,"T"}</definedName>
    <definedName name="oliu" localSheetId="1" hidden="1">{"WEO",#N/A,FALSE,"T"}</definedName>
    <definedName name="oliu">{"WEO",#N/A,FALSE,"T"}</definedName>
    <definedName name="OneOff" localSheetId="3">#REF!</definedName>
    <definedName name="OneOff" localSheetId="5">'Cuadro 5'!#REF!</definedName>
    <definedName name="OneOff">#REF!</definedName>
    <definedName name="oo" localSheetId="11">{"Riqfin97",#N/A,FALSE,"Tran";"Riqfinpro",#N/A,FALSE,"Tran"}</definedName>
    <definedName name="oo" localSheetId="3" hidden="1">{"Riqfin97",#N/A,FALSE,"Tran";"Riqfinpro",#N/A,FALSE,"Tran"}</definedName>
    <definedName name="oo" localSheetId="5">{"Riqfin97",#N/A,FALSE,"Tran";"Riqfinpro",#N/A,FALSE,"Tran"}</definedName>
    <definedName name="oo" localSheetId="0" hidden="1">{"Riqfin97",#N/A,FALSE,"Tran";"Riqfinpro",#N/A,FALSE,"Tran"}</definedName>
    <definedName name="oo" localSheetId="13">{"Riqfin97",#N/A,FALSE,"Tran";"Riqfinpro",#N/A,FALSE,"Tran"}</definedName>
    <definedName name="oo" localSheetId="14" hidden="1">{"Riqfin97",#N/A,FALSE,"Tran";"Riqfinpro",#N/A,FALSE,"Tran"}</definedName>
    <definedName name="oo" localSheetId="42" hidden="1">{"Riqfin97",#N/A,FALSE,"Tran";"Riqfinpro",#N/A,FALSE,"Tran"}</definedName>
    <definedName name="oo" localSheetId="43" hidden="1">{"Riqfin97",#N/A,FALSE,"Tran";"Riqfinpro",#N/A,FALSE,"Tran"}</definedName>
    <definedName name="oo" localSheetId="48" hidden="1">{"Riqfin97",#N/A,FALSE,"Tran";"Riqfinpro",#N/A,FALSE,"Tran"}</definedName>
    <definedName name="oo" localSheetId="50" hidden="1">{"Riqfin97",#N/A,FALSE,"Tran";"Riqfinpro",#N/A,FALSE,"Tran"}</definedName>
    <definedName name="oo" localSheetId="15" hidden="1">{"Riqfin97",#N/A,FALSE,"Tran";"Riqfinpro",#N/A,FALSE,"Tran"}</definedName>
    <definedName name="oo" localSheetId="51" hidden="1">{"Riqfin97",#N/A,FALSE,"Tran";"Riqfinpro",#N/A,FALSE,"Tran"}</definedName>
    <definedName name="oo" localSheetId="52" hidden="1">{"Riqfin97",#N/A,FALSE,"Tran";"Riqfinpro",#N/A,FALSE,"Tran"}</definedName>
    <definedName name="oo" localSheetId="53" hidden="1">{"Riqfin97",#N/A,FALSE,"Tran";"Riqfinpro",#N/A,FALSE,"Tran"}</definedName>
    <definedName name="oo" localSheetId="54" hidden="1">{"Riqfin97",#N/A,FALSE,"Tran";"Riqfinpro",#N/A,FALSE,"Tran"}</definedName>
    <definedName name="oo" localSheetId="55" hidden="1">{"Riqfin97",#N/A,FALSE,"Tran";"Riqfinpro",#N/A,FALSE,"Tran"}</definedName>
    <definedName name="oo" localSheetId="56" hidden="1">{"Riqfin97",#N/A,FALSE,"Tran";"Riqfinpro",#N/A,FALSE,"Tran"}</definedName>
    <definedName name="oo" localSheetId="57" hidden="1">{"Riqfin97",#N/A,FALSE,"Tran";"Riqfinpro",#N/A,FALSE,"Tran"}</definedName>
    <definedName name="oo" localSheetId="58" hidden="1">{"Riqfin97",#N/A,FALSE,"Tran";"Riqfinpro",#N/A,FALSE,"Tran"}</definedName>
    <definedName name="oo" localSheetId="59" hidden="1">{"Riqfin97",#N/A,FALSE,"Tran";"Riqfinpro",#N/A,FALSE,"Tran"}</definedName>
    <definedName name="oo" localSheetId="16">{"Riqfin97",#N/A,FALSE,"Tran";"Riqfinpro",#N/A,FALSE,"Tran"}</definedName>
    <definedName name="oo" localSheetId="17">{"Riqfin97",#N/A,FALSE,"Tran";"Riqfinpro",#N/A,FALSE,"Tran"}</definedName>
    <definedName name="oo" localSheetId="18">{"Riqfin97",#N/A,FALSE,"Tran";"Riqfinpro",#N/A,FALSE,"Tran"}</definedName>
    <definedName name="oo" localSheetId="1" hidden="1">{"Riqfin97",#N/A,FALSE,"Tran";"Riqfinpro",#N/A,FALSE,"Tran"}</definedName>
    <definedName name="oo">{"Riqfin97",#N/A,FALSE,"Tran";"Riqfinpro",#N/A,FALSE,"Tran"}</definedName>
    <definedName name="ooo" localSheetId="11">{"Tab1",#N/A,FALSE,"P";"Tab2",#N/A,FALSE,"P"}</definedName>
    <definedName name="ooo" localSheetId="3" hidden="1">#REF!</definedName>
    <definedName name="ooo" localSheetId="5">{"Tab1",#N/A,FALSE,"P";"Tab2",#N/A,FALSE,"P"}</definedName>
    <definedName name="ooo" localSheetId="0" hidden="1">#REF!</definedName>
    <definedName name="ooo" localSheetId="13">{"Tab1",#N/A,FALSE,"P";"Tab2",#N/A,FALSE,"P"}</definedName>
    <definedName name="ooo" localSheetId="14" hidden="1">#REF!</definedName>
    <definedName name="ooo" localSheetId="42" hidden="1">#REF!</definedName>
    <definedName name="ooo" localSheetId="43" hidden="1">#REF!</definedName>
    <definedName name="ooo" localSheetId="48" hidden="1">{"Tab1",#N/A,FALSE,"P";"Tab2",#N/A,FALSE,"P"}</definedName>
    <definedName name="ooo" localSheetId="50" hidden="1">#REF!</definedName>
    <definedName name="ooo" localSheetId="15" hidden="1">#REF!</definedName>
    <definedName name="ooo" localSheetId="51" hidden="1">#REF!</definedName>
    <definedName name="ooo" localSheetId="52" hidden="1">#REF!</definedName>
    <definedName name="ooo" localSheetId="53" hidden="1">#REF!</definedName>
    <definedName name="ooo" localSheetId="54" hidden="1">#REF!</definedName>
    <definedName name="ooo" localSheetId="55" hidden="1">#REF!</definedName>
    <definedName name="ooo" localSheetId="56" hidden="1">{"Tab1",#N/A,FALSE,"P";"Tab2",#N/A,FALSE,"P"}</definedName>
    <definedName name="ooo" localSheetId="57" hidden="1">{"Tab1",#N/A,FALSE,"P";"Tab2",#N/A,FALSE,"P"}</definedName>
    <definedName name="ooo" localSheetId="58" hidden="1">#REF!</definedName>
    <definedName name="ooo" localSheetId="59" hidden="1">#REF!</definedName>
    <definedName name="ooo" localSheetId="16">{"Tab1",#N/A,FALSE,"P";"Tab2",#N/A,FALSE,"P"}</definedName>
    <definedName name="ooo" localSheetId="17">{"Tab1",#N/A,FALSE,"P";"Tab2",#N/A,FALSE,"P"}</definedName>
    <definedName name="ooo" localSheetId="18">{"Tab1",#N/A,FALSE,"P";"Tab2",#N/A,FALSE,"P"}</definedName>
    <definedName name="ooo" localSheetId="1" hidden="1">#REF!</definedName>
    <definedName name="ooo">{"Tab1",#N/A,FALSE,"P";"Tab2",#N/A,FALSE,"P"}</definedName>
    <definedName name="oooo" localSheetId="11">{"Tab1",#N/A,FALSE,"P";"Tab2",#N/A,FALSE,"P"}</definedName>
    <definedName name="oooo" localSheetId="3" hidden="1">{"Tab1",#N/A,FALSE,"P";"Tab2",#N/A,FALSE,"P"}</definedName>
    <definedName name="oooo" localSheetId="5">{"Tab1",#N/A,FALSE,"P";"Tab2",#N/A,FALSE,"P"}</definedName>
    <definedName name="oooo" localSheetId="0" hidden="1">{"Tab1",#N/A,FALSE,"P";"Tab2",#N/A,FALSE,"P"}</definedName>
    <definedName name="oooo" localSheetId="13">{"Tab1",#N/A,FALSE,"P";"Tab2",#N/A,FALSE,"P"}</definedName>
    <definedName name="oooo" localSheetId="14" hidden="1">{"Tab1",#N/A,FALSE,"P";"Tab2",#N/A,FALSE,"P"}</definedName>
    <definedName name="oooo" localSheetId="42" hidden="1">{"Tab1",#N/A,FALSE,"P";"Tab2",#N/A,FALSE,"P"}</definedName>
    <definedName name="oooo" localSheetId="43" hidden="1">{"Tab1",#N/A,FALSE,"P";"Tab2",#N/A,FALSE,"P"}</definedName>
    <definedName name="oooo" localSheetId="48" hidden="1">{"Tab1",#N/A,FALSE,"P";"Tab2",#N/A,FALSE,"P"}</definedName>
    <definedName name="oooo" localSheetId="50" hidden="1">{"Tab1",#N/A,FALSE,"P";"Tab2",#N/A,FALSE,"P"}</definedName>
    <definedName name="oooo" localSheetId="15" hidden="1">{"Tab1",#N/A,FALSE,"P";"Tab2",#N/A,FALSE,"P"}</definedName>
    <definedName name="oooo" localSheetId="51" hidden="1">{"Tab1",#N/A,FALSE,"P";"Tab2",#N/A,FALSE,"P"}</definedName>
    <definedName name="oooo" localSheetId="52" hidden="1">{"Tab1",#N/A,FALSE,"P";"Tab2",#N/A,FALSE,"P"}</definedName>
    <definedName name="oooo" localSheetId="53" hidden="1">{"Tab1",#N/A,FALSE,"P";"Tab2",#N/A,FALSE,"P"}</definedName>
    <definedName name="oooo" localSheetId="54" hidden="1">{"Tab1",#N/A,FALSE,"P";"Tab2",#N/A,FALSE,"P"}</definedName>
    <definedName name="oooo" localSheetId="55" hidden="1">{"Tab1",#N/A,FALSE,"P";"Tab2",#N/A,FALSE,"P"}</definedName>
    <definedName name="oooo" localSheetId="56" hidden="1">{"Tab1",#N/A,FALSE,"P";"Tab2",#N/A,FALSE,"P"}</definedName>
    <definedName name="oooo" localSheetId="57" hidden="1">{"Tab1",#N/A,FALSE,"P";"Tab2",#N/A,FALSE,"P"}</definedName>
    <definedName name="oooo" localSheetId="58" hidden="1">{"Tab1",#N/A,FALSE,"P";"Tab2",#N/A,FALSE,"P"}</definedName>
    <definedName name="oooo" localSheetId="59" hidden="1">{"Tab1",#N/A,FALSE,"P";"Tab2",#N/A,FALSE,"P"}</definedName>
    <definedName name="oooo" localSheetId="16">{"Tab1",#N/A,FALSE,"P";"Tab2",#N/A,FALSE,"P"}</definedName>
    <definedName name="oooo" localSheetId="17">{"Tab1",#N/A,FALSE,"P";"Tab2",#N/A,FALSE,"P"}</definedName>
    <definedName name="oooo" localSheetId="18">{"Tab1",#N/A,FALSE,"P";"Tab2",#N/A,FALSE,"P"}</definedName>
    <definedName name="oooo" localSheetId="1" hidden="1">{"Tab1",#N/A,FALSE,"P";"Tab2",#N/A,FALSE,"P"}</definedName>
    <definedName name="oooo">{"Tab1",#N/A,FALSE,"P";"Tab2",#N/A,FALSE,"P"}</definedName>
    <definedName name="opu" localSheetId="11">{"Riqfin97",#N/A,FALSE,"Tran";"Riqfinpro",#N/A,FALSE,"Tran"}</definedName>
    <definedName name="opu" localSheetId="3" hidden="1">{"Riqfin97",#N/A,FALSE,"Tran";"Riqfinpro",#N/A,FALSE,"Tran"}</definedName>
    <definedName name="opu" localSheetId="5">{"Riqfin97",#N/A,FALSE,"Tran";"Riqfinpro",#N/A,FALSE,"Tran"}</definedName>
    <definedName name="opu" localSheetId="0" hidden="1">{"Riqfin97",#N/A,FALSE,"Tran";"Riqfinpro",#N/A,FALSE,"Tran"}</definedName>
    <definedName name="opu" localSheetId="13">{"Riqfin97",#N/A,FALSE,"Tran";"Riqfinpro",#N/A,FALSE,"Tran"}</definedName>
    <definedName name="opu" localSheetId="14" hidden="1">{"Riqfin97",#N/A,FALSE,"Tran";"Riqfinpro",#N/A,FALSE,"Tran"}</definedName>
    <definedName name="opu" localSheetId="42" hidden="1">{"Riqfin97",#N/A,FALSE,"Tran";"Riqfinpro",#N/A,FALSE,"Tran"}</definedName>
    <definedName name="opu" localSheetId="43" hidden="1">{"Riqfin97",#N/A,FALSE,"Tran";"Riqfinpro",#N/A,FALSE,"Tran"}</definedName>
    <definedName name="opu" localSheetId="48" hidden="1">{"Riqfin97",#N/A,FALSE,"Tran";"Riqfinpro",#N/A,FALSE,"Tran"}</definedName>
    <definedName name="opu" localSheetId="50" hidden="1">{"Riqfin97",#N/A,FALSE,"Tran";"Riqfinpro",#N/A,FALSE,"Tran"}</definedName>
    <definedName name="opu" localSheetId="15" hidden="1">{"Riqfin97",#N/A,FALSE,"Tran";"Riqfinpro",#N/A,FALSE,"Tran"}</definedName>
    <definedName name="opu" localSheetId="51" hidden="1">{"Riqfin97",#N/A,FALSE,"Tran";"Riqfinpro",#N/A,FALSE,"Tran"}</definedName>
    <definedName name="opu" localSheetId="52" hidden="1">{"Riqfin97",#N/A,FALSE,"Tran";"Riqfinpro",#N/A,FALSE,"Tran"}</definedName>
    <definedName name="opu" localSheetId="53" hidden="1">{"Riqfin97",#N/A,FALSE,"Tran";"Riqfinpro",#N/A,FALSE,"Tran"}</definedName>
    <definedName name="opu" localSheetId="54" hidden="1">{"Riqfin97",#N/A,FALSE,"Tran";"Riqfinpro",#N/A,FALSE,"Tran"}</definedName>
    <definedName name="opu" localSheetId="55" hidden="1">{"Riqfin97",#N/A,FALSE,"Tran";"Riqfinpro",#N/A,FALSE,"Tran"}</definedName>
    <definedName name="opu" localSheetId="56" hidden="1">{"Riqfin97",#N/A,FALSE,"Tran";"Riqfinpro",#N/A,FALSE,"Tran"}</definedName>
    <definedName name="opu" localSheetId="57" hidden="1">{"Riqfin97",#N/A,FALSE,"Tran";"Riqfinpro",#N/A,FALSE,"Tran"}</definedName>
    <definedName name="opu" localSheetId="58" hidden="1">{"Riqfin97",#N/A,FALSE,"Tran";"Riqfinpro",#N/A,FALSE,"Tran"}</definedName>
    <definedName name="opu" localSheetId="59" hidden="1">{"Riqfin97",#N/A,FALSE,"Tran";"Riqfinpro",#N/A,FALSE,"Tran"}</definedName>
    <definedName name="opu" localSheetId="16">{"Riqfin97",#N/A,FALSE,"Tran";"Riqfinpro",#N/A,FALSE,"Tran"}</definedName>
    <definedName name="opu" localSheetId="17">{"Riqfin97",#N/A,FALSE,"Tran";"Riqfinpro",#N/A,FALSE,"Tran"}</definedName>
    <definedName name="opu" localSheetId="18">{"Riqfin97",#N/A,FALSE,"Tran";"Riqfinpro",#N/A,FALSE,"Tran"}</definedName>
    <definedName name="opu" localSheetId="1" hidden="1">{"Riqfin97",#N/A,FALSE,"Tran";"Riqfinpro",#N/A,FALSE,"Tran"}</definedName>
    <definedName name="opu">{"Riqfin97",#N/A,FALSE,"Tran";"Riqfinpro",#N/A,FALSE,"Tran"}</definedName>
    <definedName name="oqui89" localSheetId="3" hidden="1">#REF!,#REF!,#REF!,#REF!,#REF!,#REF!,#REF!,#REF!</definedName>
    <definedName name="oqui89" localSheetId="5">'Cuadro 5'!#REF!,'Cuadro 5'!#REF!,'Cuadro 5'!#REF!,'Cuadro 5'!#REF!,'Cuadro 5'!#REF!,'Cuadro 5'!#REF!,'Cuadro 5'!#REF!,'Cuadro 5'!#REF!</definedName>
    <definedName name="oqui89" localSheetId="14" hidden="1">#REF!,#REF!,#REF!,#REF!,#REF!,#REF!,#REF!,#REF!</definedName>
    <definedName name="oqui89" localSheetId="42" hidden="1">#REF!,#REF!,#REF!,#REF!,#REF!,#REF!,#REF!,#REF!</definedName>
    <definedName name="oqui89" localSheetId="43" hidden="1">#REF!,#REF!,#REF!,#REF!,#REF!,#REF!,#REF!,#REF!</definedName>
    <definedName name="oqui89" localSheetId="48" hidden="1">#REF!,#REF!,#REF!,#REF!,#REF!,#REF!,#REF!,#REF!</definedName>
    <definedName name="oqui89" localSheetId="50" hidden="1">#REF!,#REF!,#REF!,#REF!,#REF!,#REF!,#REF!,#REF!</definedName>
    <definedName name="oqui89" localSheetId="15" hidden="1">#REF!,#REF!,#REF!,#REF!,#REF!,#REF!,#REF!,#REF!</definedName>
    <definedName name="oqui89" localSheetId="51" hidden="1">#REF!,#REF!,#REF!,#REF!,#REF!,#REF!,#REF!,#REF!</definedName>
    <definedName name="oqui89" localSheetId="52" hidden="1">#REF!,#REF!,#REF!,#REF!,#REF!,#REF!,#REF!,#REF!</definedName>
    <definedName name="oqui89" localSheetId="53" hidden="1">#REF!,#REF!,#REF!,#REF!,#REF!,#REF!,#REF!,#REF!</definedName>
    <definedName name="oqui89" localSheetId="54" hidden="1">#REF!,#REF!,#REF!,#REF!,#REF!,#REF!,#REF!,#REF!</definedName>
    <definedName name="oqui89" localSheetId="55" hidden="1">#REF!,#REF!,#REF!,#REF!,#REF!,#REF!,#REF!,#REF!</definedName>
    <definedName name="oqui89" localSheetId="58" hidden="1">#REF!,#REF!,#REF!,#REF!,#REF!,#REF!,#REF!,#REF!</definedName>
    <definedName name="oqui89" localSheetId="59" hidden="1">#REF!,#REF!,#REF!,#REF!,#REF!,#REF!,#REF!,#REF!</definedName>
    <definedName name="oqui89">#REF!,#REF!,#REF!,#REF!,#REF!,#REF!,#REF!,#REF!</definedName>
    <definedName name="Origen" localSheetId="3">#REF!</definedName>
    <definedName name="Origen" localSheetId="5">'Cuadro 5'!#REF!</definedName>
    <definedName name="Origen">#REF!</definedName>
    <definedName name="otro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s_imp_producc" localSheetId="11">#REF!</definedName>
    <definedName name="Otros_imp_producc" localSheetId="19">#REF!</definedName>
    <definedName name="Otros_imp_producc">#REF!</definedName>
    <definedName name="p" localSheetId="11">{"Riqfin97",#N/A,FALSE,"Tran";"Riqfinpro",#N/A,FALSE,"Tran"}</definedName>
    <definedName name="p" localSheetId="3" hidden="1">{"Riqfin97",#N/A,FALSE,"Tran";"Riqfinpro",#N/A,FALSE,"Tran"}</definedName>
    <definedName name="p" localSheetId="5">{"Riqfin97",#N/A,FALSE,"Tran";"Riqfinpro",#N/A,FALSE,"Tran"}</definedName>
    <definedName name="p" localSheetId="0" hidden="1">{"Riqfin97",#N/A,FALSE,"Tran";"Riqfinpro",#N/A,FALSE,"Tran"}</definedName>
    <definedName name="p" localSheetId="13">{"Riqfin97",#N/A,FALSE,"Tran";"Riqfinpro",#N/A,FALSE,"Tran"}</definedName>
    <definedName name="p" localSheetId="14" hidden="1">{"Riqfin97",#N/A,FALSE,"Tran";"Riqfinpro",#N/A,FALSE,"Tran"}</definedName>
    <definedName name="p" localSheetId="42" hidden="1">{"Riqfin97",#N/A,FALSE,"Tran";"Riqfinpro",#N/A,FALSE,"Tran"}</definedName>
    <definedName name="p" localSheetId="43" hidden="1">{"Riqfin97",#N/A,FALSE,"Tran";"Riqfinpro",#N/A,FALSE,"Tran"}</definedName>
    <definedName name="p" localSheetId="48" hidden="1">{"Riqfin97",#N/A,FALSE,"Tran";"Riqfinpro",#N/A,FALSE,"Tran"}</definedName>
    <definedName name="p" localSheetId="50" hidden="1">{"Riqfin97",#N/A,FALSE,"Tran";"Riqfinpro",#N/A,FALSE,"Tran"}</definedName>
    <definedName name="p" localSheetId="15" hidden="1">{"Riqfin97",#N/A,FALSE,"Tran";"Riqfinpro",#N/A,FALSE,"Tran"}</definedName>
    <definedName name="p" localSheetId="51" hidden="1">{"Riqfin97",#N/A,FALSE,"Tran";"Riqfinpro",#N/A,FALSE,"Tran"}</definedName>
    <definedName name="p" localSheetId="52" hidden="1">{"Riqfin97",#N/A,FALSE,"Tran";"Riqfinpro",#N/A,FALSE,"Tran"}</definedName>
    <definedName name="p" localSheetId="53" hidden="1">{"Riqfin97",#N/A,FALSE,"Tran";"Riqfinpro",#N/A,FALSE,"Tran"}</definedName>
    <definedName name="p" localSheetId="54" hidden="1">{"Riqfin97",#N/A,FALSE,"Tran";"Riqfinpro",#N/A,FALSE,"Tran"}</definedName>
    <definedName name="p" localSheetId="55" hidden="1">{"Riqfin97",#N/A,FALSE,"Tran";"Riqfinpro",#N/A,FALSE,"Tran"}</definedName>
    <definedName name="p" localSheetId="56" hidden="1">{"Riqfin97",#N/A,FALSE,"Tran";"Riqfinpro",#N/A,FALSE,"Tran"}</definedName>
    <definedName name="p" localSheetId="57" hidden="1">{"Riqfin97",#N/A,FALSE,"Tran";"Riqfinpro",#N/A,FALSE,"Tran"}</definedName>
    <definedName name="p" localSheetId="58" hidden="1">{"Riqfin97",#N/A,FALSE,"Tran";"Riqfinpro",#N/A,FALSE,"Tran"}</definedName>
    <definedName name="p" localSheetId="59" hidden="1">{"Riqfin97",#N/A,FALSE,"Tran";"Riqfinpro",#N/A,FALSE,"Tran"}</definedName>
    <definedName name="p" localSheetId="16">{"Riqfin97",#N/A,FALSE,"Tran";"Riqfinpro",#N/A,FALSE,"Tran"}</definedName>
    <definedName name="p" localSheetId="17">{"Riqfin97",#N/A,FALSE,"Tran";"Riqfinpro",#N/A,FALSE,"Tran"}</definedName>
    <definedName name="p" localSheetId="18">{"Riqfin97",#N/A,FALSE,"Tran";"Riqfinpro",#N/A,FALSE,"Tran"}</definedName>
    <definedName name="p" localSheetId="1" hidden="1">{"Riqfin97",#N/A,FALSE,"Tran";"Riqfinpro",#N/A,FALSE,"Tran"}</definedName>
    <definedName name="p">{"Riqfin97",#N/A,FALSE,"Tran";"Riqfinpro",#N/A,FALSE,"Tran"}</definedName>
    <definedName name="P01E" localSheetId="11">#REF!</definedName>
    <definedName name="P01E">#REF!</definedName>
    <definedName name="P01E1" localSheetId="11">#REF!</definedName>
    <definedName name="P01E1">#REF!</definedName>
    <definedName name="P01E2" localSheetId="11">#REF!</definedName>
    <definedName name="P01E2">#REF!</definedName>
    <definedName name="P01E3" localSheetId="11">#REF!</definedName>
    <definedName name="P01E3">#REF!</definedName>
    <definedName name="P01E6" localSheetId="11">#REF!</definedName>
    <definedName name="P01E6">#REF!</definedName>
    <definedName name="P01E7" localSheetId="11">#REF!</definedName>
    <definedName name="P01E7">#REF!</definedName>
    <definedName name="P01E8" localSheetId="11">#REF!</definedName>
    <definedName name="P01E8">#REF!</definedName>
    <definedName name="P01E9" localSheetId="11">#REF!</definedName>
    <definedName name="P01E9">#REF!</definedName>
    <definedName name="P01G" localSheetId="11">#REF!</definedName>
    <definedName name="P01G">#REF!</definedName>
    <definedName name="P01G1" localSheetId="11">#REF!</definedName>
    <definedName name="P01G1">#REF!</definedName>
    <definedName name="P01G2" localSheetId="11">#REF!</definedName>
    <definedName name="P01G2">#REF!</definedName>
    <definedName name="P01G3" localSheetId="11">#REF!</definedName>
    <definedName name="P01G3">#REF!</definedName>
    <definedName name="P01G4" localSheetId="11">#REF!</definedName>
    <definedName name="P01G4">#REF!</definedName>
    <definedName name="P01G5" localSheetId="11">#REF!</definedName>
    <definedName name="P01G5">#REF!</definedName>
    <definedName name="P01G6" localSheetId="11">#REF!</definedName>
    <definedName name="P01G6">#REF!</definedName>
    <definedName name="P01G7" localSheetId="11">#REF!</definedName>
    <definedName name="P01G7">#REF!</definedName>
    <definedName name="P01G8" localSheetId="11">#REF!</definedName>
    <definedName name="P01G8">#REF!</definedName>
    <definedName name="P01G9" localSheetId="11">#REF!</definedName>
    <definedName name="P01G9">#REF!</definedName>
    <definedName name="P02E" localSheetId="11">#REF!</definedName>
    <definedName name="P02E">#REF!</definedName>
    <definedName name="P02E1" localSheetId="11">#REF!</definedName>
    <definedName name="P02E1">#REF!</definedName>
    <definedName name="P02E2" localSheetId="11">#REF!</definedName>
    <definedName name="P02E2">#REF!</definedName>
    <definedName name="P02E3" localSheetId="11">#REF!</definedName>
    <definedName name="P02E3">#REF!</definedName>
    <definedName name="P02E6" localSheetId="11">#REF!</definedName>
    <definedName name="P02E6">#REF!</definedName>
    <definedName name="P02E7" localSheetId="11">#REF!</definedName>
    <definedName name="P02E7">#REF!</definedName>
    <definedName name="P02E8" localSheetId="11">#REF!</definedName>
    <definedName name="P02E8">#REF!</definedName>
    <definedName name="P02E9" localSheetId="11">#REF!</definedName>
    <definedName name="P02E9">#REF!</definedName>
    <definedName name="P02G" localSheetId="11">#REF!</definedName>
    <definedName name="P02G">#REF!</definedName>
    <definedName name="P02G1" localSheetId="11">#REF!</definedName>
    <definedName name="P02G1">#REF!</definedName>
    <definedName name="P02G2" localSheetId="11">#REF!</definedName>
    <definedName name="P02G2">#REF!</definedName>
    <definedName name="P02G3" localSheetId="11">#REF!</definedName>
    <definedName name="P02G3">#REF!</definedName>
    <definedName name="P02G4" localSheetId="11">#REF!</definedName>
    <definedName name="P02G4">#REF!</definedName>
    <definedName name="P02G6" localSheetId="11">#REF!</definedName>
    <definedName name="P02G6">#REF!</definedName>
    <definedName name="P02G7" localSheetId="11">#REF!</definedName>
    <definedName name="P02G7">#REF!</definedName>
    <definedName name="P02G8" localSheetId="11">#REF!</definedName>
    <definedName name="P02G8">#REF!</definedName>
    <definedName name="P02G9" localSheetId="11">#REF!</definedName>
    <definedName name="P02G9">#REF!</definedName>
    <definedName name="P03E" localSheetId="11">#REF!</definedName>
    <definedName name="P03E">#REF!</definedName>
    <definedName name="P03G" localSheetId="11">#REF!</definedName>
    <definedName name="P03G">#REF!</definedName>
    <definedName name="P03G1" localSheetId="11">#REF!</definedName>
    <definedName name="P03G1">#REF!</definedName>
    <definedName name="P03G2" localSheetId="11">#REF!</definedName>
    <definedName name="P03G2">#REF!</definedName>
    <definedName name="P03G3" localSheetId="11">#REF!</definedName>
    <definedName name="P03G3">#REF!</definedName>
    <definedName name="P03G4" localSheetId="11">#REF!</definedName>
    <definedName name="P03G4">#REF!</definedName>
    <definedName name="P03G6" localSheetId="11">#REF!</definedName>
    <definedName name="P03G6">#REF!</definedName>
    <definedName name="P03G7" localSheetId="11">#REF!</definedName>
    <definedName name="P03G7">#REF!</definedName>
    <definedName name="P03G8" localSheetId="11">#REF!</definedName>
    <definedName name="P03G8">#REF!</definedName>
    <definedName name="P03G9" localSheetId="11">#REF!</definedName>
    <definedName name="P03G9">#REF!</definedName>
    <definedName name="P04E" localSheetId="11">#REF!</definedName>
    <definedName name="P04E">#REF!</definedName>
    <definedName name="P04E2" localSheetId="11">#REF!</definedName>
    <definedName name="P04E2">#REF!</definedName>
    <definedName name="P04G" localSheetId="11">#REF!</definedName>
    <definedName name="P04G">#REF!</definedName>
    <definedName name="P04G1" localSheetId="11">#REF!</definedName>
    <definedName name="P04G1">#REF!</definedName>
    <definedName name="P04G2" localSheetId="11">#REF!</definedName>
    <definedName name="P04G2">#REF!</definedName>
    <definedName name="P04G3" localSheetId="11">#REF!</definedName>
    <definedName name="P04G3">#REF!</definedName>
    <definedName name="P04G4" localSheetId="11">#REF!</definedName>
    <definedName name="P04G4">#REF!</definedName>
    <definedName name="P04G6" localSheetId="11">#REF!</definedName>
    <definedName name="P04G6">#REF!</definedName>
    <definedName name="P04G7" localSheetId="11">#REF!</definedName>
    <definedName name="P04G7">#REF!</definedName>
    <definedName name="P04G8" localSheetId="11">#REF!</definedName>
    <definedName name="P04G8">#REF!</definedName>
    <definedName name="P04G9" localSheetId="11">#REF!</definedName>
    <definedName name="P04G9">#REF!</definedName>
    <definedName name="P04R3" localSheetId="11">#REF!</definedName>
    <definedName name="P04R3">#REF!</definedName>
    <definedName name="P04R4" localSheetId="11">#REF!</definedName>
    <definedName name="P04R4">#REF!</definedName>
    <definedName name="P05E" localSheetId="11">#REF!</definedName>
    <definedName name="P05E">#REF!</definedName>
    <definedName name="P05G" localSheetId="11">#REF!</definedName>
    <definedName name="P05G">#REF!</definedName>
    <definedName name="P05G1" localSheetId="11">#REF!</definedName>
    <definedName name="P05G1">#REF!</definedName>
    <definedName name="P05G2" localSheetId="11">#REF!</definedName>
    <definedName name="P05G2">#REF!</definedName>
    <definedName name="P05G3" localSheetId="11">#REF!</definedName>
    <definedName name="P05G3">#REF!</definedName>
    <definedName name="P05G4" localSheetId="11">#REF!</definedName>
    <definedName name="P05G4">#REF!</definedName>
    <definedName name="P05G6" localSheetId="11">#REF!</definedName>
    <definedName name="P05G6">#REF!</definedName>
    <definedName name="P05G7" localSheetId="11">#REF!</definedName>
    <definedName name="P05G7">#REF!</definedName>
    <definedName name="P05G8" localSheetId="11">#REF!</definedName>
    <definedName name="P05G8">#REF!</definedName>
    <definedName name="P05G9" localSheetId="11">#REF!</definedName>
    <definedName name="P05G9">#REF!</definedName>
    <definedName name="P05R1" localSheetId="11">#REF!</definedName>
    <definedName name="P05R1">#REF!</definedName>
    <definedName name="P05R5" localSheetId="11">#REF!</definedName>
    <definedName name="P05R5">#REF!</definedName>
    <definedName name="P05R9" localSheetId="11">#REF!</definedName>
    <definedName name="P05R9">#REF!</definedName>
    <definedName name="P06E" localSheetId="11">#REF!</definedName>
    <definedName name="P06E">#REF!</definedName>
    <definedName name="P06G" localSheetId="11">#REF!</definedName>
    <definedName name="P06G">#REF!</definedName>
    <definedName name="P06G1" localSheetId="11">#REF!</definedName>
    <definedName name="P06G1">#REF!</definedName>
    <definedName name="P06G2" localSheetId="11">#REF!</definedName>
    <definedName name="P06G2">#REF!</definedName>
    <definedName name="P06G3" localSheetId="11">#REF!</definedName>
    <definedName name="P06G3">#REF!</definedName>
    <definedName name="P06G4" localSheetId="11">#REF!</definedName>
    <definedName name="P06G4">#REF!</definedName>
    <definedName name="P06G6" localSheetId="11">#REF!</definedName>
    <definedName name="P06G6">#REF!</definedName>
    <definedName name="P06G7" localSheetId="11">#REF!</definedName>
    <definedName name="P06G7">#REF!</definedName>
    <definedName name="P06G8" localSheetId="11">#REF!</definedName>
    <definedName name="P06G8">#REF!</definedName>
    <definedName name="P06G9" localSheetId="11">#REF!</definedName>
    <definedName name="P06G9">#REF!</definedName>
    <definedName name="P06R6" localSheetId="11">#REF!</definedName>
    <definedName name="P06R6">#REF!</definedName>
    <definedName name="P06R9" localSheetId="11">#REF!</definedName>
    <definedName name="P06R9">#REF!</definedName>
    <definedName name="P07E" localSheetId="11">#REF!</definedName>
    <definedName name="P07E">#REF!</definedName>
    <definedName name="P07E1" localSheetId="11">#REF!</definedName>
    <definedName name="P07E1">#REF!</definedName>
    <definedName name="P07E2" localSheetId="11">#REF!</definedName>
    <definedName name="P07E2">#REF!</definedName>
    <definedName name="P07E3" localSheetId="11">#REF!</definedName>
    <definedName name="P07E3">#REF!</definedName>
    <definedName name="P07E6" localSheetId="11">#REF!</definedName>
    <definedName name="P07E6">#REF!</definedName>
    <definedName name="P07E7" localSheetId="11">#REF!</definedName>
    <definedName name="P07E7">#REF!</definedName>
    <definedName name="P07E8" localSheetId="11">#REF!</definedName>
    <definedName name="P07E8">#REF!</definedName>
    <definedName name="P07E9" localSheetId="11">#REF!</definedName>
    <definedName name="P07E9">#REF!</definedName>
    <definedName name="P07G" localSheetId="11">#REF!</definedName>
    <definedName name="P07G">#REF!</definedName>
    <definedName name="P07G1" localSheetId="11">#REF!</definedName>
    <definedName name="P07G1">#REF!</definedName>
    <definedName name="P07G2" localSheetId="11">#REF!</definedName>
    <definedName name="P07G2">#REF!</definedName>
    <definedName name="P07G3" localSheetId="11">#REF!</definedName>
    <definedName name="P07G3">#REF!</definedName>
    <definedName name="P07G4" localSheetId="11">#REF!</definedName>
    <definedName name="P07G4">#REF!</definedName>
    <definedName name="P07G6" localSheetId="11">#REF!</definedName>
    <definedName name="P07G6">#REF!</definedName>
    <definedName name="P07G7" localSheetId="11">#REF!</definedName>
    <definedName name="P07G7">#REF!</definedName>
    <definedName name="P07G8" localSheetId="11">#REF!</definedName>
    <definedName name="P07G8">#REF!</definedName>
    <definedName name="P07G9" localSheetId="11">#REF!</definedName>
    <definedName name="P07G9">#REF!</definedName>
    <definedName name="P07R4" localSheetId="11">#REF!</definedName>
    <definedName name="P07R4">#REF!</definedName>
    <definedName name="P07R9" localSheetId="11">#REF!</definedName>
    <definedName name="P07R9">#REF!</definedName>
    <definedName name="P08E" localSheetId="11">#REF!</definedName>
    <definedName name="P08E">#REF!</definedName>
    <definedName name="P08G" localSheetId="11">#REF!</definedName>
    <definedName name="P08G">#REF!</definedName>
    <definedName name="P08G1" localSheetId="11">#REF!</definedName>
    <definedName name="P08G1">#REF!</definedName>
    <definedName name="P08G2" localSheetId="11">#REF!</definedName>
    <definedName name="P08G2">#REF!</definedName>
    <definedName name="P08G3" localSheetId="11">#REF!</definedName>
    <definedName name="P08G3">#REF!</definedName>
    <definedName name="P08G4" localSheetId="11">#REF!</definedName>
    <definedName name="P08G4">#REF!</definedName>
    <definedName name="P08G6" localSheetId="11">#REF!</definedName>
    <definedName name="P08G6">#REF!</definedName>
    <definedName name="P08G7" localSheetId="11">#REF!</definedName>
    <definedName name="P08G7">#REF!</definedName>
    <definedName name="P08G8" localSheetId="11">#REF!</definedName>
    <definedName name="P08G8">#REF!</definedName>
    <definedName name="P08G9" localSheetId="11">#REF!</definedName>
    <definedName name="P08G9">#REF!</definedName>
    <definedName name="P08R2" localSheetId="11">#REF!</definedName>
    <definedName name="P08R2">#REF!</definedName>
    <definedName name="P08R9" localSheetId="11">#REF!</definedName>
    <definedName name="P08R9">#REF!</definedName>
    <definedName name="P09E" localSheetId="11">#REF!</definedName>
    <definedName name="P09E">#REF!</definedName>
    <definedName name="P09G" localSheetId="11">#REF!</definedName>
    <definedName name="P09G">#REF!</definedName>
    <definedName name="P09G1" localSheetId="11">#REF!</definedName>
    <definedName name="P09G1">#REF!</definedName>
    <definedName name="P09G2" localSheetId="11">#REF!</definedName>
    <definedName name="P09G2">#REF!</definedName>
    <definedName name="P09G3" localSheetId="11">#REF!</definedName>
    <definedName name="P09G3">#REF!</definedName>
    <definedName name="P09G4" localSheetId="11">#REF!</definedName>
    <definedName name="P09G4">#REF!</definedName>
    <definedName name="P09G6" localSheetId="11">#REF!</definedName>
    <definedName name="P09G6">#REF!</definedName>
    <definedName name="P09G7" localSheetId="11">#REF!</definedName>
    <definedName name="P09G7">#REF!</definedName>
    <definedName name="P09G8" localSheetId="11">#REF!</definedName>
    <definedName name="P09G8">#REF!</definedName>
    <definedName name="P09G9" localSheetId="11">#REF!</definedName>
    <definedName name="P09G9">#REF!</definedName>
    <definedName name="P1E" localSheetId="11">#REF!</definedName>
    <definedName name="P1E">#REF!</definedName>
    <definedName name="P1E1" localSheetId="11">#REF!</definedName>
    <definedName name="P1E1">#REF!</definedName>
    <definedName name="P1E2" localSheetId="11">#REF!</definedName>
    <definedName name="P1E2">#REF!</definedName>
    <definedName name="P1E3" localSheetId="11">#REF!</definedName>
    <definedName name="P1E3">#REF!</definedName>
    <definedName name="P1E4" localSheetId="11">#REF!</definedName>
    <definedName name="P1E4">#REF!</definedName>
    <definedName name="P1E6" localSheetId="11">#REF!</definedName>
    <definedName name="P1E6">#REF!</definedName>
    <definedName name="P1E7" localSheetId="11">#REF!</definedName>
    <definedName name="P1E7">#REF!</definedName>
    <definedName name="P1E8" localSheetId="11">#REF!</definedName>
    <definedName name="P1E8">#REF!</definedName>
    <definedName name="P1E9" localSheetId="11">#REF!</definedName>
    <definedName name="P1E9">#REF!</definedName>
    <definedName name="P1F" localSheetId="11">#REF!</definedName>
    <definedName name="P1F">#REF!</definedName>
    <definedName name="P1NF" localSheetId="11">#REF!</definedName>
    <definedName name="P1NF">#REF!</definedName>
    <definedName name="P2E" localSheetId="11">#REF!</definedName>
    <definedName name="P2E">#REF!</definedName>
    <definedName name="P2E1" localSheetId="11">#REF!</definedName>
    <definedName name="P2E1">#REF!</definedName>
    <definedName name="P2E2" localSheetId="11">#REF!</definedName>
    <definedName name="P2E2">#REF!</definedName>
    <definedName name="P2E3" localSheetId="11">#REF!</definedName>
    <definedName name="P2E3">#REF!</definedName>
    <definedName name="P2E4" localSheetId="11">#REF!</definedName>
    <definedName name="P2E4">#REF!</definedName>
    <definedName name="P2E6" localSheetId="11">#REF!</definedName>
    <definedName name="P2E6">#REF!</definedName>
    <definedName name="P2E7" localSheetId="11">#REF!</definedName>
    <definedName name="P2E7">#REF!</definedName>
    <definedName name="P2E8" localSheetId="11">#REF!</definedName>
    <definedName name="P2E8">#REF!</definedName>
    <definedName name="P2E9" localSheetId="11">#REF!</definedName>
    <definedName name="P2E9">#REF!</definedName>
    <definedName name="P2F" localSheetId="11">#REF!</definedName>
    <definedName name="P2F">#REF!</definedName>
    <definedName name="P2NF" localSheetId="11">#REF!</definedName>
    <definedName name="P2NF">#REF!</definedName>
    <definedName name="P3E" localSheetId="11">#REF!</definedName>
    <definedName name="P3E">#REF!</definedName>
    <definedName name="P3E1" localSheetId="11">#REF!</definedName>
    <definedName name="P3E1">#REF!</definedName>
    <definedName name="P3E2" localSheetId="11">#REF!</definedName>
    <definedName name="P3E2">#REF!</definedName>
    <definedName name="P3E3" localSheetId="11">#REF!</definedName>
    <definedName name="P3E3">#REF!</definedName>
    <definedName name="P3E4" localSheetId="11">#REF!</definedName>
    <definedName name="P3E4">#REF!</definedName>
    <definedName name="P3E6" localSheetId="11">#REF!</definedName>
    <definedName name="P3E6">#REF!</definedName>
    <definedName name="P3E7" localSheetId="11">#REF!</definedName>
    <definedName name="P3E7">#REF!</definedName>
    <definedName name="P3E8" localSheetId="11">#REF!</definedName>
    <definedName name="P3E8">#REF!</definedName>
    <definedName name="P3E9" localSheetId="11">#REF!</definedName>
    <definedName name="P3E9">#REF!</definedName>
    <definedName name="P3F" localSheetId="11">#REF!</definedName>
    <definedName name="P3F">#REF!</definedName>
    <definedName name="P3NF" localSheetId="11">#REF!</definedName>
    <definedName name="P3NF">#REF!</definedName>
    <definedName name="P4E" localSheetId="11">#REF!</definedName>
    <definedName name="P4E">#REF!</definedName>
    <definedName name="P4E1" localSheetId="11">#REF!</definedName>
    <definedName name="P4E1">#REF!</definedName>
    <definedName name="P4E2" localSheetId="11">#REF!</definedName>
    <definedName name="P4E2">#REF!</definedName>
    <definedName name="P4E3" localSheetId="11">#REF!</definedName>
    <definedName name="P4E3">#REF!</definedName>
    <definedName name="P4E4" localSheetId="11">#REF!</definedName>
    <definedName name="P4E4">#REF!</definedName>
    <definedName name="P4E6" localSheetId="11">#REF!</definedName>
    <definedName name="P4E6">#REF!</definedName>
    <definedName name="P4E7" localSheetId="11">#REF!</definedName>
    <definedName name="P4E7">#REF!</definedName>
    <definedName name="P4E8" localSheetId="11">#REF!</definedName>
    <definedName name="P4E8">#REF!</definedName>
    <definedName name="P4E9" localSheetId="11">#REF!</definedName>
    <definedName name="P4E9">#REF!</definedName>
    <definedName name="P4F" localSheetId="11">#REF!</definedName>
    <definedName name="P4F">#REF!</definedName>
    <definedName name="P4NF" localSheetId="11">#REF!</definedName>
    <definedName name="P4NF">#REF!</definedName>
    <definedName name="P5E" localSheetId="11">#REF!</definedName>
    <definedName name="P5E">#REF!</definedName>
    <definedName name="P5E1" localSheetId="11">#REF!</definedName>
    <definedName name="P5E1">#REF!</definedName>
    <definedName name="P5E2" localSheetId="11">#REF!</definedName>
    <definedName name="P5E2">#REF!</definedName>
    <definedName name="P5E3" localSheetId="11">#REF!</definedName>
    <definedName name="P5E3">#REF!</definedName>
    <definedName name="P5E4" localSheetId="11">#REF!</definedName>
    <definedName name="P5E4">#REF!</definedName>
    <definedName name="P5E6" localSheetId="11">#REF!</definedName>
    <definedName name="P5E6">#REF!</definedName>
    <definedName name="P5E7" localSheetId="11">#REF!</definedName>
    <definedName name="P5E7">#REF!</definedName>
    <definedName name="P5E8" localSheetId="11">#REF!</definedName>
    <definedName name="P5E8">#REF!</definedName>
    <definedName name="P5E9" localSheetId="11">#REF!</definedName>
    <definedName name="P5E9">#REF!</definedName>
    <definedName name="P5F" localSheetId="11">#REF!</definedName>
    <definedName name="P5F">#REF!</definedName>
    <definedName name="P5NF" localSheetId="11">#REF!</definedName>
    <definedName name="P5NF">#REF!</definedName>
    <definedName name="P6E" localSheetId="11">#REF!</definedName>
    <definedName name="P6E">#REF!</definedName>
    <definedName name="P6E1" localSheetId="11">#REF!</definedName>
    <definedName name="P6E1">#REF!</definedName>
    <definedName name="P6E2" localSheetId="11">#REF!</definedName>
    <definedName name="P6E2">#REF!</definedName>
    <definedName name="P6E3" localSheetId="11">#REF!</definedName>
    <definedName name="P6E3">#REF!</definedName>
    <definedName name="P6E4" localSheetId="11">#REF!</definedName>
    <definedName name="P6E4">#REF!</definedName>
    <definedName name="P6E6" localSheetId="11">#REF!</definedName>
    <definedName name="P6E6">#REF!</definedName>
    <definedName name="P6E7" localSheetId="11">#REF!</definedName>
    <definedName name="P6E7">#REF!</definedName>
    <definedName name="P6E8" localSheetId="11">#REF!</definedName>
    <definedName name="P6E8">#REF!</definedName>
    <definedName name="P6E9" localSheetId="11">#REF!</definedName>
    <definedName name="P6E9">#REF!</definedName>
    <definedName name="P6F" localSheetId="11">#REF!</definedName>
    <definedName name="P6F">#REF!</definedName>
    <definedName name="P6NF" localSheetId="11">#REF!</definedName>
    <definedName name="P6NF">#REF!</definedName>
    <definedName name="P7E" localSheetId="11">#REF!</definedName>
    <definedName name="P7E">#REF!</definedName>
    <definedName name="P7E1" localSheetId="11">#REF!</definedName>
    <definedName name="P7E1">#REF!</definedName>
    <definedName name="P7E2" localSheetId="11">#REF!</definedName>
    <definedName name="P7E2">#REF!</definedName>
    <definedName name="P7E3" localSheetId="11">#REF!</definedName>
    <definedName name="P7E3">#REF!</definedName>
    <definedName name="P7E4" localSheetId="11">#REF!</definedName>
    <definedName name="P7E4">#REF!</definedName>
    <definedName name="P7E6" localSheetId="11">#REF!</definedName>
    <definedName name="P7E6">#REF!</definedName>
    <definedName name="P7E7" localSheetId="11">#REF!</definedName>
    <definedName name="P7E7">#REF!</definedName>
    <definedName name="P7E8" localSheetId="11">#REF!</definedName>
    <definedName name="P7E8">#REF!</definedName>
    <definedName name="P7E9" localSheetId="11">#REF!</definedName>
    <definedName name="P7E9">#REF!</definedName>
    <definedName name="P7F" localSheetId="11">#REF!</definedName>
    <definedName name="P7F">#REF!</definedName>
    <definedName name="P7NF" localSheetId="11">#REF!</definedName>
    <definedName name="P7NF">#REF!</definedName>
    <definedName name="P8E" localSheetId="11">#REF!</definedName>
    <definedName name="P8E">#REF!</definedName>
    <definedName name="P8E1" localSheetId="11">#REF!</definedName>
    <definedName name="P8E1">#REF!</definedName>
    <definedName name="P8E2" localSheetId="11">#REF!</definedName>
    <definedName name="P8E2">#REF!</definedName>
    <definedName name="P8E3" localSheetId="11">#REF!</definedName>
    <definedName name="P8E3">#REF!</definedName>
    <definedName name="P8E4" localSheetId="11">#REF!</definedName>
    <definedName name="P8E4">#REF!</definedName>
    <definedName name="P8E6" localSheetId="11">#REF!</definedName>
    <definedName name="P8E6">#REF!</definedName>
    <definedName name="P8E7" localSheetId="11">#REF!</definedName>
    <definedName name="P8E7">#REF!</definedName>
    <definedName name="P8E8" localSheetId="11">#REF!</definedName>
    <definedName name="P8E8">#REF!</definedName>
    <definedName name="P8E9" localSheetId="11">#REF!</definedName>
    <definedName name="P8E9">#REF!</definedName>
    <definedName name="P8F" localSheetId="11">#REF!</definedName>
    <definedName name="P8F">#REF!</definedName>
    <definedName name="P8NF" localSheetId="11">#REF!</definedName>
    <definedName name="P8NF">#REF!</definedName>
    <definedName name="P9E" localSheetId="11">#REF!</definedName>
    <definedName name="P9E">#REF!</definedName>
    <definedName name="P9E4" localSheetId="11">#REF!</definedName>
    <definedName name="P9E4">#REF!</definedName>
    <definedName name="P9E7" localSheetId="11">#REF!</definedName>
    <definedName name="P9E7">#REF!</definedName>
    <definedName name="PADRON05" localSheetId="11">#REF!</definedName>
    <definedName name="PADRON05">#REF!</definedName>
    <definedName name="PagoFracc03" localSheetId="11">#REF!</definedName>
    <definedName name="PagoFracc03">#REF!</definedName>
    <definedName name="PagosFraccionados" localSheetId="11">#REF!</definedName>
    <definedName name="PagosFraccionados">#REF!</definedName>
    <definedName name="PAI_TIPORED" localSheetId="11">OFFSET(#REF!,1,0,#REF!)</definedName>
    <definedName name="PAI_TIPORED" localSheetId="3">OFFSET(#REF!,1,0,#REF!)</definedName>
    <definedName name="PAI_TIPORED" localSheetId="5">OFFSET('Cuadro 5'!#REF!,1,0,'Cuadro 5'!#REF!)</definedName>
    <definedName name="PAI_TIPORED">OFFSET(#REF!,1,0,#REF!)</definedName>
    <definedName name="PAI_TIPORED_SA" localSheetId="11">OFFSET(#REF!,1,0,#REF!)</definedName>
    <definedName name="PAI_TIPORED_SA" localSheetId="3">OFFSET(#REF!,1,0,#REF!)</definedName>
    <definedName name="PAI_TIPORED_SA" localSheetId="5">OFFSET('Cuadro 5'!#REF!,1,0,'Cuadro 5'!#REF!)</definedName>
    <definedName name="PAI_TIPORED_SA">OFFSET(#REF!,1,0,#REF!)</definedName>
    <definedName name="PASO_BD" localSheetId="3">#REF!</definedName>
    <definedName name="PASO_BD" localSheetId="5">'Cuadro 5'!#REF!</definedName>
    <definedName name="PASO_BD">#REF!</definedName>
    <definedName name="PCSBasePrice">#REF!</definedName>
    <definedName name="PCSUnitCosts">#REF!</definedName>
    <definedName name="pct10_GCF_ListaNombres" localSheetId="11">#REF!</definedName>
    <definedName name="pct10_GCF_ListaNombres">#REF!</definedName>
    <definedName name="PE_CN_T" localSheetId="3">#REF!</definedName>
    <definedName name="PE_CN_T" localSheetId="5">'Cuadro 5'!#REF!</definedName>
    <definedName name="PE_CN_T">#REF!</definedName>
    <definedName name="PEST" localSheetId="11">#REF!</definedName>
    <definedName name="PEST">#REF!</definedName>
    <definedName name="PEST1" localSheetId="11">#REF!</definedName>
    <definedName name="PEST1">#REF!</definedName>
    <definedName name="PEST2" localSheetId="11">#REF!</definedName>
    <definedName name="PEST2">#REF!</definedName>
    <definedName name="PEST3" localSheetId="11">#REF!</definedName>
    <definedName name="PEST3">#REF!</definedName>
    <definedName name="PEST4" localSheetId="11">#REF!</definedName>
    <definedName name="PEST4">#REF!</definedName>
    <definedName name="PEST6" localSheetId="11">#REF!</definedName>
    <definedName name="PEST6">#REF!</definedName>
    <definedName name="PEST7" localSheetId="11">#REF!</definedName>
    <definedName name="PEST7">#REF!</definedName>
    <definedName name="PEST8" localSheetId="11">#REF!</definedName>
    <definedName name="PEST8">#REF!</definedName>
    <definedName name="PEST9" localSheetId="11">#REF!</definedName>
    <definedName name="PEST9">#REF!</definedName>
    <definedName name="PESTF" localSheetId="11">#REF!</definedName>
    <definedName name="PESTF">#REF!</definedName>
    <definedName name="PESTNF" localSheetId="11">#REF!</definedName>
    <definedName name="PESTNF">#REF!</definedName>
    <definedName name="PIB">#REF!</definedName>
    <definedName name="PictureW" localSheetId="11">#REF!</definedName>
    <definedName name="PictureW" localSheetId="3">#REF!</definedName>
    <definedName name="PictureW" localSheetId="5">'Cuadro 5'!#REF!</definedName>
    <definedName name="PictureW" localSheetId="18">#REF!</definedName>
    <definedName name="PictureW" localSheetId="19">#REF!</definedName>
    <definedName name="PictureW">#REF!</definedName>
    <definedName name="Pipeline_capex">#REF!</definedName>
    <definedName name="Pipeline_finance">#REF!</definedName>
    <definedName name="Pipeline_opex">#REF!</definedName>
    <definedName name="Pipeline_refinery_production_year">#REF!</definedName>
    <definedName name="pipeline_throughput">#REF!</definedName>
    <definedName name="Pipeline_timing">#REF!</definedName>
    <definedName name="pit" localSheetId="11">{"Riqfin97",#N/A,FALSE,"Tran";"Riqfinpro",#N/A,FALSE,"Tran"}</definedName>
    <definedName name="pit" localSheetId="3" hidden="1">{"Riqfin97",#N/A,FALSE,"Tran";"Riqfinpro",#N/A,FALSE,"Tran"}</definedName>
    <definedName name="pit" localSheetId="5">{"Riqfin97",#N/A,FALSE,"Tran";"Riqfinpro",#N/A,FALSE,"Tran"}</definedName>
    <definedName name="pit" localSheetId="0" hidden="1">{"Riqfin97",#N/A,FALSE,"Tran";"Riqfinpro",#N/A,FALSE,"Tran"}</definedName>
    <definedName name="pit" localSheetId="13">{"Riqfin97",#N/A,FALSE,"Tran";"Riqfinpro",#N/A,FALSE,"Tran"}</definedName>
    <definedName name="pit" localSheetId="14" hidden="1">{"Riqfin97",#N/A,FALSE,"Tran";"Riqfinpro",#N/A,FALSE,"Tran"}</definedName>
    <definedName name="pit" localSheetId="42" hidden="1">{"Riqfin97",#N/A,FALSE,"Tran";"Riqfinpro",#N/A,FALSE,"Tran"}</definedName>
    <definedName name="pit" localSheetId="43" hidden="1">{"Riqfin97",#N/A,FALSE,"Tran";"Riqfinpro",#N/A,FALSE,"Tran"}</definedName>
    <definedName name="pit" localSheetId="48" hidden="1">{"Riqfin97",#N/A,FALSE,"Tran";"Riqfinpro",#N/A,FALSE,"Tran"}</definedName>
    <definedName name="pit" localSheetId="50" hidden="1">{"Riqfin97",#N/A,FALSE,"Tran";"Riqfinpro",#N/A,FALSE,"Tran"}</definedName>
    <definedName name="pit" localSheetId="15" hidden="1">{"Riqfin97",#N/A,FALSE,"Tran";"Riqfinpro",#N/A,FALSE,"Tran"}</definedName>
    <definedName name="pit" localSheetId="51" hidden="1">{"Riqfin97",#N/A,FALSE,"Tran";"Riqfinpro",#N/A,FALSE,"Tran"}</definedName>
    <definedName name="pit" localSheetId="52" hidden="1">{"Riqfin97",#N/A,FALSE,"Tran";"Riqfinpro",#N/A,FALSE,"Tran"}</definedName>
    <definedName name="pit" localSheetId="53" hidden="1">{"Riqfin97",#N/A,FALSE,"Tran";"Riqfinpro",#N/A,FALSE,"Tran"}</definedName>
    <definedName name="pit" localSheetId="54" hidden="1">{"Riqfin97",#N/A,FALSE,"Tran";"Riqfinpro",#N/A,FALSE,"Tran"}</definedName>
    <definedName name="pit" localSheetId="55" hidden="1">{"Riqfin97",#N/A,FALSE,"Tran";"Riqfinpro",#N/A,FALSE,"Tran"}</definedName>
    <definedName name="pit" localSheetId="56" hidden="1">{"Riqfin97",#N/A,FALSE,"Tran";"Riqfinpro",#N/A,FALSE,"Tran"}</definedName>
    <definedName name="pit" localSheetId="57" hidden="1">{"Riqfin97",#N/A,FALSE,"Tran";"Riqfinpro",#N/A,FALSE,"Tran"}</definedName>
    <definedName name="pit" localSheetId="58" hidden="1">{"Riqfin97",#N/A,FALSE,"Tran";"Riqfinpro",#N/A,FALSE,"Tran"}</definedName>
    <definedName name="pit" localSheetId="59" hidden="1">{"Riqfin97",#N/A,FALSE,"Tran";"Riqfinpro",#N/A,FALSE,"Tran"}</definedName>
    <definedName name="pit" localSheetId="16">{"Riqfin97",#N/A,FALSE,"Tran";"Riqfinpro",#N/A,FALSE,"Tran"}</definedName>
    <definedName name="pit" localSheetId="17">{"Riqfin97",#N/A,FALSE,"Tran";"Riqfinpro",#N/A,FALSE,"Tran"}</definedName>
    <definedName name="pit" localSheetId="18">{"Riqfin97",#N/A,FALSE,"Tran";"Riqfinpro",#N/A,FALSE,"Tran"}</definedName>
    <definedName name="pit" localSheetId="1" hidden="1">{"Riqfin97",#N/A,FALSE,"Tran";"Riqfinpro",#N/A,FALSE,"Tran"}</definedName>
    <definedName name="pit">{"Riqfin97",#N/A,FALSE,"Tran";"Riqfinpro",#N/A,FALSE,"Tran"}</definedName>
    <definedName name="PL_Post_Tax_NPV">#REF!</definedName>
    <definedName name="PL_Unit_Tariff">#REF!</definedName>
    <definedName name="POB99_05" localSheetId="11">#REF!</definedName>
    <definedName name="POB99_05">#REF!</definedName>
    <definedName name="pol" localSheetId="3" hidden="1">#REF!</definedName>
    <definedName name="pol" localSheetId="5">'Cuadro 5'!#REF!</definedName>
    <definedName name="pol" localSheetId="14" hidden="1">#REF!</definedName>
    <definedName name="pol" localSheetId="42" hidden="1">#REF!</definedName>
    <definedName name="pol" localSheetId="43" hidden="1">#REF!</definedName>
    <definedName name="pol" localSheetId="48" hidden="1">#REF!</definedName>
    <definedName name="pol" localSheetId="50" hidden="1">#REF!</definedName>
    <definedName name="pol" localSheetId="55" hidden="1">#REF!</definedName>
    <definedName name="pol" localSheetId="58" hidden="1">#REF!</definedName>
    <definedName name="pol" localSheetId="59" hidden="1">#REF!</definedName>
    <definedName name="pol">#REF!</definedName>
    <definedName name="POMUTUA99_05" localSheetId="11">#REF!</definedName>
    <definedName name="POMUTUA99_05">#REF!</definedName>
    <definedName name="popl" localSheetId="11">#REF!</definedName>
    <definedName name="popl" localSheetId="14" hidden="1">#REF!</definedName>
    <definedName name="popl" localSheetId="42" hidden="1">#REF!</definedName>
    <definedName name="popl" localSheetId="43" hidden="1">#REF!</definedName>
    <definedName name="popl" localSheetId="48" hidden="1">#REF!</definedName>
    <definedName name="popl" localSheetId="50" hidden="1">#REF!</definedName>
    <definedName name="popl" localSheetId="15" hidden="1">#REF!</definedName>
    <definedName name="popl" localSheetId="51" hidden="1">#REF!</definedName>
    <definedName name="popl" localSheetId="52" hidden="1">#REF!</definedName>
    <definedName name="popl" localSheetId="53" hidden="1">#REF!</definedName>
    <definedName name="popl" localSheetId="54" hidden="1">#REF!</definedName>
    <definedName name="popl" localSheetId="55" hidden="1">#REF!</definedName>
    <definedName name="popl" localSheetId="58" hidden="1">#REF!</definedName>
    <definedName name="popl" localSheetId="59" hidden="1">#REF!</definedName>
    <definedName name="popl">#REF!</definedName>
    <definedName name="PORCENTAJE" localSheetId="11">#REF!</definedName>
    <definedName name="PORCENTAJE">#REF!</definedName>
    <definedName name="pp" localSheetId="11">{"Riqfin97",#N/A,FALSE,"Tran";"Riqfinpro",#N/A,FALSE,"Tran"}</definedName>
    <definedName name="pp" localSheetId="3" hidden="1">{"Riqfin97",#N/A,FALSE,"Tran";"Riqfinpro",#N/A,FALSE,"Tran"}</definedName>
    <definedName name="pp" localSheetId="5">{"Riqfin97",#N/A,FALSE,"Tran";"Riqfinpro",#N/A,FALSE,"Tran"}</definedName>
    <definedName name="pp" localSheetId="0" hidden="1">{"Riqfin97",#N/A,FALSE,"Tran";"Riqfinpro",#N/A,FALSE,"Tran"}</definedName>
    <definedName name="pp" localSheetId="13">{"Riqfin97",#N/A,FALSE,"Tran";"Riqfinpro",#N/A,FALSE,"Tran"}</definedName>
    <definedName name="pp" localSheetId="14" hidden="1">{"Riqfin97",#N/A,FALSE,"Tran";"Riqfinpro",#N/A,FALSE,"Tran"}</definedName>
    <definedName name="pp" localSheetId="42" hidden="1">{"Riqfin97",#N/A,FALSE,"Tran";"Riqfinpro",#N/A,FALSE,"Tran"}</definedName>
    <definedName name="pp" localSheetId="43" hidden="1">{"Riqfin97",#N/A,FALSE,"Tran";"Riqfinpro",#N/A,FALSE,"Tran"}</definedName>
    <definedName name="pp" localSheetId="48" hidden="1">{"Riqfin97",#N/A,FALSE,"Tran";"Riqfinpro",#N/A,FALSE,"Tran"}</definedName>
    <definedName name="pp" localSheetId="50" hidden="1">{"Riqfin97",#N/A,FALSE,"Tran";"Riqfinpro",#N/A,FALSE,"Tran"}</definedName>
    <definedName name="pp" localSheetId="15" hidden="1">{"Riqfin97",#N/A,FALSE,"Tran";"Riqfinpro",#N/A,FALSE,"Tran"}</definedName>
    <definedName name="pp" localSheetId="51" hidden="1">{"Riqfin97",#N/A,FALSE,"Tran";"Riqfinpro",#N/A,FALSE,"Tran"}</definedName>
    <definedName name="pp" localSheetId="52" hidden="1">{"Riqfin97",#N/A,FALSE,"Tran";"Riqfinpro",#N/A,FALSE,"Tran"}</definedName>
    <definedName name="pp" localSheetId="53" hidden="1">{"Riqfin97",#N/A,FALSE,"Tran";"Riqfinpro",#N/A,FALSE,"Tran"}</definedName>
    <definedName name="pp" localSheetId="54" hidden="1">{"Riqfin97",#N/A,FALSE,"Tran";"Riqfinpro",#N/A,FALSE,"Tran"}</definedName>
    <definedName name="pp" localSheetId="55" hidden="1">{"Riqfin97",#N/A,FALSE,"Tran";"Riqfinpro",#N/A,FALSE,"Tran"}</definedName>
    <definedName name="pp" localSheetId="56" hidden="1">{"Riqfin97",#N/A,FALSE,"Tran";"Riqfinpro",#N/A,FALSE,"Tran"}</definedName>
    <definedName name="pp" localSheetId="57" hidden="1">{"Riqfin97",#N/A,FALSE,"Tran";"Riqfinpro",#N/A,FALSE,"Tran"}</definedName>
    <definedName name="pp" localSheetId="58" hidden="1">{"Riqfin97",#N/A,FALSE,"Tran";"Riqfinpro",#N/A,FALSE,"Tran"}</definedName>
    <definedName name="pp" localSheetId="59" hidden="1">{"Riqfin97",#N/A,FALSE,"Tran";"Riqfinpro",#N/A,FALSE,"Tran"}</definedName>
    <definedName name="pp" localSheetId="16">{"Riqfin97",#N/A,FALSE,"Tran";"Riqfinpro",#N/A,FALSE,"Tran"}</definedName>
    <definedName name="pp" localSheetId="17">{"Riqfin97",#N/A,FALSE,"Tran";"Riqfinpro",#N/A,FALSE,"Tran"}</definedName>
    <definedName name="pp" localSheetId="18">{"Riqfin97",#N/A,FALSE,"Tran";"Riqfinpro",#N/A,FALSE,"Tran"}</definedName>
    <definedName name="pp" localSheetId="1" hidden="1">{"Riqfin97",#N/A,FALSE,"Tran";"Riqfinpro",#N/A,FALSE,"Tran"}</definedName>
    <definedName name="pp">{"Riqfin97",#N/A,FALSE,"Tran";"Riqfinpro",#N/A,FALSE,"Tran"}</definedName>
    <definedName name="PP99_05" localSheetId="11">#REF!</definedName>
    <definedName name="PP99_05">#REF!</definedName>
    <definedName name="ppp" localSheetId="11">{"Riqfin97",#N/A,FALSE,"Tran";"Riqfinpro",#N/A,FALSE,"Tran"}</definedName>
    <definedName name="ppp" localSheetId="3" hidden="1">{"Riqfin97",#N/A,FALSE,"Tran";"Riqfinpro",#N/A,FALSE,"Tran"}</definedName>
    <definedName name="ppp" localSheetId="5">{"Riqfin97",#N/A,FALSE,"Tran";"Riqfinpro",#N/A,FALSE,"Tran"}</definedName>
    <definedName name="ppp" localSheetId="0" hidden="1">{"Riqfin97",#N/A,FALSE,"Tran";"Riqfinpro",#N/A,FALSE,"Tran"}</definedName>
    <definedName name="ppp" localSheetId="13">{"Riqfin97",#N/A,FALSE,"Tran";"Riqfinpro",#N/A,FALSE,"Tran"}</definedName>
    <definedName name="ppp" localSheetId="14" hidden="1">{"Riqfin97",#N/A,FALSE,"Tran";"Riqfinpro",#N/A,FALSE,"Tran"}</definedName>
    <definedName name="ppp" localSheetId="42" hidden="1">{"Riqfin97",#N/A,FALSE,"Tran";"Riqfinpro",#N/A,FALSE,"Tran"}</definedName>
    <definedName name="ppp" localSheetId="43" hidden="1">{"Riqfin97",#N/A,FALSE,"Tran";"Riqfinpro",#N/A,FALSE,"Tran"}</definedName>
    <definedName name="ppp" localSheetId="48" hidden="1">{"Riqfin97",#N/A,FALSE,"Tran";"Riqfinpro",#N/A,FALSE,"Tran"}</definedName>
    <definedName name="ppp" localSheetId="50" hidden="1">{"Riqfin97",#N/A,FALSE,"Tran";"Riqfinpro",#N/A,FALSE,"Tran"}</definedName>
    <definedName name="ppp" localSheetId="15" hidden="1">{"Riqfin97",#N/A,FALSE,"Tran";"Riqfinpro",#N/A,FALSE,"Tran"}</definedName>
    <definedName name="ppp" localSheetId="51" hidden="1">{"Riqfin97",#N/A,FALSE,"Tran";"Riqfinpro",#N/A,FALSE,"Tran"}</definedName>
    <definedName name="ppp" localSheetId="52" hidden="1">{"Riqfin97",#N/A,FALSE,"Tran";"Riqfinpro",#N/A,FALSE,"Tran"}</definedName>
    <definedName name="ppp" localSheetId="53" hidden="1">{"Riqfin97",#N/A,FALSE,"Tran";"Riqfinpro",#N/A,FALSE,"Tran"}</definedName>
    <definedName name="ppp" localSheetId="54" hidden="1">{"Riqfin97",#N/A,FALSE,"Tran";"Riqfinpro",#N/A,FALSE,"Tran"}</definedName>
    <definedName name="ppp" localSheetId="55" hidden="1">{"Riqfin97",#N/A,FALSE,"Tran";"Riqfinpro",#N/A,FALSE,"Tran"}</definedName>
    <definedName name="ppp" localSheetId="56" hidden="1">{"Riqfin97",#N/A,FALSE,"Tran";"Riqfinpro",#N/A,FALSE,"Tran"}</definedName>
    <definedName name="ppp" localSheetId="57" hidden="1">{"Riqfin97",#N/A,FALSE,"Tran";"Riqfinpro",#N/A,FALSE,"Tran"}</definedName>
    <definedName name="ppp" localSheetId="58" hidden="1">{"Riqfin97",#N/A,FALSE,"Tran";"Riqfinpro",#N/A,FALSE,"Tran"}</definedName>
    <definedName name="ppp" localSheetId="59" hidden="1">{"Riqfin97",#N/A,FALSE,"Tran";"Riqfinpro",#N/A,FALSE,"Tran"}</definedName>
    <definedName name="ppp" localSheetId="16">{"Riqfin97",#N/A,FALSE,"Tran";"Riqfinpro",#N/A,FALSE,"Tran"}</definedName>
    <definedName name="ppp" localSheetId="17">{"Riqfin97",#N/A,FALSE,"Tran";"Riqfinpro",#N/A,FALSE,"Tran"}</definedName>
    <definedName name="ppp" localSheetId="18">{"Riqfin97",#N/A,FALSE,"Tran";"Riqfinpro",#N/A,FALSE,"Tran"}</definedName>
    <definedName name="ppp" localSheetId="1" hidden="1">{"Riqfin97",#N/A,FALSE,"Tran";"Riqfinpro",#N/A,FALSE,"Tran"}</definedName>
    <definedName name="ppp">{"Riqfin97",#N/A,FALSE,"Tran";"Riqfinpro",#N/A,FALSE,"Tran"}</definedName>
    <definedName name="pppppp" localSheetId="11">{"Riqfin97",#N/A,FALSE,"Tran";"Riqfinpro",#N/A,FALSE,"Tran"}</definedName>
    <definedName name="pppppp" localSheetId="3" hidden="1">{"Riqfin97",#N/A,FALSE,"Tran";"Riqfinpro",#N/A,FALSE,"Tran"}</definedName>
    <definedName name="pppppp" localSheetId="5">{"Riqfin97",#N/A,FALSE,"Tran";"Riqfinpro",#N/A,FALSE,"Tran"}</definedName>
    <definedName name="pppppp" localSheetId="0" hidden="1">{"Riqfin97",#N/A,FALSE,"Tran";"Riqfinpro",#N/A,FALSE,"Tran"}</definedName>
    <definedName name="pppppp" localSheetId="13">{"Riqfin97",#N/A,FALSE,"Tran";"Riqfinpro",#N/A,FALSE,"Tran"}</definedName>
    <definedName name="pppppp" localSheetId="14" hidden="1">{"Riqfin97",#N/A,FALSE,"Tran";"Riqfinpro",#N/A,FALSE,"Tran"}</definedName>
    <definedName name="pppppp" localSheetId="42" hidden="1">{"Riqfin97",#N/A,FALSE,"Tran";"Riqfinpro",#N/A,FALSE,"Tran"}</definedName>
    <definedName name="pppppp" localSheetId="43" hidden="1">{"Riqfin97",#N/A,FALSE,"Tran";"Riqfinpro",#N/A,FALSE,"Tran"}</definedName>
    <definedName name="pppppp" localSheetId="48" hidden="1">{"Riqfin97",#N/A,FALSE,"Tran";"Riqfinpro",#N/A,FALSE,"Tran"}</definedName>
    <definedName name="pppppp" localSheetId="50" hidden="1">{"Riqfin97",#N/A,FALSE,"Tran";"Riqfinpro",#N/A,FALSE,"Tran"}</definedName>
    <definedName name="pppppp" localSheetId="15" hidden="1">{"Riqfin97",#N/A,FALSE,"Tran";"Riqfinpro",#N/A,FALSE,"Tran"}</definedName>
    <definedName name="pppppp" localSheetId="51" hidden="1">{"Riqfin97",#N/A,FALSE,"Tran";"Riqfinpro",#N/A,FALSE,"Tran"}</definedName>
    <definedName name="pppppp" localSheetId="52" hidden="1">{"Riqfin97",#N/A,FALSE,"Tran";"Riqfinpro",#N/A,FALSE,"Tran"}</definedName>
    <definedName name="pppppp" localSheetId="53" hidden="1">{"Riqfin97",#N/A,FALSE,"Tran";"Riqfinpro",#N/A,FALSE,"Tran"}</definedName>
    <definedName name="pppppp" localSheetId="54" hidden="1">{"Riqfin97",#N/A,FALSE,"Tran";"Riqfinpro",#N/A,FALSE,"Tran"}</definedName>
    <definedName name="pppppp" localSheetId="55" hidden="1">{"Riqfin97",#N/A,FALSE,"Tran";"Riqfinpro",#N/A,FALSE,"Tran"}</definedName>
    <definedName name="pppppp" localSheetId="56" hidden="1">{"Riqfin97",#N/A,FALSE,"Tran";"Riqfinpro",#N/A,FALSE,"Tran"}</definedName>
    <definedName name="pppppp" localSheetId="57" hidden="1">{"Riqfin97",#N/A,FALSE,"Tran";"Riqfinpro",#N/A,FALSE,"Tran"}</definedName>
    <definedName name="pppppp" localSheetId="58" hidden="1">{"Riqfin97",#N/A,FALSE,"Tran";"Riqfinpro",#N/A,FALSE,"Tran"}</definedName>
    <definedName name="pppppp" localSheetId="59" hidden="1">{"Riqfin97",#N/A,FALSE,"Tran";"Riqfinpro",#N/A,FALSE,"Tran"}</definedName>
    <definedName name="pppppp" localSheetId="16">{"Riqfin97",#N/A,FALSE,"Tran";"Riqfinpro",#N/A,FALSE,"Tran"}</definedName>
    <definedName name="pppppp" localSheetId="17">{"Riqfin97",#N/A,FALSE,"Tran";"Riqfinpro",#N/A,FALSE,"Tran"}</definedName>
    <definedName name="pppppp" localSheetId="18">{"Riqfin97",#N/A,FALSE,"Tran";"Riqfinpro",#N/A,FALSE,"Tran"}</definedName>
    <definedName name="pppppp" localSheetId="1" hidden="1">{"Riqfin97",#N/A,FALSE,"Tran";"Riqfinpro",#N/A,FALSE,"Tran"}</definedName>
    <definedName name="pppppp">{"Riqfin97",#N/A,FALSE,"Tran";"Riqfinpro",#N/A,FALSE,"Tran"}</definedName>
    <definedName name="PPPPPPPPP" localSheetId="3" hidden="1">{#N/A,#N/A,FALSE,"Exhibits 5-7"}</definedName>
    <definedName name="PPPPPPPPP" localSheetId="5" hidden="1">{#N/A,#N/A,FALSE,"Exhibits 5-7"}</definedName>
    <definedName name="PPPPPPPPP" localSheetId="0" hidden="1">{#N/A,#N/A,FALSE,"Exhibits 5-7"}</definedName>
    <definedName name="PPPPPPPPP" localSheetId="13" hidden="1">{#N/A,#N/A,FALSE,"Exhibits 5-7"}</definedName>
    <definedName name="PPPPPPPPP" localSheetId="48" hidden="1">{#N/A,#N/A,FALSE,"Exhibits 5-7"}</definedName>
    <definedName name="PPPPPPPPP" localSheetId="53" hidden="1">{#N/A,#N/A,FALSE,"Exhibits 5-7"}</definedName>
    <definedName name="PPPPPPPPP" localSheetId="56" hidden="1">{#N/A,#N/A,FALSE,"Exhibits 5-7"}</definedName>
    <definedName name="PPPPPPPPP" localSheetId="57" hidden="1">{#N/A,#N/A,FALSE,"Exhibits 5-7"}</definedName>
    <definedName name="PPPPPPPPP" localSheetId="16" hidden="1">{#N/A,#N/A,FALSE,"Exhibits 5-7"}</definedName>
    <definedName name="PPPPPPPPP" localSheetId="1" hidden="1">{#N/A,#N/A,FALSE,"Exhibits 5-7"}</definedName>
    <definedName name="PPPPPPPPP" hidden="1">{#N/A,#N/A,FALSE,"Exhibits 5-7"}</definedName>
    <definedName name="Ppto" localSheetId="3">#REF!</definedName>
    <definedName name="Ppto" localSheetId="5">'Cuadro 5'!#REF!</definedName>
    <definedName name="Ppto">#REF!</definedName>
    <definedName name="Precios_ListaNombres" localSheetId="11">#REF!</definedName>
    <definedName name="Precios_ListaNombres">#REF!</definedName>
    <definedName name="PRESUPUESTO_SEGURIDAD_SOCIAL_2004">#REF!</definedName>
    <definedName name="PriceSelect">#REF!</definedName>
    <definedName name="PRIMERA" localSheetId="11">#REF!</definedName>
    <definedName name="PRIMERA">#REF!</definedName>
    <definedName name="Print1" localSheetId="11">#REF!</definedName>
    <definedName name="Print1">#REF!</definedName>
    <definedName name="ProductionStartYear">#REF!</definedName>
    <definedName name="ProjectData">#REF!</definedName>
    <definedName name="ProjectExampleEscalationBaseYear">#REF!</definedName>
    <definedName name="PROVINCIA">#REF!</definedName>
    <definedName name="PTAS_GTO_ACTIVOS" localSheetId="11">#REF!</definedName>
    <definedName name="PTAS_GTO_ACTIVOS">#REF!</definedName>
    <definedName name="PTAS_GTO_PENSIONISTAS" localSheetId="11">#REF!</definedName>
    <definedName name="PTAS_GTO_PENSIONISTAS">#REF!</definedName>
    <definedName name="PTAS_GTO_TOTAL" localSheetId="11">#REF!</definedName>
    <definedName name="PTAS_GTO_TOTAL">#REF!</definedName>
    <definedName name="PTO.2000" localSheetId="11">#REF!</definedName>
    <definedName name="PTO.2000">#REF!</definedName>
    <definedName name="PVP_TAB_CAJ" localSheetId="11">OFFSET(#REF!,1,0,#REF!)</definedName>
    <definedName name="PVP_TAB_CAJ" localSheetId="3">OFFSET(#REF!,1,0,#REF!)</definedName>
    <definedName name="PVP_TAB_CAJ" localSheetId="5">OFFSET('Cuadro 5'!#REF!,1,0,'Cuadro 5'!#REF!)</definedName>
    <definedName name="PVP_TAB_CAJ">OFFSET(#REF!,1,0,#REF!)</definedName>
    <definedName name="PVP_TAB_CAJ_SA" localSheetId="11">OFFSET(#REF!,1,0,#REF!)</definedName>
    <definedName name="PVP_TAB_CAJ_SA" localSheetId="3">OFFSET(#REF!,1,0,#REF!)</definedName>
    <definedName name="PVP_TAB_CAJ_SA" localSheetId="5">OFFSET('Cuadro 5'!#REF!,1,0,'Cuadro 5'!#REF!)</definedName>
    <definedName name="PVP_TAB_CAJ_SA">OFFSET(#REF!,1,0,#REF!)</definedName>
    <definedName name="PVP_TABCAJ_EURO_KG" localSheetId="11">OFFSET(#REF!,1,0,#REF!)</definedName>
    <definedName name="PVP_TABCAJ_EURO_KG" localSheetId="3">OFFSET(#REF!,1,0,#REF!)</definedName>
    <definedName name="PVP_TABCAJ_EURO_KG" localSheetId="5">OFFSET('Cuadro 5'!#REF!,1,0,'Cuadro 5'!#REF!)</definedName>
    <definedName name="PVP_TABCAJ_EURO_KG">OFFSET(#REF!,1,0,#REF!)</definedName>
    <definedName name="PVP_TABCAJ_EURO_KG_SA" localSheetId="11">OFFSET(#REF!,1,0,#REF!)</definedName>
    <definedName name="PVP_TABCAJ_EURO_KG_SA" localSheetId="3">OFFSET(#REF!,1,0,#REF!)</definedName>
    <definedName name="PVP_TABCAJ_EURO_KG_SA" localSheetId="5">OFFSET('Cuadro 5'!#REF!,1,0,'Cuadro 5'!#REF!)</definedName>
    <definedName name="PVP_TABCAJ_EURO_KG_SA">OFFSET(#REF!,1,0,#REF!)</definedName>
    <definedName name="PVP_TABRESTO" localSheetId="11">OFFSET(#REF!,1,0,#REF!)</definedName>
    <definedName name="PVP_TABRESTO" localSheetId="3">OFFSET(#REF!,1,0,#REF!)</definedName>
    <definedName name="PVP_TABRESTO" localSheetId="5">OFFSET('Cuadro 5'!#REF!,1,0,'Cuadro 5'!#REF!)</definedName>
    <definedName name="PVP_TABRESTO">OFFSET(#REF!,1,0,#REF!)</definedName>
    <definedName name="PVP_TABRESTO_SA" localSheetId="11">OFFSET(#REF!,1,0,#REF!)</definedName>
    <definedName name="PVP_TABRESTO_SA" localSheetId="3">OFFSET(#REF!,1,0,#REF!)</definedName>
    <definedName name="PVP_TABRESTO_SA" localSheetId="5">OFFSET('Cuadro 5'!#REF!,1,0,'Cuadro 5'!#REF!)</definedName>
    <definedName name="PVP_TABRESTO_SA">OFFSET(#REF!,1,0,#REF!)</definedName>
    <definedName name="q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az" localSheetId="11">{"Tab1",#N/A,FALSE,"P";"Tab2",#N/A,FALSE,"P"}</definedName>
    <definedName name="qaz" localSheetId="3" hidden="1">{"Tab1",#N/A,FALSE,"P";"Tab2",#N/A,FALSE,"P"}</definedName>
    <definedName name="qaz" localSheetId="5">{"Tab1",#N/A,FALSE,"P";"Tab2",#N/A,FALSE,"P"}</definedName>
    <definedName name="qaz" localSheetId="0" hidden="1">{"Tab1",#N/A,FALSE,"P";"Tab2",#N/A,FALSE,"P"}</definedName>
    <definedName name="qaz" localSheetId="13">{"Tab1",#N/A,FALSE,"P";"Tab2",#N/A,FALSE,"P"}</definedName>
    <definedName name="qaz" localSheetId="14" hidden="1">{"Tab1",#N/A,FALSE,"P";"Tab2",#N/A,FALSE,"P"}</definedName>
    <definedName name="qaz" localSheetId="42" hidden="1">{"Tab1",#N/A,FALSE,"P";"Tab2",#N/A,FALSE,"P"}</definedName>
    <definedName name="qaz" localSheetId="43" hidden="1">{"Tab1",#N/A,FALSE,"P";"Tab2",#N/A,FALSE,"P"}</definedName>
    <definedName name="qaz" localSheetId="48" hidden="1">{"Tab1",#N/A,FALSE,"P";"Tab2",#N/A,FALSE,"P"}</definedName>
    <definedName name="qaz" localSheetId="50" hidden="1">{"Tab1",#N/A,FALSE,"P";"Tab2",#N/A,FALSE,"P"}</definedName>
    <definedName name="qaz" localSheetId="15" hidden="1">{"Tab1",#N/A,FALSE,"P";"Tab2",#N/A,FALSE,"P"}</definedName>
    <definedName name="qaz" localSheetId="51" hidden="1">{"Tab1",#N/A,FALSE,"P";"Tab2",#N/A,FALSE,"P"}</definedName>
    <definedName name="qaz" localSheetId="52" hidden="1">{"Tab1",#N/A,FALSE,"P";"Tab2",#N/A,FALSE,"P"}</definedName>
    <definedName name="qaz" localSheetId="53" hidden="1">{"Tab1",#N/A,FALSE,"P";"Tab2",#N/A,FALSE,"P"}</definedName>
    <definedName name="qaz" localSheetId="54" hidden="1">{"Tab1",#N/A,FALSE,"P";"Tab2",#N/A,FALSE,"P"}</definedName>
    <definedName name="qaz" localSheetId="55" hidden="1">{"Tab1",#N/A,FALSE,"P";"Tab2",#N/A,FALSE,"P"}</definedName>
    <definedName name="qaz" localSheetId="56" hidden="1">{"Tab1",#N/A,FALSE,"P";"Tab2",#N/A,FALSE,"P"}</definedName>
    <definedName name="qaz" localSheetId="57" hidden="1">{"Tab1",#N/A,FALSE,"P";"Tab2",#N/A,FALSE,"P"}</definedName>
    <definedName name="qaz" localSheetId="58" hidden="1">{"Tab1",#N/A,FALSE,"P";"Tab2",#N/A,FALSE,"P"}</definedName>
    <definedName name="qaz" localSheetId="59" hidden="1">{"Tab1",#N/A,FALSE,"P";"Tab2",#N/A,FALSE,"P"}</definedName>
    <definedName name="qaz" localSheetId="16">{"Tab1",#N/A,FALSE,"P";"Tab2",#N/A,FALSE,"P"}</definedName>
    <definedName name="qaz" localSheetId="17">{"Tab1",#N/A,FALSE,"P";"Tab2",#N/A,FALSE,"P"}</definedName>
    <definedName name="qaz" localSheetId="18">{"Tab1",#N/A,FALSE,"P";"Tab2",#N/A,FALSE,"P"}</definedName>
    <definedName name="qaz" localSheetId="1" hidden="1">{"Tab1",#N/A,FALSE,"P";"Tab2",#N/A,FALSE,"P"}</definedName>
    <definedName name="qaz">{"Tab1",#N/A,FALSE,"P";"Tab2",#N/A,FALSE,"P"}</definedName>
    <definedName name="qer" localSheetId="11">{"Tab1",#N/A,FALSE,"P";"Tab2",#N/A,FALSE,"P"}</definedName>
    <definedName name="qer" localSheetId="3" hidden="1">{"Tab1",#N/A,FALSE,"P";"Tab2",#N/A,FALSE,"P"}</definedName>
    <definedName name="qer" localSheetId="5">{"Tab1",#N/A,FALSE,"P";"Tab2",#N/A,FALSE,"P"}</definedName>
    <definedName name="qer" localSheetId="0" hidden="1">{"Tab1",#N/A,FALSE,"P";"Tab2",#N/A,FALSE,"P"}</definedName>
    <definedName name="qer" localSheetId="13">{"Tab1",#N/A,FALSE,"P";"Tab2",#N/A,FALSE,"P"}</definedName>
    <definedName name="qer" localSheetId="14" hidden="1">{"Tab1",#N/A,FALSE,"P";"Tab2",#N/A,FALSE,"P"}</definedName>
    <definedName name="qer" localSheetId="42" hidden="1">{"Tab1",#N/A,FALSE,"P";"Tab2",#N/A,FALSE,"P"}</definedName>
    <definedName name="qer" localSheetId="43" hidden="1">{"Tab1",#N/A,FALSE,"P";"Tab2",#N/A,FALSE,"P"}</definedName>
    <definedName name="qer" localSheetId="48" hidden="1">{"Tab1",#N/A,FALSE,"P";"Tab2",#N/A,FALSE,"P"}</definedName>
    <definedName name="qer" localSheetId="50" hidden="1">{"Tab1",#N/A,FALSE,"P";"Tab2",#N/A,FALSE,"P"}</definedName>
    <definedName name="qer" localSheetId="15" hidden="1">{"Tab1",#N/A,FALSE,"P";"Tab2",#N/A,FALSE,"P"}</definedName>
    <definedName name="qer" localSheetId="51" hidden="1">{"Tab1",#N/A,FALSE,"P";"Tab2",#N/A,FALSE,"P"}</definedName>
    <definedName name="qer" localSheetId="52" hidden="1">{"Tab1",#N/A,FALSE,"P";"Tab2",#N/A,FALSE,"P"}</definedName>
    <definedName name="qer" localSheetId="53" hidden="1">{"Tab1",#N/A,FALSE,"P";"Tab2",#N/A,FALSE,"P"}</definedName>
    <definedName name="qer" localSheetId="54" hidden="1">{"Tab1",#N/A,FALSE,"P";"Tab2",#N/A,FALSE,"P"}</definedName>
    <definedName name="qer" localSheetId="55" hidden="1">{"Tab1",#N/A,FALSE,"P";"Tab2",#N/A,FALSE,"P"}</definedName>
    <definedName name="qer" localSheetId="56" hidden="1">{"Tab1",#N/A,FALSE,"P";"Tab2",#N/A,FALSE,"P"}</definedName>
    <definedName name="qer" localSheetId="57" hidden="1">{"Tab1",#N/A,FALSE,"P";"Tab2",#N/A,FALSE,"P"}</definedName>
    <definedName name="qer" localSheetId="58" hidden="1">{"Tab1",#N/A,FALSE,"P";"Tab2",#N/A,FALSE,"P"}</definedName>
    <definedName name="qer" localSheetId="59" hidden="1">{"Tab1",#N/A,FALSE,"P";"Tab2",#N/A,FALSE,"P"}</definedName>
    <definedName name="qer" localSheetId="16">{"Tab1",#N/A,FALSE,"P";"Tab2",#N/A,FALSE,"P"}</definedName>
    <definedName name="qer" localSheetId="17">{"Tab1",#N/A,FALSE,"P";"Tab2",#N/A,FALSE,"P"}</definedName>
    <definedName name="qer" localSheetId="18">{"Tab1",#N/A,FALSE,"P";"Tab2",#N/A,FALSE,"P"}</definedName>
    <definedName name="qer" localSheetId="1" hidden="1">{"Tab1",#N/A,FALSE,"P";"Tab2",#N/A,FALSE,"P"}</definedName>
    <definedName name="qer">{"Tab1",#N/A,FALSE,"P";"Tab2",#N/A,FALSE,"P"}</definedName>
    <definedName name="qq" localSheetId="3" hidden="1">#REF!</definedName>
    <definedName name="qq" localSheetId="5">'Cuadro 5'!#REF!</definedName>
    <definedName name="qq" localSheetId="48" hidden="1">#REF!</definedName>
    <definedName name="qq">#REF!</definedName>
    <definedName name="qqq" localSheetId="11">{"Minpmon",#N/A,FALSE,"Monthinput"}</definedName>
    <definedName name="qqq" localSheetId="3" hidden="1">#REF!</definedName>
    <definedName name="qqq" localSheetId="5">{"Minpmon",#N/A,FALSE,"Monthinput"}</definedName>
    <definedName name="qqq" localSheetId="0" hidden="1">#REF!</definedName>
    <definedName name="qqq" localSheetId="13">{"Minpmon",#N/A,FALSE,"Monthinput"}</definedName>
    <definedName name="qqq" localSheetId="14" hidden="1">#REF!</definedName>
    <definedName name="qqq" localSheetId="42" hidden="1">#REF!</definedName>
    <definedName name="qqq" localSheetId="43" hidden="1">#REF!</definedName>
    <definedName name="qqq" localSheetId="48" hidden="1">{"Minpmon",#N/A,FALSE,"Monthinput"}</definedName>
    <definedName name="qqq" localSheetId="50" hidden="1">#REF!</definedName>
    <definedName name="qqq" localSheetId="15" hidden="1">#REF!</definedName>
    <definedName name="qqq" localSheetId="51" hidden="1">#REF!</definedName>
    <definedName name="qqq" localSheetId="52" hidden="1">#REF!</definedName>
    <definedName name="qqq" localSheetId="53" hidden="1">#REF!</definedName>
    <definedName name="qqq" localSheetId="54" hidden="1">#REF!</definedName>
    <definedName name="qqq" localSheetId="55" hidden="1">#REF!</definedName>
    <definedName name="qqq" localSheetId="56" hidden="1">{"Minpmon",#N/A,FALSE,"Monthinput"}</definedName>
    <definedName name="qqq" localSheetId="57" hidden="1">{"Minpmon",#N/A,FALSE,"Monthinput"}</definedName>
    <definedName name="qqq" localSheetId="58" hidden="1">#REF!</definedName>
    <definedName name="qqq" localSheetId="59" hidden="1">#REF!</definedName>
    <definedName name="qqq" localSheetId="16">{"Minpmon",#N/A,FALSE,"Monthinput"}</definedName>
    <definedName name="qqq" localSheetId="17">{"Minpmon",#N/A,FALSE,"Monthinput"}</definedName>
    <definedName name="qqq" localSheetId="18">{"Minpmon",#N/A,FALSE,"Monthinput"}</definedName>
    <definedName name="qqq" localSheetId="1" hidden="1">#REF!</definedName>
    <definedName name="qqq">{"Minpmon",#N/A,FALSE,"Monthinput"}</definedName>
    <definedName name="qqqqq" localSheetId="11">{"Minpmon",#N/A,FALSE,"Monthinput"}</definedName>
    <definedName name="qqqqq" localSheetId="3" hidden="1">{"Minpmon",#N/A,FALSE,"Monthinput"}</definedName>
    <definedName name="qqqqq" localSheetId="5">{"Minpmon",#N/A,FALSE,"Monthinput"}</definedName>
    <definedName name="qqqqq" localSheetId="0" hidden="1">{"Minpmon",#N/A,FALSE,"Monthinput"}</definedName>
    <definedName name="qqqqq" localSheetId="13">{"Minpmon",#N/A,FALSE,"Monthinput"}</definedName>
    <definedName name="qqqqq" localSheetId="14" hidden="1">{"Minpmon",#N/A,FALSE,"Monthinput"}</definedName>
    <definedName name="qqqqq" localSheetId="42" hidden="1">{"Minpmon",#N/A,FALSE,"Monthinput"}</definedName>
    <definedName name="qqqqq" localSheetId="43" hidden="1">{"Minpmon",#N/A,FALSE,"Monthinput"}</definedName>
    <definedName name="qqqqq" localSheetId="48" hidden="1">{"Minpmon",#N/A,FALSE,"Monthinput"}</definedName>
    <definedName name="qqqqq" localSheetId="50" hidden="1">{"Minpmon",#N/A,FALSE,"Monthinput"}</definedName>
    <definedName name="qqqqq" localSheetId="15" hidden="1">{"Minpmon",#N/A,FALSE,"Monthinput"}</definedName>
    <definedName name="qqqqq" localSheetId="51" hidden="1">{"Minpmon",#N/A,FALSE,"Monthinput"}</definedName>
    <definedName name="qqqqq" localSheetId="52" hidden="1">{"Minpmon",#N/A,FALSE,"Monthinput"}</definedName>
    <definedName name="qqqqq" localSheetId="53" hidden="1">{"Minpmon",#N/A,FALSE,"Monthinput"}</definedName>
    <definedName name="qqqqq" localSheetId="54" hidden="1">{"Minpmon",#N/A,FALSE,"Monthinput"}</definedName>
    <definedName name="qqqqq" localSheetId="55" hidden="1">{"Minpmon",#N/A,FALSE,"Monthinput"}</definedName>
    <definedName name="qqqqq" localSheetId="56" hidden="1">{"Minpmon",#N/A,FALSE,"Monthinput"}</definedName>
    <definedName name="qqqqq" localSheetId="57" hidden="1">{"Minpmon",#N/A,FALSE,"Monthinput"}</definedName>
    <definedName name="qqqqq" localSheetId="58" hidden="1">{"Minpmon",#N/A,FALSE,"Monthinput"}</definedName>
    <definedName name="qqqqq" localSheetId="59" hidden="1">{"Minpmon",#N/A,FALSE,"Monthinput"}</definedName>
    <definedName name="qqqqq" localSheetId="16">{"Minpmon",#N/A,FALSE,"Monthinput"}</definedName>
    <definedName name="qqqqq" localSheetId="17">{"Minpmon",#N/A,FALSE,"Monthinput"}</definedName>
    <definedName name="qqqqq" localSheetId="18">{"Minpmon",#N/A,FALSE,"Monthinput"}</definedName>
    <definedName name="qqqqq" localSheetId="1" hidden="1">{"Minpmon",#N/A,FALSE,"Monthinput"}</definedName>
    <definedName name="qqqqq">{"Minpmon",#N/A,FALSE,"Monthinput"}</definedName>
    <definedName name="qqqqqq" localSheetId="11">{"Riqfin97",#N/A,FALSE,"Tran";"Riqfinpro",#N/A,FALSE,"Tran"}</definedName>
    <definedName name="qqqqqq" localSheetId="3" hidden="1">{"Riqfin97",#N/A,FALSE,"Tran";"Riqfinpro",#N/A,FALSE,"Tran"}</definedName>
    <definedName name="qqqqqq" localSheetId="5">{"Riqfin97",#N/A,FALSE,"Tran";"Riqfinpro",#N/A,FALSE,"Tran"}</definedName>
    <definedName name="qqqqqq" localSheetId="0" hidden="1">{"Riqfin97",#N/A,FALSE,"Tran";"Riqfinpro",#N/A,FALSE,"Tran"}</definedName>
    <definedName name="qqqqqq" localSheetId="13">{"Riqfin97",#N/A,FALSE,"Tran";"Riqfinpro",#N/A,FALSE,"Tran"}</definedName>
    <definedName name="qqqqqq" localSheetId="14" hidden="1">{"Riqfin97",#N/A,FALSE,"Tran";"Riqfinpro",#N/A,FALSE,"Tran"}</definedName>
    <definedName name="qqqqqq" localSheetId="42" hidden="1">{"Riqfin97",#N/A,FALSE,"Tran";"Riqfinpro",#N/A,FALSE,"Tran"}</definedName>
    <definedName name="qqqqqq" localSheetId="43" hidden="1">{"Riqfin97",#N/A,FALSE,"Tran";"Riqfinpro",#N/A,FALSE,"Tran"}</definedName>
    <definedName name="qqqqqq" localSheetId="48" hidden="1">{"Riqfin97",#N/A,FALSE,"Tran";"Riqfinpro",#N/A,FALSE,"Tran"}</definedName>
    <definedName name="qqqqqq" localSheetId="50" hidden="1">{"Riqfin97",#N/A,FALSE,"Tran";"Riqfinpro",#N/A,FALSE,"Tran"}</definedName>
    <definedName name="qqqqqq" localSheetId="15" hidden="1">{"Riqfin97",#N/A,FALSE,"Tran";"Riqfinpro",#N/A,FALSE,"Tran"}</definedName>
    <definedName name="qqqqqq" localSheetId="51" hidden="1">{"Riqfin97",#N/A,FALSE,"Tran";"Riqfinpro",#N/A,FALSE,"Tran"}</definedName>
    <definedName name="qqqqqq" localSheetId="52" hidden="1">{"Riqfin97",#N/A,FALSE,"Tran";"Riqfinpro",#N/A,FALSE,"Tran"}</definedName>
    <definedName name="qqqqqq" localSheetId="53" hidden="1">{"Riqfin97",#N/A,FALSE,"Tran";"Riqfinpro",#N/A,FALSE,"Tran"}</definedName>
    <definedName name="qqqqqq" localSheetId="54" hidden="1">{"Riqfin97",#N/A,FALSE,"Tran";"Riqfinpro",#N/A,FALSE,"Tran"}</definedName>
    <definedName name="qqqqqq" localSheetId="55" hidden="1">{"Riqfin97",#N/A,FALSE,"Tran";"Riqfinpro",#N/A,FALSE,"Tran"}</definedName>
    <definedName name="qqqqqq" localSheetId="56" hidden="1">{"Riqfin97",#N/A,FALSE,"Tran";"Riqfinpro",#N/A,FALSE,"Tran"}</definedName>
    <definedName name="qqqqqq" localSheetId="57" hidden="1">{"Riqfin97",#N/A,FALSE,"Tran";"Riqfinpro",#N/A,FALSE,"Tran"}</definedName>
    <definedName name="qqqqqq" localSheetId="58" hidden="1">{"Riqfin97",#N/A,FALSE,"Tran";"Riqfinpro",#N/A,FALSE,"Tran"}</definedName>
    <definedName name="qqqqqq" localSheetId="59" hidden="1">{"Riqfin97",#N/A,FALSE,"Tran";"Riqfinpro",#N/A,FALSE,"Tran"}</definedName>
    <definedName name="qqqqqq" localSheetId="16">{"Riqfin97",#N/A,FALSE,"Tran";"Riqfinpro",#N/A,FALSE,"Tran"}</definedName>
    <definedName name="qqqqqq" localSheetId="17">{"Riqfin97",#N/A,FALSE,"Tran";"Riqfinpro",#N/A,FALSE,"Tran"}</definedName>
    <definedName name="qqqqqq" localSheetId="18">{"Riqfin97",#N/A,FALSE,"Tran";"Riqfinpro",#N/A,FALSE,"Tran"}</definedName>
    <definedName name="qqqqqq" localSheetId="1" hidden="1">{"Riqfin97",#N/A,FALSE,"Tran";"Riqfinpro",#N/A,FALSE,"Tran"}</definedName>
    <definedName name="qqqqqq">{"Riqfin97",#N/A,FALSE,"Tran";"Riqfinpro",#N/A,FALSE,"Tran"}</definedName>
    <definedName name="qqqqqqq" localSheetId="11" hidden="1">{#N/A,#N/A,FALSE,"PERSONAL";#N/A,#N/A,FALSE,"explotación";#N/A,#N/A,FALSE,"generales"}</definedName>
    <definedName name="qqqqqqq" localSheetId="3" hidden="1">{#N/A,#N/A,FALSE,"PERSONAL";#N/A,#N/A,FALSE,"explotación";#N/A,#N/A,FALSE,"generales"}</definedName>
    <definedName name="qqqqqqq" localSheetId="5" hidden="1">{#N/A,#N/A,FALSE,"PERSONAL";#N/A,#N/A,FALSE,"explotación";#N/A,#N/A,FALSE,"generales"}</definedName>
    <definedName name="qqqqqqq" localSheetId="0" hidden="1">{#N/A,#N/A,FALSE,"PERSONAL";#N/A,#N/A,FALSE,"explotación";#N/A,#N/A,FALSE,"generales"}</definedName>
    <definedName name="qqqqqqq" localSheetId="13" hidden="1">{#N/A,#N/A,FALSE,"PERSONAL";#N/A,#N/A,FALSE,"explotación";#N/A,#N/A,FALSE,"generales"}</definedName>
    <definedName name="qqqqqqq" localSheetId="48" hidden="1">{#N/A,#N/A,FALSE,"PERSONAL";#N/A,#N/A,FALSE,"explotación";#N/A,#N/A,FALSE,"generales"}</definedName>
    <definedName name="qqqqqqq" localSheetId="53" hidden="1">{#N/A,#N/A,FALSE,"PERSONAL";#N/A,#N/A,FALSE,"explotación";#N/A,#N/A,FALSE,"generales"}</definedName>
    <definedName name="qqqqqqq" localSheetId="56" hidden="1">{#N/A,#N/A,FALSE,"PERSONAL";#N/A,#N/A,FALSE,"explotación";#N/A,#N/A,FALSE,"generales"}</definedName>
    <definedName name="qqqqqqq" localSheetId="57" hidden="1">{#N/A,#N/A,FALSE,"PERSONAL";#N/A,#N/A,FALSE,"explotación";#N/A,#N/A,FALSE,"generales"}</definedName>
    <definedName name="qqqqqqq" localSheetId="16" hidden="1">{#N/A,#N/A,FALSE,"PERSONAL";#N/A,#N/A,FALSE,"explotación";#N/A,#N/A,FALSE,"generales"}</definedName>
    <definedName name="qqqqqqq" localSheetId="17" hidden="1">{#N/A,#N/A,FALSE,"PERSONAL";#N/A,#N/A,FALSE,"explotación";#N/A,#N/A,FALSE,"generales"}</definedName>
    <definedName name="qqqqqqq" localSheetId="18" hidden="1">{#N/A,#N/A,FALSE,"PERSONAL";#N/A,#N/A,FALSE,"explotación";#N/A,#N/A,FALSE,"generales"}</definedName>
    <definedName name="qqqqqqq" localSheetId="1" hidden="1">{#N/A,#N/A,FALSE,"PERSONAL";#N/A,#N/A,FALSE,"explotación";#N/A,#N/A,FALSE,"generales"}</definedName>
    <definedName name="qqqqqqq" hidden="1">{#N/A,#N/A,FALSE,"PERSONAL";#N/A,#N/A,FALSE,"explotación";#N/A,#N/A,FALSE,"generales"}</definedName>
    <definedName name="qqqqqqqqq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q" localSheetId="11">{"Riqfin97",#N/A,FALSE,"Tran";"Riqfinpro",#N/A,FALSE,"Tran"}</definedName>
    <definedName name="qqqqqqqqqq" localSheetId="3" hidden="1">{"Riqfin97",#N/A,FALSE,"Tran";"Riqfinpro",#N/A,FALSE,"Tran"}</definedName>
    <definedName name="qqqqqqqqqq" localSheetId="5">{"Riqfin97",#N/A,FALSE,"Tran";"Riqfinpro",#N/A,FALSE,"Tran"}</definedName>
    <definedName name="qqqqqqqqqq" localSheetId="0" hidden="1">{"Riqfin97",#N/A,FALSE,"Tran";"Riqfinpro",#N/A,FALSE,"Tran"}</definedName>
    <definedName name="qqqqqqqqqq" localSheetId="13">{"Riqfin97",#N/A,FALSE,"Tran";"Riqfinpro",#N/A,FALSE,"Tran"}</definedName>
    <definedName name="qqqqqqqqqq" localSheetId="14" hidden="1">{"Riqfin97",#N/A,FALSE,"Tran";"Riqfinpro",#N/A,FALSE,"Tran"}</definedName>
    <definedName name="qqqqqqqqqq" localSheetId="42" hidden="1">{"Riqfin97",#N/A,FALSE,"Tran";"Riqfinpro",#N/A,FALSE,"Tran"}</definedName>
    <definedName name="qqqqqqqqqq" localSheetId="43" hidden="1">{"Riqfin97",#N/A,FALSE,"Tran";"Riqfinpro",#N/A,FALSE,"Tran"}</definedName>
    <definedName name="qqqqqqqqqq" localSheetId="48" hidden="1">{"Riqfin97",#N/A,FALSE,"Tran";"Riqfinpro",#N/A,FALSE,"Tran"}</definedName>
    <definedName name="qqqqqqqqqq" localSheetId="50" hidden="1">{"Riqfin97",#N/A,FALSE,"Tran";"Riqfinpro",#N/A,FALSE,"Tran"}</definedName>
    <definedName name="qqqqqqqqqq" localSheetId="15" hidden="1">{"Riqfin97",#N/A,FALSE,"Tran";"Riqfinpro",#N/A,FALSE,"Tran"}</definedName>
    <definedName name="qqqqqqqqqq" localSheetId="51" hidden="1">{"Riqfin97",#N/A,FALSE,"Tran";"Riqfinpro",#N/A,FALSE,"Tran"}</definedName>
    <definedName name="qqqqqqqqqq" localSheetId="52" hidden="1">{"Riqfin97",#N/A,FALSE,"Tran";"Riqfinpro",#N/A,FALSE,"Tran"}</definedName>
    <definedName name="qqqqqqqqqq" localSheetId="53" hidden="1">{"Riqfin97",#N/A,FALSE,"Tran";"Riqfinpro",#N/A,FALSE,"Tran"}</definedName>
    <definedName name="qqqqqqqqqq" localSheetId="54" hidden="1">{"Riqfin97",#N/A,FALSE,"Tran";"Riqfinpro",#N/A,FALSE,"Tran"}</definedName>
    <definedName name="qqqqqqqqqq" localSheetId="55" hidden="1">{"Riqfin97",#N/A,FALSE,"Tran";"Riqfinpro",#N/A,FALSE,"Tran"}</definedName>
    <definedName name="qqqqqqqqqq" localSheetId="56" hidden="1">{"Riqfin97",#N/A,FALSE,"Tran";"Riqfinpro",#N/A,FALSE,"Tran"}</definedName>
    <definedName name="qqqqqqqqqq" localSheetId="57" hidden="1">{"Riqfin97",#N/A,FALSE,"Tran";"Riqfinpro",#N/A,FALSE,"Tran"}</definedName>
    <definedName name="qqqqqqqqqq" localSheetId="58" hidden="1">{"Riqfin97",#N/A,FALSE,"Tran";"Riqfinpro",#N/A,FALSE,"Tran"}</definedName>
    <definedName name="qqqqqqqqqq" localSheetId="59" hidden="1">{"Riqfin97",#N/A,FALSE,"Tran";"Riqfinpro",#N/A,FALSE,"Tran"}</definedName>
    <definedName name="qqqqqqqqqq" localSheetId="16">{"Riqfin97",#N/A,FALSE,"Tran";"Riqfinpro",#N/A,FALSE,"Tran"}</definedName>
    <definedName name="qqqqqqqqqq" localSheetId="17">{"Riqfin97",#N/A,FALSE,"Tran";"Riqfinpro",#N/A,FALSE,"Tran"}</definedName>
    <definedName name="qqqqqqqqqq" localSheetId="18">{"Riqfin97",#N/A,FALSE,"Tran";"Riqfinpro",#N/A,FALSE,"Tran"}</definedName>
    <definedName name="qqqqqqqqqq" localSheetId="1" hidden="1">{"Riqfin97",#N/A,FALSE,"Tran";"Riqfinpro",#N/A,FALSE,"Tran"}</definedName>
    <definedName name="qqqqqqqqqq">{"Riqfin97",#N/A,FALSE,"Tran";"Riqfinpro",#N/A,FALSE,"Tran"}</definedName>
    <definedName name="qqqqqqqqqqqqq" localSheetId="3">#REF!,#REF!,#REF!,#REF!,#REF!,#REF!</definedName>
    <definedName name="qqqqqqqqqqqqq" localSheetId="5">'Cuadro 5'!#REF!,'Cuadro 5'!#REF!,'Cuadro 5'!#REF!,'Cuadro 5'!#REF!,'Cuadro 5'!#REF!,'Cuadro 5'!#REF!</definedName>
    <definedName name="qqqqqqqqqqqqq">#REF!,#REF!,#REF!,#REF!,#REF!,#REF!</definedName>
    <definedName name="qqqqqqqqqqqqqq" localSheetId="3">#REF!,#REF!,#REF!</definedName>
    <definedName name="qqqqqqqqqqqqqq" localSheetId="5">'Cuadro 5'!#REF!,'Cuadro 5'!#REF!,'Cuadro 5'!#REF!</definedName>
    <definedName name="qqqqqqqqqqqqqq">#REF!,#REF!,#REF!</definedName>
    <definedName name="qqqqqqqqqqqqqqqqqq" localSheetId="3">#REF!,#REF!,#REF!</definedName>
    <definedName name="qqqqqqqqqqqqqqqqqq" localSheetId="5">'Cuadro 5'!#REF!,'Cuadro 5'!#REF!,'Cuadro 5'!#REF!</definedName>
    <definedName name="qqqqqqqqqqqqqqqqqq">#REF!,#REF!,#REF!</definedName>
    <definedName name="quevale" localSheetId="3">#REF!</definedName>
    <definedName name="quevale" localSheetId="5">'Cuadro 5'!#REF!</definedName>
    <definedName name="quevale">#REF!</definedName>
    <definedName name="qwer" localSheetId="11">{"Tab1",#N/A,FALSE,"P";"Tab2",#N/A,FALSE,"P"}</definedName>
    <definedName name="qwer" localSheetId="3" hidden="1">{"Tab1",#N/A,FALSE,"P";"Tab2",#N/A,FALSE,"P"}</definedName>
    <definedName name="qwer" localSheetId="5">{"Tab1",#N/A,FALSE,"P";"Tab2",#N/A,FALSE,"P"}</definedName>
    <definedName name="qwer" localSheetId="0" hidden="1">{"Tab1",#N/A,FALSE,"P";"Tab2",#N/A,FALSE,"P"}</definedName>
    <definedName name="qwer" localSheetId="13">{"Tab1",#N/A,FALSE,"P";"Tab2",#N/A,FALSE,"P"}</definedName>
    <definedName name="qwer" localSheetId="14" hidden="1">{"Tab1",#N/A,FALSE,"P";"Tab2",#N/A,FALSE,"P"}</definedName>
    <definedName name="qwer" localSheetId="42" hidden="1">{"Tab1",#N/A,FALSE,"P";"Tab2",#N/A,FALSE,"P"}</definedName>
    <definedName name="qwer" localSheetId="43" hidden="1">{"Tab1",#N/A,FALSE,"P";"Tab2",#N/A,FALSE,"P"}</definedName>
    <definedName name="qwer" localSheetId="48" hidden="1">{"Tab1",#N/A,FALSE,"P";"Tab2",#N/A,FALSE,"P"}</definedName>
    <definedName name="qwer" localSheetId="50" hidden="1">{"Tab1",#N/A,FALSE,"P";"Tab2",#N/A,FALSE,"P"}</definedName>
    <definedName name="qwer" localSheetId="15" hidden="1">{"Tab1",#N/A,FALSE,"P";"Tab2",#N/A,FALSE,"P"}</definedName>
    <definedName name="qwer" localSheetId="51" hidden="1">{"Tab1",#N/A,FALSE,"P";"Tab2",#N/A,FALSE,"P"}</definedName>
    <definedName name="qwer" localSheetId="52" hidden="1">{"Tab1",#N/A,FALSE,"P";"Tab2",#N/A,FALSE,"P"}</definedName>
    <definedName name="qwer" localSheetId="53" hidden="1">{"Tab1",#N/A,FALSE,"P";"Tab2",#N/A,FALSE,"P"}</definedName>
    <definedName name="qwer" localSheetId="54" hidden="1">{"Tab1",#N/A,FALSE,"P";"Tab2",#N/A,FALSE,"P"}</definedName>
    <definedName name="qwer" localSheetId="55" hidden="1">{"Tab1",#N/A,FALSE,"P";"Tab2",#N/A,FALSE,"P"}</definedName>
    <definedName name="qwer" localSheetId="56" hidden="1">{"Tab1",#N/A,FALSE,"P";"Tab2",#N/A,FALSE,"P"}</definedName>
    <definedName name="qwer" localSheetId="57" hidden="1">{"Tab1",#N/A,FALSE,"P";"Tab2",#N/A,FALSE,"P"}</definedName>
    <definedName name="qwer" localSheetId="58" hidden="1">{"Tab1",#N/A,FALSE,"P";"Tab2",#N/A,FALSE,"P"}</definedName>
    <definedName name="qwer" localSheetId="59" hidden="1">{"Tab1",#N/A,FALSE,"P";"Tab2",#N/A,FALSE,"P"}</definedName>
    <definedName name="qwer" localSheetId="16">{"Tab1",#N/A,FALSE,"P";"Tab2",#N/A,FALSE,"P"}</definedName>
    <definedName name="qwer" localSheetId="17">{"Tab1",#N/A,FALSE,"P";"Tab2",#N/A,FALSE,"P"}</definedName>
    <definedName name="qwer" localSheetId="18">{"Tab1",#N/A,FALSE,"P";"Tab2",#N/A,FALSE,"P"}</definedName>
    <definedName name="qwer" localSheetId="1" hidden="1">{"Tab1",#N/A,FALSE,"P";"Tab2",#N/A,FALSE,"P"}</definedName>
    <definedName name="qwer">{"Tab1",#N/A,FALSE,"P";"Tab2",#N/A,FALSE,"P"}</definedName>
    <definedName name="rango" localSheetId="11">#REF!</definedName>
    <definedName name="rango">#REF!</definedName>
    <definedName name="RatingsLegend">#REF!</definedName>
    <definedName name="raw" localSheetId="3">#REF!</definedName>
    <definedName name="raw" localSheetId="5">'Cuadro 5'!#REF!</definedName>
    <definedName name="raw">#REF!</definedName>
    <definedName name="rawWEOdata">#REF!</definedName>
    <definedName name="rawWEOtimeline">#REF!</definedName>
    <definedName name="re">#N/A</definedName>
    <definedName name="RealTermsYear">#REF!</definedName>
    <definedName name="REC" localSheetId="3">#REF!</definedName>
    <definedName name="REC" localSheetId="5">'Cuadro 5'!#REF!</definedName>
    <definedName name="REC">#REF!</definedName>
    <definedName name="RECETAS_ACTIVOS" localSheetId="11">#REF!</definedName>
    <definedName name="RECETAS_ACTIVOS">#REF!</definedName>
    <definedName name="RECETAS_PENSIONISTAS" localSheetId="11">#REF!</definedName>
    <definedName name="RECETAS_PENSIONISTAS">#REF!</definedName>
    <definedName name="RECETAS_TOTAL" localSheetId="11">#REF!</definedName>
    <definedName name="RECETAS_TOTAL">#REF!</definedName>
    <definedName name="Recover">#REF!</definedName>
    <definedName name="refinery_capacity_throughput">#REF!</definedName>
    <definedName name="refinery_capex">#REF!</definedName>
    <definedName name="Refinery_finance">#REF!</definedName>
    <definedName name="refinery_opex">#REF!</definedName>
    <definedName name="Refinery_Timing">#REF!</definedName>
    <definedName name="RefVintage" localSheetId="3">#REF!</definedName>
    <definedName name="RefVintage" localSheetId="5">'Cuadro 5'!#REF!</definedName>
    <definedName name="RefVintage">#REF!</definedName>
    <definedName name="regdata" localSheetId="11">#REF!</definedName>
    <definedName name="regdata">#REF!</definedName>
    <definedName name="REGELEMENTALES">#REF!</definedName>
    <definedName name="RegimeData">#REF!</definedName>
    <definedName name="REGIMENES">#REF!</definedName>
    <definedName name="REGIMENESCCAA">#REF!</definedName>
    <definedName name="RegimeSelect">#REF!</definedName>
    <definedName name="Resto_de_ingresos" localSheetId="11">#REF!</definedName>
    <definedName name="Resto_de_ingresos" localSheetId="3">#REF!</definedName>
    <definedName name="Resto_de_ingresos" localSheetId="5">'Cuadro 5'!#REF!</definedName>
    <definedName name="Resto_de_ingresos">#REF!</definedName>
    <definedName name="RESULT" localSheetId="3">#REF!</definedName>
    <definedName name="RESULT" localSheetId="5">'Cuadro 5'!#REF!</definedName>
    <definedName name="RESULT">#REF!</definedName>
    <definedName name="ResultsNames">#REF!</definedName>
    <definedName name="Resumen" localSheetId="3">#REF!</definedName>
    <definedName name="Resumen" localSheetId="5">'Cuadro 5'!#REF!</definedName>
    <definedName name="Resumen">#REF!</definedName>
    <definedName name="rewrwe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5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1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48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5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5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57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1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localSheetId="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ewrwe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rf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5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48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5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5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57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t" localSheetId="11">{"Riqfin97",#N/A,FALSE,"Tran";"Riqfinpro",#N/A,FALSE,"Tran"}</definedName>
    <definedName name="rft" localSheetId="3" hidden="1">{"Riqfin97",#N/A,FALSE,"Tran";"Riqfinpro",#N/A,FALSE,"Tran"}</definedName>
    <definedName name="rft" localSheetId="5">{"Riqfin97",#N/A,FALSE,"Tran";"Riqfinpro",#N/A,FALSE,"Tran"}</definedName>
    <definedName name="rft" localSheetId="0" hidden="1">{"Riqfin97",#N/A,FALSE,"Tran";"Riqfinpro",#N/A,FALSE,"Tran"}</definedName>
    <definedName name="rft" localSheetId="13">{"Riqfin97",#N/A,FALSE,"Tran";"Riqfinpro",#N/A,FALSE,"Tran"}</definedName>
    <definedName name="rft" localSheetId="14" hidden="1">{"Riqfin97",#N/A,FALSE,"Tran";"Riqfinpro",#N/A,FALSE,"Tran"}</definedName>
    <definedName name="rft" localSheetId="42" hidden="1">{"Riqfin97",#N/A,FALSE,"Tran";"Riqfinpro",#N/A,FALSE,"Tran"}</definedName>
    <definedName name="rft" localSheetId="43" hidden="1">{"Riqfin97",#N/A,FALSE,"Tran";"Riqfinpro",#N/A,FALSE,"Tran"}</definedName>
    <definedName name="rft" localSheetId="48" hidden="1">{"Riqfin97",#N/A,FALSE,"Tran";"Riqfinpro",#N/A,FALSE,"Tran"}</definedName>
    <definedName name="rft" localSheetId="50" hidden="1">{"Riqfin97",#N/A,FALSE,"Tran";"Riqfinpro",#N/A,FALSE,"Tran"}</definedName>
    <definedName name="rft" localSheetId="15" hidden="1">{"Riqfin97",#N/A,FALSE,"Tran";"Riqfinpro",#N/A,FALSE,"Tran"}</definedName>
    <definedName name="rft" localSheetId="51" hidden="1">{"Riqfin97",#N/A,FALSE,"Tran";"Riqfinpro",#N/A,FALSE,"Tran"}</definedName>
    <definedName name="rft" localSheetId="52" hidden="1">{"Riqfin97",#N/A,FALSE,"Tran";"Riqfinpro",#N/A,FALSE,"Tran"}</definedName>
    <definedName name="rft" localSheetId="53" hidden="1">{"Riqfin97",#N/A,FALSE,"Tran";"Riqfinpro",#N/A,FALSE,"Tran"}</definedName>
    <definedName name="rft" localSheetId="54" hidden="1">{"Riqfin97",#N/A,FALSE,"Tran";"Riqfinpro",#N/A,FALSE,"Tran"}</definedName>
    <definedName name="rft" localSheetId="55" hidden="1">{"Riqfin97",#N/A,FALSE,"Tran";"Riqfinpro",#N/A,FALSE,"Tran"}</definedName>
    <definedName name="rft" localSheetId="56" hidden="1">{"Riqfin97",#N/A,FALSE,"Tran";"Riqfinpro",#N/A,FALSE,"Tran"}</definedName>
    <definedName name="rft" localSheetId="57" hidden="1">{"Riqfin97",#N/A,FALSE,"Tran";"Riqfinpro",#N/A,FALSE,"Tran"}</definedName>
    <definedName name="rft" localSheetId="58" hidden="1">{"Riqfin97",#N/A,FALSE,"Tran";"Riqfinpro",#N/A,FALSE,"Tran"}</definedName>
    <definedName name="rft" localSheetId="59" hidden="1">{"Riqfin97",#N/A,FALSE,"Tran";"Riqfinpro",#N/A,FALSE,"Tran"}</definedName>
    <definedName name="rft" localSheetId="16">{"Riqfin97",#N/A,FALSE,"Tran";"Riqfinpro",#N/A,FALSE,"Tran"}</definedName>
    <definedName name="rft" localSheetId="17">{"Riqfin97",#N/A,FALSE,"Tran";"Riqfinpro",#N/A,FALSE,"Tran"}</definedName>
    <definedName name="rft" localSheetId="18">{"Riqfin97",#N/A,FALSE,"Tran";"Riqfinpro",#N/A,FALSE,"Tran"}</definedName>
    <definedName name="rft" localSheetId="1" hidden="1">{"Riqfin97",#N/A,FALSE,"Tran";"Riqfinpro",#N/A,FALSE,"Tran"}</definedName>
    <definedName name="rft">{"Riqfin97",#N/A,FALSE,"Tran";"Riqfinpro",#N/A,FALSE,"Tran"}</definedName>
    <definedName name="rfv" localSheetId="11">{"Tab1",#N/A,FALSE,"P";"Tab2",#N/A,FALSE,"P"}</definedName>
    <definedName name="rfv" localSheetId="3" hidden="1">{"Tab1",#N/A,FALSE,"P";"Tab2",#N/A,FALSE,"P"}</definedName>
    <definedName name="rfv" localSheetId="5">{"Tab1",#N/A,FALSE,"P";"Tab2",#N/A,FALSE,"P"}</definedName>
    <definedName name="rfv" localSheetId="0" hidden="1">{"Tab1",#N/A,FALSE,"P";"Tab2",#N/A,FALSE,"P"}</definedName>
    <definedName name="rfv" localSheetId="13">{"Tab1",#N/A,FALSE,"P";"Tab2",#N/A,FALSE,"P"}</definedName>
    <definedName name="rfv" localSheetId="14" hidden="1">{"Tab1",#N/A,FALSE,"P";"Tab2",#N/A,FALSE,"P"}</definedName>
    <definedName name="rfv" localSheetId="42" hidden="1">{"Tab1",#N/A,FALSE,"P";"Tab2",#N/A,FALSE,"P"}</definedName>
    <definedName name="rfv" localSheetId="43" hidden="1">{"Tab1",#N/A,FALSE,"P";"Tab2",#N/A,FALSE,"P"}</definedName>
    <definedName name="rfv" localSheetId="48" hidden="1">{"Tab1",#N/A,FALSE,"P";"Tab2",#N/A,FALSE,"P"}</definedName>
    <definedName name="rfv" localSheetId="50" hidden="1">{"Tab1",#N/A,FALSE,"P";"Tab2",#N/A,FALSE,"P"}</definedName>
    <definedName name="rfv" localSheetId="15" hidden="1">{"Tab1",#N/A,FALSE,"P";"Tab2",#N/A,FALSE,"P"}</definedName>
    <definedName name="rfv" localSheetId="51" hidden="1">{"Tab1",#N/A,FALSE,"P";"Tab2",#N/A,FALSE,"P"}</definedName>
    <definedName name="rfv" localSheetId="52" hidden="1">{"Tab1",#N/A,FALSE,"P";"Tab2",#N/A,FALSE,"P"}</definedName>
    <definedName name="rfv" localSheetId="53" hidden="1">{"Tab1",#N/A,FALSE,"P";"Tab2",#N/A,FALSE,"P"}</definedName>
    <definedName name="rfv" localSheetId="54" hidden="1">{"Tab1",#N/A,FALSE,"P";"Tab2",#N/A,FALSE,"P"}</definedName>
    <definedName name="rfv" localSheetId="55" hidden="1">{"Tab1",#N/A,FALSE,"P";"Tab2",#N/A,FALSE,"P"}</definedName>
    <definedName name="rfv" localSheetId="56" hidden="1">{"Tab1",#N/A,FALSE,"P";"Tab2",#N/A,FALSE,"P"}</definedName>
    <definedName name="rfv" localSheetId="57" hidden="1">{"Tab1",#N/A,FALSE,"P";"Tab2",#N/A,FALSE,"P"}</definedName>
    <definedName name="rfv" localSheetId="58" hidden="1">{"Tab1",#N/A,FALSE,"P";"Tab2",#N/A,FALSE,"P"}</definedName>
    <definedName name="rfv" localSheetId="59" hidden="1">{"Tab1",#N/A,FALSE,"P";"Tab2",#N/A,FALSE,"P"}</definedName>
    <definedName name="rfv" localSheetId="16">{"Tab1",#N/A,FALSE,"P";"Tab2",#N/A,FALSE,"P"}</definedName>
    <definedName name="rfv" localSheetId="17">{"Tab1",#N/A,FALSE,"P";"Tab2",#N/A,FALSE,"P"}</definedName>
    <definedName name="rfv" localSheetId="18">{"Tab1",#N/A,FALSE,"P";"Tab2",#N/A,FALSE,"P"}</definedName>
    <definedName name="rfv" localSheetId="1" hidden="1">{"Tab1",#N/A,FALSE,"P";"Tab2",#N/A,FALSE,"P"}</definedName>
    <definedName name="rfv">{"Tab1",#N/A,FALSE,"P";"Tab2",#N/A,FALSE,"P"}</definedName>
    <definedName name="RiskBeforeRecalcMacro" hidden="1">""</definedName>
    <definedName name="RiskBeforeSimMacro" hidden="1">"Before"</definedName>
    <definedName name="RiskCollectDistributionSamples" hidden="1">2</definedName>
    <definedName name="RiskMinimizeOnStart" hidden="1">FALSE</definedName>
    <definedName name="RiskMonitorConvergence" hidden="1">FALSE</definedName>
    <definedName name="RiskRunAfterRecalcMacro" hidden="1">FALSE</definedName>
    <definedName name="RN" localSheetId="3">#REF!</definedName>
    <definedName name="RN" localSheetId="5">'Cuadro 5'!#REF!</definedName>
    <definedName name="RN">#REF!</definedName>
    <definedName name="ROSA" localSheetId="3">#REF!</definedName>
    <definedName name="ROSA" localSheetId="5">'Cuadro 5'!#REF!</definedName>
    <definedName name="ROSA">#REF!</definedName>
    <definedName name="ROT" localSheetId="3">#REF!</definedName>
    <definedName name="ROT" localSheetId="5">'Cuadro 5'!#REF!</definedName>
    <definedName name="ROT">#REF!</definedName>
    <definedName name="rr" localSheetId="11">{"Riqfin97",#N/A,FALSE,"Tran";"Riqfinpro",#N/A,FALSE,"Tran"}</definedName>
    <definedName name="rr" localSheetId="3" hidden="1">{"Riqfin97",#N/A,FALSE,"Tran";"Riqfinpro",#N/A,FALSE,"Tran"}</definedName>
    <definedName name="rr" localSheetId="5">{"Riqfin97",#N/A,FALSE,"Tran";"Riqfinpro",#N/A,FALSE,"Tran"}</definedName>
    <definedName name="rr" localSheetId="0" hidden="1">{"Riqfin97",#N/A,FALSE,"Tran";"Riqfinpro",#N/A,FALSE,"Tran"}</definedName>
    <definedName name="rr" localSheetId="13">{"Riqfin97",#N/A,FALSE,"Tran";"Riqfinpro",#N/A,FALSE,"Tran"}</definedName>
    <definedName name="rr" localSheetId="48" hidden="1">{"Riqfin97",#N/A,FALSE,"Tran";"Riqfinpro",#N/A,FALSE,"Tran"}</definedName>
    <definedName name="rr" localSheetId="53" hidden="1">{"Riqfin97",#N/A,FALSE,"Tran";"Riqfinpro",#N/A,FALSE,"Tran"}</definedName>
    <definedName name="rr" localSheetId="56" hidden="1">{"Riqfin97",#N/A,FALSE,"Tran";"Riqfinpro",#N/A,FALSE,"Tran"}</definedName>
    <definedName name="rr" localSheetId="57" hidden="1">{"Riqfin97",#N/A,FALSE,"Tran";"Riqfinpro",#N/A,FALSE,"Tran"}</definedName>
    <definedName name="rr" localSheetId="16">{"Riqfin97",#N/A,FALSE,"Tran";"Riqfinpro",#N/A,FALSE,"Tran"}</definedName>
    <definedName name="rr" localSheetId="17">{"Riqfin97",#N/A,FALSE,"Tran";"Riqfinpro",#N/A,FALSE,"Tran"}</definedName>
    <definedName name="rr" localSheetId="18">{"Riqfin97",#N/A,FALSE,"Tran";"Riqfinpro",#N/A,FALSE,"Tran"}</definedName>
    <definedName name="rr" localSheetId="1" hidden="1">{"Riqfin97",#N/A,FALSE,"Tran";"Riqfinpro",#N/A,FALSE,"Tran"}</definedName>
    <definedName name="rr">{"Riqfin97",#N/A,FALSE,"Tran";"Riqfinpro",#N/A,FALSE,"Tran"}</definedName>
    <definedName name="RREE" localSheetId="3">#REF!</definedName>
    <definedName name="RREE" localSheetId="5">'Cuadro 5'!#REF!</definedName>
    <definedName name="RREE">#REF!</definedName>
    <definedName name="rrr" localSheetId="11">{"Riqfin97",#N/A,FALSE,"Tran";"Riqfinpro",#N/A,FALSE,"Tran"}</definedName>
    <definedName name="rrr" localSheetId="3" hidden="1">{"Riqfin97",#N/A,FALSE,"Tran";"Riqfinpro",#N/A,FALSE,"Tran"}</definedName>
    <definedName name="rrr" localSheetId="5">{"Riqfin97",#N/A,FALSE,"Tran";"Riqfinpro",#N/A,FALSE,"Tran"}</definedName>
    <definedName name="rrr" localSheetId="0" hidden="1">{"Riqfin97",#N/A,FALSE,"Tran";"Riqfinpro",#N/A,FALSE,"Tran"}</definedName>
    <definedName name="rrr" localSheetId="13">{"Riqfin97",#N/A,FALSE,"Tran";"Riqfinpro",#N/A,FALSE,"Tran"}</definedName>
    <definedName name="rrr" localSheetId="14" hidden="1">{"Riqfin97",#N/A,FALSE,"Tran";"Riqfinpro",#N/A,FALSE,"Tran"}</definedName>
    <definedName name="rrr" localSheetId="42" hidden="1">{"Riqfin97",#N/A,FALSE,"Tran";"Riqfinpro",#N/A,FALSE,"Tran"}</definedName>
    <definedName name="rrr" localSheetId="43" hidden="1">{"Riqfin97",#N/A,FALSE,"Tran";"Riqfinpro",#N/A,FALSE,"Tran"}</definedName>
    <definedName name="rrr" localSheetId="48" hidden="1">{"Riqfin97",#N/A,FALSE,"Tran";"Riqfinpro",#N/A,FALSE,"Tran"}</definedName>
    <definedName name="rrr" localSheetId="50" hidden="1">{"Riqfin97",#N/A,FALSE,"Tran";"Riqfinpro",#N/A,FALSE,"Tran"}</definedName>
    <definedName name="rrr" localSheetId="15" hidden="1">{"Riqfin97",#N/A,FALSE,"Tran";"Riqfinpro",#N/A,FALSE,"Tran"}</definedName>
    <definedName name="rrr" localSheetId="51" hidden="1">{"Riqfin97",#N/A,FALSE,"Tran";"Riqfinpro",#N/A,FALSE,"Tran"}</definedName>
    <definedName name="rrr" localSheetId="52" hidden="1">{"Riqfin97",#N/A,FALSE,"Tran";"Riqfinpro",#N/A,FALSE,"Tran"}</definedName>
    <definedName name="rrr" localSheetId="53" hidden="1">{"Riqfin97",#N/A,FALSE,"Tran";"Riqfinpro",#N/A,FALSE,"Tran"}</definedName>
    <definedName name="rrr" localSheetId="54" hidden="1">{"Riqfin97",#N/A,FALSE,"Tran";"Riqfinpro",#N/A,FALSE,"Tran"}</definedName>
    <definedName name="rrr" localSheetId="55" hidden="1">{"Riqfin97",#N/A,FALSE,"Tran";"Riqfinpro",#N/A,FALSE,"Tran"}</definedName>
    <definedName name="rrr" localSheetId="56" hidden="1">{"Riqfin97",#N/A,FALSE,"Tran";"Riqfinpro",#N/A,FALSE,"Tran"}</definedName>
    <definedName name="rrr" localSheetId="57" hidden="1">{"Riqfin97",#N/A,FALSE,"Tran";"Riqfinpro",#N/A,FALSE,"Tran"}</definedName>
    <definedName name="rrr" localSheetId="58" hidden="1">{"Riqfin97",#N/A,FALSE,"Tran";"Riqfinpro",#N/A,FALSE,"Tran"}</definedName>
    <definedName name="rrr" localSheetId="59" hidden="1">{"Riqfin97",#N/A,FALSE,"Tran";"Riqfinpro",#N/A,FALSE,"Tran"}</definedName>
    <definedName name="rrr" localSheetId="16">{"Riqfin97",#N/A,FALSE,"Tran";"Riqfinpro",#N/A,FALSE,"Tran"}</definedName>
    <definedName name="rrr" localSheetId="17">{"Riqfin97",#N/A,FALSE,"Tran";"Riqfinpro",#N/A,FALSE,"Tran"}</definedName>
    <definedName name="rrr" localSheetId="18">{"Riqfin97",#N/A,FALSE,"Tran";"Riqfinpro",#N/A,FALSE,"Tran"}</definedName>
    <definedName name="rrr" localSheetId="1" hidden="1">{"Riqfin97",#N/A,FALSE,"Tran";"Riqfinpro",#N/A,FALSE,"Tran"}</definedName>
    <definedName name="rrr">{"Riqfin97",#N/A,FALSE,"Tran";"Riqfinpro",#N/A,FALSE,"Tran"}</definedName>
    <definedName name="rrrgg" localSheetId="11">{"Riqfin97",#N/A,FALSE,"Tran";"Riqfinpro",#N/A,FALSE,"Tran"}</definedName>
    <definedName name="rrrgg" localSheetId="3" hidden="1">{"Riqfin97",#N/A,FALSE,"Tran";"Riqfinpro",#N/A,FALSE,"Tran"}</definedName>
    <definedName name="rrrgg" localSheetId="5">{"Riqfin97",#N/A,FALSE,"Tran";"Riqfinpro",#N/A,FALSE,"Tran"}</definedName>
    <definedName name="rrrgg" localSheetId="0" hidden="1">{"Riqfin97",#N/A,FALSE,"Tran";"Riqfinpro",#N/A,FALSE,"Tran"}</definedName>
    <definedName name="rrrgg" localSheetId="13">{"Riqfin97",#N/A,FALSE,"Tran";"Riqfinpro",#N/A,FALSE,"Tran"}</definedName>
    <definedName name="rrrgg" localSheetId="14" hidden="1">{"Riqfin97",#N/A,FALSE,"Tran";"Riqfinpro",#N/A,FALSE,"Tran"}</definedName>
    <definedName name="rrrgg" localSheetId="42" hidden="1">{"Riqfin97",#N/A,FALSE,"Tran";"Riqfinpro",#N/A,FALSE,"Tran"}</definedName>
    <definedName name="rrrgg" localSheetId="43" hidden="1">{"Riqfin97",#N/A,FALSE,"Tran";"Riqfinpro",#N/A,FALSE,"Tran"}</definedName>
    <definedName name="rrrgg" localSheetId="48" hidden="1">{"Riqfin97",#N/A,FALSE,"Tran";"Riqfinpro",#N/A,FALSE,"Tran"}</definedName>
    <definedName name="rrrgg" localSheetId="50" hidden="1">{"Riqfin97",#N/A,FALSE,"Tran";"Riqfinpro",#N/A,FALSE,"Tran"}</definedName>
    <definedName name="rrrgg" localSheetId="15" hidden="1">{"Riqfin97",#N/A,FALSE,"Tran";"Riqfinpro",#N/A,FALSE,"Tran"}</definedName>
    <definedName name="rrrgg" localSheetId="51" hidden="1">{"Riqfin97",#N/A,FALSE,"Tran";"Riqfinpro",#N/A,FALSE,"Tran"}</definedName>
    <definedName name="rrrgg" localSheetId="52" hidden="1">{"Riqfin97",#N/A,FALSE,"Tran";"Riqfinpro",#N/A,FALSE,"Tran"}</definedName>
    <definedName name="rrrgg" localSheetId="53" hidden="1">{"Riqfin97",#N/A,FALSE,"Tran";"Riqfinpro",#N/A,FALSE,"Tran"}</definedName>
    <definedName name="rrrgg" localSheetId="54" hidden="1">{"Riqfin97",#N/A,FALSE,"Tran";"Riqfinpro",#N/A,FALSE,"Tran"}</definedName>
    <definedName name="rrrgg" localSheetId="55" hidden="1">{"Riqfin97",#N/A,FALSE,"Tran";"Riqfinpro",#N/A,FALSE,"Tran"}</definedName>
    <definedName name="rrrgg" localSheetId="56" hidden="1">{"Riqfin97",#N/A,FALSE,"Tran";"Riqfinpro",#N/A,FALSE,"Tran"}</definedName>
    <definedName name="rrrgg" localSheetId="57" hidden="1">{"Riqfin97",#N/A,FALSE,"Tran";"Riqfinpro",#N/A,FALSE,"Tran"}</definedName>
    <definedName name="rrrgg" localSheetId="58" hidden="1">{"Riqfin97",#N/A,FALSE,"Tran";"Riqfinpro",#N/A,FALSE,"Tran"}</definedName>
    <definedName name="rrrgg" localSheetId="59" hidden="1">{"Riqfin97",#N/A,FALSE,"Tran";"Riqfinpro",#N/A,FALSE,"Tran"}</definedName>
    <definedName name="rrrgg" localSheetId="16">{"Riqfin97",#N/A,FALSE,"Tran";"Riqfinpro",#N/A,FALSE,"Tran"}</definedName>
    <definedName name="rrrgg" localSheetId="17">{"Riqfin97",#N/A,FALSE,"Tran";"Riqfinpro",#N/A,FALSE,"Tran"}</definedName>
    <definedName name="rrrgg" localSheetId="18">{"Riqfin97",#N/A,FALSE,"Tran";"Riqfinpro",#N/A,FALSE,"Tran"}</definedName>
    <definedName name="rrrgg" localSheetId="1" hidden="1">{"Riqfin97",#N/A,FALSE,"Tran";"Riqfinpro",#N/A,FALSE,"Tran"}</definedName>
    <definedName name="rrrgg">{"Riqfin97",#N/A,FALSE,"Tran";"Riqfinpro",#N/A,FALSE,"Tran"}</definedName>
    <definedName name="rrrr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4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4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4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8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11">{"Tab1",#N/A,FALSE,"P";"Tab2",#N/A,FALSE,"P"}</definedName>
    <definedName name="rrrrrr" localSheetId="3" hidden="1">{"Tab1",#N/A,FALSE,"P";"Tab2",#N/A,FALSE,"P"}</definedName>
    <definedName name="rrrrrr" localSheetId="5">{"Tab1",#N/A,FALSE,"P";"Tab2",#N/A,FALSE,"P"}</definedName>
    <definedName name="rrrrrr" localSheetId="0" hidden="1">{"Tab1",#N/A,FALSE,"P";"Tab2",#N/A,FALSE,"P"}</definedName>
    <definedName name="rrrrrr" localSheetId="13">{"Tab1",#N/A,FALSE,"P";"Tab2",#N/A,FALSE,"P"}</definedName>
    <definedName name="rrrrrr" localSheetId="14" hidden="1">{"Tab1",#N/A,FALSE,"P";"Tab2",#N/A,FALSE,"P"}</definedName>
    <definedName name="rrrrrr" localSheetId="42" hidden="1">{"Tab1",#N/A,FALSE,"P";"Tab2",#N/A,FALSE,"P"}</definedName>
    <definedName name="rrrrrr" localSheetId="43" hidden="1">{"Tab1",#N/A,FALSE,"P";"Tab2",#N/A,FALSE,"P"}</definedName>
    <definedName name="rrrrrr" localSheetId="48" hidden="1">{"Tab1",#N/A,FALSE,"P";"Tab2",#N/A,FALSE,"P"}</definedName>
    <definedName name="rrrrrr" localSheetId="50" hidden="1">{"Tab1",#N/A,FALSE,"P";"Tab2",#N/A,FALSE,"P"}</definedName>
    <definedName name="rrrrrr" localSheetId="15" hidden="1">{"Tab1",#N/A,FALSE,"P";"Tab2",#N/A,FALSE,"P"}</definedName>
    <definedName name="rrrrrr" localSheetId="51" hidden="1">{"Tab1",#N/A,FALSE,"P";"Tab2",#N/A,FALSE,"P"}</definedName>
    <definedName name="rrrrrr" localSheetId="52" hidden="1">{"Tab1",#N/A,FALSE,"P";"Tab2",#N/A,FALSE,"P"}</definedName>
    <definedName name="rrrrrr" localSheetId="53" hidden="1">{"Tab1",#N/A,FALSE,"P";"Tab2",#N/A,FALSE,"P"}</definedName>
    <definedName name="rrrrrr" localSheetId="54" hidden="1">{"Tab1",#N/A,FALSE,"P";"Tab2",#N/A,FALSE,"P"}</definedName>
    <definedName name="rrrrrr" localSheetId="55" hidden="1">{"Tab1",#N/A,FALSE,"P";"Tab2",#N/A,FALSE,"P"}</definedName>
    <definedName name="rrrrrr" localSheetId="56" hidden="1">{"Tab1",#N/A,FALSE,"P";"Tab2",#N/A,FALSE,"P"}</definedName>
    <definedName name="rrrrrr" localSheetId="57" hidden="1">{"Tab1",#N/A,FALSE,"P";"Tab2",#N/A,FALSE,"P"}</definedName>
    <definedName name="rrrrrr" localSheetId="58" hidden="1">{"Tab1",#N/A,FALSE,"P";"Tab2",#N/A,FALSE,"P"}</definedName>
    <definedName name="rrrrrr" localSheetId="59" hidden="1">{"Tab1",#N/A,FALSE,"P";"Tab2",#N/A,FALSE,"P"}</definedName>
    <definedName name="rrrrrr" localSheetId="16">{"Tab1",#N/A,FALSE,"P";"Tab2",#N/A,FALSE,"P"}</definedName>
    <definedName name="rrrrrr" localSheetId="17">{"Tab1",#N/A,FALSE,"P";"Tab2",#N/A,FALSE,"P"}</definedName>
    <definedName name="rrrrrr" localSheetId="18">{"Tab1",#N/A,FALSE,"P";"Tab2",#N/A,FALSE,"P"}</definedName>
    <definedName name="rrrrrr" localSheetId="1" hidden="1">{"Tab1",#N/A,FALSE,"P";"Tab2",#N/A,FALSE,"P"}</definedName>
    <definedName name="rrrrrr">{"Tab1",#N/A,FALSE,"P";"Tab2",#N/A,FALSE,"P"}</definedName>
    <definedName name="rrrrrrr" localSheetId="11">{"Tab1",#N/A,FALSE,"P";"Tab2",#N/A,FALSE,"P"}</definedName>
    <definedName name="rrrrrrr" localSheetId="3" hidden="1">{"Tab1",#N/A,FALSE,"P";"Tab2",#N/A,FALSE,"P"}</definedName>
    <definedName name="rrrrrrr" localSheetId="5">{"Tab1",#N/A,FALSE,"P";"Tab2",#N/A,FALSE,"P"}</definedName>
    <definedName name="rrrrrrr" localSheetId="0" hidden="1">{"Tab1",#N/A,FALSE,"P";"Tab2",#N/A,FALSE,"P"}</definedName>
    <definedName name="rrrrrrr" localSheetId="13">{"Tab1",#N/A,FALSE,"P";"Tab2",#N/A,FALSE,"P"}</definedName>
    <definedName name="rrrrrrr" localSheetId="14" hidden="1">{"Tab1",#N/A,FALSE,"P";"Tab2",#N/A,FALSE,"P"}</definedName>
    <definedName name="rrrrrrr" localSheetId="42" hidden="1">{"Tab1",#N/A,FALSE,"P";"Tab2",#N/A,FALSE,"P"}</definedName>
    <definedName name="rrrrrrr" localSheetId="43" hidden="1">{"Tab1",#N/A,FALSE,"P";"Tab2",#N/A,FALSE,"P"}</definedName>
    <definedName name="rrrrrrr" localSheetId="48" hidden="1">{"Tab1",#N/A,FALSE,"P";"Tab2",#N/A,FALSE,"P"}</definedName>
    <definedName name="rrrrrrr" localSheetId="50" hidden="1">{"Tab1",#N/A,FALSE,"P";"Tab2",#N/A,FALSE,"P"}</definedName>
    <definedName name="rrrrrrr" localSheetId="15" hidden="1">{"Tab1",#N/A,FALSE,"P";"Tab2",#N/A,FALSE,"P"}</definedName>
    <definedName name="rrrrrrr" localSheetId="51" hidden="1">{"Tab1",#N/A,FALSE,"P";"Tab2",#N/A,FALSE,"P"}</definedName>
    <definedName name="rrrrrrr" localSheetId="52" hidden="1">{"Tab1",#N/A,FALSE,"P";"Tab2",#N/A,FALSE,"P"}</definedName>
    <definedName name="rrrrrrr" localSheetId="53" hidden="1">{"Tab1",#N/A,FALSE,"P";"Tab2",#N/A,FALSE,"P"}</definedName>
    <definedName name="rrrrrrr" localSheetId="54" hidden="1">{"Tab1",#N/A,FALSE,"P";"Tab2",#N/A,FALSE,"P"}</definedName>
    <definedName name="rrrrrrr" localSheetId="55" hidden="1">{"Tab1",#N/A,FALSE,"P";"Tab2",#N/A,FALSE,"P"}</definedName>
    <definedName name="rrrrrrr" localSheetId="56" hidden="1">{"Tab1",#N/A,FALSE,"P";"Tab2",#N/A,FALSE,"P"}</definedName>
    <definedName name="rrrrrrr" localSheetId="57" hidden="1">{"Tab1",#N/A,FALSE,"P";"Tab2",#N/A,FALSE,"P"}</definedName>
    <definedName name="rrrrrrr" localSheetId="58" hidden="1">{"Tab1",#N/A,FALSE,"P";"Tab2",#N/A,FALSE,"P"}</definedName>
    <definedName name="rrrrrrr" localSheetId="59" hidden="1">{"Tab1",#N/A,FALSE,"P";"Tab2",#N/A,FALSE,"P"}</definedName>
    <definedName name="rrrrrrr" localSheetId="16">{"Tab1",#N/A,FALSE,"P";"Tab2",#N/A,FALSE,"P"}</definedName>
    <definedName name="rrrrrrr" localSheetId="17">{"Tab1",#N/A,FALSE,"P";"Tab2",#N/A,FALSE,"P"}</definedName>
    <definedName name="rrrrrrr" localSheetId="18">{"Tab1",#N/A,FALSE,"P";"Tab2",#N/A,FALSE,"P"}</definedName>
    <definedName name="rrrrrrr" localSheetId="1" hidden="1">{"Tab1",#N/A,FALSE,"P";"Tab2",#N/A,FALSE,"P"}</definedName>
    <definedName name="rrrrrrr">{"Tab1",#N/A,FALSE,"P";"Tab2",#N/A,FALSE,"P"}</definedName>
    <definedName name="rt" localSheetId="11">{"Minpmon",#N/A,FALSE,"Monthinput"}</definedName>
    <definedName name="rt" localSheetId="3" hidden="1">{"Minpmon",#N/A,FALSE,"Monthinput"}</definedName>
    <definedName name="rt" localSheetId="5">{"Minpmon",#N/A,FALSE,"Monthinput"}</definedName>
    <definedName name="rt" localSheetId="0" hidden="1">{"Minpmon",#N/A,FALSE,"Monthinput"}</definedName>
    <definedName name="rt" localSheetId="13">{"Minpmon",#N/A,FALSE,"Monthinput"}</definedName>
    <definedName name="rt" localSheetId="14" hidden="1">{"Minpmon",#N/A,FALSE,"Monthinput"}</definedName>
    <definedName name="rt" localSheetId="42" hidden="1">{"Minpmon",#N/A,FALSE,"Monthinput"}</definedName>
    <definedName name="rt" localSheetId="43" hidden="1">{"Minpmon",#N/A,FALSE,"Monthinput"}</definedName>
    <definedName name="rt" localSheetId="48" hidden="1">{"Minpmon",#N/A,FALSE,"Monthinput"}</definedName>
    <definedName name="rt" localSheetId="50" hidden="1">{"Minpmon",#N/A,FALSE,"Monthinput"}</definedName>
    <definedName name="rt" localSheetId="15" hidden="1">{"Minpmon",#N/A,FALSE,"Monthinput"}</definedName>
    <definedName name="rt" localSheetId="51" hidden="1">{"Minpmon",#N/A,FALSE,"Monthinput"}</definedName>
    <definedName name="rt" localSheetId="52" hidden="1">{"Minpmon",#N/A,FALSE,"Monthinput"}</definedName>
    <definedName name="rt" localSheetId="53" hidden="1">{"Minpmon",#N/A,FALSE,"Monthinput"}</definedName>
    <definedName name="rt" localSheetId="54" hidden="1">{"Minpmon",#N/A,FALSE,"Monthinput"}</definedName>
    <definedName name="rt" localSheetId="55" hidden="1">{"Minpmon",#N/A,FALSE,"Monthinput"}</definedName>
    <definedName name="rt" localSheetId="56" hidden="1">{"Minpmon",#N/A,FALSE,"Monthinput"}</definedName>
    <definedName name="rt" localSheetId="57" hidden="1">{"Minpmon",#N/A,FALSE,"Monthinput"}</definedName>
    <definedName name="rt" localSheetId="58" hidden="1">{"Minpmon",#N/A,FALSE,"Monthinput"}</definedName>
    <definedName name="rt" localSheetId="59" hidden="1">{"Minpmon",#N/A,FALSE,"Monthinput"}</definedName>
    <definedName name="rt" localSheetId="16">{"Minpmon",#N/A,FALSE,"Monthinput"}</definedName>
    <definedName name="rt" localSheetId="17">{"Minpmon",#N/A,FALSE,"Monthinput"}</definedName>
    <definedName name="rt" localSheetId="18">{"Minpmon",#N/A,FALSE,"Monthinput"}</definedName>
    <definedName name="rt" localSheetId="1" hidden="1">{"Minpmon",#N/A,FALSE,"Monthinput"}</definedName>
    <definedName name="rt">{"Minpmon",#N/A,FALSE,"Monthinput"}</definedName>
    <definedName name="rte" localSheetId="11">{"Riqfin97",#N/A,FALSE,"Tran";"Riqfinpro",#N/A,FALSE,"Tran"}</definedName>
    <definedName name="rte" localSheetId="3" hidden="1">{"Riqfin97",#N/A,FALSE,"Tran";"Riqfinpro",#N/A,FALSE,"Tran"}</definedName>
    <definedName name="rte" localSheetId="5">{"Riqfin97",#N/A,FALSE,"Tran";"Riqfinpro",#N/A,FALSE,"Tran"}</definedName>
    <definedName name="rte" localSheetId="0" hidden="1">{"Riqfin97",#N/A,FALSE,"Tran";"Riqfinpro",#N/A,FALSE,"Tran"}</definedName>
    <definedName name="rte" localSheetId="13">{"Riqfin97",#N/A,FALSE,"Tran";"Riqfinpro",#N/A,FALSE,"Tran"}</definedName>
    <definedName name="rte" localSheetId="14" hidden="1">{"Riqfin97",#N/A,FALSE,"Tran";"Riqfinpro",#N/A,FALSE,"Tran"}</definedName>
    <definedName name="rte" localSheetId="42" hidden="1">{"Riqfin97",#N/A,FALSE,"Tran";"Riqfinpro",#N/A,FALSE,"Tran"}</definedName>
    <definedName name="rte" localSheetId="43" hidden="1">{"Riqfin97",#N/A,FALSE,"Tran";"Riqfinpro",#N/A,FALSE,"Tran"}</definedName>
    <definedName name="rte" localSheetId="48" hidden="1">{"Riqfin97",#N/A,FALSE,"Tran";"Riqfinpro",#N/A,FALSE,"Tran"}</definedName>
    <definedName name="rte" localSheetId="50" hidden="1">{"Riqfin97",#N/A,FALSE,"Tran";"Riqfinpro",#N/A,FALSE,"Tran"}</definedName>
    <definedName name="rte" localSheetId="15" hidden="1">{"Riqfin97",#N/A,FALSE,"Tran";"Riqfinpro",#N/A,FALSE,"Tran"}</definedName>
    <definedName name="rte" localSheetId="51" hidden="1">{"Riqfin97",#N/A,FALSE,"Tran";"Riqfinpro",#N/A,FALSE,"Tran"}</definedName>
    <definedName name="rte" localSheetId="52" hidden="1">{"Riqfin97",#N/A,FALSE,"Tran";"Riqfinpro",#N/A,FALSE,"Tran"}</definedName>
    <definedName name="rte" localSheetId="53" hidden="1">{"Riqfin97",#N/A,FALSE,"Tran";"Riqfinpro",#N/A,FALSE,"Tran"}</definedName>
    <definedName name="rte" localSheetId="54" hidden="1">{"Riqfin97",#N/A,FALSE,"Tran";"Riqfinpro",#N/A,FALSE,"Tran"}</definedName>
    <definedName name="rte" localSheetId="55" hidden="1">{"Riqfin97",#N/A,FALSE,"Tran";"Riqfinpro",#N/A,FALSE,"Tran"}</definedName>
    <definedName name="rte" localSheetId="56" hidden="1">{"Riqfin97",#N/A,FALSE,"Tran";"Riqfinpro",#N/A,FALSE,"Tran"}</definedName>
    <definedName name="rte" localSheetId="57" hidden="1">{"Riqfin97",#N/A,FALSE,"Tran";"Riqfinpro",#N/A,FALSE,"Tran"}</definedName>
    <definedName name="rte" localSheetId="58" hidden="1">{"Riqfin97",#N/A,FALSE,"Tran";"Riqfinpro",#N/A,FALSE,"Tran"}</definedName>
    <definedName name="rte" localSheetId="59" hidden="1">{"Riqfin97",#N/A,FALSE,"Tran";"Riqfinpro",#N/A,FALSE,"Tran"}</definedName>
    <definedName name="rte" localSheetId="16">{"Riqfin97",#N/A,FALSE,"Tran";"Riqfinpro",#N/A,FALSE,"Tran"}</definedName>
    <definedName name="rte" localSheetId="17">{"Riqfin97",#N/A,FALSE,"Tran";"Riqfinpro",#N/A,FALSE,"Tran"}</definedName>
    <definedName name="rte" localSheetId="18">{"Riqfin97",#N/A,FALSE,"Tran";"Riqfinpro",#N/A,FALSE,"Tran"}</definedName>
    <definedName name="rte" localSheetId="1" hidden="1">{"Riqfin97",#N/A,FALSE,"Tran";"Riqfinpro",#N/A,FALSE,"Tran"}</definedName>
    <definedName name="rte">{"Riqfin97",#N/A,FALSE,"Tran";"Riqfinpro",#N/A,FALSE,"Tran"}</definedName>
    <definedName name="rtre" localSheetId="11">{"Main Economic Indicators",#N/A,FALSE,"C"}</definedName>
    <definedName name="rtre" localSheetId="3" hidden="1">{"Main Economic Indicators",#N/A,FALSE,"C"}</definedName>
    <definedName name="rtre" localSheetId="5">{"Main Economic Indicators",#N/A,FALSE,"C"}</definedName>
    <definedName name="rtre" localSheetId="0" hidden="1">{"Main Economic Indicators",#N/A,FALSE,"C"}</definedName>
    <definedName name="rtre" localSheetId="13">{"Main Economic Indicators",#N/A,FALSE,"C"}</definedName>
    <definedName name="rtre" localSheetId="14" hidden="1">{"Main Economic Indicators",#N/A,FALSE,"C"}</definedName>
    <definedName name="rtre" localSheetId="42" hidden="1">{"Main Economic Indicators",#N/A,FALSE,"C"}</definedName>
    <definedName name="rtre" localSheetId="43" hidden="1">{"Main Economic Indicators",#N/A,FALSE,"C"}</definedName>
    <definedName name="rtre" localSheetId="48" hidden="1">{"Main Economic Indicators",#N/A,FALSE,"C"}</definedName>
    <definedName name="rtre" localSheetId="50" hidden="1">{"Main Economic Indicators",#N/A,FALSE,"C"}</definedName>
    <definedName name="rtre" localSheetId="15" hidden="1">{"Main Economic Indicators",#N/A,FALSE,"C"}</definedName>
    <definedName name="rtre" localSheetId="51" hidden="1">{"Main Economic Indicators",#N/A,FALSE,"C"}</definedName>
    <definedName name="rtre" localSheetId="52" hidden="1">{"Main Economic Indicators",#N/A,FALSE,"C"}</definedName>
    <definedName name="rtre" localSheetId="53" hidden="1">{"Main Economic Indicators",#N/A,FALSE,"C"}</definedName>
    <definedName name="rtre" localSheetId="54" hidden="1">{"Main Economic Indicators",#N/A,FALSE,"C"}</definedName>
    <definedName name="rtre" localSheetId="55" hidden="1">{"Main Economic Indicators",#N/A,FALSE,"C"}</definedName>
    <definedName name="rtre" localSheetId="56" hidden="1">{"Main Economic Indicators",#N/A,FALSE,"C"}</definedName>
    <definedName name="rtre" localSheetId="57" hidden="1">{"Main Economic Indicators",#N/A,FALSE,"C"}</definedName>
    <definedName name="rtre" localSheetId="58" hidden="1">{"Main Economic Indicators",#N/A,FALSE,"C"}</definedName>
    <definedName name="rtre" localSheetId="59" hidden="1">{"Main Economic Indicators",#N/A,FALSE,"C"}</definedName>
    <definedName name="rtre" localSheetId="16">{"Main Economic Indicators",#N/A,FALSE,"C"}</definedName>
    <definedName name="rtre" localSheetId="17">{"Main Economic Indicators",#N/A,FALSE,"C"}</definedName>
    <definedName name="rtre" localSheetId="18">{"Main Economic Indicators",#N/A,FALSE,"C"}</definedName>
    <definedName name="rtre" localSheetId="1" hidden="1">{"Main Economic Indicators",#N/A,FALSE,"C"}</definedName>
    <definedName name="rtre">{"Main Economic Indicators",#N/A,FALSE,"C"}</definedName>
    <definedName name="rty" localSheetId="11">{"Riqfin97",#N/A,FALSE,"Tran";"Riqfinpro",#N/A,FALSE,"Tran"}</definedName>
    <definedName name="rty" localSheetId="3" hidden="1">{"Riqfin97",#N/A,FALSE,"Tran";"Riqfinpro",#N/A,FALSE,"Tran"}</definedName>
    <definedName name="rty" localSheetId="5">{"Riqfin97",#N/A,FALSE,"Tran";"Riqfinpro",#N/A,FALSE,"Tran"}</definedName>
    <definedName name="rty" localSheetId="0" hidden="1">{"Riqfin97",#N/A,FALSE,"Tran";"Riqfinpro",#N/A,FALSE,"Tran"}</definedName>
    <definedName name="rty" localSheetId="13">{"Riqfin97",#N/A,FALSE,"Tran";"Riqfinpro",#N/A,FALSE,"Tran"}</definedName>
    <definedName name="rty" localSheetId="14" hidden="1">{"Riqfin97",#N/A,FALSE,"Tran";"Riqfinpro",#N/A,FALSE,"Tran"}</definedName>
    <definedName name="rty" localSheetId="42" hidden="1">{"Riqfin97",#N/A,FALSE,"Tran";"Riqfinpro",#N/A,FALSE,"Tran"}</definedName>
    <definedName name="rty" localSheetId="43" hidden="1">{"Riqfin97",#N/A,FALSE,"Tran";"Riqfinpro",#N/A,FALSE,"Tran"}</definedName>
    <definedName name="rty" localSheetId="48" hidden="1">{"Riqfin97",#N/A,FALSE,"Tran";"Riqfinpro",#N/A,FALSE,"Tran"}</definedName>
    <definedName name="rty" localSheetId="50" hidden="1">{"Riqfin97",#N/A,FALSE,"Tran";"Riqfinpro",#N/A,FALSE,"Tran"}</definedName>
    <definedName name="rty" localSheetId="15" hidden="1">{"Riqfin97",#N/A,FALSE,"Tran";"Riqfinpro",#N/A,FALSE,"Tran"}</definedName>
    <definedName name="rty" localSheetId="51" hidden="1">{"Riqfin97",#N/A,FALSE,"Tran";"Riqfinpro",#N/A,FALSE,"Tran"}</definedName>
    <definedName name="rty" localSheetId="52" hidden="1">{"Riqfin97",#N/A,FALSE,"Tran";"Riqfinpro",#N/A,FALSE,"Tran"}</definedName>
    <definedName name="rty" localSheetId="53" hidden="1">{"Riqfin97",#N/A,FALSE,"Tran";"Riqfinpro",#N/A,FALSE,"Tran"}</definedName>
    <definedName name="rty" localSheetId="54" hidden="1">{"Riqfin97",#N/A,FALSE,"Tran";"Riqfinpro",#N/A,FALSE,"Tran"}</definedName>
    <definedName name="rty" localSheetId="55" hidden="1">{"Riqfin97",#N/A,FALSE,"Tran";"Riqfinpro",#N/A,FALSE,"Tran"}</definedName>
    <definedName name="rty" localSheetId="56" hidden="1">{"Riqfin97",#N/A,FALSE,"Tran";"Riqfinpro",#N/A,FALSE,"Tran"}</definedName>
    <definedName name="rty" localSheetId="57" hidden="1">{"Riqfin97",#N/A,FALSE,"Tran";"Riqfinpro",#N/A,FALSE,"Tran"}</definedName>
    <definedName name="rty" localSheetId="58" hidden="1">{"Riqfin97",#N/A,FALSE,"Tran";"Riqfinpro",#N/A,FALSE,"Tran"}</definedName>
    <definedName name="rty" localSheetId="59" hidden="1">{"Riqfin97",#N/A,FALSE,"Tran";"Riqfinpro",#N/A,FALSE,"Tran"}</definedName>
    <definedName name="rty" localSheetId="16">{"Riqfin97",#N/A,FALSE,"Tran";"Riqfinpro",#N/A,FALSE,"Tran"}</definedName>
    <definedName name="rty" localSheetId="17">{"Riqfin97",#N/A,FALSE,"Tran";"Riqfinpro",#N/A,FALSE,"Tran"}</definedName>
    <definedName name="rty" localSheetId="18">{"Riqfin97",#N/A,FALSE,"Tran";"Riqfinpro",#N/A,FALSE,"Tran"}</definedName>
    <definedName name="rty" localSheetId="1" hidden="1">{"Riqfin97",#N/A,FALSE,"Tran";"Riqfinpro",#N/A,FALSE,"Tran"}</definedName>
    <definedName name="rty">{"Riqfin97",#N/A,FALSE,"Tran";"Riqfinpro",#N/A,FALSE,"Tran"}</definedName>
    <definedName name="runs">#REF!</definedName>
    <definedName name="Rwvu.Export." localSheetId="11">#REF!,#REF!</definedName>
    <definedName name="Rwvu.Export." localSheetId="14" hidden="1">#REF!,#REF!</definedName>
    <definedName name="Rwvu.Export." localSheetId="42" hidden="1">#REF!,#REF!</definedName>
    <definedName name="Rwvu.Export." localSheetId="43" hidden="1">#REF!,#REF!</definedName>
    <definedName name="Rwvu.Export." localSheetId="48" hidden="1">#REF!,#REF!</definedName>
    <definedName name="Rwvu.Export." localSheetId="50" hidden="1">#REF!,#REF!</definedName>
    <definedName name="Rwvu.Export." localSheetId="15" hidden="1">#REF!,#REF!</definedName>
    <definedName name="Rwvu.Export." localSheetId="51" hidden="1">#REF!,#REF!</definedName>
    <definedName name="Rwvu.Export." localSheetId="52" hidden="1">#REF!,#REF!</definedName>
    <definedName name="Rwvu.Export." localSheetId="53" hidden="1">#REF!,#REF!</definedName>
    <definedName name="Rwvu.Export." localSheetId="54" hidden="1">#REF!,#REF!</definedName>
    <definedName name="Rwvu.Export." localSheetId="55" hidden="1">#REF!,#REF!</definedName>
    <definedName name="Rwvu.Export." localSheetId="58" hidden="1">#REF!,#REF!</definedName>
    <definedName name="Rwvu.Export." localSheetId="59" hidden="1">#REF!,#REF!</definedName>
    <definedName name="Rwvu.Export.">#REF!,#REF!</definedName>
    <definedName name="Rwvu.IMPORT." localSheetId="11">#REF!</definedName>
    <definedName name="Rwvu.IMPORT." localSheetId="14" hidden="1">#REF!</definedName>
    <definedName name="Rwvu.IMPORT." localSheetId="42" hidden="1">#REF!</definedName>
    <definedName name="Rwvu.IMPORT." localSheetId="43" hidden="1">#REF!</definedName>
    <definedName name="Rwvu.IMPORT." localSheetId="48" hidden="1">#REF!</definedName>
    <definedName name="Rwvu.IMPORT." localSheetId="50" hidden="1">#REF!</definedName>
    <definedName name="Rwvu.IMPORT." localSheetId="15" hidden="1">#REF!</definedName>
    <definedName name="Rwvu.IMPORT." localSheetId="51" hidden="1">#REF!</definedName>
    <definedName name="Rwvu.IMPORT." localSheetId="52" hidden="1">#REF!</definedName>
    <definedName name="Rwvu.IMPORT." localSheetId="53" hidden="1">#REF!</definedName>
    <definedName name="Rwvu.IMPORT." localSheetId="54" hidden="1">#REF!</definedName>
    <definedName name="Rwvu.IMPORT." localSheetId="55" hidden="1">#REF!</definedName>
    <definedName name="Rwvu.IMPORT." localSheetId="58" hidden="1">#REF!</definedName>
    <definedName name="Rwvu.IMPORT." localSheetId="59" hidden="1">#REF!</definedName>
    <definedName name="Rwvu.IMPORT.">#REF!</definedName>
    <definedName name="Rwvu.PLA2." localSheetId="3" hidden="1">#REF!</definedName>
    <definedName name="Rwvu.PLA2." localSheetId="5">'Cuadro 5'!#REF!</definedName>
    <definedName name="Rwvu.PLA2." localSheetId="14" hidden="1">#REF!</definedName>
    <definedName name="Rwvu.PLA2." localSheetId="42" hidden="1">#REF!</definedName>
    <definedName name="Rwvu.PLA2." localSheetId="43" hidden="1">#REF!</definedName>
    <definedName name="Rwvu.PLA2." localSheetId="48" hidden="1">#REF!</definedName>
    <definedName name="Rwvu.PLA2." localSheetId="50" hidden="1">#REF!</definedName>
    <definedName name="Rwvu.PLA2." localSheetId="15" hidden="1">#REF!</definedName>
    <definedName name="Rwvu.PLA2." localSheetId="51" hidden="1">#REF!</definedName>
    <definedName name="Rwvu.PLA2." localSheetId="52" hidden="1">#REF!</definedName>
    <definedName name="Rwvu.PLA2." localSheetId="53" hidden="1">#REF!</definedName>
    <definedName name="Rwvu.PLA2." localSheetId="54" hidden="1">#REF!</definedName>
    <definedName name="Rwvu.PLA2." localSheetId="55" hidden="1">#REF!</definedName>
    <definedName name="Rwvu.PLA2." localSheetId="58" hidden="1">#REF!</definedName>
    <definedName name="Rwvu.PLA2." localSheetId="59" hidden="1">#REF!</definedName>
    <definedName name="Rwvu.PLA2.">#REF!</definedName>
    <definedName name="Rwvu.Print.">#N/A</definedName>
    <definedName name="Rwvu.sa97." localSheetId="3" hidden="1">#REF!,#REF!,#REF!,#REF!</definedName>
    <definedName name="Rwvu.sa97." localSheetId="5" hidden="1">'Cuadro 5'!#REF!,'Cuadro 5'!#REF!,'Cuadro 5'!#REF!,'Cuadro 5'!#REF!</definedName>
    <definedName name="Rwvu.sa97." localSheetId="48" hidden="1">#REF!,#REF!,#REF!,#REF!</definedName>
    <definedName name="Rwvu.sa97." hidden="1">#REF!,#REF!,#REF!,#REF!</definedName>
    <definedName name="rx" localSheetId="11">#REF!</definedName>
    <definedName name="rx" localSheetId="14" hidden="1">#REF!</definedName>
    <definedName name="rx" localSheetId="42" hidden="1">#REF!</definedName>
    <definedName name="rx" localSheetId="43" hidden="1">#REF!</definedName>
    <definedName name="rx" localSheetId="48" hidden="1">#REF!</definedName>
    <definedName name="rx" localSheetId="50" hidden="1">#REF!</definedName>
    <definedName name="rx" localSheetId="15" hidden="1">#REF!</definedName>
    <definedName name="rx" localSheetId="51" hidden="1">#REF!</definedName>
    <definedName name="rx" localSheetId="52" hidden="1">#REF!</definedName>
    <definedName name="rx" localSheetId="53" hidden="1">#REF!</definedName>
    <definedName name="rx" localSheetId="54" hidden="1">#REF!</definedName>
    <definedName name="rx" localSheetId="55" hidden="1">#REF!</definedName>
    <definedName name="rx" localSheetId="58" hidden="1">#REF!</definedName>
    <definedName name="rx" localSheetId="59" hidden="1">#REF!</definedName>
    <definedName name="rx">#REF!</definedName>
    <definedName name="ry" localSheetId="11">#REF!</definedName>
    <definedName name="ry" localSheetId="14" hidden="1">#REF!</definedName>
    <definedName name="ry" localSheetId="42" hidden="1">#REF!</definedName>
    <definedName name="ry" localSheetId="43" hidden="1">#REF!</definedName>
    <definedName name="ry" localSheetId="48" hidden="1">#REF!</definedName>
    <definedName name="ry" localSheetId="50" hidden="1">#REF!</definedName>
    <definedName name="ry" localSheetId="15" hidden="1">#REF!</definedName>
    <definedName name="ry" localSheetId="51" hidden="1">#REF!</definedName>
    <definedName name="ry" localSheetId="52" hidden="1">#REF!</definedName>
    <definedName name="ry" localSheetId="53" hidden="1">#REF!</definedName>
    <definedName name="ry" localSheetId="54" hidden="1">#REF!</definedName>
    <definedName name="ry" localSheetId="55" hidden="1">#REF!</definedName>
    <definedName name="ry" localSheetId="58" hidden="1">#REF!</definedName>
    <definedName name="ry" localSheetId="59" hidden="1">#REF!</definedName>
    <definedName name="ry">#REF!</definedName>
    <definedName name="s" localSheetId="3" hidden="1">#REF!</definedName>
    <definedName name="s" localSheetId="5" hidden="1">'Cuadro 5'!#REF!</definedName>
    <definedName name="s" localSheetId="14" hidden="1">#REF!</definedName>
    <definedName name="s" localSheetId="42" hidden="1">#REF!</definedName>
    <definedName name="s" localSheetId="43" hidden="1">#REF!</definedName>
    <definedName name="s" localSheetId="48" hidden="1">#REF!</definedName>
    <definedName name="s" localSheetId="50" hidden="1">#REF!</definedName>
    <definedName name="s" localSheetId="15" hidden="1">#REF!</definedName>
    <definedName name="s" localSheetId="51" hidden="1">#REF!</definedName>
    <definedName name="s" localSheetId="52" hidden="1">#REF!</definedName>
    <definedName name="s" localSheetId="53" hidden="1">#REF!</definedName>
    <definedName name="s" localSheetId="54" hidden="1">#REF!</definedName>
    <definedName name="s" localSheetId="55" hidden="1">#REF!</definedName>
    <definedName name="s" localSheetId="56" hidden="1">#REF!</definedName>
    <definedName name="s" localSheetId="57" hidden="1">#REF!</definedName>
    <definedName name="s" localSheetId="58" hidden="1">#REF!</definedName>
    <definedName name="s" localSheetId="59" hidden="1">#REF!</definedName>
    <definedName name="s" hidden="1">#REF!</definedName>
    <definedName name="sad" localSheetId="11">{"Riqfin97",#N/A,FALSE,"Tran";"Riqfinpro",#N/A,FALSE,"Tran"}</definedName>
    <definedName name="sad" localSheetId="3" hidden="1">{"Riqfin97",#N/A,FALSE,"Tran";"Riqfinpro",#N/A,FALSE,"Tran"}</definedName>
    <definedName name="sad" localSheetId="5">{"Riqfin97",#N/A,FALSE,"Tran";"Riqfinpro",#N/A,FALSE,"Tran"}</definedName>
    <definedName name="sad" localSheetId="0" hidden="1">{"Riqfin97",#N/A,FALSE,"Tran";"Riqfinpro",#N/A,FALSE,"Tran"}</definedName>
    <definedName name="sad" localSheetId="13">{"Riqfin97",#N/A,FALSE,"Tran";"Riqfinpro",#N/A,FALSE,"Tran"}</definedName>
    <definedName name="sad" localSheetId="14" hidden="1">{"Riqfin97",#N/A,FALSE,"Tran";"Riqfinpro",#N/A,FALSE,"Tran"}</definedName>
    <definedName name="sad" localSheetId="42" hidden="1">{"Riqfin97",#N/A,FALSE,"Tran";"Riqfinpro",#N/A,FALSE,"Tran"}</definedName>
    <definedName name="sad" localSheetId="43" hidden="1">{"Riqfin97",#N/A,FALSE,"Tran";"Riqfinpro",#N/A,FALSE,"Tran"}</definedName>
    <definedName name="sad" localSheetId="48" hidden="1">{"Riqfin97",#N/A,FALSE,"Tran";"Riqfinpro",#N/A,FALSE,"Tran"}</definedName>
    <definedName name="sad" localSheetId="50" hidden="1">{"Riqfin97",#N/A,FALSE,"Tran";"Riqfinpro",#N/A,FALSE,"Tran"}</definedName>
    <definedName name="sad" localSheetId="15" hidden="1">{"Riqfin97",#N/A,FALSE,"Tran";"Riqfinpro",#N/A,FALSE,"Tran"}</definedName>
    <definedName name="sad" localSheetId="51" hidden="1">{"Riqfin97",#N/A,FALSE,"Tran";"Riqfinpro",#N/A,FALSE,"Tran"}</definedName>
    <definedName name="sad" localSheetId="52" hidden="1">{"Riqfin97",#N/A,FALSE,"Tran";"Riqfinpro",#N/A,FALSE,"Tran"}</definedName>
    <definedName name="sad" localSheetId="53" hidden="1">{"Riqfin97",#N/A,FALSE,"Tran";"Riqfinpro",#N/A,FALSE,"Tran"}</definedName>
    <definedName name="sad" localSheetId="54" hidden="1">{"Riqfin97",#N/A,FALSE,"Tran";"Riqfinpro",#N/A,FALSE,"Tran"}</definedName>
    <definedName name="sad" localSheetId="55" hidden="1">{"Riqfin97",#N/A,FALSE,"Tran";"Riqfinpro",#N/A,FALSE,"Tran"}</definedName>
    <definedName name="sad" localSheetId="56" hidden="1">{"Riqfin97",#N/A,FALSE,"Tran";"Riqfinpro",#N/A,FALSE,"Tran"}</definedName>
    <definedName name="sad" localSheetId="57" hidden="1">{"Riqfin97",#N/A,FALSE,"Tran";"Riqfinpro",#N/A,FALSE,"Tran"}</definedName>
    <definedName name="sad" localSheetId="58" hidden="1">{"Riqfin97",#N/A,FALSE,"Tran";"Riqfinpro",#N/A,FALSE,"Tran"}</definedName>
    <definedName name="sad" localSheetId="59" hidden="1">{"Riqfin97",#N/A,FALSE,"Tran";"Riqfinpro",#N/A,FALSE,"Tran"}</definedName>
    <definedName name="sad" localSheetId="16">{"Riqfin97",#N/A,FALSE,"Tran";"Riqfinpro",#N/A,FALSE,"Tran"}</definedName>
    <definedName name="sad" localSheetId="17">{"Riqfin97",#N/A,FALSE,"Tran";"Riqfinpro",#N/A,FALSE,"Tran"}</definedName>
    <definedName name="sad" localSheetId="18">{"Riqfin97",#N/A,FALSE,"Tran";"Riqfinpro",#N/A,FALSE,"Tran"}</definedName>
    <definedName name="sad" localSheetId="1" hidden="1">{"Riqfin97",#N/A,FALSE,"Tran";"Riqfinpro",#N/A,FALSE,"Tran"}</definedName>
    <definedName name="sad">{"Riqfin97",#N/A,FALSE,"Tran";"Riqfinpro",#N/A,FALSE,"Tran"}</definedName>
    <definedName name="SALIDA" localSheetId="3">#REF!</definedName>
    <definedName name="SALIDA" localSheetId="5">'Cuadro 5'!#REF!</definedName>
    <definedName name="SALIDA">#REF!</definedName>
    <definedName name="SAPBEXrevision" localSheetId="3" hidden="1">1</definedName>
    <definedName name="SAPBEXrevision" localSheetId="0" hidden="1">3</definedName>
    <definedName name="SAPBEXrevision" localSheetId="14" hidden="1">1</definedName>
    <definedName name="SAPBEXrevision" localSheetId="42" hidden="1">1</definedName>
    <definedName name="SAPBEXrevision" localSheetId="43" hidden="1">1</definedName>
    <definedName name="SAPBEXrevision" localSheetId="48" hidden="1">1</definedName>
    <definedName name="SAPBEXrevision" localSheetId="50" hidden="1">1</definedName>
    <definedName name="SAPBEXrevision" localSheetId="15" hidden="1">1</definedName>
    <definedName name="SAPBEXrevision" localSheetId="51" hidden="1">1</definedName>
    <definedName name="SAPBEXrevision" localSheetId="52" hidden="1">1</definedName>
    <definedName name="SAPBEXrevision" localSheetId="53" hidden="1">1</definedName>
    <definedName name="SAPBEXrevision" localSheetId="54" hidden="1">1</definedName>
    <definedName name="SAPBEXrevision" localSheetId="55" hidden="1">1</definedName>
    <definedName name="SAPBEXrevision" localSheetId="56" hidden="1">1</definedName>
    <definedName name="SAPBEXrevision" localSheetId="57" hidden="1">1</definedName>
    <definedName name="SAPBEXrevision" localSheetId="58" hidden="1">1</definedName>
    <definedName name="SAPBEXrevision" localSheetId="59" hidden="1">1</definedName>
    <definedName name="SAPBEXrevision" localSheetId="1" hidden="1">3</definedName>
    <definedName name="SAPBEXrevision" hidden="1">3</definedName>
    <definedName name="SAPBEXsysID" hidden="1">"BWP"</definedName>
    <definedName name="SAPBEXwbID" localSheetId="3" hidden="1">"3JWNKPJPDI66MGYD92LLP8GMR"</definedName>
    <definedName name="SAPBEXwbID" localSheetId="0" hidden="1">"BBI79TXTC37FA83KVZYUD8LJY"</definedName>
    <definedName name="SAPBEXwbID" localSheetId="14" hidden="1">"3JWNKPJPDI66MGYD92LLP8GMR"</definedName>
    <definedName name="SAPBEXwbID" localSheetId="42" hidden="1">"3JWNKPJPDI66MGYD92LLP8GMR"</definedName>
    <definedName name="SAPBEXwbID" localSheetId="43" hidden="1">"3JWNKPJPDI66MGYD92LLP8GMR"</definedName>
    <definedName name="SAPBEXwbID" localSheetId="48" hidden="1">"3JWNKPJPDI66MGYD92LLP8GMR"</definedName>
    <definedName name="SAPBEXwbID" localSheetId="50" hidden="1">"3JWNKPJPDI66MGYD92LLP8GMR"</definedName>
    <definedName name="SAPBEXwbID" localSheetId="15" hidden="1">"3JWNKPJPDI66MGYD92LLP8GMR"</definedName>
    <definedName name="SAPBEXwbID" localSheetId="51" hidden="1">"3JWNKPJPDI66MGYD92LLP8GMR"</definedName>
    <definedName name="SAPBEXwbID" localSheetId="52" hidden="1">"3JWNKPJPDI66MGYD92LLP8GMR"</definedName>
    <definedName name="SAPBEXwbID" localSheetId="53" hidden="1">"3JWNKPJPDI66MGYD92LLP8GMR"</definedName>
    <definedName name="SAPBEXwbID" localSheetId="54" hidden="1">"3JWNKPJPDI66MGYD92LLP8GMR"</definedName>
    <definedName name="SAPBEXwbID" localSheetId="55" hidden="1">"3JWNKPJPDI66MGYD92LLP8GMR"</definedName>
    <definedName name="SAPBEXwbID" localSheetId="56" hidden="1">"3JWNKPJPDI66MGYD92LLP8GMR"</definedName>
    <definedName name="SAPBEXwbID" localSheetId="57" hidden="1">"3JWNKPJPDI66MGYD92LLP8GMR"</definedName>
    <definedName name="SAPBEXwbID" localSheetId="58" hidden="1">"3JWNKPJPDI66MGYD92LLP8GMR"</definedName>
    <definedName name="SAPBEXwbID" localSheetId="59" hidden="1">"3JWNKPJPDI66MGYD92LLP8GMR"</definedName>
    <definedName name="SAPBEXwbID" localSheetId="1" hidden="1">"BBI79TXTC37FA83KVZYUD8LJY"</definedName>
    <definedName name="SAPBEXwbID" hidden="1">"BBI79TXTC37FA83KVZYUD8LJY"</definedName>
    <definedName name="sar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0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3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4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42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4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48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0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5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1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2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4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5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6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7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8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59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8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 localSheetId="1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r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SASASQS" localSheetId="3">#REF!</definedName>
    <definedName name="SASASQS" localSheetId="5">'Cuadro 5'!#REF!</definedName>
    <definedName name="SASASQS">#REF!</definedName>
    <definedName name="SavedResults">#REF!</definedName>
    <definedName name="sdf" localSheetId="11">{"Main Economic Indicators",#N/A,FALSE,"C"}</definedName>
    <definedName name="sdf" localSheetId="3" hidden="1">{"Main Economic Indicators",#N/A,FALSE,"C"}</definedName>
    <definedName name="sdf" localSheetId="5">{"Main Economic Indicators",#N/A,FALSE,"C"}</definedName>
    <definedName name="sdf" localSheetId="0" hidden="1">{"Main Economic Indicators",#N/A,FALSE,"C"}</definedName>
    <definedName name="sdf" localSheetId="13">{"Main Economic Indicators",#N/A,FALSE,"C"}</definedName>
    <definedName name="sdf" localSheetId="14" hidden="1">{"Main Economic Indicators",#N/A,FALSE,"C"}</definedName>
    <definedName name="sdf" localSheetId="42" hidden="1">{"Main Economic Indicators",#N/A,FALSE,"C"}</definedName>
    <definedName name="sdf" localSheetId="43" hidden="1">{"Main Economic Indicators",#N/A,FALSE,"C"}</definedName>
    <definedName name="sdf" localSheetId="48" hidden="1">{"Main Economic Indicators",#N/A,FALSE,"C"}</definedName>
    <definedName name="sdf" localSheetId="50" hidden="1">{"Main Economic Indicators",#N/A,FALSE,"C"}</definedName>
    <definedName name="sdf" localSheetId="15" hidden="1">{"Main Economic Indicators",#N/A,FALSE,"C"}</definedName>
    <definedName name="sdf" localSheetId="51" hidden="1">{"Main Economic Indicators",#N/A,FALSE,"C"}</definedName>
    <definedName name="sdf" localSheetId="52" hidden="1">{"Main Economic Indicators",#N/A,FALSE,"C"}</definedName>
    <definedName name="sdf" localSheetId="53" hidden="1">{"Main Economic Indicators",#N/A,FALSE,"C"}</definedName>
    <definedName name="sdf" localSheetId="54" hidden="1">{"Main Economic Indicators",#N/A,FALSE,"C"}</definedName>
    <definedName name="sdf" localSheetId="55" hidden="1">{"Main Economic Indicators",#N/A,FALSE,"C"}</definedName>
    <definedName name="sdf" localSheetId="56" hidden="1">{"Main Economic Indicators",#N/A,FALSE,"C"}</definedName>
    <definedName name="sdf" localSheetId="57" hidden="1">{"Main Economic Indicators",#N/A,FALSE,"C"}</definedName>
    <definedName name="sdf" localSheetId="58" hidden="1">{"Main Economic Indicators",#N/A,FALSE,"C"}</definedName>
    <definedName name="sdf" localSheetId="59" hidden="1">{"Main Economic Indicators",#N/A,FALSE,"C"}</definedName>
    <definedName name="sdf" localSheetId="16">{"Main Economic Indicators",#N/A,FALSE,"C"}</definedName>
    <definedName name="sdf" localSheetId="17">{"Main Economic Indicators",#N/A,FALSE,"C"}</definedName>
    <definedName name="sdf" localSheetId="18">{"Main Economic Indicators",#N/A,FALSE,"C"}</definedName>
    <definedName name="sdf" localSheetId="1" hidden="1">{"Main Economic Indicators",#N/A,FALSE,"C"}</definedName>
    <definedName name="sdf">{"Main Economic Indicators",#N/A,FALSE,"C"}</definedName>
    <definedName name="sdfsdghsa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5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1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48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5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5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57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1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localSheetId="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fsdghsa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sdkljsdklf" localSheetId="11" hidden="1">{"Main Economic Indicators",#N/A,FALSE,"C"}</definedName>
    <definedName name="sdkljsdklf" localSheetId="3" hidden="1">{"Main Economic Indicators",#N/A,FALSE,"C"}</definedName>
    <definedName name="sdkljsdklf" localSheetId="5" hidden="1">{"Main Economic Indicators",#N/A,FALSE,"C"}</definedName>
    <definedName name="sdkljsdklf" localSheetId="0" hidden="1">{"Main Economic Indicators",#N/A,FALSE,"C"}</definedName>
    <definedName name="sdkljsdklf" localSheetId="13" hidden="1">{"Main Economic Indicators",#N/A,FALSE,"C"}</definedName>
    <definedName name="sdkljsdklf" localSheetId="14" hidden="1">{"Main Economic Indicators",#N/A,FALSE,"C"}</definedName>
    <definedName name="sdkljsdklf" localSheetId="42" hidden="1">{"Main Economic Indicators",#N/A,FALSE,"C"}</definedName>
    <definedName name="sdkljsdklf" localSheetId="43" hidden="1">{"Main Economic Indicators",#N/A,FALSE,"C"}</definedName>
    <definedName name="sdkljsdklf" localSheetId="48" hidden="1">{"Main Economic Indicators",#N/A,FALSE,"C"}</definedName>
    <definedName name="sdkljsdklf" localSheetId="50" hidden="1">{"Main Economic Indicators",#N/A,FALSE,"C"}</definedName>
    <definedName name="sdkljsdklf" localSheetId="15" hidden="1">{"Main Economic Indicators",#N/A,FALSE,"C"}</definedName>
    <definedName name="sdkljsdklf" localSheetId="51" hidden="1">{"Main Economic Indicators",#N/A,FALSE,"C"}</definedName>
    <definedName name="sdkljsdklf" localSheetId="52" hidden="1">{"Main Economic Indicators",#N/A,FALSE,"C"}</definedName>
    <definedName name="sdkljsdklf" localSheetId="53" hidden="1">{"Main Economic Indicators",#N/A,FALSE,"C"}</definedName>
    <definedName name="sdkljsdklf" localSheetId="54" hidden="1">{"Main Economic Indicators",#N/A,FALSE,"C"}</definedName>
    <definedName name="sdkljsdklf" localSheetId="55" hidden="1">{"Main Economic Indicators",#N/A,FALSE,"C"}</definedName>
    <definedName name="sdkljsdklf" localSheetId="56" hidden="1">{"Main Economic Indicators",#N/A,FALSE,"C"}</definedName>
    <definedName name="sdkljsdklf" localSheetId="57" hidden="1">{"Main Economic Indicators",#N/A,FALSE,"C"}</definedName>
    <definedName name="sdkljsdklf" localSheetId="58" hidden="1">{"Main Economic Indicators",#N/A,FALSE,"C"}</definedName>
    <definedName name="sdkljsdklf" localSheetId="59" hidden="1">{"Main Economic Indicators",#N/A,FALSE,"C"}</definedName>
    <definedName name="sdkljsdklf" localSheetId="16" hidden="1">{"Main Economic Indicators",#N/A,FALSE,"C"}</definedName>
    <definedName name="sdkljsdklf" localSheetId="17" hidden="1">{"Main Economic Indicators",#N/A,FALSE,"C"}</definedName>
    <definedName name="sdkljsdklf" localSheetId="18" hidden="1">{"Main Economic Indicators",#N/A,FALSE,"C"}</definedName>
    <definedName name="sdkljsdklf" localSheetId="1" hidden="1">{"Main Economic Indicators",#N/A,FALSE,"C"}</definedName>
    <definedName name="sdkljsdklf" hidden="1">{"Main Economic Indicators",#N/A,FALSE,"C"}</definedName>
    <definedName name="sdr" localSheetId="11">{"Riqfin97",#N/A,FALSE,"Tran";"Riqfinpro",#N/A,FALSE,"Tran"}</definedName>
    <definedName name="sdr" localSheetId="3" hidden="1">{"Riqfin97",#N/A,FALSE,"Tran";"Riqfinpro",#N/A,FALSE,"Tran"}</definedName>
    <definedName name="sdr" localSheetId="5">{"Riqfin97",#N/A,FALSE,"Tran";"Riqfinpro",#N/A,FALSE,"Tran"}</definedName>
    <definedName name="sdr" localSheetId="0" hidden="1">{"Riqfin97",#N/A,FALSE,"Tran";"Riqfinpro",#N/A,FALSE,"Tran"}</definedName>
    <definedName name="sdr" localSheetId="13">{"Riqfin97",#N/A,FALSE,"Tran";"Riqfinpro",#N/A,FALSE,"Tran"}</definedName>
    <definedName name="sdr" localSheetId="14" hidden="1">{"Riqfin97",#N/A,FALSE,"Tran";"Riqfinpro",#N/A,FALSE,"Tran"}</definedName>
    <definedName name="sdr" localSheetId="42" hidden="1">{"Riqfin97",#N/A,FALSE,"Tran";"Riqfinpro",#N/A,FALSE,"Tran"}</definedName>
    <definedName name="sdr" localSheetId="43" hidden="1">{"Riqfin97",#N/A,FALSE,"Tran";"Riqfinpro",#N/A,FALSE,"Tran"}</definedName>
    <definedName name="sdr" localSheetId="48" hidden="1">{"Riqfin97",#N/A,FALSE,"Tran";"Riqfinpro",#N/A,FALSE,"Tran"}</definedName>
    <definedName name="sdr" localSheetId="50" hidden="1">{"Riqfin97",#N/A,FALSE,"Tran";"Riqfinpro",#N/A,FALSE,"Tran"}</definedName>
    <definedName name="sdr" localSheetId="15" hidden="1">{"Riqfin97",#N/A,FALSE,"Tran";"Riqfinpro",#N/A,FALSE,"Tran"}</definedName>
    <definedName name="sdr" localSheetId="51" hidden="1">{"Riqfin97",#N/A,FALSE,"Tran";"Riqfinpro",#N/A,FALSE,"Tran"}</definedName>
    <definedName name="sdr" localSheetId="52" hidden="1">{"Riqfin97",#N/A,FALSE,"Tran";"Riqfinpro",#N/A,FALSE,"Tran"}</definedName>
    <definedName name="sdr" localSheetId="53" hidden="1">{"Riqfin97",#N/A,FALSE,"Tran";"Riqfinpro",#N/A,FALSE,"Tran"}</definedName>
    <definedName name="sdr" localSheetId="54" hidden="1">{"Riqfin97",#N/A,FALSE,"Tran";"Riqfinpro",#N/A,FALSE,"Tran"}</definedName>
    <definedName name="sdr" localSheetId="55" hidden="1">{"Riqfin97",#N/A,FALSE,"Tran";"Riqfinpro",#N/A,FALSE,"Tran"}</definedName>
    <definedName name="sdr" localSheetId="56" hidden="1">{"Riqfin97",#N/A,FALSE,"Tran";"Riqfinpro",#N/A,FALSE,"Tran"}</definedName>
    <definedName name="sdr" localSheetId="57" hidden="1">{"Riqfin97",#N/A,FALSE,"Tran";"Riqfinpro",#N/A,FALSE,"Tran"}</definedName>
    <definedName name="sdr" localSheetId="58" hidden="1">{"Riqfin97",#N/A,FALSE,"Tran";"Riqfinpro",#N/A,FALSE,"Tran"}</definedName>
    <definedName name="sdr" localSheetId="59" hidden="1">{"Riqfin97",#N/A,FALSE,"Tran";"Riqfinpro",#N/A,FALSE,"Tran"}</definedName>
    <definedName name="sdr" localSheetId="16">{"Riqfin97",#N/A,FALSE,"Tran";"Riqfinpro",#N/A,FALSE,"Tran"}</definedName>
    <definedName name="sdr" localSheetId="17">{"Riqfin97",#N/A,FALSE,"Tran";"Riqfinpro",#N/A,FALSE,"Tran"}</definedName>
    <definedName name="sdr" localSheetId="18">{"Riqfin97",#N/A,FALSE,"Tran";"Riqfinpro",#N/A,FALSE,"Tran"}</definedName>
    <definedName name="sdr" localSheetId="1" hidden="1">{"Riqfin97",#N/A,FALSE,"Tran";"Riqfinpro",#N/A,FALSE,"Tran"}</definedName>
    <definedName name="sdr">{"Riqfin97",#N/A,FALSE,"Tran";"Riqfinpro",#N/A,FALSE,"Tran"}</definedName>
    <definedName name="sdsd" localSheetId="11">{"Riqfin97",#N/A,FALSE,"Tran";"Riqfinpro",#N/A,FALSE,"Tran"}</definedName>
    <definedName name="sdsd" localSheetId="3" hidden="1">{"Riqfin97",#N/A,FALSE,"Tran";"Riqfinpro",#N/A,FALSE,"Tran"}</definedName>
    <definedName name="sdsd" localSheetId="5">{"Riqfin97",#N/A,FALSE,"Tran";"Riqfinpro",#N/A,FALSE,"Tran"}</definedName>
    <definedName name="sdsd" localSheetId="0" hidden="1">{"Riqfin97",#N/A,FALSE,"Tran";"Riqfinpro",#N/A,FALSE,"Tran"}</definedName>
    <definedName name="sdsd" localSheetId="13">{"Riqfin97",#N/A,FALSE,"Tran";"Riqfinpro",#N/A,FALSE,"Tran"}</definedName>
    <definedName name="sdsd" localSheetId="14" hidden="1">{"Riqfin97",#N/A,FALSE,"Tran";"Riqfinpro",#N/A,FALSE,"Tran"}</definedName>
    <definedName name="sdsd" localSheetId="42" hidden="1">{"Riqfin97",#N/A,FALSE,"Tran";"Riqfinpro",#N/A,FALSE,"Tran"}</definedName>
    <definedName name="sdsd" localSheetId="43" hidden="1">{"Riqfin97",#N/A,FALSE,"Tran";"Riqfinpro",#N/A,FALSE,"Tran"}</definedName>
    <definedName name="sdsd" localSheetId="48" hidden="1">{"Riqfin97",#N/A,FALSE,"Tran";"Riqfinpro",#N/A,FALSE,"Tran"}</definedName>
    <definedName name="sdsd" localSheetId="50" hidden="1">{"Riqfin97",#N/A,FALSE,"Tran";"Riqfinpro",#N/A,FALSE,"Tran"}</definedName>
    <definedName name="sdsd" localSheetId="15" hidden="1">{"Riqfin97",#N/A,FALSE,"Tran";"Riqfinpro",#N/A,FALSE,"Tran"}</definedName>
    <definedName name="sdsd" localSheetId="51" hidden="1">{"Riqfin97",#N/A,FALSE,"Tran";"Riqfinpro",#N/A,FALSE,"Tran"}</definedName>
    <definedName name="sdsd" localSheetId="52" hidden="1">{"Riqfin97",#N/A,FALSE,"Tran";"Riqfinpro",#N/A,FALSE,"Tran"}</definedName>
    <definedName name="sdsd" localSheetId="53" hidden="1">{"Riqfin97",#N/A,FALSE,"Tran";"Riqfinpro",#N/A,FALSE,"Tran"}</definedName>
    <definedName name="sdsd" localSheetId="54" hidden="1">{"Riqfin97",#N/A,FALSE,"Tran";"Riqfinpro",#N/A,FALSE,"Tran"}</definedName>
    <definedName name="sdsd" localSheetId="55" hidden="1">{"Riqfin97",#N/A,FALSE,"Tran";"Riqfinpro",#N/A,FALSE,"Tran"}</definedName>
    <definedName name="sdsd" localSheetId="56" hidden="1">{"Riqfin97",#N/A,FALSE,"Tran";"Riqfinpro",#N/A,FALSE,"Tran"}</definedName>
    <definedName name="sdsd" localSheetId="57" hidden="1">{"Riqfin97",#N/A,FALSE,"Tran";"Riqfinpro",#N/A,FALSE,"Tran"}</definedName>
    <definedName name="sdsd" localSheetId="58" hidden="1">{"Riqfin97",#N/A,FALSE,"Tran";"Riqfinpro",#N/A,FALSE,"Tran"}</definedName>
    <definedName name="sdsd" localSheetId="59" hidden="1">{"Riqfin97",#N/A,FALSE,"Tran";"Riqfinpro",#N/A,FALSE,"Tran"}</definedName>
    <definedName name="sdsd" localSheetId="16">{"Riqfin97",#N/A,FALSE,"Tran";"Riqfinpro",#N/A,FALSE,"Tran"}</definedName>
    <definedName name="sdsd" localSheetId="17">{"Riqfin97",#N/A,FALSE,"Tran";"Riqfinpro",#N/A,FALSE,"Tran"}</definedName>
    <definedName name="sdsd" localSheetId="18">{"Riqfin97",#N/A,FALSE,"Tran";"Riqfinpro",#N/A,FALSE,"Tran"}</definedName>
    <definedName name="sdsd" localSheetId="1" hidden="1">{"Riqfin97",#N/A,FALSE,"Tran";"Riqfinpro",#N/A,FALSE,"Tran"}</definedName>
    <definedName name="sdsd">{"Riqfin97",#N/A,FALSE,"Tran";"Riqfinpro",#N/A,FALSE,"Tran"}</definedName>
    <definedName name="SelectedCase">#REF!</definedName>
    <definedName name="sencount" hidden="1">1</definedName>
    <definedName name="SensCapIntEx">#REF!</definedName>
    <definedName name="SensCapTanEx">#REF!</definedName>
    <definedName name="SensDevEx">#REF!</definedName>
    <definedName name="SensExplore">#REF!</definedName>
    <definedName name="SensGlobalCosts">#REF!</definedName>
    <definedName name="SensOpex">#REF!</definedName>
    <definedName name="SensPrice">#REF!</definedName>
    <definedName name="SensPriceResult">#REF!</definedName>
    <definedName name="SensProd">#REF!</definedName>
    <definedName name="SensSelect">#REF!</definedName>
    <definedName name="SEPTIEMBRE" localSheetId="11">#REF!</definedName>
    <definedName name="SEPTIEMBRE">#REF!</definedName>
    <definedName name="ser" localSheetId="11">{"Riqfin97",#N/A,FALSE,"Tran";"Riqfinpro",#N/A,FALSE,"Tran"}</definedName>
    <definedName name="ser" localSheetId="3" hidden="1">{"Riqfin97",#N/A,FALSE,"Tran";"Riqfinpro",#N/A,FALSE,"Tran"}</definedName>
    <definedName name="ser" localSheetId="5">{"Riqfin97",#N/A,FALSE,"Tran";"Riqfinpro",#N/A,FALSE,"Tran"}</definedName>
    <definedName name="ser" localSheetId="0" hidden="1">{"Riqfin97",#N/A,FALSE,"Tran";"Riqfinpro",#N/A,FALSE,"Tran"}</definedName>
    <definedName name="ser" localSheetId="13">{"Riqfin97",#N/A,FALSE,"Tran";"Riqfinpro",#N/A,FALSE,"Tran"}</definedName>
    <definedName name="ser" localSheetId="14" hidden="1">{"Riqfin97",#N/A,FALSE,"Tran";"Riqfinpro",#N/A,FALSE,"Tran"}</definedName>
    <definedName name="ser" localSheetId="42" hidden="1">{"Riqfin97",#N/A,FALSE,"Tran";"Riqfinpro",#N/A,FALSE,"Tran"}</definedName>
    <definedName name="ser" localSheetId="43" hidden="1">{"Riqfin97",#N/A,FALSE,"Tran";"Riqfinpro",#N/A,FALSE,"Tran"}</definedName>
    <definedName name="ser" localSheetId="48" hidden="1">{"Riqfin97",#N/A,FALSE,"Tran";"Riqfinpro",#N/A,FALSE,"Tran"}</definedName>
    <definedName name="ser" localSheetId="50" hidden="1">{"Riqfin97",#N/A,FALSE,"Tran";"Riqfinpro",#N/A,FALSE,"Tran"}</definedName>
    <definedName name="ser" localSheetId="15" hidden="1">{"Riqfin97",#N/A,FALSE,"Tran";"Riqfinpro",#N/A,FALSE,"Tran"}</definedName>
    <definedName name="ser" localSheetId="51" hidden="1">{"Riqfin97",#N/A,FALSE,"Tran";"Riqfinpro",#N/A,FALSE,"Tran"}</definedName>
    <definedName name="ser" localSheetId="52" hidden="1">{"Riqfin97",#N/A,FALSE,"Tran";"Riqfinpro",#N/A,FALSE,"Tran"}</definedName>
    <definedName name="ser" localSheetId="53" hidden="1">{"Riqfin97",#N/A,FALSE,"Tran";"Riqfinpro",#N/A,FALSE,"Tran"}</definedName>
    <definedName name="ser" localSheetId="54" hidden="1">{"Riqfin97",#N/A,FALSE,"Tran";"Riqfinpro",#N/A,FALSE,"Tran"}</definedName>
    <definedName name="ser" localSheetId="55" hidden="1">{"Riqfin97",#N/A,FALSE,"Tran";"Riqfinpro",#N/A,FALSE,"Tran"}</definedName>
    <definedName name="ser" localSheetId="56" hidden="1">{"Riqfin97",#N/A,FALSE,"Tran";"Riqfinpro",#N/A,FALSE,"Tran"}</definedName>
    <definedName name="ser" localSheetId="57" hidden="1">{"Riqfin97",#N/A,FALSE,"Tran";"Riqfinpro",#N/A,FALSE,"Tran"}</definedName>
    <definedName name="ser" localSheetId="58" hidden="1">{"Riqfin97",#N/A,FALSE,"Tran";"Riqfinpro",#N/A,FALSE,"Tran"}</definedName>
    <definedName name="ser" localSheetId="59" hidden="1">{"Riqfin97",#N/A,FALSE,"Tran";"Riqfinpro",#N/A,FALSE,"Tran"}</definedName>
    <definedName name="ser" localSheetId="16">{"Riqfin97",#N/A,FALSE,"Tran";"Riqfinpro",#N/A,FALSE,"Tran"}</definedName>
    <definedName name="ser" localSheetId="17">{"Riqfin97",#N/A,FALSE,"Tran";"Riqfinpro",#N/A,FALSE,"Tran"}</definedName>
    <definedName name="ser" localSheetId="18">{"Riqfin97",#N/A,FALSE,"Tran";"Riqfinpro",#N/A,FALSE,"Tran"}</definedName>
    <definedName name="ser" localSheetId="1" hidden="1">{"Riqfin97",#N/A,FALSE,"Tran";"Riqfinpro",#N/A,FALSE,"Tran"}</definedName>
    <definedName name="ser">{"Riqfin97",#N/A,FALSE,"Tran";"Riqfinpro",#N/A,FALSE,"Tran"}</definedName>
    <definedName name="serieb">#REF!</definedName>
    <definedName name="SEXO">#REF!</definedName>
    <definedName name="SEXOCCAA">#REF!</definedName>
    <definedName name="Sheet_Index">#REF!</definedName>
    <definedName name="SIM" localSheetId="3">#REF!</definedName>
    <definedName name="SIM" localSheetId="5">'Cuadro 5'!#REF!</definedName>
    <definedName name="SIM">#REF!</definedName>
    <definedName name="Sino" localSheetId="11">#REF!</definedName>
    <definedName name="Sino">#REF!</definedName>
    <definedName name="SíoNo">#REF!</definedName>
    <definedName name="solver_adj" localSheetId="0" hidden="1">#REF!</definedName>
    <definedName name="solver_adj" localSheetId="48" hidden="1">#REF!</definedName>
    <definedName name="solver_adj" localSheetId="1" hidden="1">#REF!</definedName>
    <definedName name="solver_adj" hidden="1">#REF!</definedName>
    <definedName name="solver_lhs1" localSheetId="0" hidden="1">#REF!</definedName>
    <definedName name="solver_lhs1" localSheetId="48" hidden="1">#REF!</definedName>
    <definedName name="solver_lhs1" localSheetId="1" hidden="1">#REF!</definedName>
    <definedName name="solver_lhs1" hidden="1">#REF!</definedName>
    <definedName name="solver_lin">0</definedName>
    <definedName name="solver_num">0</definedName>
    <definedName name="solver_opt" localSheetId="0" hidden="1">#REF!</definedName>
    <definedName name="solver_opt" localSheetId="48" hidden="1">#REF!</definedName>
    <definedName name="solver_opt" localSheetId="1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>1</definedName>
    <definedName name="solver_val">0</definedName>
    <definedName name="SR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0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3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4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42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4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48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0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5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1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2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4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5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6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7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8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59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8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 localSheetId="1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aff" localSheetId="11">{"CBA",#N/A,FALSE,"TAB4";"MS",#N/A,FALSE,"TAB5";"BANKLOANS",#N/A,FALSE,"TAB21APP ";"INTEREST",#N/A,FALSE,"TAB22APP"}</definedName>
    <definedName name="sraff" localSheetId="3" hidden="1">{"CBA",#N/A,FALSE,"TAB4";"MS",#N/A,FALSE,"TAB5";"BANKLOANS",#N/A,FALSE,"TAB21APP ";"INTEREST",#N/A,FALSE,"TAB22APP"}</definedName>
    <definedName name="sraff" localSheetId="5">{"CBA",#N/A,FALSE,"TAB4";"MS",#N/A,FALSE,"TAB5";"BANKLOANS",#N/A,FALSE,"TAB21APP ";"INTEREST",#N/A,FALSE,"TAB22APP"}</definedName>
    <definedName name="sraff" localSheetId="0" hidden="1">{"CBA",#N/A,FALSE,"TAB4";"MS",#N/A,FALSE,"TAB5";"BANKLOANS",#N/A,FALSE,"TAB21APP ";"INTEREST",#N/A,FALSE,"TAB22APP"}</definedName>
    <definedName name="sraff" localSheetId="13">{"CBA",#N/A,FALSE,"TAB4";"MS",#N/A,FALSE,"TAB5";"BANKLOANS",#N/A,FALSE,"TAB21APP ";"INTEREST",#N/A,FALSE,"TAB22APP"}</definedName>
    <definedName name="sraff" localSheetId="14" hidden="1">{"CBA",#N/A,FALSE,"TAB4";"MS",#N/A,FALSE,"TAB5";"BANKLOANS",#N/A,FALSE,"TAB21APP ";"INTEREST",#N/A,FALSE,"TAB22APP"}</definedName>
    <definedName name="sraff" localSheetId="42" hidden="1">{"CBA",#N/A,FALSE,"TAB4";"MS",#N/A,FALSE,"TAB5";"BANKLOANS",#N/A,FALSE,"TAB21APP ";"INTEREST",#N/A,FALSE,"TAB22APP"}</definedName>
    <definedName name="sraff" localSheetId="43" hidden="1">{"CBA",#N/A,FALSE,"TAB4";"MS",#N/A,FALSE,"TAB5";"BANKLOANS",#N/A,FALSE,"TAB21APP ";"INTEREST",#N/A,FALSE,"TAB22APP"}</definedName>
    <definedName name="sraff" localSheetId="48" hidden="1">{"CBA",#N/A,FALSE,"TAB4";"MS",#N/A,FALSE,"TAB5";"BANKLOANS",#N/A,FALSE,"TAB21APP ";"INTEREST",#N/A,FALSE,"TAB22APP"}</definedName>
    <definedName name="sraff" localSheetId="50" hidden="1">{"CBA",#N/A,FALSE,"TAB4";"MS",#N/A,FALSE,"TAB5";"BANKLOANS",#N/A,FALSE,"TAB21APP ";"INTEREST",#N/A,FALSE,"TAB22APP"}</definedName>
    <definedName name="sraff" localSheetId="15" hidden="1">{"CBA",#N/A,FALSE,"TAB4";"MS",#N/A,FALSE,"TAB5";"BANKLOANS",#N/A,FALSE,"TAB21APP ";"INTEREST",#N/A,FALSE,"TAB22APP"}</definedName>
    <definedName name="sraff" localSheetId="51" hidden="1">{"CBA",#N/A,FALSE,"TAB4";"MS",#N/A,FALSE,"TAB5";"BANKLOANS",#N/A,FALSE,"TAB21APP ";"INTEREST",#N/A,FALSE,"TAB22APP"}</definedName>
    <definedName name="sraff" localSheetId="52" hidden="1">{"CBA",#N/A,FALSE,"TAB4";"MS",#N/A,FALSE,"TAB5";"BANKLOANS",#N/A,FALSE,"TAB21APP ";"INTEREST",#N/A,FALSE,"TAB22APP"}</definedName>
    <definedName name="sraff" localSheetId="53" hidden="1">{"CBA",#N/A,FALSE,"TAB4";"MS",#N/A,FALSE,"TAB5";"BANKLOANS",#N/A,FALSE,"TAB21APP ";"INTEREST",#N/A,FALSE,"TAB22APP"}</definedName>
    <definedName name="sraff" localSheetId="54" hidden="1">{"CBA",#N/A,FALSE,"TAB4";"MS",#N/A,FALSE,"TAB5";"BANKLOANS",#N/A,FALSE,"TAB21APP ";"INTEREST",#N/A,FALSE,"TAB22APP"}</definedName>
    <definedName name="sraff" localSheetId="55" hidden="1">{"CBA",#N/A,FALSE,"TAB4";"MS",#N/A,FALSE,"TAB5";"BANKLOANS",#N/A,FALSE,"TAB21APP ";"INTEREST",#N/A,FALSE,"TAB22APP"}</definedName>
    <definedName name="sraff" localSheetId="56" hidden="1">{"CBA",#N/A,FALSE,"TAB4";"MS",#N/A,FALSE,"TAB5";"BANKLOANS",#N/A,FALSE,"TAB21APP ";"INTEREST",#N/A,FALSE,"TAB22APP"}</definedName>
    <definedName name="sraff" localSheetId="57" hidden="1">{"CBA",#N/A,FALSE,"TAB4";"MS",#N/A,FALSE,"TAB5";"BANKLOANS",#N/A,FALSE,"TAB21APP ";"INTEREST",#N/A,FALSE,"TAB22APP"}</definedName>
    <definedName name="sraff" localSheetId="58" hidden="1">{"CBA",#N/A,FALSE,"TAB4";"MS",#N/A,FALSE,"TAB5";"BANKLOANS",#N/A,FALSE,"TAB21APP ";"INTEREST",#N/A,FALSE,"TAB22APP"}</definedName>
    <definedName name="sraff" localSheetId="59" hidden="1">{"CBA",#N/A,FALSE,"TAB4";"MS",#N/A,FALSE,"TAB5";"BANKLOANS",#N/A,FALSE,"TAB21APP ";"INTEREST",#N/A,FALSE,"TAB22APP"}</definedName>
    <definedName name="sraff" localSheetId="16">{"CBA",#N/A,FALSE,"TAB4";"MS",#N/A,FALSE,"TAB5";"BANKLOANS",#N/A,FALSE,"TAB21APP ";"INTEREST",#N/A,FALSE,"TAB22APP"}</definedName>
    <definedName name="sraff" localSheetId="17">{"CBA",#N/A,FALSE,"TAB4";"MS",#N/A,FALSE,"TAB5";"BANKLOANS",#N/A,FALSE,"TAB21APP ";"INTEREST",#N/A,FALSE,"TAB22APP"}</definedName>
    <definedName name="sraff" localSheetId="18">{"CBA",#N/A,FALSE,"TAB4";"MS",#N/A,FALSE,"TAB5";"BANKLOANS",#N/A,FALSE,"TAB21APP ";"INTEREST",#N/A,FALSE,"TAB22APP"}</definedName>
    <definedName name="sraff" localSheetId="1" hidden="1">{"CBA",#N/A,FALSE,"TAB4";"MS",#N/A,FALSE,"TAB5";"BANKLOANS",#N/A,FALSE,"TAB21APP ";"INTEREST",#N/A,FALSE,"TAB22APP"}</definedName>
    <definedName name="sraff">{"CBA",#N/A,FALSE,"TAB4";"MS",#N/A,FALSE,"TAB5";"BANKLOANS",#N/A,FALSE,"TAB21APP ";"INTEREST",#N/A,FALSE,"TAB22APP"}</definedName>
    <definedName name="srv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0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3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4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42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4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48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0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5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1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2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4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5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6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7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8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59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8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 localSheetId="1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rv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SS" localSheetId="11" hidden="1">{"Dif tabajo",#N/A,FALSE,"C. mobiliario";"Difi mobiliario",#N/A,FALSE,"C. mobiliario"}</definedName>
    <definedName name="SS" localSheetId="3" hidden="1">{"Dif tabajo",#N/A,FALSE,"C. mobiliario";"Difi mobiliario",#N/A,FALSE,"C. mobiliario"}</definedName>
    <definedName name="SS" localSheetId="5" hidden="1">{"Dif tabajo",#N/A,FALSE,"C. mobiliario";"Difi mobiliario",#N/A,FALSE,"C. mobiliario"}</definedName>
    <definedName name="SS" localSheetId="0" hidden="1">{"Dif tabajo",#N/A,FALSE,"C. mobiliario";"Difi mobiliario",#N/A,FALSE,"C. mobiliario"}</definedName>
    <definedName name="SS" localSheetId="13" hidden="1">{"Dif tabajo",#N/A,FALSE,"C. mobiliario";"Difi mobiliario",#N/A,FALSE,"C. mobiliario"}</definedName>
    <definedName name="SS" localSheetId="48" hidden="1">{"Dif tabajo",#N/A,FALSE,"C. mobiliario";"Difi mobiliario",#N/A,FALSE,"C. mobiliario"}</definedName>
    <definedName name="SS" localSheetId="53" hidden="1">{"Dif tabajo",#N/A,FALSE,"C. mobiliario";"Difi mobiliario",#N/A,FALSE,"C. mobiliario"}</definedName>
    <definedName name="SS" localSheetId="56" hidden="1">{"Dif tabajo",#N/A,FALSE,"C. mobiliario";"Difi mobiliario",#N/A,FALSE,"C. mobiliario"}</definedName>
    <definedName name="SS" localSheetId="57" hidden="1">{"Dif tabajo",#N/A,FALSE,"C. mobiliario";"Difi mobiliario",#N/A,FALSE,"C. mobiliario"}</definedName>
    <definedName name="SS" localSheetId="16" hidden="1">{"Dif tabajo",#N/A,FALSE,"C. mobiliario";"Difi mobiliario",#N/A,FALSE,"C. mobiliario"}</definedName>
    <definedName name="SS" localSheetId="17" hidden="1">{"Dif tabajo",#N/A,FALSE,"C. mobiliario";"Difi mobiliario",#N/A,FALSE,"C. mobiliario"}</definedName>
    <definedName name="SS" localSheetId="18" hidden="1">{"Dif tabajo",#N/A,FALSE,"C. mobiliario";"Difi mobiliario",#N/A,FALSE,"C. mobiliario"}</definedName>
    <definedName name="SS" localSheetId="1" hidden="1">{"Dif tabajo",#N/A,FALSE,"C. mobiliario";"Difi mobiliario",#N/A,FALSE,"C. mobiliario"}</definedName>
    <definedName name="SS" hidden="1">{"Dif tabajo",#N/A,FALSE,"C. mobiliario";"Difi mobiliario",#N/A,FALSE,"C. mobiliario"}</definedName>
    <definedName name="sss" localSheetId="3" hidden="1">#REF!</definedName>
    <definedName name="sss" localSheetId="5" hidden="1">'Cuadro 5'!#REF!</definedName>
    <definedName name="sss" localSheetId="0" hidden="1">#REF!</definedName>
    <definedName name="sss" localSheetId="48" hidden="1">#REF!</definedName>
    <definedName name="sss" localSheetId="1" hidden="1">#REF!</definedName>
    <definedName name="sss" hidden="1">#REF!</definedName>
    <definedName name="ssss" localSheetId="11">{"Riqfin97",#N/A,FALSE,"Tran";"Riqfinpro",#N/A,FALSE,"Tran"}</definedName>
    <definedName name="ssss" localSheetId="3" hidden="1">{"Riqfin97",#N/A,FALSE,"Tran";"Riqfinpro",#N/A,FALSE,"Tran"}</definedName>
    <definedName name="ssss" localSheetId="5">{"Riqfin97",#N/A,FALSE,"Tran";"Riqfinpro",#N/A,FALSE,"Tran"}</definedName>
    <definedName name="ssss" localSheetId="0" hidden="1">{"Riqfin97",#N/A,FALSE,"Tran";"Riqfinpro",#N/A,FALSE,"Tran"}</definedName>
    <definedName name="ssss" localSheetId="13">{"Riqfin97",#N/A,FALSE,"Tran";"Riqfinpro",#N/A,FALSE,"Tran"}</definedName>
    <definedName name="ssss" localSheetId="14" hidden="1">{"Riqfin97",#N/A,FALSE,"Tran";"Riqfinpro",#N/A,FALSE,"Tran"}</definedName>
    <definedName name="ssss" localSheetId="42" hidden="1">{"Riqfin97",#N/A,FALSE,"Tran";"Riqfinpro",#N/A,FALSE,"Tran"}</definedName>
    <definedName name="ssss" localSheetId="43" hidden="1">{"Riqfin97",#N/A,FALSE,"Tran";"Riqfinpro",#N/A,FALSE,"Tran"}</definedName>
    <definedName name="ssss" localSheetId="48" hidden="1">{"Riqfin97",#N/A,FALSE,"Tran";"Riqfinpro",#N/A,FALSE,"Tran"}</definedName>
    <definedName name="ssss" localSheetId="50" hidden="1">{"Riqfin97",#N/A,FALSE,"Tran";"Riqfinpro",#N/A,FALSE,"Tran"}</definedName>
    <definedName name="ssss" localSheetId="15" hidden="1">{"Riqfin97",#N/A,FALSE,"Tran";"Riqfinpro",#N/A,FALSE,"Tran"}</definedName>
    <definedName name="ssss" localSheetId="51" hidden="1">{"Riqfin97",#N/A,FALSE,"Tran";"Riqfinpro",#N/A,FALSE,"Tran"}</definedName>
    <definedName name="ssss" localSheetId="52" hidden="1">{"Riqfin97",#N/A,FALSE,"Tran";"Riqfinpro",#N/A,FALSE,"Tran"}</definedName>
    <definedName name="ssss" localSheetId="53" hidden="1">{"Riqfin97",#N/A,FALSE,"Tran";"Riqfinpro",#N/A,FALSE,"Tran"}</definedName>
    <definedName name="ssss" localSheetId="54" hidden="1">{"Riqfin97",#N/A,FALSE,"Tran";"Riqfinpro",#N/A,FALSE,"Tran"}</definedName>
    <definedName name="ssss" localSheetId="55" hidden="1">{"Riqfin97",#N/A,FALSE,"Tran";"Riqfinpro",#N/A,FALSE,"Tran"}</definedName>
    <definedName name="ssss" localSheetId="56" hidden="1">{"Riqfin97",#N/A,FALSE,"Tran";"Riqfinpro",#N/A,FALSE,"Tran"}</definedName>
    <definedName name="ssss" localSheetId="57" hidden="1">{"Riqfin97",#N/A,FALSE,"Tran";"Riqfinpro",#N/A,FALSE,"Tran"}</definedName>
    <definedName name="ssss" localSheetId="58" hidden="1">{"Riqfin97",#N/A,FALSE,"Tran";"Riqfinpro",#N/A,FALSE,"Tran"}</definedName>
    <definedName name="ssss" localSheetId="59" hidden="1">{"Riqfin97",#N/A,FALSE,"Tran";"Riqfinpro",#N/A,FALSE,"Tran"}</definedName>
    <definedName name="ssss" localSheetId="16">{"Riqfin97",#N/A,FALSE,"Tran";"Riqfinpro",#N/A,FALSE,"Tran"}</definedName>
    <definedName name="ssss" localSheetId="17">{"Riqfin97",#N/A,FALSE,"Tran";"Riqfinpro",#N/A,FALSE,"Tran"}</definedName>
    <definedName name="ssss" localSheetId="18">{"Riqfin97",#N/A,FALSE,"Tran";"Riqfinpro",#N/A,FALSE,"Tran"}</definedName>
    <definedName name="ssss" localSheetId="1" hidden="1">{"Riqfin97",#N/A,FALSE,"Tran";"Riqfinpro",#N/A,FALSE,"Tran"}</definedName>
    <definedName name="ssss">{"Riqfin97",#N/A,FALSE,"Tran";"Riqfinpro",#N/A,FALSE,"Tran"}</definedName>
    <definedName name="sssssss" localSheetId="11" hidden="1">{#N/A,#N/A,FALSE,"PERSONAL";#N/A,#N/A,FALSE,"explotación";#N/A,#N/A,FALSE,"generales"}</definedName>
    <definedName name="sssssss" localSheetId="3" hidden="1">{#N/A,#N/A,FALSE,"PERSONAL";#N/A,#N/A,FALSE,"explotación";#N/A,#N/A,FALSE,"generales"}</definedName>
    <definedName name="sssssss" localSheetId="5" hidden="1">{#N/A,#N/A,FALSE,"PERSONAL";#N/A,#N/A,FALSE,"explotación";#N/A,#N/A,FALSE,"generales"}</definedName>
    <definedName name="sssssss" localSheetId="0" hidden="1">{#N/A,#N/A,FALSE,"PERSONAL";#N/A,#N/A,FALSE,"explotación";#N/A,#N/A,FALSE,"generales"}</definedName>
    <definedName name="sssssss" localSheetId="13" hidden="1">{#N/A,#N/A,FALSE,"PERSONAL";#N/A,#N/A,FALSE,"explotación";#N/A,#N/A,FALSE,"generales"}</definedName>
    <definedName name="sssssss" localSheetId="48" hidden="1">{#N/A,#N/A,FALSE,"PERSONAL";#N/A,#N/A,FALSE,"explotación";#N/A,#N/A,FALSE,"generales"}</definedName>
    <definedName name="sssssss" localSheetId="53" hidden="1">{#N/A,#N/A,FALSE,"PERSONAL";#N/A,#N/A,FALSE,"explotación";#N/A,#N/A,FALSE,"generales"}</definedName>
    <definedName name="sssssss" localSheetId="56" hidden="1">{#N/A,#N/A,FALSE,"PERSONAL";#N/A,#N/A,FALSE,"explotación";#N/A,#N/A,FALSE,"generales"}</definedName>
    <definedName name="sssssss" localSheetId="57" hidden="1">{#N/A,#N/A,FALSE,"PERSONAL";#N/A,#N/A,FALSE,"explotación";#N/A,#N/A,FALSE,"generales"}</definedName>
    <definedName name="sssssss" localSheetId="16" hidden="1">{#N/A,#N/A,FALSE,"PERSONAL";#N/A,#N/A,FALSE,"explotación";#N/A,#N/A,FALSE,"generales"}</definedName>
    <definedName name="sssssss" localSheetId="17" hidden="1">{#N/A,#N/A,FALSE,"PERSONAL";#N/A,#N/A,FALSE,"explotación";#N/A,#N/A,FALSE,"generales"}</definedName>
    <definedName name="sssssss" localSheetId="18" hidden="1">{#N/A,#N/A,FALSE,"PERSONAL";#N/A,#N/A,FALSE,"explotación";#N/A,#N/A,FALSE,"generales"}</definedName>
    <definedName name="sssssss" localSheetId="1" hidden="1">{#N/A,#N/A,FALSE,"PERSONAL";#N/A,#N/A,FALSE,"explotación";#N/A,#N/A,FALSE,"generales"}</definedName>
    <definedName name="sssssss" hidden="1">{#N/A,#N/A,FALSE,"PERSONAL";#N/A,#N/A,FALSE,"explotación";#N/A,#N/A,FALSE,"generales"}</definedName>
    <definedName name="Start">#REF!</definedName>
    <definedName name="StatusTable" localSheetId="3">#REF!</definedName>
    <definedName name="StatusTable" localSheetId="5">'Cuadro 5'!#REF!</definedName>
    <definedName name="StatusTable">#REF!</definedName>
    <definedName name="StochConstant">#REF!</definedName>
    <definedName name="StochFactor">#REF!</definedName>
    <definedName name="StochMax">#REF!</definedName>
    <definedName name="StochMin">#REF!</definedName>
    <definedName name="StochStdDev">#REF!</definedName>
    <definedName name="Stop">#REF!</definedName>
    <definedName name="STUB" localSheetId="11">#REF!</definedName>
    <definedName name="STUB">#REF!</definedName>
    <definedName name="summary" localSheetId="11">#REF!</definedName>
    <definedName name="summary">#REF!</definedName>
    <definedName name="sw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4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5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5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5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localSheetId="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e" localSheetId="11">{"Tab1",#N/A,FALSE,"P";"Tab2",#N/A,FALSE,"P"}</definedName>
    <definedName name="swe" localSheetId="3" hidden="1">{"Tab1",#N/A,FALSE,"P";"Tab2",#N/A,FALSE,"P"}</definedName>
    <definedName name="swe" localSheetId="5">{"Tab1",#N/A,FALSE,"P";"Tab2",#N/A,FALSE,"P"}</definedName>
    <definedName name="swe" localSheetId="0" hidden="1">{"Tab1",#N/A,FALSE,"P";"Tab2",#N/A,FALSE,"P"}</definedName>
    <definedName name="swe" localSheetId="13">{"Tab1",#N/A,FALSE,"P";"Tab2",#N/A,FALSE,"P"}</definedName>
    <definedName name="swe" localSheetId="14" hidden="1">{"Tab1",#N/A,FALSE,"P";"Tab2",#N/A,FALSE,"P"}</definedName>
    <definedName name="swe" localSheetId="42" hidden="1">{"Tab1",#N/A,FALSE,"P";"Tab2",#N/A,FALSE,"P"}</definedName>
    <definedName name="swe" localSheetId="43" hidden="1">{"Tab1",#N/A,FALSE,"P";"Tab2",#N/A,FALSE,"P"}</definedName>
    <definedName name="swe" localSheetId="48" hidden="1">{"Tab1",#N/A,FALSE,"P";"Tab2",#N/A,FALSE,"P"}</definedName>
    <definedName name="swe" localSheetId="50" hidden="1">{"Tab1",#N/A,FALSE,"P";"Tab2",#N/A,FALSE,"P"}</definedName>
    <definedName name="swe" localSheetId="15" hidden="1">{"Tab1",#N/A,FALSE,"P";"Tab2",#N/A,FALSE,"P"}</definedName>
    <definedName name="swe" localSheetId="51" hidden="1">{"Tab1",#N/A,FALSE,"P";"Tab2",#N/A,FALSE,"P"}</definedName>
    <definedName name="swe" localSheetId="52" hidden="1">{"Tab1",#N/A,FALSE,"P";"Tab2",#N/A,FALSE,"P"}</definedName>
    <definedName name="swe" localSheetId="53" hidden="1">{"Tab1",#N/A,FALSE,"P";"Tab2",#N/A,FALSE,"P"}</definedName>
    <definedName name="swe" localSheetId="54" hidden="1">{"Tab1",#N/A,FALSE,"P";"Tab2",#N/A,FALSE,"P"}</definedName>
    <definedName name="swe" localSheetId="55" hidden="1">{"Tab1",#N/A,FALSE,"P";"Tab2",#N/A,FALSE,"P"}</definedName>
    <definedName name="swe" localSheetId="56" hidden="1">{"Tab1",#N/A,FALSE,"P";"Tab2",#N/A,FALSE,"P"}</definedName>
    <definedName name="swe" localSheetId="57" hidden="1">{"Tab1",#N/A,FALSE,"P";"Tab2",#N/A,FALSE,"P"}</definedName>
    <definedName name="swe" localSheetId="58" hidden="1">{"Tab1",#N/A,FALSE,"P";"Tab2",#N/A,FALSE,"P"}</definedName>
    <definedName name="swe" localSheetId="59" hidden="1">{"Tab1",#N/A,FALSE,"P";"Tab2",#N/A,FALSE,"P"}</definedName>
    <definedName name="swe" localSheetId="16">{"Tab1",#N/A,FALSE,"P";"Tab2",#N/A,FALSE,"P"}</definedName>
    <definedName name="swe" localSheetId="17">{"Tab1",#N/A,FALSE,"P";"Tab2",#N/A,FALSE,"P"}</definedName>
    <definedName name="swe" localSheetId="18">{"Tab1",#N/A,FALSE,"P";"Tab2",#N/A,FALSE,"P"}</definedName>
    <definedName name="swe" localSheetId="1" hidden="1">{"Tab1",#N/A,FALSE,"P";"Tab2",#N/A,FALSE,"P"}</definedName>
    <definedName name="swe">{"Tab1",#N/A,FALSE,"P";"Tab2",#N/A,FALSE,"P"}</definedName>
    <definedName name="Swvu.PLA1." localSheetId="3" hidden="1">#REF!</definedName>
    <definedName name="Swvu.PLA1." localSheetId="5">'Cuadro 5'!#REF!</definedName>
    <definedName name="Swvu.PLA1." localSheetId="48" hidden="1">#REF!</definedName>
    <definedName name="Swvu.PLA1.">#REF!</definedName>
    <definedName name="Swvu.PLA2." localSheetId="3" hidden="1">#REF!</definedName>
    <definedName name="Swvu.PLA2." localSheetId="5">'Cuadro 5'!#REF!</definedName>
    <definedName name="Swvu.PLA2." localSheetId="48" hidden="1">#REF!</definedName>
    <definedName name="Swvu.PLA2.">#REF!</definedName>
    <definedName name="Swvu.Print." localSheetId="3" hidden="1">#REF!</definedName>
    <definedName name="Swvu.Print." localSheetId="5">'Cuadro 5'!#REF!</definedName>
    <definedName name="Swvu.Print." localSheetId="48" hidden="1">#REF!</definedName>
    <definedName name="Swvu.Print.">#REF!</definedName>
    <definedName name="sxc" localSheetId="11">{"Riqfin97",#N/A,FALSE,"Tran";"Riqfinpro",#N/A,FALSE,"Tran"}</definedName>
    <definedName name="sxc" localSheetId="3" hidden="1">{"Riqfin97",#N/A,FALSE,"Tran";"Riqfinpro",#N/A,FALSE,"Tran"}</definedName>
    <definedName name="sxc" localSheetId="5">{"Riqfin97",#N/A,FALSE,"Tran";"Riqfinpro",#N/A,FALSE,"Tran"}</definedName>
    <definedName name="sxc" localSheetId="0" hidden="1">{"Riqfin97",#N/A,FALSE,"Tran";"Riqfinpro",#N/A,FALSE,"Tran"}</definedName>
    <definedName name="sxc" localSheetId="13">{"Riqfin97",#N/A,FALSE,"Tran";"Riqfinpro",#N/A,FALSE,"Tran"}</definedName>
    <definedName name="sxc" localSheetId="14" hidden="1">{"Riqfin97",#N/A,FALSE,"Tran";"Riqfinpro",#N/A,FALSE,"Tran"}</definedName>
    <definedName name="sxc" localSheetId="42" hidden="1">{"Riqfin97",#N/A,FALSE,"Tran";"Riqfinpro",#N/A,FALSE,"Tran"}</definedName>
    <definedName name="sxc" localSheetId="43" hidden="1">{"Riqfin97",#N/A,FALSE,"Tran";"Riqfinpro",#N/A,FALSE,"Tran"}</definedName>
    <definedName name="sxc" localSheetId="48" hidden="1">{"Riqfin97",#N/A,FALSE,"Tran";"Riqfinpro",#N/A,FALSE,"Tran"}</definedName>
    <definedName name="sxc" localSheetId="50" hidden="1">{"Riqfin97",#N/A,FALSE,"Tran";"Riqfinpro",#N/A,FALSE,"Tran"}</definedName>
    <definedName name="sxc" localSheetId="15" hidden="1">{"Riqfin97",#N/A,FALSE,"Tran";"Riqfinpro",#N/A,FALSE,"Tran"}</definedName>
    <definedName name="sxc" localSheetId="51" hidden="1">{"Riqfin97",#N/A,FALSE,"Tran";"Riqfinpro",#N/A,FALSE,"Tran"}</definedName>
    <definedName name="sxc" localSheetId="52" hidden="1">{"Riqfin97",#N/A,FALSE,"Tran";"Riqfinpro",#N/A,FALSE,"Tran"}</definedName>
    <definedName name="sxc" localSheetId="53" hidden="1">{"Riqfin97",#N/A,FALSE,"Tran";"Riqfinpro",#N/A,FALSE,"Tran"}</definedName>
    <definedName name="sxc" localSheetId="54" hidden="1">{"Riqfin97",#N/A,FALSE,"Tran";"Riqfinpro",#N/A,FALSE,"Tran"}</definedName>
    <definedName name="sxc" localSheetId="55" hidden="1">{"Riqfin97",#N/A,FALSE,"Tran";"Riqfinpro",#N/A,FALSE,"Tran"}</definedName>
    <definedName name="sxc" localSheetId="56" hidden="1">{"Riqfin97",#N/A,FALSE,"Tran";"Riqfinpro",#N/A,FALSE,"Tran"}</definedName>
    <definedName name="sxc" localSheetId="57" hidden="1">{"Riqfin97",#N/A,FALSE,"Tran";"Riqfinpro",#N/A,FALSE,"Tran"}</definedName>
    <definedName name="sxc" localSheetId="58" hidden="1">{"Riqfin97",#N/A,FALSE,"Tran";"Riqfinpro",#N/A,FALSE,"Tran"}</definedName>
    <definedName name="sxc" localSheetId="59" hidden="1">{"Riqfin97",#N/A,FALSE,"Tran";"Riqfinpro",#N/A,FALSE,"Tran"}</definedName>
    <definedName name="sxc" localSheetId="16">{"Riqfin97",#N/A,FALSE,"Tran";"Riqfinpro",#N/A,FALSE,"Tran"}</definedName>
    <definedName name="sxc" localSheetId="17">{"Riqfin97",#N/A,FALSE,"Tran";"Riqfinpro",#N/A,FALSE,"Tran"}</definedName>
    <definedName name="sxc" localSheetId="18">{"Riqfin97",#N/A,FALSE,"Tran";"Riqfinpro",#N/A,FALSE,"Tran"}</definedName>
    <definedName name="sxc" localSheetId="1" hidden="1">{"Riqfin97",#N/A,FALSE,"Tran";"Riqfinpro",#N/A,FALSE,"Tran"}</definedName>
    <definedName name="sxc">{"Riqfin97",#N/A,FALSE,"Tran";"Riqfinpro",#N/A,FALSE,"Tran"}</definedName>
    <definedName name="sxe" localSheetId="11">{"Riqfin97",#N/A,FALSE,"Tran";"Riqfinpro",#N/A,FALSE,"Tran"}</definedName>
    <definedName name="sxe" localSheetId="3" hidden="1">{"Riqfin97",#N/A,FALSE,"Tran";"Riqfinpro",#N/A,FALSE,"Tran"}</definedName>
    <definedName name="sxe" localSheetId="5">{"Riqfin97",#N/A,FALSE,"Tran";"Riqfinpro",#N/A,FALSE,"Tran"}</definedName>
    <definedName name="sxe" localSheetId="0" hidden="1">{"Riqfin97",#N/A,FALSE,"Tran";"Riqfinpro",#N/A,FALSE,"Tran"}</definedName>
    <definedName name="sxe" localSheetId="13">{"Riqfin97",#N/A,FALSE,"Tran";"Riqfinpro",#N/A,FALSE,"Tran"}</definedName>
    <definedName name="sxe" localSheetId="14" hidden="1">{"Riqfin97",#N/A,FALSE,"Tran";"Riqfinpro",#N/A,FALSE,"Tran"}</definedName>
    <definedName name="sxe" localSheetId="42" hidden="1">{"Riqfin97",#N/A,FALSE,"Tran";"Riqfinpro",#N/A,FALSE,"Tran"}</definedName>
    <definedName name="sxe" localSheetId="43" hidden="1">{"Riqfin97",#N/A,FALSE,"Tran";"Riqfinpro",#N/A,FALSE,"Tran"}</definedName>
    <definedName name="sxe" localSheetId="48" hidden="1">{"Riqfin97",#N/A,FALSE,"Tran";"Riqfinpro",#N/A,FALSE,"Tran"}</definedName>
    <definedName name="sxe" localSheetId="50" hidden="1">{"Riqfin97",#N/A,FALSE,"Tran";"Riqfinpro",#N/A,FALSE,"Tran"}</definedName>
    <definedName name="sxe" localSheetId="15" hidden="1">{"Riqfin97",#N/A,FALSE,"Tran";"Riqfinpro",#N/A,FALSE,"Tran"}</definedName>
    <definedName name="sxe" localSheetId="51" hidden="1">{"Riqfin97",#N/A,FALSE,"Tran";"Riqfinpro",#N/A,FALSE,"Tran"}</definedName>
    <definedName name="sxe" localSheetId="52" hidden="1">{"Riqfin97",#N/A,FALSE,"Tran";"Riqfinpro",#N/A,FALSE,"Tran"}</definedName>
    <definedName name="sxe" localSheetId="53" hidden="1">{"Riqfin97",#N/A,FALSE,"Tran";"Riqfinpro",#N/A,FALSE,"Tran"}</definedName>
    <definedName name="sxe" localSheetId="54" hidden="1">{"Riqfin97",#N/A,FALSE,"Tran";"Riqfinpro",#N/A,FALSE,"Tran"}</definedName>
    <definedName name="sxe" localSheetId="55" hidden="1">{"Riqfin97",#N/A,FALSE,"Tran";"Riqfinpro",#N/A,FALSE,"Tran"}</definedName>
    <definedName name="sxe" localSheetId="56" hidden="1">{"Riqfin97",#N/A,FALSE,"Tran";"Riqfinpro",#N/A,FALSE,"Tran"}</definedName>
    <definedName name="sxe" localSheetId="57" hidden="1">{"Riqfin97",#N/A,FALSE,"Tran";"Riqfinpro",#N/A,FALSE,"Tran"}</definedName>
    <definedName name="sxe" localSheetId="58" hidden="1">{"Riqfin97",#N/A,FALSE,"Tran";"Riqfinpro",#N/A,FALSE,"Tran"}</definedName>
    <definedName name="sxe" localSheetId="59" hidden="1">{"Riqfin97",#N/A,FALSE,"Tran";"Riqfinpro",#N/A,FALSE,"Tran"}</definedName>
    <definedName name="sxe" localSheetId="16">{"Riqfin97",#N/A,FALSE,"Tran";"Riqfinpro",#N/A,FALSE,"Tran"}</definedName>
    <definedName name="sxe" localSheetId="17">{"Riqfin97",#N/A,FALSE,"Tran";"Riqfinpro",#N/A,FALSE,"Tran"}</definedName>
    <definedName name="sxe" localSheetId="18">{"Riqfin97",#N/A,FALSE,"Tran";"Riqfinpro",#N/A,FALSE,"Tran"}</definedName>
    <definedName name="sxe" localSheetId="1" hidden="1">{"Riqfin97",#N/A,FALSE,"Tran";"Riqfinpro",#N/A,FALSE,"Tran"}</definedName>
    <definedName name="sxe">{"Riqfin97",#N/A,FALSE,"Tran";"Riqfinpro",#N/A,FALSE,"Tran"}</definedName>
    <definedName name="T" localSheetId="3">#REF!</definedName>
    <definedName name="t" localSheetId="5">'Cuadro 5'!#REF!</definedName>
    <definedName name="t">#REF!</definedName>
    <definedName name="T0" localSheetId="11" hidden="1">{"Main Economic Indicators",#N/A,FALSE,"C"}</definedName>
    <definedName name="T0" localSheetId="3" hidden="1">{"Main Economic Indicators",#N/A,FALSE,"C"}</definedName>
    <definedName name="T0" localSheetId="5" hidden="1">{"Main Economic Indicators",#N/A,FALSE,"C"}</definedName>
    <definedName name="T0" localSheetId="0" hidden="1">{"Main Economic Indicators",#N/A,FALSE,"C"}</definedName>
    <definedName name="T0" localSheetId="13" hidden="1">{"Main Economic Indicators",#N/A,FALSE,"C"}</definedName>
    <definedName name="T0" localSheetId="14" hidden="1">{"Main Economic Indicators",#N/A,FALSE,"C"}</definedName>
    <definedName name="T0" localSheetId="42" hidden="1">{"Main Economic Indicators",#N/A,FALSE,"C"}</definedName>
    <definedName name="T0" localSheetId="43" hidden="1">{"Main Economic Indicators",#N/A,FALSE,"C"}</definedName>
    <definedName name="T0" localSheetId="48" hidden="1">{"Main Economic Indicators",#N/A,FALSE,"C"}</definedName>
    <definedName name="T0" localSheetId="50" hidden="1">{"Main Economic Indicators",#N/A,FALSE,"C"}</definedName>
    <definedName name="T0" localSheetId="15" hidden="1">{"Main Economic Indicators",#N/A,FALSE,"C"}</definedName>
    <definedName name="T0" localSheetId="51" hidden="1">{"Main Economic Indicators",#N/A,FALSE,"C"}</definedName>
    <definedName name="T0" localSheetId="52" hidden="1">{"Main Economic Indicators",#N/A,FALSE,"C"}</definedName>
    <definedName name="T0" localSheetId="53" hidden="1">{"Main Economic Indicators",#N/A,FALSE,"C"}</definedName>
    <definedName name="T0" localSheetId="54" hidden="1">{"Main Economic Indicators",#N/A,FALSE,"C"}</definedName>
    <definedName name="T0" localSheetId="55" hidden="1">{"Main Economic Indicators",#N/A,FALSE,"C"}</definedName>
    <definedName name="T0" localSheetId="56" hidden="1">{"Main Economic Indicators",#N/A,FALSE,"C"}</definedName>
    <definedName name="T0" localSheetId="57" hidden="1">{"Main Economic Indicators",#N/A,FALSE,"C"}</definedName>
    <definedName name="T0" localSheetId="58" hidden="1">{"Main Economic Indicators",#N/A,FALSE,"C"}</definedName>
    <definedName name="T0" localSheetId="59" hidden="1">{"Main Economic Indicators",#N/A,FALSE,"C"}</definedName>
    <definedName name="T0" localSheetId="16" hidden="1">{"Main Economic Indicators",#N/A,FALSE,"C"}</definedName>
    <definedName name="T0" localSheetId="17" hidden="1">{"Main Economic Indicators",#N/A,FALSE,"C"}</definedName>
    <definedName name="T0" localSheetId="18" hidden="1">{"Main Economic Indicators",#N/A,FALSE,"C"}</definedName>
    <definedName name="T0" localSheetId="1" hidden="1">{"Main Economic Indicators",#N/A,FALSE,"C"}</definedName>
    <definedName name="T0" hidden="1">{"Main Economic Indicators",#N/A,FALSE,"C"}</definedName>
    <definedName name="Tab_1" localSheetId="11">#REF!</definedName>
    <definedName name="Tab_1">#REF!</definedName>
    <definedName name="tabla">#REF!</definedName>
    <definedName name="Tabla_1" localSheetId="11">#REF!</definedName>
    <definedName name="Tabla_1">#REF!</definedName>
    <definedName name="Tabla_equivalencia">#REF!</definedName>
    <definedName name="TABLA1" localSheetId="11">#REF!</definedName>
    <definedName name="TABLA1">#REF!</definedName>
    <definedName name="TABLA10" localSheetId="11">#REF!</definedName>
    <definedName name="TABLA10">#REF!</definedName>
    <definedName name="TABLA11" localSheetId="11">#REF!</definedName>
    <definedName name="TABLA11">#REF!</definedName>
    <definedName name="TABLA12" localSheetId="11">#REF!</definedName>
    <definedName name="TABLA12">#REF!</definedName>
    <definedName name="TABLA13" localSheetId="11">#REF!</definedName>
    <definedName name="TABLA13">#REF!</definedName>
    <definedName name="TABLA2" localSheetId="11">#REF!</definedName>
    <definedName name="TABLA2">#REF!</definedName>
    <definedName name="TABLA3" localSheetId="11">#REF!</definedName>
    <definedName name="TABLA3">#REF!</definedName>
    <definedName name="TABLA4" localSheetId="11">#REF!</definedName>
    <definedName name="TABLA4">#REF!</definedName>
    <definedName name="TABLA5" localSheetId="11">#REF!</definedName>
    <definedName name="TABLA5">#REF!</definedName>
    <definedName name="TABLA6" localSheetId="11">#REF!</definedName>
    <definedName name="TABLA6">#REF!</definedName>
    <definedName name="TABLA6A" localSheetId="11">#REF!</definedName>
    <definedName name="TABLA6A">#REF!</definedName>
    <definedName name="TABLA6B" localSheetId="11">#REF!</definedName>
    <definedName name="TABLA6B">#REF!</definedName>
    <definedName name="TABLA6C" localSheetId="11">#REF!</definedName>
    <definedName name="TABLA6C">#REF!</definedName>
    <definedName name="TABLA7" localSheetId="11">#REF!</definedName>
    <definedName name="TABLA7">#REF!</definedName>
    <definedName name="TABLA8" localSheetId="11">#REF!</definedName>
    <definedName name="TABLA8">#REF!</definedName>
    <definedName name="TABLA9" localSheetId="11">#REF!</definedName>
    <definedName name="TABLA9">#REF!</definedName>
    <definedName name="TABLAA" localSheetId="11">#REF!</definedName>
    <definedName name="TABLAA">#REF!</definedName>
    <definedName name="TABLE_PRINT" localSheetId="11">#REF!</definedName>
    <definedName name="TABLE_PRINT">#REF!</definedName>
    <definedName name="Table411">#REF!</definedName>
    <definedName name="Table412">#REF!</definedName>
    <definedName name="Table5">#REF!</definedName>
    <definedName name="table6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7">#REF!</definedName>
    <definedName name="Table8">#REF!</definedName>
    <definedName name="Table92">#REF!</definedName>
    <definedName name="tabx" localSheetId="1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0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4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4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4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0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9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8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rget_Post_Tax_Return">#REF!</definedName>
    <definedName name="tenou" localSheetId="3" hidden="1">#REF!</definedName>
    <definedName name="tenou" localSheetId="5">'Cuadro 5'!#REF!</definedName>
    <definedName name="tenou" localSheetId="48" hidden="1">#REF!</definedName>
    <definedName name="tenou">#REF!</definedName>
    <definedName name="test" localSheetId="11">{"Riqfin97",#N/A,FALSE,"Tran";"Riqfinpro",#N/A,FALSE,"Tran"}</definedName>
    <definedName name="test" localSheetId="3" hidden="1">{"Riqfin97",#N/A,FALSE,"Tran";"Riqfinpro",#N/A,FALSE,"Tran"}</definedName>
    <definedName name="test" localSheetId="5">{"Riqfin97",#N/A,FALSE,"Tran";"Riqfinpro",#N/A,FALSE,"Tran"}</definedName>
    <definedName name="test" localSheetId="0" hidden="1">{"Riqfin97",#N/A,FALSE,"Tran";"Riqfinpro",#N/A,FALSE,"Tran"}</definedName>
    <definedName name="test" localSheetId="13">{"Riqfin97",#N/A,FALSE,"Tran";"Riqfinpro",#N/A,FALSE,"Tran"}</definedName>
    <definedName name="test" localSheetId="14" hidden="1">{"Riqfin97",#N/A,FALSE,"Tran";"Riqfinpro",#N/A,FALSE,"Tran"}</definedName>
    <definedName name="test" localSheetId="42" hidden="1">{"Riqfin97",#N/A,FALSE,"Tran";"Riqfinpro",#N/A,FALSE,"Tran"}</definedName>
    <definedName name="test" localSheetId="43" hidden="1">{"Riqfin97",#N/A,FALSE,"Tran";"Riqfinpro",#N/A,FALSE,"Tran"}</definedName>
    <definedName name="test" localSheetId="48" hidden="1">{"Riqfin97",#N/A,FALSE,"Tran";"Riqfinpro",#N/A,FALSE,"Tran"}</definedName>
    <definedName name="test" localSheetId="50" hidden="1">{"Riqfin97",#N/A,FALSE,"Tran";"Riqfinpro",#N/A,FALSE,"Tran"}</definedName>
    <definedName name="test" localSheetId="15" hidden="1">{"Riqfin97",#N/A,FALSE,"Tran";"Riqfinpro",#N/A,FALSE,"Tran"}</definedName>
    <definedName name="test" localSheetId="51" hidden="1">{"Riqfin97",#N/A,FALSE,"Tran";"Riqfinpro",#N/A,FALSE,"Tran"}</definedName>
    <definedName name="test" localSheetId="52" hidden="1">{"Riqfin97",#N/A,FALSE,"Tran";"Riqfinpro",#N/A,FALSE,"Tran"}</definedName>
    <definedName name="test" localSheetId="53" hidden="1">{"Riqfin97",#N/A,FALSE,"Tran";"Riqfinpro",#N/A,FALSE,"Tran"}</definedName>
    <definedName name="test" localSheetId="54" hidden="1">{"Riqfin97",#N/A,FALSE,"Tran";"Riqfinpro",#N/A,FALSE,"Tran"}</definedName>
    <definedName name="test" localSheetId="55" hidden="1">{"Riqfin97",#N/A,FALSE,"Tran";"Riqfinpro",#N/A,FALSE,"Tran"}</definedName>
    <definedName name="test" localSheetId="56" hidden="1">{"Riqfin97",#N/A,FALSE,"Tran";"Riqfinpro",#N/A,FALSE,"Tran"}</definedName>
    <definedName name="test" localSheetId="57" hidden="1">{"Riqfin97",#N/A,FALSE,"Tran";"Riqfinpro",#N/A,FALSE,"Tran"}</definedName>
    <definedName name="test" localSheetId="58" hidden="1">{"Riqfin97",#N/A,FALSE,"Tran";"Riqfinpro",#N/A,FALSE,"Tran"}</definedName>
    <definedName name="test" localSheetId="59" hidden="1">{"Riqfin97",#N/A,FALSE,"Tran";"Riqfinpro",#N/A,FALSE,"Tran"}</definedName>
    <definedName name="test" localSheetId="16">{"Riqfin97",#N/A,FALSE,"Tran";"Riqfinpro",#N/A,FALSE,"Tran"}</definedName>
    <definedName name="test" localSheetId="17">{"Riqfin97",#N/A,FALSE,"Tran";"Riqfinpro",#N/A,FALSE,"Tran"}</definedName>
    <definedName name="test" localSheetId="18">{"Riqfin97",#N/A,FALSE,"Tran";"Riqfinpro",#N/A,FALSE,"Tran"}</definedName>
    <definedName name="test" localSheetId="1" hidden="1">{"Riqfin97",#N/A,FALSE,"Tran";"Riqfinpro",#N/A,FALSE,"Tran"}</definedName>
    <definedName name="test">{"Riqfin97",#N/A,FALSE,"Tran";"Riqfinpro",#N/A,FALSE,"Tran"}</definedName>
    <definedName name="thousand">1000</definedName>
    <definedName name="Tipo" localSheetId="3">#REF!</definedName>
    <definedName name="Tipo" localSheetId="5">'Cuadro 5'!#REF!</definedName>
    <definedName name="Tipo">#REF!</definedName>
    <definedName name="Tipo_ente" localSheetId="3">#REF!</definedName>
    <definedName name="Tipo_ente" localSheetId="5">'Cuadro 5'!#REF!</definedName>
    <definedName name="Tipo_ente">#REF!</definedName>
    <definedName name="Tipo_gastos" localSheetId="3">#REF!</definedName>
    <definedName name="Tipo_gastos" localSheetId="5">'Cuadro 5'!#REF!</definedName>
    <definedName name="Tipo_gastos">#REF!</definedName>
    <definedName name="TIPO_TAB_RESTO" localSheetId="11">OFFSET(#REF!,1,0,#REF!)</definedName>
    <definedName name="TIPO_TAB_RESTO" localSheetId="3">OFFSET(#REF!,1,0,#REF!)</definedName>
    <definedName name="TIPO_TAB_RESTO" localSheetId="5">OFFSET('Cuadro 5'!#REF!,1,0,'Cuadro 5'!#REF!)</definedName>
    <definedName name="TIPO_TAB_RESTO">OFFSET(#REF!,1,0,#REF!)</definedName>
    <definedName name="TIPO_TAB_RESTO_SA" localSheetId="11">OFFSET(#REF!,1,0,#REF!)</definedName>
    <definedName name="TIPO_TAB_RESTO_SA" localSheetId="3">OFFSET(#REF!,1,0,#REF!)</definedName>
    <definedName name="TIPO_TAB_RESTO_SA" localSheetId="5">OFFSET('Cuadro 5'!#REF!,1,0,'Cuadro 5'!#REF!)</definedName>
    <definedName name="TIPO_TAB_RESTO_SA">OFFSET(#REF!,1,0,#REF!)</definedName>
    <definedName name="TIPO_TABACO_CAJ" localSheetId="11">OFFSET(#REF!,1,0,#REF!)</definedName>
    <definedName name="TIPO_TABACO_CAJ" localSheetId="3">OFFSET(#REF!,1,0,#REF!)</definedName>
    <definedName name="TIPO_TABACO_CAJ" localSheetId="5">OFFSET('Cuadro 5'!#REF!,1,0,'Cuadro 5'!#REF!)</definedName>
    <definedName name="TIPO_TABACO_CAJ">OFFSET(#REF!,1,0,#REF!)</definedName>
    <definedName name="TIPO_TABACO_CAJ_SA" localSheetId="11">OFFSET(#REF!,1,0,#REF!)</definedName>
    <definedName name="TIPO_TABACO_CAJ_SA" localSheetId="3">OFFSET(#REF!,1,0,#REF!)</definedName>
    <definedName name="TIPO_TABACO_CAJ_SA" localSheetId="5">OFFSET('Cuadro 5'!#REF!,1,0,'Cuadro 5'!#REF!)</definedName>
    <definedName name="TIPO_TABACO_CAJ_SA">OFFSET(#REF!,1,0,#REF!)</definedName>
    <definedName name="Tipoingr12y3" localSheetId="3">#REF!</definedName>
    <definedName name="Tipoingr12y3" localSheetId="5">'Cuadro 5'!#REF!</definedName>
    <definedName name="Tipoingr12y3">#REF!</definedName>
    <definedName name="Tipoingr5" localSheetId="3">#REF!</definedName>
    <definedName name="Tipoingr5" localSheetId="5">'Cuadro 5'!#REF!</definedName>
    <definedName name="Tipoingr5">#REF!</definedName>
    <definedName name="Tipoingr6" localSheetId="3">#REF!</definedName>
    <definedName name="Tipoingr6" localSheetId="5">'Cuadro 5'!#REF!</definedName>
    <definedName name="Tipoingr6">#REF!</definedName>
    <definedName name="Tipoingrresto" localSheetId="3">#REF!</definedName>
    <definedName name="Tipoingrresto" localSheetId="5">'Cuadro 5'!#REF!</definedName>
    <definedName name="Tipoingrresto">#REF!</definedName>
    <definedName name="Tipoingrresto2" localSheetId="3">#REF!</definedName>
    <definedName name="Tipoingrresto2" localSheetId="5">'Cuadro 5'!#REF!</definedName>
    <definedName name="Tipoingrresto2">#REF!</definedName>
    <definedName name="TITULO" localSheetId="3">#REF!</definedName>
    <definedName name="TITULO" localSheetId="5">'Cuadro 5'!#REF!</definedName>
    <definedName name="TITULO">#REF!</definedName>
    <definedName name="_xlnm.Print_Titles" localSheetId="3">#REF!,#REF!</definedName>
    <definedName name="_xlnm.Print_Titles" localSheetId="5">'Cuadro 5'!#REF!,'Cuadro 5'!#REF!</definedName>
    <definedName name="_xlnm.Print_Titles">#REF!,#REF!</definedName>
    <definedName name="tj" localSheetId="11">{"Riqfin97",#N/A,FALSE,"Tran";"Riqfinpro",#N/A,FALSE,"Tran"}</definedName>
    <definedName name="tj" localSheetId="3" hidden="1">{"Riqfin97",#N/A,FALSE,"Tran";"Riqfinpro",#N/A,FALSE,"Tran"}</definedName>
    <definedName name="tj" localSheetId="5">{"Riqfin97",#N/A,FALSE,"Tran";"Riqfinpro",#N/A,FALSE,"Tran"}</definedName>
    <definedName name="tj" localSheetId="0" hidden="1">{"Riqfin97",#N/A,FALSE,"Tran";"Riqfinpro",#N/A,FALSE,"Tran"}</definedName>
    <definedName name="tj" localSheetId="13">{"Riqfin97",#N/A,FALSE,"Tran";"Riqfinpro",#N/A,FALSE,"Tran"}</definedName>
    <definedName name="tj" localSheetId="14" hidden="1">{"Riqfin97",#N/A,FALSE,"Tran";"Riqfinpro",#N/A,FALSE,"Tran"}</definedName>
    <definedName name="tj" localSheetId="42" hidden="1">{"Riqfin97",#N/A,FALSE,"Tran";"Riqfinpro",#N/A,FALSE,"Tran"}</definedName>
    <definedName name="tj" localSheetId="43" hidden="1">{"Riqfin97",#N/A,FALSE,"Tran";"Riqfinpro",#N/A,FALSE,"Tran"}</definedName>
    <definedName name="tj" localSheetId="48" hidden="1">{"Riqfin97",#N/A,FALSE,"Tran";"Riqfinpro",#N/A,FALSE,"Tran"}</definedName>
    <definedName name="tj" localSheetId="50" hidden="1">{"Riqfin97",#N/A,FALSE,"Tran";"Riqfinpro",#N/A,FALSE,"Tran"}</definedName>
    <definedName name="tj" localSheetId="15" hidden="1">{"Riqfin97",#N/A,FALSE,"Tran";"Riqfinpro",#N/A,FALSE,"Tran"}</definedName>
    <definedName name="tj" localSheetId="51" hidden="1">{"Riqfin97",#N/A,FALSE,"Tran";"Riqfinpro",#N/A,FALSE,"Tran"}</definedName>
    <definedName name="tj" localSheetId="52" hidden="1">{"Riqfin97",#N/A,FALSE,"Tran";"Riqfinpro",#N/A,FALSE,"Tran"}</definedName>
    <definedName name="tj" localSheetId="53" hidden="1">{"Riqfin97",#N/A,FALSE,"Tran";"Riqfinpro",#N/A,FALSE,"Tran"}</definedName>
    <definedName name="tj" localSheetId="54" hidden="1">{"Riqfin97",#N/A,FALSE,"Tran";"Riqfinpro",#N/A,FALSE,"Tran"}</definedName>
    <definedName name="tj" localSheetId="55" hidden="1">{"Riqfin97",#N/A,FALSE,"Tran";"Riqfinpro",#N/A,FALSE,"Tran"}</definedName>
    <definedName name="tj" localSheetId="56" hidden="1">{"Riqfin97",#N/A,FALSE,"Tran";"Riqfinpro",#N/A,FALSE,"Tran"}</definedName>
    <definedName name="tj" localSheetId="57" hidden="1">{"Riqfin97",#N/A,FALSE,"Tran";"Riqfinpro",#N/A,FALSE,"Tran"}</definedName>
    <definedName name="tj" localSheetId="58" hidden="1">{"Riqfin97",#N/A,FALSE,"Tran";"Riqfinpro",#N/A,FALSE,"Tran"}</definedName>
    <definedName name="tj" localSheetId="59" hidden="1">{"Riqfin97",#N/A,FALSE,"Tran";"Riqfinpro",#N/A,FALSE,"Tran"}</definedName>
    <definedName name="tj" localSheetId="16">{"Riqfin97",#N/A,FALSE,"Tran";"Riqfinpro",#N/A,FALSE,"Tran"}</definedName>
    <definedName name="tj" localSheetId="17">{"Riqfin97",#N/A,FALSE,"Tran";"Riqfinpro",#N/A,FALSE,"Tran"}</definedName>
    <definedName name="tj" localSheetId="18">{"Riqfin97",#N/A,FALSE,"Tran";"Riqfinpro",#N/A,FALSE,"Tran"}</definedName>
    <definedName name="tj" localSheetId="1" hidden="1">{"Riqfin97",#N/A,FALSE,"Tran";"Riqfinpro",#N/A,FALSE,"Tran"}</definedName>
    <definedName name="tj">{"Riqfin97",#N/A,FALSE,"Tran";"Riqfinpro",#N/A,FALSE,"Tran"}</definedName>
    <definedName name="TOP_BORDER" localSheetId="11">#REF!</definedName>
    <definedName name="TOP_BORDER">#REF!</definedName>
    <definedName name="TotalCosts">#REF!</definedName>
    <definedName name="TRANSFERENCIA" localSheetId="2">#REF!</definedName>
    <definedName name="TRANSFERENCIA" localSheetId="11">#REF!</definedName>
    <definedName name="TRANSFERENCIA" localSheetId="3">#REF!</definedName>
    <definedName name="TRANSFERENCIA" localSheetId="5">'Cuadro 5'!#REF!</definedName>
    <definedName name="TRANSFERENCIA" localSheetId="25">#REF!</definedName>
    <definedName name="TRANSFERENCIA" localSheetId="16">#REF!</definedName>
    <definedName name="TRANSFERENCIA" localSheetId="17">#REF!</definedName>
    <definedName name="TRANSFERENCIA" localSheetId="18">#REF!</definedName>
    <definedName name="TRANSFERENCIA" localSheetId="19">#REF!</definedName>
    <definedName name="TRANSFERENCIA">#REF!</definedName>
    <definedName name="tretry" localSheetId="3" hidden="1">#REF!</definedName>
    <definedName name="tretry" localSheetId="5">'Cuadro 5'!#REF!</definedName>
    <definedName name="tretry" localSheetId="14" hidden="1">#REF!</definedName>
    <definedName name="tretry" localSheetId="42" hidden="1">#REF!</definedName>
    <definedName name="tretry" localSheetId="43" hidden="1">#REF!</definedName>
    <definedName name="tretry" localSheetId="48" hidden="1">#REF!</definedName>
    <definedName name="tretry" localSheetId="50" hidden="1">#REF!</definedName>
    <definedName name="tretry" localSheetId="55" hidden="1">#REF!</definedName>
    <definedName name="tretry" localSheetId="58" hidden="1">#REF!</definedName>
    <definedName name="tretry" localSheetId="59" hidden="1">#REF!</definedName>
    <definedName name="tretry">#REF!</definedName>
    <definedName name="TRNR_00077168bfeb4787a04a24077a7f9554_100_6" localSheetId="48" hidden="1">#REF!</definedName>
    <definedName name="TRNR_00077168bfeb4787a04a24077a7f9554_100_6" hidden="1">#REF!</definedName>
    <definedName name="TRNR_0015023e16614492a6465392d8836cf7_527_6" localSheetId="48" hidden="1">#REF!</definedName>
    <definedName name="TRNR_0015023e16614492a6465392d8836cf7_527_6" hidden="1">#REF!</definedName>
    <definedName name="TRNR_00180e1425fc4e94abd36b943636d8dd_50_3" localSheetId="0" hidden="1">#REF!</definedName>
    <definedName name="TRNR_00180e1425fc4e94abd36b943636d8dd_50_3" localSheetId="48" hidden="1">#REF!</definedName>
    <definedName name="TRNR_00180e1425fc4e94abd36b943636d8dd_50_3" localSheetId="1" hidden="1">#REF!</definedName>
    <definedName name="TRNR_00180e1425fc4e94abd36b943636d8dd_50_3" hidden="1">#REF!</definedName>
    <definedName name="TRNR_0021aed4c6ac40ad903d4577256d61b2_977_8" localSheetId="48" hidden="1">#REF!</definedName>
    <definedName name="TRNR_0021aed4c6ac40ad903d4577256d61b2_977_8" hidden="1">#REF!</definedName>
    <definedName name="TRNR_00416f55b4c146549083fac0e2f1b36b_61_2" localSheetId="48" hidden="1">#REF!</definedName>
    <definedName name="TRNR_00416f55b4c146549083fac0e2f1b36b_61_2" hidden="1">#REF!</definedName>
    <definedName name="TRNR_004c2e116aab4e37a3938ae31173b906_61_2" localSheetId="48" hidden="1">#REF!</definedName>
    <definedName name="TRNR_004c2e116aab4e37a3938ae31173b906_61_2" hidden="1">#REF!</definedName>
    <definedName name="TRNR_008c5291a63e40aaab57544b095374f2_61_2" localSheetId="48" hidden="1">#REF!</definedName>
    <definedName name="TRNR_008c5291a63e40aaab57544b095374f2_61_2" hidden="1">#REF!</definedName>
    <definedName name="TRNR_009dcc4e86b143f298882a896f197216_61_2" localSheetId="48" hidden="1">#REF!</definedName>
    <definedName name="TRNR_009dcc4e86b143f298882a896f197216_61_2" hidden="1">#REF!</definedName>
    <definedName name="TRNR_00af49f21fde428aa68decfd34a7d47c_61_2" localSheetId="48" hidden="1">#REF!</definedName>
    <definedName name="TRNR_00af49f21fde428aa68decfd34a7d47c_61_2" hidden="1">#REF!</definedName>
    <definedName name="TRNR_00c4996074c546dc99257006b6bd8613_61_2" localSheetId="48" hidden="1">#REF!</definedName>
    <definedName name="TRNR_00c4996074c546dc99257006b6bd8613_61_2" hidden="1">#REF!</definedName>
    <definedName name="TRNR_00c59e9c18dd4340a4f0e8132627e966_61_2" localSheetId="48" hidden="1">#REF!</definedName>
    <definedName name="TRNR_00c59e9c18dd4340a4f0e8132627e966_61_2" hidden="1">#REF!</definedName>
    <definedName name="TRNR_00cc8acb5e7d431d9f62cd4a4d76b36d_61_2" localSheetId="48" hidden="1">#REF!</definedName>
    <definedName name="TRNR_00cc8acb5e7d431d9f62cd4a4d76b36d_61_2" hidden="1">#REF!</definedName>
    <definedName name="TRNR_00d0bc5687d6441983d2e088150fe34e_1050_2" localSheetId="0" hidden="1">#REF!</definedName>
    <definedName name="TRNR_00d0bc5687d6441983d2e088150fe34e_1050_2" localSheetId="48" hidden="1">#REF!</definedName>
    <definedName name="TRNR_00d0bc5687d6441983d2e088150fe34e_1050_2" localSheetId="1" hidden="1">#REF!</definedName>
    <definedName name="TRNR_00d0bc5687d6441983d2e088150fe34e_1050_2" hidden="1">#REF!</definedName>
    <definedName name="TRNR_00d66cee1ecd4c19ac735794004f099f_6143_2" localSheetId="0" hidden="1">#REF!</definedName>
    <definedName name="TRNR_00d66cee1ecd4c19ac735794004f099f_6143_2" localSheetId="48" hidden="1">#REF!</definedName>
    <definedName name="TRNR_00d66cee1ecd4c19ac735794004f099f_6143_2" localSheetId="1" hidden="1">#REF!</definedName>
    <definedName name="TRNR_00d66cee1ecd4c19ac735794004f099f_6143_2" hidden="1">#REF!</definedName>
    <definedName name="TRNR_00e7e2ca3b254641a4a2f61ae018a7fd_61_2" localSheetId="48" hidden="1">#REF!</definedName>
    <definedName name="TRNR_00e7e2ca3b254641a4a2f61ae018a7fd_61_2" hidden="1">#REF!</definedName>
    <definedName name="TRNR_00ea57a124f54d4f93581184a89b1cd6_32_9" localSheetId="0" hidden="1">#REF!</definedName>
    <definedName name="TRNR_00ea57a124f54d4f93581184a89b1cd6_32_9" localSheetId="48" hidden="1">#REF!</definedName>
    <definedName name="TRNR_00ea57a124f54d4f93581184a89b1cd6_32_9" localSheetId="1" hidden="1">#REF!</definedName>
    <definedName name="TRNR_00ea57a124f54d4f93581184a89b1cd6_32_9" hidden="1">#REF!</definedName>
    <definedName name="TRNR_00f38b1bed3149ed9817a69044c3ba93_61_2" localSheetId="48" hidden="1">#REF!</definedName>
    <definedName name="TRNR_00f38b1bed3149ed9817a69044c3ba93_61_2" hidden="1">#REF!</definedName>
    <definedName name="TRNR_00f3bed08ffb40ef9a0c081776cf9810_285_13" localSheetId="0" hidden="1">#REF!</definedName>
    <definedName name="TRNR_00f3bed08ffb40ef9a0c081776cf9810_285_13" localSheetId="48" hidden="1">#REF!</definedName>
    <definedName name="TRNR_00f3bed08ffb40ef9a0c081776cf9810_285_13" localSheetId="1" hidden="1">#REF!</definedName>
    <definedName name="TRNR_00f3bed08ffb40ef9a0c081776cf9810_285_13" hidden="1">#REF!</definedName>
    <definedName name="TRNR_01000ece8e674048930da6bf31bba7b6_528_15" localSheetId="48" hidden="1">#REF!</definedName>
    <definedName name="TRNR_01000ece8e674048930da6bf31bba7b6_528_15" hidden="1">#REF!</definedName>
    <definedName name="TRNR_0110bed2b5724b2faf3bac080239beec_61_2" localSheetId="48" hidden="1">#REF!</definedName>
    <definedName name="TRNR_0110bed2b5724b2faf3bac080239beec_61_2" hidden="1">#REF!</definedName>
    <definedName name="TRNR_0121c24b07a647b996f8901cc8a389c7_61_2" localSheetId="48" hidden="1">#REF!</definedName>
    <definedName name="TRNR_0121c24b07a647b996f8901cc8a389c7_61_2" hidden="1">#REF!</definedName>
    <definedName name="TRNR_01295e5c4a0748d3a63cbc44f65d82d8_2_1" localSheetId="14" hidden="1">#REF!</definedName>
    <definedName name="TRNR_01295e5c4a0748d3a63cbc44f65d82d8_2_1" localSheetId="42" hidden="1">#REF!</definedName>
    <definedName name="TRNR_01295e5c4a0748d3a63cbc44f65d82d8_2_1" localSheetId="43" hidden="1">#REF!</definedName>
    <definedName name="TRNR_01295e5c4a0748d3a63cbc44f65d82d8_2_1" localSheetId="48" hidden="1">#REF!</definedName>
    <definedName name="TRNR_01295e5c4a0748d3a63cbc44f65d82d8_2_1" localSheetId="50" hidden="1">#REF!</definedName>
    <definedName name="TRNR_01295e5c4a0748d3a63cbc44f65d82d8_2_1" localSheetId="15" hidden="1">#REF!</definedName>
    <definedName name="TRNR_01295e5c4a0748d3a63cbc44f65d82d8_2_1" localSheetId="51" hidden="1">#REF!</definedName>
    <definedName name="TRNR_01295e5c4a0748d3a63cbc44f65d82d8_2_1" localSheetId="52" hidden="1">#REF!</definedName>
    <definedName name="TRNR_01295e5c4a0748d3a63cbc44f65d82d8_2_1" localSheetId="53" hidden="1">#REF!</definedName>
    <definedName name="TRNR_01295e5c4a0748d3a63cbc44f65d82d8_2_1" localSheetId="54" hidden="1">#REF!</definedName>
    <definedName name="TRNR_01295e5c4a0748d3a63cbc44f65d82d8_2_1" localSheetId="55" hidden="1">#REF!</definedName>
    <definedName name="TRNR_01295e5c4a0748d3a63cbc44f65d82d8_2_1" localSheetId="58" hidden="1">#REF!</definedName>
    <definedName name="TRNR_01295e5c4a0748d3a63cbc44f65d82d8_2_1" localSheetId="59" hidden="1">#REF!</definedName>
    <definedName name="TRNR_01295e5c4a0748d3a63cbc44f65d82d8_2_1" hidden="1">#REF!</definedName>
    <definedName name="TRNR_01311af2071d469f954d45c89b38d97a_51_3" localSheetId="48" hidden="1">#REF!</definedName>
    <definedName name="TRNR_01311af2071d469f954d45c89b38d97a_51_3" hidden="1">#REF!</definedName>
    <definedName name="TRNR_015219baba404752a8dc0783597a5990_61_2" localSheetId="48" hidden="1">#REF!</definedName>
    <definedName name="TRNR_015219baba404752a8dc0783597a5990_61_2" hidden="1">#REF!</definedName>
    <definedName name="TRNR_0166126cd17c4908903dc29ffad88811_5_4" localSheetId="14" hidden="1">#REF!</definedName>
    <definedName name="TRNR_0166126cd17c4908903dc29ffad88811_5_4" localSheetId="42" hidden="1">#REF!</definedName>
    <definedName name="TRNR_0166126cd17c4908903dc29ffad88811_5_4" localSheetId="43" hidden="1">#REF!</definedName>
    <definedName name="TRNR_0166126cd17c4908903dc29ffad88811_5_4" localSheetId="48" hidden="1">#REF!</definedName>
    <definedName name="TRNR_0166126cd17c4908903dc29ffad88811_5_4" localSheetId="50" hidden="1">#REF!</definedName>
    <definedName name="TRNR_0166126cd17c4908903dc29ffad88811_5_4" localSheetId="15" hidden="1">#REF!</definedName>
    <definedName name="TRNR_0166126cd17c4908903dc29ffad88811_5_4" localSheetId="51" hidden="1">#REF!</definedName>
    <definedName name="TRNR_0166126cd17c4908903dc29ffad88811_5_4" localSheetId="52" hidden="1">#REF!</definedName>
    <definedName name="TRNR_0166126cd17c4908903dc29ffad88811_5_4" localSheetId="53" hidden="1">#REF!</definedName>
    <definedName name="TRNR_0166126cd17c4908903dc29ffad88811_5_4" localSheetId="54" hidden="1">#REF!</definedName>
    <definedName name="TRNR_0166126cd17c4908903dc29ffad88811_5_4" localSheetId="55" hidden="1">#REF!</definedName>
    <definedName name="TRNR_0166126cd17c4908903dc29ffad88811_5_4" localSheetId="58" hidden="1">#REF!</definedName>
    <definedName name="TRNR_0166126cd17c4908903dc29ffad88811_5_4" localSheetId="59" hidden="1">#REF!</definedName>
    <definedName name="TRNR_0166126cd17c4908903dc29ffad88811_5_4" hidden="1">#REF!</definedName>
    <definedName name="TRNR_016ccead902b441cb3192e99a6492e08_61_2" localSheetId="48" hidden="1">#REF!</definedName>
    <definedName name="TRNR_016ccead902b441cb3192e99a6492e08_61_2" hidden="1">#REF!</definedName>
    <definedName name="TRNR_01a2248e121647cc91e4cd0ea68a9bfc_311_10" localSheetId="48" hidden="1">#REF!</definedName>
    <definedName name="TRNR_01a2248e121647cc91e4cd0ea68a9bfc_311_10" hidden="1">#REF!</definedName>
    <definedName name="TRNR_01b1358649914c7da94d6922cf71215a_1_1" localSheetId="14" hidden="1">#REF!</definedName>
    <definedName name="TRNR_01b1358649914c7da94d6922cf71215a_1_1" localSheetId="42" hidden="1">#REF!</definedName>
    <definedName name="TRNR_01b1358649914c7da94d6922cf71215a_1_1" localSheetId="43" hidden="1">#REF!</definedName>
    <definedName name="TRNR_01b1358649914c7da94d6922cf71215a_1_1" localSheetId="48" hidden="1">#REF!</definedName>
    <definedName name="TRNR_01b1358649914c7da94d6922cf71215a_1_1" localSheetId="50" hidden="1">#REF!</definedName>
    <definedName name="TRNR_01b1358649914c7da94d6922cf71215a_1_1" localSheetId="15" hidden="1">#REF!</definedName>
    <definedName name="TRNR_01b1358649914c7da94d6922cf71215a_1_1" localSheetId="51" hidden="1">#REF!</definedName>
    <definedName name="TRNR_01b1358649914c7da94d6922cf71215a_1_1" localSheetId="52" hidden="1">#REF!</definedName>
    <definedName name="TRNR_01b1358649914c7da94d6922cf71215a_1_1" localSheetId="53" hidden="1">#REF!</definedName>
    <definedName name="TRNR_01b1358649914c7da94d6922cf71215a_1_1" localSheetId="54" hidden="1">#REF!</definedName>
    <definedName name="TRNR_01b1358649914c7da94d6922cf71215a_1_1" localSheetId="55" hidden="1">#REF!</definedName>
    <definedName name="TRNR_01b1358649914c7da94d6922cf71215a_1_1" localSheetId="58" hidden="1">#REF!</definedName>
    <definedName name="TRNR_01b1358649914c7da94d6922cf71215a_1_1" localSheetId="59" hidden="1">#REF!</definedName>
    <definedName name="TRNR_01b1358649914c7da94d6922cf71215a_1_1" hidden="1">#REF!</definedName>
    <definedName name="TRNR_01b17a349c36455794de3b4aa7b339ed_309_3" localSheetId="0" hidden="1">#REF!</definedName>
    <definedName name="TRNR_01b17a349c36455794de3b4aa7b339ed_309_3" localSheetId="48" hidden="1">#REF!</definedName>
    <definedName name="TRNR_01b17a349c36455794de3b4aa7b339ed_309_3" localSheetId="1" hidden="1">#REF!</definedName>
    <definedName name="TRNR_01b17a349c36455794de3b4aa7b339ed_309_3" hidden="1">#REF!</definedName>
    <definedName name="TRNR_01bfc66cd3dc4af4bb3395e633b31ef3_2_1" localSheetId="0" hidden="1">#REF!</definedName>
    <definedName name="TRNR_01bfc66cd3dc4af4bb3395e633b31ef3_2_1" localSheetId="48" hidden="1">#REF!</definedName>
    <definedName name="TRNR_01bfc66cd3dc4af4bb3395e633b31ef3_2_1" localSheetId="1" hidden="1">#REF!</definedName>
    <definedName name="TRNR_01bfc66cd3dc4af4bb3395e633b31ef3_2_1" hidden="1">#REF!</definedName>
    <definedName name="TRNR_01c2df4ae83d45598083855412d0075e_6143_4" localSheetId="0" hidden="1">#REF!</definedName>
    <definedName name="TRNR_01c2df4ae83d45598083855412d0075e_6143_4" localSheetId="48" hidden="1">#REF!</definedName>
    <definedName name="TRNR_01c2df4ae83d45598083855412d0075e_6143_4" localSheetId="1" hidden="1">#REF!</definedName>
    <definedName name="TRNR_01c2df4ae83d45598083855412d0075e_6143_4" hidden="1">#REF!</definedName>
    <definedName name="TRNR_01d4d28bfd464e2bac3610d2cb898bc1_61_2" localSheetId="48" hidden="1">#REF!</definedName>
    <definedName name="TRNR_01d4d28bfd464e2bac3610d2cb898bc1_61_2" localSheetId="56" hidden="1">#REF!</definedName>
    <definedName name="TRNR_01d4d28bfd464e2bac3610d2cb898bc1_61_2" localSheetId="57" hidden="1">#REF!</definedName>
    <definedName name="TRNR_01d4d28bfd464e2bac3610d2cb898bc1_61_2" hidden="1">#REF!</definedName>
    <definedName name="TRNR_01de3486d1cd4b11bde3d0502316f06b_25_6" localSheetId="0" hidden="1">#REF!</definedName>
    <definedName name="TRNR_01de3486d1cd4b11bde3d0502316f06b_25_6" localSheetId="48" hidden="1">#REF!</definedName>
    <definedName name="TRNR_01de3486d1cd4b11bde3d0502316f06b_25_6" localSheetId="1" hidden="1">#REF!</definedName>
    <definedName name="TRNR_01de3486d1cd4b11bde3d0502316f06b_25_6" hidden="1">#REF!</definedName>
    <definedName name="TRNR_01f2c1d01a9c4fa3a4f4d46972fd8bc9_61_2" localSheetId="48" hidden="1">#REF!</definedName>
    <definedName name="TRNR_01f2c1d01a9c4fa3a4f4d46972fd8bc9_61_2" localSheetId="56" hidden="1">#REF!</definedName>
    <definedName name="TRNR_01f2c1d01a9c4fa3a4f4d46972fd8bc9_61_2" localSheetId="57" hidden="1">#REF!</definedName>
    <definedName name="TRNR_01f2c1d01a9c4fa3a4f4d46972fd8bc9_61_2" hidden="1">#REF!</definedName>
    <definedName name="TRNR_02065d5058884a9fb3841125fce485bb_61_2" localSheetId="48" hidden="1">#REF!</definedName>
    <definedName name="TRNR_02065d5058884a9fb3841125fce485bb_61_2" hidden="1">#REF!</definedName>
    <definedName name="TRNR_020cff0f446649ed883520cc304af9a0_61_2" localSheetId="48" hidden="1">#REF!</definedName>
    <definedName name="TRNR_020cff0f446649ed883520cc304af9a0_61_2" hidden="1">#REF!</definedName>
    <definedName name="TRNR_0218df726a7d430580e82ccc21d2471b_311_16" localSheetId="0" hidden="1">#REF!</definedName>
    <definedName name="TRNR_0218df726a7d430580e82ccc21d2471b_311_16" localSheetId="48" hidden="1">#REF!</definedName>
    <definedName name="TRNR_0218df726a7d430580e82ccc21d2471b_311_16" localSheetId="1" hidden="1">#REF!</definedName>
    <definedName name="TRNR_0218df726a7d430580e82ccc21d2471b_311_16" hidden="1">#REF!</definedName>
    <definedName name="TRNR_0228803dcb97468da022a34129ddba95_61_2" localSheetId="48" hidden="1">#REF!</definedName>
    <definedName name="TRNR_0228803dcb97468da022a34129ddba95_61_2" hidden="1">#REF!</definedName>
    <definedName name="TRNR_0236d493cff7406e80f56496487e6221_61_11" localSheetId="48" hidden="1">#REF!</definedName>
    <definedName name="TRNR_0236d493cff7406e80f56496487e6221_61_11" hidden="1">#REF!</definedName>
    <definedName name="TRNR_023aa718446c49108dabf1982ecd4f64_59_3" localSheetId="0" hidden="1">#REF!</definedName>
    <definedName name="TRNR_023aa718446c49108dabf1982ecd4f64_59_3" localSheetId="48" hidden="1">#REF!</definedName>
    <definedName name="TRNR_023aa718446c49108dabf1982ecd4f64_59_3" localSheetId="1" hidden="1">#REF!</definedName>
    <definedName name="TRNR_023aa718446c49108dabf1982ecd4f64_59_3" hidden="1">#REF!</definedName>
    <definedName name="TRNR_023c3d89435648ef810ee595009f425a_528_6" localSheetId="48" hidden="1">#REF!</definedName>
    <definedName name="TRNR_023c3d89435648ef810ee595009f425a_528_6" hidden="1">#REF!</definedName>
    <definedName name="TRNR_02446aaaeede42948904b495eb07e77a_61_2" localSheetId="48" hidden="1">#REF!</definedName>
    <definedName name="TRNR_02446aaaeede42948904b495eb07e77a_61_2" hidden="1">#REF!</definedName>
    <definedName name="TRNR_0250951ab26548ee9846c2c3ec26e3c0_61_2" localSheetId="48" hidden="1">#REF!</definedName>
    <definedName name="TRNR_0250951ab26548ee9846c2c3ec26e3c0_61_2" hidden="1">#REF!</definedName>
    <definedName name="TRNR_02510d8e39c94cae8f0cae9948934d58_61_2" localSheetId="48" hidden="1">#REF!</definedName>
    <definedName name="TRNR_02510d8e39c94cae8f0cae9948934d58_61_2" hidden="1">#REF!</definedName>
    <definedName name="TRNR_0255046e915149898eb819341d273ace_1040_27" localSheetId="48" hidden="1">#REF!</definedName>
    <definedName name="TRNR_0255046e915149898eb819341d273ace_1040_27" hidden="1">#REF!</definedName>
    <definedName name="TRNR_02667569d28d45fba5eddea2ef167129_61_2" localSheetId="0" hidden="1">#REF!</definedName>
    <definedName name="TRNR_02667569d28d45fba5eddea2ef167129_61_2" localSheetId="48" hidden="1">#REF!</definedName>
    <definedName name="TRNR_02667569d28d45fba5eddea2ef167129_61_2" localSheetId="1" hidden="1">#REF!</definedName>
    <definedName name="TRNR_02667569d28d45fba5eddea2ef167129_61_2" hidden="1">#REF!</definedName>
    <definedName name="TRNR_027190dfda59474ab9c93240574d553f_100_6" localSheetId="48" hidden="1">#REF!</definedName>
    <definedName name="TRNR_027190dfda59474ab9c93240574d553f_100_6" hidden="1">#REF!</definedName>
    <definedName name="TRNR_027b89d69995457ca49f1b446f5b0ac0_61_6" localSheetId="48" hidden="1">#REF!</definedName>
    <definedName name="TRNR_027b89d69995457ca49f1b446f5b0ac0_61_6" hidden="1">#REF!</definedName>
    <definedName name="TRNR_0283bb1aea25425d85486b8c0881ac1b_2056_6" localSheetId="48" hidden="1">#REF!</definedName>
    <definedName name="TRNR_0283bb1aea25425d85486b8c0881ac1b_2056_6" hidden="1">#REF!</definedName>
    <definedName name="TRNR_029f7ab118cd49e5a01f2b215e1af04f_61_2" localSheetId="48" hidden="1">#REF!</definedName>
    <definedName name="TRNR_029f7ab118cd49e5a01f2b215e1af04f_61_2" hidden="1">#REF!</definedName>
    <definedName name="TRNR_02a582e90f864c83872237425faaaf6c_977_21" localSheetId="48" hidden="1">#REF!</definedName>
    <definedName name="TRNR_02a582e90f864c83872237425faaaf6c_977_21" hidden="1">#REF!</definedName>
    <definedName name="TRNR_02a81ae09574487ab8183b9fb013f28c_61_2" localSheetId="48" hidden="1">#REF!</definedName>
    <definedName name="TRNR_02a81ae09574487ab8183b9fb013f28c_61_2" hidden="1">#REF!</definedName>
    <definedName name="TRNR_02a9c2a634b34ab6a96f0df729918384_977_9" localSheetId="48" hidden="1">#REF!</definedName>
    <definedName name="TRNR_02a9c2a634b34ab6a96f0df729918384_977_9" hidden="1">#REF!</definedName>
    <definedName name="TRNR_02bf18ad0b5f4354a2a6733b1e57861c_61_2" localSheetId="48" hidden="1">#REF!</definedName>
    <definedName name="TRNR_02bf18ad0b5f4354a2a6733b1e57861c_61_2" hidden="1">#REF!</definedName>
    <definedName name="TRNR_02c929c7aabd4c1e9be689c62dae1e79_6179_2" localSheetId="0" hidden="1">#REF!</definedName>
    <definedName name="TRNR_02c929c7aabd4c1e9be689c62dae1e79_6179_2" localSheetId="48" hidden="1">#REF!</definedName>
    <definedName name="TRNR_02c929c7aabd4c1e9be689c62dae1e79_6179_2" localSheetId="1" hidden="1">#REF!</definedName>
    <definedName name="TRNR_02c929c7aabd4c1e9be689c62dae1e79_6179_2" hidden="1">#REF!</definedName>
    <definedName name="TRNR_02df0c7971bd4af2bee25cbdbab71635_52_37" localSheetId="14" hidden="1">#REF!</definedName>
    <definedName name="TRNR_02df0c7971bd4af2bee25cbdbab71635_52_37" localSheetId="42" hidden="1">#REF!</definedName>
    <definedName name="TRNR_02df0c7971bd4af2bee25cbdbab71635_52_37" localSheetId="43" hidden="1">#REF!</definedName>
    <definedName name="TRNR_02df0c7971bd4af2bee25cbdbab71635_52_37" localSheetId="48" hidden="1">#REF!</definedName>
    <definedName name="TRNR_02df0c7971bd4af2bee25cbdbab71635_52_37" localSheetId="50" hidden="1">#REF!</definedName>
    <definedName name="TRNR_02df0c7971bd4af2bee25cbdbab71635_52_37" localSheetId="15" hidden="1">#REF!</definedName>
    <definedName name="TRNR_02df0c7971bd4af2bee25cbdbab71635_52_37" localSheetId="51" hidden="1">#REF!</definedName>
    <definedName name="TRNR_02df0c7971bd4af2bee25cbdbab71635_52_37" localSheetId="52" hidden="1">#REF!</definedName>
    <definedName name="TRNR_02df0c7971bd4af2bee25cbdbab71635_52_37" localSheetId="53" hidden="1">#REF!</definedName>
    <definedName name="TRNR_02df0c7971bd4af2bee25cbdbab71635_52_37" localSheetId="54" hidden="1">#REF!</definedName>
    <definedName name="TRNR_02df0c7971bd4af2bee25cbdbab71635_52_37" localSheetId="55" hidden="1">#REF!</definedName>
    <definedName name="TRNR_02df0c7971bd4af2bee25cbdbab71635_52_37" localSheetId="58" hidden="1">#REF!</definedName>
    <definedName name="TRNR_02df0c7971bd4af2bee25cbdbab71635_52_37" localSheetId="59" hidden="1">#REF!</definedName>
    <definedName name="TRNR_02df0c7971bd4af2bee25cbdbab71635_52_37" hidden="1">#REF!</definedName>
    <definedName name="TRNR_02e6b6f9c390494e9bea440bb14c6e7c_1022_27" localSheetId="48" hidden="1">#REF!</definedName>
    <definedName name="TRNR_02e6b6f9c390494e9bea440bb14c6e7c_1022_27" hidden="1">#REF!</definedName>
    <definedName name="TRNR_02eac246ee0c40c5840e4dc9f4565ced_54_3" localSheetId="48" hidden="1">#REF!</definedName>
    <definedName name="TRNR_02eac246ee0c40c5840e4dc9f4565ced_54_3" hidden="1">#REF!</definedName>
    <definedName name="TRNR_02eb064171764fd58d709b29b6bf03f5_61_2" localSheetId="48" hidden="1">#REF!</definedName>
    <definedName name="TRNR_02eb064171764fd58d709b29b6bf03f5_61_2" hidden="1">#REF!</definedName>
    <definedName name="TRNR_032b016a56aa4d36a411255fef30fc5b_61_2" localSheetId="48" hidden="1">#REF!</definedName>
    <definedName name="TRNR_032b016a56aa4d36a411255fef30fc5b_61_2" hidden="1">#REF!</definedName>
    <definedName name="TRNR_033a3821de5e4a62a1452025974f1766_104_6" localSheetId="48" hidden="1">#REF!</definedName>
    <definedName name="TRNR_033a3821de5e4a62a1452025974f1766_104_6" hidden="1">#REF!</definedName>
    <definedName name="TRNR_0345f638c06941d9a801008cfa1243cf_56_3" localSheetId="48" hidden="1">#REF!</definedName>
    <definedName name="TRNR_0345f638c06941d9a801008cfa1243cf_56_3" hidden="1">#REF!</definedName>
    <definedName name="TRNR_034cdd61d05040b1a5a3760556f5079a_61_2" localSheetId="48" hidden="1">#REF!</definedName>
    <definedName name="TRNR_034cdd61d05040b1a5a3760556f5079a_61_2" hidden="1">#REF!</definedName>
    <definedName name="TRNR_03595526f1184fd2916456c932511ab5_61_2" localSheetId="48" hidden="1">#REF!</definedName>
    <definedName name="TRNR_03595526f1184fd2916456c932511ab5_61_2" hidden="1">#REF!</definedName>
    <definedName name="TRNR_035d927d654040b08aeafa2a7632fcc9_61_2" localSheetId="48" hidden="1">#REF!</definedName>
    <definedName name="TRNR_035d927d654040b08aeafa2a7632fcc9_61_2" hidden="1">#REF!</definedName>
    <definedName name="TRNR_0365cefb27294221b7665fbe3fafbe21_61_2" localSheetId="48" hidden="1">#REF!</definedName>
    <definedName name="TRNR_0365cefb27294221b7665fbe3fafbe21_61_2" hidden="1">#REF!</definedName>
    <definedName name="TRNR_0372e32d4552470390ed9464c7f341ab_5871_12" localSheetId="0" hidden="1">#REF!</definedName>
    <definedName name="TRNR_0372e32d4552470390ed9464c7f341ab_5871_12" localSheetId="48" hidden="1">#REF!</definedName>
    <definedName name="TRNR_0372e32d4552470390ed9464c7f341ab_5871_12" localSheetId="1" hidden="1">#REF!</definedName>
    <definedName name="TRNR_0372e32d4552470390ed9464c7f341ab_5871_12" hidden="1">#REF!</definedName>
    <definedName name="TRNR_0376f0eb33604988bdfc3e94307759c4_528_7" localSheetId="48" hidden="1">#REF!</definedName>
    <definedName name="TRNR_0376f0eb33604988bdfc3e94307759c4_528_7" hidden="1">#REF!</definedName>
    <definedName name="TRNR_037f9340349e476b891ff8474dc3e263_61_2" localSheetId="48" hidden="1">#REF!</definedName>
    <definedName name="TRNR_037f9340349e476b891ff8474dc3e263_61_2" hidden="1">#REF!</definedName>
    <definedName name="TRNR_0380d56d672b455d85e5c9870b0b1c2d_61_2" localSheetId="48" hidden="1">#REF!</definedName>
    <definedName name="TRNR_0380d56d672b455d85e5c9870b0b1c2d_61_2" hidden="1">#REF!</definedName>
    <definedName name="TRNR_039fe416e480414985853b1c4b0cf225_61_2" localSheetId="48" hidden="1">#REF!</definedName>
    <definedName name="TRNR_039fe416e480414985853b1c4b0cf225_61_2" hidden="1">#REF!</definedName>
    <definedName name="TRNR_03a640600f4c4981a16182b9c2eda114_61_2" localSheetId="48" hidden="1">#REF!</definedName>
    <definedName name="TRNR_03a640600f4c4981a16182b9c2eda114_61_2" hidden="1">#REF!</definedName>
    <definedName name="TRNR_03af9d532659452e9fa32c0db6fe4114_285_13" localSheetId="0" hidden="1">#REF!</definedName>
    <definedName name="TRNR_03af9d532659452e9fa32c0db6fe4114_285_13" localSheetId="48" hidden="1">#REF!</definedName>
    <definedName name="TRNR_03af9d532659452e9fa32c0db6fe4114_285_13" localSheetId="1" hidden="1">#REF!</definedName>
    <definedName name="TRNR_03af9d532659452e9fa32c0db6fe4114_285_13" hidden="1">#REF!</definedName>
    <definedName name="TRNR_03ca029856714e0aaf6484058772b390_528_6" localSheetId="48" hidden="1">#REF!</definedName>
    <definedName name="TRNR_03ca029856714e0aaf6484058772b390_528_6" hidden="1">#REF!</definedName>
    <definedName name="TRNR_041261b743bf4e2193c1e8575ffda30e_5886_6" localSheetId="0" hidden="1">#REF!</definedName>
    <definedName name="TRNR_041261b743bf4e2193c1e8575ffda30e_5886_6" localSheetId="48" hidden="1">#REF!</definedName>
    <definedName name="TRNR_041261b743bf4e2193c1e8575ffda30e_5886_6" localSheetId="1" hidden="1">#REF!</definedName>
    <definedName name="TRNR_041261b743bf4e2193c1e8575ffda30e_5886_6" hidden="1">#REF!</definedName>
    <definedName name="TRNR_042d53eb4fd14815a5401cb89ad58884_61_2" localSheetId="48" hidden="1">#REF!</definedName>
    <definedName name="TRNR_042d53eb4fd14815a5401cb89ad58884_61_2" hidden="1">#REF!</definedName>
    <definedName name="TRNR_042e796859014a97970a5f9b8c272fa0_61_2" localSheetId="48" hidden="1">#REF!</definedName>
    <definedName name="TRNR_042e796859014a97970a5f9b8c272fa0_61_2" hidden="1">#REF!</definedName>
    <definedName name="TRNR_043b352cf2984946998ec5de50b320f4_50_3" localSheetId="48" hidden="1">#REF!</definedName>
    <definedName name="TRNR_043b352cf2984946998ec5de50b320f4_50_3" hidden="1">#REF!</definedName>
    <definedName name="TRNR_043bae65eb5e43a0ace1ecf5df6898c3_61_2" localSheetId="48" hidden="1">#REF!</definedName>
    <definedName name="TRNR_043bae65eb5e43a0ace1ecf5df6898c3_61_2" localSheetId="56" hidden="1">#REF!</definedName>
    <definedName name="TRNR_043bae65eb5e43a0ace1ecf5df6898c3_61_2" localSheetId="57" hidden="1">#REF!</definedName>
    <definedName name="TRNR_043bae65eb5e43a0ace1ecf5df6898c3_61_2" hidden="1">#REF!</definedName>
    <definedName name="TRNR_0442b254df2e4b5c92ec11f90cdb083d_20_5" localSheetId="0" hidden="1">#REF!</definedName>
    <definedName name="TRNR_0442b254df2e4b5c92ec11f90cdb083d_20_5" localSheetId="48" hidden="1">#REF!</definedName>
    <definedName name="TRNR_0442b254df2e4b5c92ec11f90cdb083d_20_5" localSheetId="1" hidden="1">#REF!</definedName>
    <definedName name="TRNR_0442b254df2e4b5c92ec11f90cdb083d_20_5" hidden="1">#REF!</definedName>
    <definedName name="TRNR_04831930b6f443c1ae9584b82107ec06_61_2" localSheetId="48" hidden="1">#REF!</definedName>
    <definedName name="TRNR_04831930b6f443c1ae9584b82107ec06_61_2" hidden="1">#REF!</definedName>
    <definedName name="TRNR_049381bdb9cc4034be463b0019340681_61_2" localSheetId="48" hidden="1">#REF!</definedName>
    <definedName name="TRNR_049381bdb9cc4034be463b0019340681_61_2" hidden="1">#REF!</definedName>
    <definedName name="TRNR_04ac48c0b0bf48a8b766075241b155e4_121_4" hidden="1">#REF!</definedName>
    <definedName name="TRNR_04b75e8da4214d088e68d70503b19fcb_61_2" localSheetId="48" hidden="1">#REF!</definedName>
    <definedName name="TRNR_04b75e8da4214d088e68d70503b19fcb_61_2" hidden="1">#REF!</definedName>
    <definedName name="TRNR_04cf68de91574d31a8a9b7940dfd0f10_286_6" localSheetId="0" hidden="1">#REF!</definedName>
    <definedName name="TRNR_04cf68de91574d31a8a9b7940dfd0f10_286_6" localSheetId="48" hidden="1">#REF!</definedName>
    <definedName name="TRNR_04cf68de91574d31a8a9b7940dfd0f10_286_6" localSheetId="1" hidden="1">#REF!</definedName>
    <definedName name="TRNR_04cf68de91574d31a8a9b7940dfd0f10_286_6" hidden="1">#REF!</definedName>
    <definedName name="TRNR_04e006b2624a44d595707e378765344c_61_2" localSheetId="48" hidden="1">#REF!</definedName>
    <definedName name="TRNR_04e006b2624a44d595707e378765344c_61_2" hidden="1">#REF!</definedName>
    <definedName name="TRNR_04e0beaeb8274290953aecef02864762_52_3" localSheetId="48" hidden="1">#REF!</definedName>
    <definedName name="TRNR_04e0beaeb8274290953aecef02864762_52_3" hidden="1">#REF!</definedName>
    <definedName name="TRNR_04efa0e333f54d5dbbcfa3a39fcead45_524_10" localSheetId="48" hidden="1">#REF!</definedName>
    <definedName name="TRNR_04efa0e333f54d5dbbcfa3a39fcead45_524_10" hidden="1">#REF!</definedName>
    <definedName name="TRNR_04faabaf89284b179ae11ade4257c757_61_2" localSheetId="48" hidden="1">#REF!</definedName>
    <definedName name="TRNR_04faabaf89284b179ae11ade4257c757_61_2" localSheetId="56" hidden="1">#REF!</definedName>
    <definedName name="TRNR_04faabaf89284b179ae11ade4257c757_61_2" localSheetId="57" hidden="1">#REF!</definedName>
    <definedName name="TRNR_04faabaf89284b179ae11ade4257c757_61_2" hidden="1">#REF!</definedName>
    <definedName name="TRNR_050704e70f45404390141477ec5a0312_61_2" localSheetId="48" hidden="1">#REF!</definedName>
    <definedName name="TRNR_050704e70f45404390141477ec5a0312_61_2" hidden="1">#REF!</definedName>
    <definedName name="TRNR_05081581e32241c19e9d36466470a856_61_2" localSheetId="48" hidden="1">#REF!</definedName>
    <definedName name="TRNR_05081581e32241c19e9d36466470a856_61_2" hidden="1">#REF!</definedName>
    <definedName name="TRNR_051070eb0b8c4e27be188b75669d9ae3_61_2" localSheetId="48" hidden="1">#REF!</definedName>
    <definedName name="TRNR_051070eb0b8c4e27be188b75669d9ae3_61_2" hidden="1">#REF!</definedName>
    <definedName name="TRNR_05115bf1014a4600a1e3bf2dfea6609c_528_4" localSheetId="48" hidden="1">#REF!</definedName>
    <definedName name="TRNR_05115bf1014a4600a1e3bf2dfea6609c_528_4" hidden="1">#REF!</definedName>
    <definedName name="TRNR_0517baa50057425592f4d9182a4c1449_61_2" localSheetId="48" hidden="1">#REF!</definedName>
    <definedName name="TRNR_0517baa50057425592f4d9182a4c1449_61_2" hidden="1">#REF!</definedName>
    <definedName name="TRNR_051c9510ea724026abdd123202de5950_55_3" localSheetId="48" hidden="1">#REF!</definedName>
    <definedName name="TRNR_051c9510ea724026abdd123202de5950_55_3" hidden="1">#REF!</definedName>
    <definedName name="TRNR_0520b2b73f02415dbf3edb2499d771b5_61_2" localSheetId="48" hidden="1">#REF!</definedName>
    <definedName name="TRNR_0520b2b73f02415dbf3edb2499d771b5_61_2" hidden="1">#REF!</definedName>
    <definedName name="TRNR_05245a249c3e46eda7a52eb6d8bebc56_6143_6" localSheetId="0" hidden="1">#REF!</definedName>
    <definedName name="TRNR_05245a249c3e46eda7a52eb6d8bebc56_6143_6" localSheetId="48" hidden="1">#REF!</definedName>
    <definedName name="TRNR_05245a249c3e46eda7a52eb6d8bebc56_6143_6" localSheetId="1" hidden="1">#REF!</definedName>
    <definedName name="TRNR_05245a249c3e46eda7a52eb6d8bebc56_6143_6" hidden="1">#REF!</definedName>
    <definedName name="TRNR_0534e4e78b7d4544a5fcb977c9e238b2_61_2" localSheetId="48" hidden="1">#REF!</definedName>
    <definedName name="TRNR_0534e4e78b7d4544a5fcb977c9e238b2_61_2" hidden="1">#REF!</definedName>
    <definedName name="TRNR_0541f4f944a044fa95ac9c28a27da9f3_5842_12" localSheetId="0" hidden="1">#REF!</definedName>
    <definedName name="TRNR_0541f4f944a044fa95ac9c28a27da9f3_5842_12" localSheetId="48" hidden="1">#REF!</definedName>
    <definedName name="TRNR_0541f4f944a044fa95ac9c28a27da9f3_5842_12" localSheetId="1" hidden="1">#REF!</definedName>
    <definedName name="TRNR_0541f4f944a044fa95ac9c28a27da9f3_5842_12" hidden="1">#REF!</definedName>
    <definedName name="TRNR_05540d808a304d8bad418e83ae177cba_61_2" localSheetId="48" hidden="1">#REF!</definedName>
    <definedName name="TRNR_05540d808a304d8bad418e83ae177cba_61_2" hidden="1">#REF!</definedName>
    <definedName name="TRNR_055e3c8db26342ffabc2271c7e693e1f_61_2" localSheetId="48" hidden="1">#REF!</definedName>
    <definedName name="TRNR_055e3c8db26342ffabc2271c7e693e1f_61_2" hidden="1">#REF!</definedName>
    <definedName name="TRNR_056dac2408bd4b9082d9a9b17d48bf1f_61_2" localSheetId="48" hidden="1">#REF!</definedName>
    <definedName name="TRNR_056dac2408bd4b9082d9a9b17d48bf1f_61_2" hidden="1">#REF!</definedName>
    <definedName name="TRNR_0572ab7c3c1e476dbb6300c961fda244_323_1" localSheetId="48" hidden="1">#REF!</definedName>
    <definedName name="TRNR_0572ab7c3c1e476dbb6300c961fda244_323_1" localSheetId="56" hidden="1">#REF!</definedName>
    <definedName name="TRNR_0572ab7c3c1e476dbb6300c961fda244_323_1" localSheetId="57" hidden="1">#REF!</definedName>
    <definedName name="TRNR_0572ab7c3c1e476dbb6300c961fda244_323_1" hidden="1">#REF!</definedName>
    <definedName name="TRNR_058497edd9244067bb668eb91dce5bd1_61_2" localSheetId="48" hidden="1">#REF!</definedName>
    <definedName name="TRNR_058497edd9244067bb668eb91dce5bd1_61_2" hidden="1">#REF!</definedName>
    <definedName name="TRNR_058e220a6c16492d8d890e19ff064fd4_61_2" localSheetId="48" hidden="1">#REF!</definedName>
    <definedName name="TRNR_058e220a6c16492d8d890e19ff064fd4_61_2" hidden="1">#REF!</definedName>
    <definedName name="TRNR_058f91766ed8499181df535c123718ce_61_2" localSheetId="48" hidden="1">#REF!</definedName>
    <definedName name="TRNR_058f91766ed8499181df535c123718ce_61_2" hidden="1">#REF!</definedName>
    <definedName name="TRNR_0590e98b5dac4c16b936fe2af56614fb_40_6" localSheetId="14" hidden="1">#REF!</definedName>
    <definedName name="TRNR_0590e98b5dac4c16b936fe2af56614fb_40_6" localSheetId="42" hidden="1">#REF!</definedName>
    <definedName name="TRNR_0590e98b5dac4c16b936fe2af56614fb_40_6" localSheetId="43" hidden="1">#REF!</definedName>
    <definedName name="TRNR_0590e98b5dac4c16b936fe2af56614fb_40_6" localSheetId="48" hidden="1">#REF!</definedName>
    <definedName name="TRNR_0590e98b5dac4c16b936fe2af56614fb_40_6" localSheetId="50" hidden="1">#REF!</definedName>
    <definedName name="TRNR_0590e98b5dac4c16b936fe2af56614fb_40_6" localSheetId="15" hidden="1">#REF!</definedName>
    <definedName name="TRNR_0590e98b5dac4c16b936fe2af56614fb_40_6" localSheetId="51" hidden="1">#REF!</definedName>
    <definedName name="TRNR_0590e98b5dac4c16b936fe2af56614fb_40_6" localSheetId="52" hidden="1">#REF!</definedName>
    <definedName name="TRNR_0590e98b5dac4c16b936fe2af56614fb_40_6" localSheetId="53" hidden="1">#REF!</definedName>
    <definedName name="TRNR_0590e98b5dac4c16b936fe2af56614fb_40_6" localSheetId="54" hidden="1">#REF!</definedName>
    <definedName name="TRNR_0590e98b5dac4c16b936fe2af56614fb_40_6" localSheetId="55" hidden="1">#REF!</definedName>
    <definedName name="TRNR_0590e98b5dac4c16b936fe2af56614fb_40_6" localSheetId="58" hidden="1">#REF!</definedName>
    <definedName name="TRNR_0590e98b5dac4c16b936fe2af56614fb_40_6" localSheetId="59" hidden="1">#REF!</definedName>
    <definedName name="TRNR_0590e98b5dac4c16b936fe2af56614fb_40_6" hidden="1">#REF!</definedName>
    <definedName name="TRNR_05916a872a364776bbedfc6d2b73fecd_25_6" localSheetId="0" hidden="1">#REF!</definedName>
    <definedName name="TRNR_05916a872a364776bbedfc6d2b73fecd_25_6" localSheetId="48" hidden="1">#REF!</definedName>
    <definedName name="TRNR_05916a872a364776bbedfc6d2b73fecd_25_6" localSheetId="1" hidden="1">#REF!</definedName>
    <definedName name="TRNR_05916a872a364776bbedfc6d2b73fecd_25_6" hidden="1">#REF!</definedName>
    <definedName name="TRNR_059422fbe048448f8726d9bac47ac1e8_61_2" localSheetId="48" hidden="1">#REF!</definedName>
    <definedName name="TRNR_059422fbe048448f8726d9bac47ac1e8_61_2" hidden="1">#REF!</definedName>
    <definedName name="TRNR_05978af0f0274a63bcfadf36adb8e60c_2071_6" localSheetId="48" hidden="1">#REF!</definedName>
    <definedName name="TRNR_05978af0f0274a63bcfadf36adb8e60c_2071_6" hidden="1">#REF!</definedName>
    <definedName name="TRNR_059f9f706cc340bc911b97e05c78b886_6336_6" hidden="1">#REF!</definedName>
    <definedName name="TRNR_05a4ca008f514212aceaf6188e89ad0e_61_2" localSheetId="48" hidden="1">#REF!</definedName>
    <definedName name="TRNR_05a4ca008f514212aceaf6188e89ad0e_61_2" localSheetId="56" hidden="1">#REF!</definedName>
    <definedName name="TRNR_05a4ca008f514212aceaf6188e89ad0e_61_2" localSheetId="57" hidden="1">#REF!</definedName>
    <definedName name="TRNR_05a4ca008f514212aceaf6188e89ad0e_61_2" hidden="1">#REF!</definedName>
    <definedName name="TRNR_05b11777ef764626b2c1b982cdbf0b66_61_2" localSheetId="48" hidden="1">#REF!</definedName>
    <definedName name="TRNR_05b11777ef764626b2c1b982cdbf0b66_61_2" hidden="1">#REF!</definedName>
    <definedName name="TRNR_05b33f2a84044bf99aa6bd058de68f75_61_2" localSheetId="48" hidden="1">#REF!</definedName>
    <definedName name="TRNR_05b33f2a84044bf99aa6bd058de68f75_61_2" hidden="1">#REF!</definedName>
    <definedName name="TRNR_05df332b25a54bcfb7ab890ef399ae0f_61_2" localSheetId="48" hidden="1">#REF!</definedName>
    <definedName name="TRNR_05df332b25a54bcfb7ab890ef399ae0f_61_2" hidden="1">#REF!</definedName>
    <definedName name="TRNR_05ea58a2380e4f23b9fe763138c50646_61_2" localSheetId="48" hidden="1">#REF!</definedName>
    <definedName name="TRNR_05ea58a2380e4f23b9fe763138c50646_61_2" hidden="1">#REF!</definedName>
    <definedName name="TRNR_05f69f6e6b524ee3a290c9cb84c805b1_6_4" localSheetId="48" hidden="1">#REF!</definedName>
    <definedName name="TRNR_05f69f6e6b524ee3a290c9cb84c805b1_6_4" hidden="1">#REF!</definedName>
    <definedName name="TRNR_05f77d8dd06945ecb68482ba68341e72_31_9" localSheetId="0" hidden="1">#REF!</definedName>
    <definedName name="TRNR_05f77d8dd06945ecb68482ba68341e72_31_9" localSheetId="48" hidden="1">#REF!</definedName>
    <definedName name="TRNR_05f77d8dd06945ecb68482ba68341e72_31_9" localSheetId="1" hidden="1">#REF!</definedName>
    <definedName name="TRNR_05f77d8dd06945ecb68482ba68341e72_31_9" hidden="1">#REF!</definedName>
    <definedName name="TRNR_060909a6e43c470da8ee205df77dfa96_25_6" localSheetId="48" hidden="1">#REF!</definedName>
    <definedName name="TRNR_060909a6e43c470da8ee205df77dfa96_25_6" hidden="1">#REF!</definedName>
    <definedName name="TRNR_0614bfbfaa5c481b905dd4253ce0449b_61_2" localSheetId="48" hidden="1">#REF!</definedName>
    <definedName name="TRNR_0614bfbfaa5c481b905dd4253ce0449b_61_2" localSheetId="56" hidden="1">#REF!</definedName>
    <definedName name="TRNR_0614bfbfaa5c481b905dd4253ce0449b_61_2" localSheetId="57" hidden="1">#REF!</definedName>
    <definedName name="TRNR_0614bfbfaa5c481b905dd4253ce0449b_61_2" hidden="1">#REF!</definedName>
    <definedName name="TRNR_061bd25561dc42799fa4fbe0222ccfd6_963_2" localSheetId="0" hidden="1">#REF!</definedName>
    <definedName name="TRNR_061bd25561dc42799fa4fbe0222ccfd6_963_2" localSheetId="48" hidden="1">#REF!</definedName>
    <definedName name="TRNR_061bd25561dc42799fa4fbe0222ccfd6_963_2" localSheetId="1" hidden="1">#REF!</definedName>
    <definedName name="TRNR_061bd25561dc42799fa4fbe0222ccfd6_963_2" hidden="1">#REF!</definedName>
    <definedName name="TRNR_0646bb742e714fcdaf7bad1ff6405090_2037_6" localSheetId="48" hidden="1">#REF!</definedName>
    <definedName name="TRNR_0646bb742e714fcdaf7bad1ff6405090_2037_6" hidden="1">#REF!</definedName>
    <definedName name="TRNR_064e2701896c448fba50496d1223989a_61_2" localSheetId="48" hidden="1">#REF!</definedName>
    <definedName name="TRNR_064e2701896c448fba50496d1223989a_61_2" hidden="1">#REF!</definedName>
    <definedName name="TRNR_065323834082421fa8a974e1b9449e32_6177_4" localSheetId="0" hidden="1">#REF!</definedName>
    <definedName name="TRNR_065323834082421fa8a974e1b9449e32_6177_4" localSheetId="48" hidden="1">#REF!</definedName>
    <definedName name="TRNR_065323834082421fa8a974e1b9449e32_6177_4" localSheetId="1" hidden="1">#REF!</definedName>
    <definedName name="TRNR_065323834082421fa8a974e1b9449e32_6177_4" hidden="1">#REF!</definedName>
    <definedName name="TRNR_0676c06062ba4b71aa6eee949bb5e667_6460_2" localSheetId="48" hidden="1">#REF!</definedName>
    <definedName name="TRNR_0676c06062ba4b71aa6eee949bb5e667_6460_2" hidden="1">#REF!</definedName>
    <definedName name="TRNR_06836fe9abdc4104a0e6d05e0fb42f23_6320_4" hidden="1">#REF!</definedName>
    <definedName name="TRNR_06a260c2f2194301a3bad8a609bdfad8_2097_6" localSheetId="48" hidden="1">#REF!</definedName>
    <definedName name="TRNR_06a260c2f2194301a3bad8a609bdfad8_2097_6" hidden="1">#REF!</definedName>
    <definedName name="TRNR_06bdca42624f4597b9da0dae1fcd4245_6015_4" localSheetId="0" hidden="1">#REF!</definedName>
    <definedName name="TRNR_06bdca42624f4597b9da0dae1fcd4245_6015_4" localSheetId="48" hidden="1">#REF!</definedName>
    <definedName name="TRNR_06bdca42624f4597b9da0dae1fcd4245_6015_4" localSheetId="1" hidden="1">#REF!</definedName>
    <definedName name="TRNR_06bdca42624f4597b9da0dae1fcd4245_6015_4" hidden="1">#REF!</definedName>
    <definedName name="TRNR_06d1407a85164150b144bfe0cea50628_324_10" localSheetId="0" hidden="1">#REF!</definedName>
    <definedName name="TRNR_06d1407a85164150b144bfe0cea50628_324_10" localSheetId="48" hidden="1">#REF!</definedName>
    <definedName name="TRNR_06d1407a85164150b144bfe0cea50628_324_10" localSheetId="1" hidden="1">#REF!</definedName>
    <definedName name="TRNR_06d1407a85164150b144bfe0cea50628_324_10" hidden="1">#REF!</definedName>
    <definedName name="TRNR_0707a6fdd65f4f71ae6a2ed1c2239128_32_3" localSheetId="14" hidden="1">#REF!</definedName>
    <definedName name="TRNR_0707a6fdd65f4f71ae6a2ed1c2239128_32_3" localSheetId="42" hidden="1">#REF!</definedName>
    <definedName name="TRNR_0707a6fdd65f4f71ae6a2ed1c2239128_32_3" localSheetId="43" hidden="1">#REF!</definedName>
    <definedName name="TRNR_0707a6fdd65f4f71ae6a2ed1c2239128_32_3" localSheetId="48" hidden="1">#REF!</definedName>
    <definedName name="TRNR_0707a6fdd65f4f71ae6a2ed1c2239128_32_3" localSheetId="50" hidden="1">#REF!</definedName>
    <definedName name="TRNR_0707a6fdd65f4f71ae6a2ed1c2239128_32_3" localSheetId="15" hidden="1">#REF!</definedName>
    <definedName name="TRNR_0707a6fdd65f4f71ae6a2ed1c2239128_32_3" localSheetId="51" hidden="1">#REF!</definedName>
    <definedName name="TRNR_0707a6fdd65f4f71ae6a2ed1c2239128_32_3" localSheetId="52" hidden="1">#REF!</definedName>
    <definedName name="TRNR_0707a6fdd65f4f71ae6a2ed1c2239128_32_3" localSheetId="53" hidden="1">#REF!</definedName>
    <definedName name="TRNR_0707a6fdd65f4f71ae6a2ed1c2239128_32_3" localSheetId="54" hidden="1">#REF!</definedName>
    <definedName name="TRNR_0707a6fdd65f4f71ae6a2ed1c2239128_32_3" localSheetId="55" hidden="1">#REF!</definedName>
    <definedName name="TRNR_0707a6fdd65f4f71ae6a2ed1c2239128_32_3" localSheetId="58" hidden="1">#REF!</definedName>
    <definedName name="TRNR_0707a6fdd65f4f71ae6a2ed1c2239128_32_3" localSheetId="59" hidden="1">#REF!</definedName>
    <definedName name="TRNR_0707a6fdd65f4f71ae6a2ed1c2239128_32_3" hidden="1">#REF!</definedName>
    <definedName name="TRNR_073048ebc8eb46a4b9bf1f69142c9556_61_2" localSheetId="48" hidden="1">#REF!</definedName>
    <definedName name="TRNR_073048ebc8eb46a4b9bf1f69142c9556_61_2" hidden="1">#REF!</definedName>
    <definedName name="TRNR_07385e49a63e46bea28a56713d90caf0_61_2" localSheetId="48" hidden="1">#REF!</definedName>
    <definedName name="TRNR_07385e49a63e46bea28a56713d90caf0_61_2" hidden="1">#REF!</definedName>
    <definedName name="TRNR_07534bcfe3e74cb6af3d870b93d62a13_20_4" localSheetId="0" hidden="1">#REF!</definedName>
    <definedName name="TRNR_07534bcfe3e74cb6af3d870b93d62a13_20_4" localSheetId="48" hidden="1">#REF!</definedName>
    <definedName name="TRNR_07534bcfe3e74cb6af3d870b93d62a13_20_4" localSheetId="1" hidden="1">#REF!</definedName>
    <definedName name="TRNR_07534bcfe3e74cb6af3d870b93d62a13_20_4" hidden="1">#REF!</definedName>
    <definedName name="TRNR_0756e1f8e913418398d72ea60bbac42e_61_2" localSheetId="48" hidden="1">#REF!</definedName>
    <definedName name="TRNR_0756e1f8e913418398d72ea60bbac42e_61_2" hidden="1">#REF!</definedName>
    <definedName name="TRNR_075e6d1379b1423486f955386cdbe76f_61_2" localSheetId="48" hidden="1">#REF!</definedName>
    <definedName name="TRNR_075e6d1379b1423486f955386cdbe76f_61_2" hidden="1">#REF!</definedName>
    <definedName name="TRNR_0762aa7b125c4cdea74379142736309a_52_3" localSheetId="48" hidden="1">#REF!</definedName>
    <definedName name="TRNR_0762aa7b125c4cdea74379142736309a_52_3" hidden="1">#REF!</definedName>
    <definedName name="TRNR_07675ede2fa04366b0bc3ac2147f9ebe_61_2" localSheetId="48" hidden="1">#REF!</definedName>
    <definedName name="TRNR_07675ede2fa04366b0bc3ac2147f9ebe_61_2" hidden="1">#REF!</definedName>
    <definedName name="TRNR_076fb957bc054b3e845bc53c61f40774_50_2" localSheetId="48" hidden="1">#REF!</definedName>
    <definedName name="TRNR_076fb957bc054b3e845bc53c61f40774_50_2" hidden="1">#REF!</definedName>
    <definedName name="TRNR_077250a5bbca49d6bd7e27633b9a84ad_527_6" localSheetId="48" hidden="1">#REF!</definedName>
    <definedName name="TRNR_077250a5bbca49d6bd7e27633b9a84ad_527_6" hidden="1">#REF!</definedName>
    <definedName name="TRNR_07748542fcf24009bc8253d8b76f6119_61_2" localSheetId="48" hidden="1">#REF!</definedName>
    <definedName name="TRNR_07748542fcf24009bc8253d8b76f6119_61_2" hidden="1">#REF!</definedName>
    <definedName name="TRNR_07782f26afaf486fb6f348ebc5006bf8_6387_2" localSheetId="48" hidden="1">#REF!</definedName>
    <definedName name="TRNR_07782f26afaf486fb6f348ebc5006bf8_6387_2" hidden="1">#REF!</definedName>
    <definedName name="TRNR_078678fb51d440ba9f502118128484b9_61_2" localSheetId="48" hidden="1">#REF!</definedName>
    <definedName name="TRNR_078678fb51d440ba9f502118128484b9_61_2" hidden="1">#REF!</definedName>
    <definedName name="TRNR_079e5b1a56dc4193b75ecb5c469a0f8b_61_2" localSheetId="48" hidden="1">#REF!</definedName>
    <definedName name="TRNR_079e5b1a56dc4193b75ecb5c469a0f8b_61_2" hidden="1">#REF!</definedName>
    <definedName name="TRNR_07a1c062532541cfac18ac855973191e_61_2" localSheetId="48" hidden="1">#REF!</definedName>
    <definedName name="TRNR_07a1c062532541cfac18ac855973191e_61_2" hidden="1">#REF!</definedName>
    <definedName name="TRNR_07a52975bbf0436fb8aada6ae40e646e_62_11" localSheetId="48" hidden="1">#REF!</definedName>
    <definedName name="TRNR_07a52975bbf0436fb8aada6ae40e646e_62_11" hidden="1">#REF!</definedName>
    <definedName name="TRNR_07a615f34fd144b7a43e16abe4ec9547_61_2" localSheetId="48" hidden="1">#REF!</definedName>
    <definedName name="TRNR_07a615f34fd144b7a43e16abe4ec9547_61_2" hidden="1">#REF!</definedName>
    <definedName name="TRNR_07ad533fdab24b3ab430c1aa19fd4fa3_528_7" localSheetId="48" hidden="1">#REF!</definedName>
    <definedName name="TRNR_07ad533fdab24b3ab430c1aa19fd4fa3_528_7" hidden="1">#REF!</definedName>
    <definedName name="TRNR_07b58e4c91c2403481550265de659cda_61_2" localSheetId="0" hidden="1">#REF!</definedName>
    <definedName name="TRNR_07b58e4c91c2403481550265de659cda_61_2" localSheetId="48" hidden="1">#REF!</definedName>
    <definedName name="TRNR_07b58e4c91c2403481550265de659cda_61_2" localSheetId="1" hidden="1">#REF!</definedName>
    <definedName name="TRNR_07b58e4c91c2403481550265de659cda_61_2" hidden="1">#REF!</definedName>
    <definedName name="TRNR_07bf80e46db74ea2a7b092cf882c672c_288_6" localSheetId="0" hidden="1">#REF!</definedName>
    <definedName name="TRNR_07bf80e46db74ea2a7b092cf882c672c_288_6" localSheetId="48" hidden="1">#REF!</definedName>
    <definedName name="TRNR_07bf80e46db74ea2a7b092cf882c672c_288_6" localSheetId="1" hidden="1">#REF!</definedName>
    <definedName name="TRNR_07bf80e46db74ea2a7b092cf882c672c_288_6" hidden="1">#REF!</definedName>
    <definedName name="TRNR_07c062612c73469fa552d77dea7815dc_61_2" localSheetId="48" hidden="1">#REF!</definedName>
    <definedName name="TRNR_07c062612c73469fa552d77dea7815dc_61_2" hidden="1">#REF!</definedName>
    <definedName name="TRNR_07c7122def0349339cfbab20011ebb4d_6139_6" localSheetId="0" hidden="1">#REF!</definedName>
    <definedName name="TRNR_07c7122def0349339cfbab20011ebb4d_6139_6" localSheetId="48" hidden="1">#REF!</definedName>
    <definedName name="TRNR_07c7122def0349339cfbab20011ebb4d_6139_6" localSheetId="1" hidden="1">#REF!</definedName>
    <definedName name="TRNR_07c7122def0349339cfbab20011ebb4d_6139_6" hidden="1">#REF!</definedName>
    <definedName name="TRNR_07cbdd7d059c4106b3cac1f9f59c7656_61_2" localSheetId="48" hidden="1">#REF!</definedName>
    <definedName name="TRNR_07cbdd7d059c4106b3cac1f9f59c7656_61_2" hidden="1">#REF!</definedName>
    <definedName name="TRNR_07cc67e8ef6443f4b15ba679dc2c589b_61_2" localSheetId="48" hidden="1">#REF!</definedName>
    <definedName name="TRNR_07cc67e8ef6443f4b15ba679dc2c589b_61_2" hidden="1">#REF!</definedName>
    <definedName name="TRNR_07fb560b97964233a58b33e1fdedefd9_4914_9" localSheetId="14" hidden="1">#REF!</definedName>
    <definedName name="TRNR_07fb560b97964233a58b33e1fdedefd9_4914_9" localSheetId="42" hidden="1">#REF!</definedName>
    <definedName name="TRNR_07fb560b97964233a58b33e1fdedefd9_4914_9" localSheetId="43" hidden="1">#REF!</definedName>
    <definedName name="TRNR_07fb560b97964233a58b33e1fdedefd9_4914_9" localSheetId="48" hidden="1">#REF!</definedName>
    <definedName name="TRNR_07fb560b97964233a58b33e1fdedefd9_4914_9" localSheetId="50" hidden="1">#REF!</definedName>
    <definedName name="TRNR_07fb560b97964233a58b33e1fdedefd9_4914_9" localSheetId="15" hidden="1">#REF!</definedName>
    <definedName name="TRNR_07fb560b97964233a58b33e1fdedefd9_4914_9" localSheetId="51" hidden="1">#REF!</definedName>
    <definedName name="TRNR_07fb560b97964233a58b33e1fdedefd9_4914_9" localSheetId="52" hidden="1">#REF!</definedName>
    <definedName name="TRNR_07fb560b97964233a58b33e1fdedefd9_4914_9" localSheetId="53" hidden="1">#REF!</definedName>
    <definedName name="TRNR_07fb560b97964233a58b33e1fdedefd9_4914_9" localSheetId="54" hidden="1">#REF!</definedName>
    <definedName name="TRNR_07fb560b97964233a58b33e1fdedefd9_4914_9" localSheetId="55" hidden="1">#REF!</definedName>
    <definedName name="TRNR_07fb560b97964233a58b33e1fdedefd9_4914_9" localSheetId="58" hidden="1">#REF!</definedName>
    <definedName name="TRNR_07fb560b97964233a58b33e1fdedefd9_4914_9" localSheetId="59" hidden="1">#REF!</definedName>
    <definedName name="TRNR_07fb560b97964233a58b33e1fdedefd9_4914_9" hidden="1">#REF!</definedName>
    <definedName name="TRNR_080522d79fcf4910b8b107442722e97d_61_2" localSheetId="48" hidden="1">#REF!</definedName>
    <definedName name="TRNR_080522d79fcf4910b8b107442722e97d_61_2" hidden="1">#REF!</definedName>
    <definedName name="TRNR_08066539ab8244f0a27ebc4c6db385a7_61_2" localSheetId="48" hidden="1">#REF!</definedName>
    <definedName name="TRNR_08066539ab8244f0a27ebc4c6db385a7_61_2" hidden="1">#REF!</definedName>
    <definedName name="TRNR_081a84da9ff046c4867997c9361c7a24_90_9" localSheetId="0" hidden="1">#REF!</definedName>
    <definedName name="TRNR_081a84da9ff046c4867997c9361c7a24_90_9" localSheetId="48" hidden="1">#REF!</definedName>
    <definedName name="TRNR_081a84da9ff046c4867997c9361c7a24_90_9" localSheetId="1" hidden="1">#REF!</definedName>
    <definedName name="TRNR_081a84da9ff046c4867997c9361c7a24_90_9" hidden="1">#REF!</definedName>
    <definedName name="TRNR_08277bea286e4567aec04c8e12c44652_50_1" localSheetId="48" hidden="1">#REF!</definedName>
    <definedName name="TRNR_08277bea286e4567aec04c8e12c44652_50_1" hidden="1">#REF!</definedName>
    <definedName name="TRNR_082f4b87f89745cab83e9b6e91d2e1ff_61_2" localSheetId="48" hidden="1">#REF!</definedName>
    <definedName name="TRNR_082f4b87f89745cab83e9b6e91d2e1ff_61_2" hidden="1">#REF!</definedName>
    <definedName name="TRNR_08425e41ccb64af383ba0572f8051360_6437_6" hidden="1">#REF!</definedName>
    <definedName name="TRNR_0848e85183c44535ac3e0b7f8fea0784_20_3" localSheetId="14" hidden="1">#REF!</definedName>
    <definedName name="TRNR_0848e85183c44535ac3e0b7f8fea0784_20_3" localSheetId="42" hidden="1">#REF!</definedName>
    <definedName name="TRNR_0848e85183c44535ac3e0b7f8fea0784_20_3" localSheetId="43" hidden="1">#REF!</definedName>
    <definedName name="TRNR_0848e85183c44535ac3e0b7f8fea0784_20_3" localSheetId="48" hidden="1">#REF!</definedName>
    <definedName name="TRNR_0848e85183c44535ac3e0b7f8fea0784_20_3" localSheetId="50" hidden="1">#REF!</definedName>
    <definedName name="TRNR_0848e85183c44535ac3e0b7f8fea0784_20_3" localSheetId="15" hidden="1">#REF!</definedName>
    <definedName name="TRNR_0848e85183c44535ac3e0b7f8fea0784_20_3" localSheetId="51" hidden="1">#REF!</definedName>
    <definedName name="TRNR_0848e85183c44535ac3e0b7f8fea0784_20_3" localSheetId="52" hidden="1">#REF!</definedName>
    <definedName name="TRNR_0848e85183c44535ac3e0b7f8fea0784_20_3" localSheetId="53" hidden="1">#REF!</definedName>
    <definedName name="TRNR_0848e85183c44535ac3e0b7f8fea0784_20_3" localSheetId="54" hidden="1">#REF!</definedName>
    <definedName name="TRNR_0848e85183c44535ac3e0b7f8fea0784_20_3" localSheetId="55" hidden="1">#REF!</definedName>
    <definedName name="TRNR_0848e85183c44535ac3e0b7f8fea0784_20_3" localSheetId="58" hidden="1">#REF!</definedName>
    <definedName name="TRNR_0848e85183c44535ac3e0b7f8fea0784_20_3" localSheetId="59" hidden="1">#REF!</definedName>
    <definedName name="TRNR_0848e85183c44535ac3e0b7f8fea0784_20_3" hidden="1">#REF!</definedName>
    <definedName name="TRNR_084f6bc1ea7a40f0850c7ba175e9f37e_5881_12" localSheetId="0" hidden="1">#REF!</definedName>
    <definedName name="TRNR_084f6bc1ea7a40f0850c7ba175e9f37e_5881_12" localSheetId="48" hidden="1">#REF!</definedName>
    <definedName name="TRNR_084f6bc1ea7a40f0850c7ba175e9f37e_5881_12" localSheetId="1" hidden="1">#REF!</definedName>
    <definedName name="TRNR_084f6bc1ea7a40f0850c7ba175e9f37e_5881_12" hidden="1">#REF!</definedName>
    <definedName name="TRNR_08515d5d3feb4d1d9a44c0e50078df6f_61_2" localSheetId="48" hidden="1">#REF!</definedName>
    <definedName name="TRNR_08515d5d3feb4d1d9a44c0e50078df6f_61_2" hidden="1">#REF!</definedName>
    <definedName name="TRNR_0857e0cb70544e76ad4d089a26db1d4d_61_2" localSheetId="48" hidden="1">#REF!</definedName>
    <definedName name="TRNR_0857e0cb70544e76ad4d089a26db1d4d_61_2" hidden="1">#REF!</definedName>
    <definedName name="TRNR_08642b8263544e10989635147bf88bf9_524_10" localSheetId="48" hidden="1">#REF!</definedName>
    <definedName name="TRNR_08642b8263544e10989635147bf88bf9_524_10" hidden="1">#REF!</definedName>
    <definedName name="TRNR_087b0d87ca1e4c21adc794c2f724108d_61_2" localSheetId="14" hidden="1">#REF!</definedName>
    <definedName name="TRNR_087b0d87ca1e4c21adc794c2f724108d_61_2" localSheetId="42" hidden="1">#REF!</definedName>
    <definedName name="TRNR_087b0d87ca1e4c21adc794c2f724108d_61_2" localSheetId="43" hidden="1">#REF!</definedName>
    <definedName name="TRNR_087b0d87ca1e4c21adc794c2f724108d_61_2" localSheetId="48" hidden="1">#REF!</definedName>
    <definedName name="TRNR_087b0d87ca1e4c21adc794c2f724108d_61_2" localSheetId="50" hidden="1">#REF!</definedName>
    <definedName name="TRNR_087b0d87ca1e4c21adc794c2f724108d_61_2" localSheetId="15" hidden="1">#REF!</definedName>
    <definedName name="TRNR_087b0d87ca1e4c21adc794c2f724108d_61_2" localSheetId="51" hidden="1">#REF!</definedName>
    <definedName name="TRNR_087b0d87ca1e4c21adc794c2f724108d_61_2" localSheetId="52" hidden="1">#REF!</definedName>
    <definedName name="TRNR_087b0d87ca1e4c21adc794c2f724108d_61_2" localSheetId="53" hidden="1">#REF!</definedName>
    <definedName name="TRNR_087b0d87ca1e4c21adc794c2f724108d_61_2" localSheetId="54" hidden="1">#REF!</definedName>
    <definedName name="TRNR_087b0d87ca1e4c21adc794c2f724108d_61_2" localSheetId="55" hidden="1">#REF!</definedName>
    <definedName name="TRNR_087b0d87ca1e4c21adc794c2f724108d_61_2" localSheetId="58" hidden="1">#REF!</definedName>
    <definedName name="TRNR_087b0d87ca1e4c21adc794c2f724108d_61_2" localSheetId="59" hidden="1">#REF!</definedName>
    <definedName name="TRNR_087b0d87ca1e4c21adc794c2f724108d_61_2" hidden="1">#REF!</definedName>
    <definedName name="TRNR_088b9730ecb5431b9eda0f491b4c48cc_299_3" hidden="1">#REF!</definedName>
    <definedName name="TRNR_088f181fe88643629bde7c52b34c9995_61_2" localSheetId="48" hidden="1">#REF!</definedName>
    <definedName name="TRNR_088f181fe88643629bde7c52b34c9995_61_2" hidden="1">#REF!</definedName>
    <definedName name="TRNR_0896b8227cf449f99c583eae54e87784_61_2" localSheetId="48" hidden="1">#REF!</definedName>
    <definedName name="TRNR_0896b8227cf449f99c583eae54e87784_61_2" hidden="1">#REF!</definedName>
    <definedName name="TRNR_089fdafde04d4c789b2ce50dac0dc7e1_525_10" localSheetId="48" hidden="1">#REF!</definedName>
    <definedName name="TRNR_089fdafde04d4c789b2ce50dac0dc7e1_525_10" hidden="1">#REF!</definedName>
    <definedName name="TRNR_08a6fd053fe14c3e96321a36c45e86ae_5861_12" localSheetId="0" hidden="1">#REF!</definedName>
    <definedName name="TRNR_08a6fd053fe14c3e96321a36c45e86ae_5861_12" localSheetId="48" hidden="1">#REF!</definedName>
    <definedName name="TRNR_08a6fd053fe14c3e96321a36c45e86ae_5861_12" localSheetId="1" hidden="1">#REF!</definedName>
    <definedName name="TRNR_08a6fd053fe14c3e96321a36c45e86ae_5861_12" hidden="1">#REF!</definedName>
    <definedName name="TRNR_08ac7e8c2d1e445bb4a5c454193f3709_61_2" localSheetId="48" hidden="1">#REF!</definedName>
    <definedName name="TRNR_08ac7e8c2d1e445bb4a5c454193f3709_61_2" localSheetId="56" hidden="1">#REF!</definedName>
    <definedName name="TRNR_08ac7e8c2d1e445bb4a5c454193f3709_61_2" localSheetId="57" hidden="1">#REF!</definedName>
    <definedName name="TRNR_08ac7e8c2d1e445bb4a5c454193f3709_61_2" hidden="1">#REF!</definedName>
    <definedName name="TRNR_08ca703e614447989cb49c21fb8a0e33_61_2" localSheetId="48" hidden="1">#REF!</definedName>
    <definedName name="TRNR_08ca703e614447989cb49c21fb8a0e33_61_2" hidden="1">#REF!</definedName>
    <definedName name="TRNR_08f6353b57be4387a8bf04a53bba3f16_61_2" localSheetId="48" hidden="1">#REF!</definedName>
    <definedName name="TRNR_08f6353b57be4387a8bf04a53bba3f16_61_2" hidden="1">#REF!</definedName>
    <definedName name="TRNR_0928dcefd6d6473b80e322ad32299cec_5975_6" localSheetId="0" hidden="1">#REF!</definedName>
    <definedName name="TRNR_0928dcefd6d6473b80e322ad32299cec_5975_6" localSheetId="48" hidden="1">#REF!</definedName>
    <definedName name="TRNR_0928dcefd6d6473b80e322ad32299cec_5975_6" localSheetId="1" hidden="1">#REF!</definedName>
    <definedName name="TRNR_0928dcefd6d6473b80e322ad32299cec_5975_6" hidden="1">#REF!</definedName>
    <definedName name="TRNR_09459d88c4d547158c4100bc3031b5e6_4939_9" localSheetId="14" hidden="1">#REF!</definedName>
    <definedName name="TRNR_09459d88c4d547158c4100bc3031b5e6_4939_9" localSheetId="42" hidden="1">#REF!</definedName>
    <definedName name="TRNR_09459d88c4d547158c4100bc3031b5e6_4939_9" localSheetId="43" hidden="1">#REF!</definedName>
    <definedName name="TRNR_09459d88c4d547158c4100bc3031b5e6_4939_9" localSheetId="48" hidden="1">#REF!</definedName>
    <definedName name="TRNR_09459d88c4d547158c4100bc3031b5e6_4939_9" localSheetId="50" hidden="1">#REF!</definedName>
    <definedName name="TRNR_09459d88c4d547158c4100bc3031b5e6_4939_9" localSheetId="15" hidden="1">#REF!</definedName>
    <definedName name="TRNR_09459d88c4d547158c4100bc3031b5e6_4939_9" localSheetId="51" hidden="1">#REF!</definedName>
    <definedName name="TRNR_09459d88c4d547158c4100bc3031b5e6_4939_9" localSheetId="52" hidden="1">#REF!</definedName>
    <definedName name="TRNR_09459d88c4d547158c4100bc3031b5e6_4939_9" localSheetId="53" hidden="1">#REF!</definedName>
    <definedName name="TRNR_09459d88c4d547158c4100bc3031b5e6_4939_9" localSheetId="54" hidden="1">#REF!</definedName>
    <definedName name="TRNR_09459d88c4d547158c4100bc3031b5e6_4939_9" localSheetId="55" hidden="1">#REF!</definedName>
    <definedName name="TRNR_09459d88c4d547158c4100bc3031b5e6_4939_9" localSheetId="58" hidden="1">#REF!</definedName>
    <definedName name="TRNR_09459d88c4d547158c4100bc3031b5e6_4939_9" localSheetId="59" hidden="1">#REF!</definedName>
    <definedName name="TRNR_09459d88c4d547158c4100bc3031b5e6_4939_9" hidden="1">#REF!</definedName>
    <definedName name="TRNR_09484a65a1b24101b44c67216c038d4d_313_16" localSheetId="0" hidden="1">#REF!</definedName>
    <definedName name="TRNR_09484a65a1b24101b44c67216c038d4d_313_16" localSheetId="48" hidden="1">#REF!</definedName>
    <definedName name="TRNR_09484a65a1b24101b44c67216c038d4d_313_16" localSheetId="1" hidden="1">#REF!</definedName>
    <definedName name="TRNR_09484a65a1b24101b44c67216c038d4d_313_16" hidden="1">#REF!</definedName>
    <definedName name="TRNR_094d2bc1b9ce4afc9b610f4f2106376a_5864_6" localSheetId="0" hidden="1">#REF!</definedName>
    <definedName name="TRNR_094d2bc1b9ce4afc9b610f4f2106376a_5864_6" localSheetId="48" hidden="1">#REF!</definedName>
    <definedName name="TRNR_094d2bc1b9ce4afc9b610f4f2106376a_5864_6" localSheetId="1" hidden="1">#REF!</definedName>
    <definedName name="TRNR_094d2bc1b9ce4afc9b610f4f2106376a_5864_6" hidden="1">#REF!</definedName>
    <definedName name="TRNR_0950c0d1107b432d8a1934d732d53415_61_2" localSheetId="48" hidden="1">#REF!</definedName>
    <definedName name="TRNR_0950c0d1107b432d8a1934d732d53415_61_2" hidden="1">#REF!</definedName>
    <definedName name="TRNR_09571055793f4aa5acba03bb51d7746b_61_2" localSheetId="48" hidden="1">#REF!</definedName>
    <definedName name="TRNR_09571055793f4aa5acba03bb51d7746b_61_2" hidden="1">#REF!</definedName>
    <definedName name="TRNR_0963374c32d8448a954280b5af963656_61_2" localSheetId="48" hidden="1">#REF!</definedName>
    <definedName name="TRNR_0963374c32d8448a954280b5af963656_61_2" localSheetId="56" hidden="1">#REF!</definedName>
    <definedName name="TRNR_0963374c32d8448a954280b5af963656_61_2" localSheetId="57" hidden="1">#REF!</definedName>
    <definedName name="TRNR_0963374c32d8448a954280b5af963656_61_2" hidden="1">#REF!</definedName>
    <definedName name="TRNR_09776870aff94609914d39dced1b890b_61_2" localSheetId="48" hidden="1">#REF!</definedName>
    <definedName name="TRNR_09776870aff94609914d39dced1b890b_61_2" hidden="1">#REF!</definedName>
    <definedName name="TRNR_0977b8d64a3f44d7b5ba06608315edfc_61_2" localSheetId="48" hidden="1">#REF!</definedName>
    <definedName name="TRNR_0977b8d64a3f44d7b5ba06608315edfc_61_2" hidden="1">#REF!</definedName>
    <definedName name="TRNR_0999a9627527418bac8e90fc3ebb0297_61_2" localSheetId="48" hidden="1">#REF!</definedName>
    <definedName name="TRNR_0999a9627527418bac8e90fc3ebb0297_61_2" hidden="1">#REF!</definedName>
    <definedName name="TRNR_09a00f7ce8e1483f93ba15312f59346f_25_6" localSheetId="0" hidden="1">#REF!</definedName>
    <definedName name="TRNR_09a00f7ce8e1483f93ba15312f59346f_25_6" localSheetId="48" hidden="1">#REF!</definedName>
    <definedName name="TRNR_09a00f7ce8e1483f93ba15312f59346f_25_6" localSheetId="1" hidden="1">#REF!</definedName>
    <definedName name="TRNR_09a00f7ce8e1483f93ba15312f59346f_25_6" hidden="1">#REF!</definedName>
    <definedName name="TRNR_09a2ec7fc0334848bd26755ad7617717_61_2" localSheetId="48" hidden="1">#REF!</definedName>
    <definedName name="TRNR_09a2ec7fc0334848bd26755ad7617717_61_2" hidden="1">#REF!</definedName>
    <definedName name="TRNR_09aa0a4b6bb14f0fb339a9685e5c367b_61_2" localSheetId="48" hidden="1">#REF!</definedName>
    <definedName name="TRNR_09aa0a4b6bb14f0fb339a9685e5c367b_61_2" localSheetId="56" hidden="1">#REF!</definedName>
    <definedName name="TRNR_09aa0a4b6bb14f0fb339a9685e5c367b_61_2" localSheetId="57" hidden="1">#REF!</definedName>
    <definedName name="TRNR_09aa0a4b6bb14f0fb339a9685e5c367b_61_2" hidden="1">#REF!</definedName>
    <definedName name="TRNR_09abf72a05a84d57a136872f9595b27e_527_7" localSheetId="48" hidden="1">#REF!</definedName>
    <definedName name="TRNR_09abf72a05a84d57a136872f9595b27e_527_7" hidden="1">#REF!</definedName>
    <definedName name="TRNR_09adee7749ed4004b52a92432aed351b_25_6" localSheetId="0" hidden="1">#REF!</definedName>
    <definedName name="TRNR_09adee7749ed4004b52a92432aed351b_25_6" localSheetId="48" hidden="1">#REF!</definedName>
    <definedName name="TRNR_09adee7749ed4004b52a92432aed351b_25_6" localSheetId="1" hidden="1">#REF!</definedName>
    <definedName name="TRNR_09adee7749ed4004b52a92432aed351b_25_6" hidden="1">#REF!</definedName>
    <definedName name="TRNR_09b07b3acaf24138b1d8de5641848737_5955_6" localSheetId="0" hidden="1">#REF!</definedName>
    <definedName name="TRNR_09b07b3acaf24138b1d8de5641848737_5955_6" localSheetId="48" hidden="1">#REF!</definedName>
    <definedName name="TRNR_09b07b3acaf24138b1d8de5641848737_5955_6" localSheetId="1" hidden="1">#REF!</definedName>
    <definedName name="TRNR_09b07b3acaf24138b1d8de5641848737_5955_6" hidden="1">#REF!</definedName>
    <definedName name="TRNR_09c25ea0a459425ba8bcbdebe2286eb7_61_2" localSheetId="48" hidden="1">#REF!</definedName>
    <definedName name="TRNR_09c25ea0a459425ba8bcbdebe2286eb7_61_2" hidden="1">#REF!</definedName>
    <definedName name="TRNR_09c90ffa9628436c8239a52d521e3933_61_2" localSheetId="48" hidden="1">#REF!</definedName>
    <definedName name="TRNR_09c90ffa9628436c8239a52d521e3933_61_2" hidden="1">#REF!</definedName>
    <definedName name="TRNR_09cac664746247a4899774cc35717b72_527_7" localSheetId="48" hidden="1">#REF!</definedName>
    <definedName name="TRNR_09cac664746247a4899774cc35717b72_527_7" hidden="1">#REF!</definedName>
    <definedName name="TRNR_09f1ce5d86834663b933f789212e80bf_102_6" localSheetId="48" hidden="1">#REF!</definedName>
    <definedName name="TRNR_09f1ce5d86834663b933f789212e80bf_102_6" hidden="1">#REF!</definedName>
    <definedName name="TRNR_0a0083ce27bb46208a785fa30b110838_2_1" localSheetId="14" hidden="1">#REF!</definedName>
    <definedName name="TRNR_0a0083ce27bb46208a785fa30b110838_2_1" localSheetId="42" hidden="1">#REF!</definedName>
    <definedName name="TRNR_0a0083ce27bb46208a785fa30b110838_2_1" localSheetId="43" hidden="1">#REF!</definedName>
    <definedName name="TRNR_0a0083ce27bb46208a785fa30b110838_2_1" localSheetId="48" hidden="1">#REF!</definedName>
    <definedName name="TRNR_0a0083ce27bb46208a785fa30b110838_2_1" localSheetId="50" hidden="1">#REF!</definedName>
    <definedName name="TRNR_0a0083ce27bb46208a785fa30b110838_2_1" localSheetId="15" hidden="1">#REF!</definedName>
    <definedName name="TRNR_0a0083ce27bb46208a785fa30b110838_2_1" localSheetId="51" hidden="1">#REF!</definedName>
    <definedName name="TRNR_0a0083ce27bb46208a785fa30b110838_2_1" localSheetId="52" hidden="1">#REF!</definedName>
    <definedName name="TRNR_0a0083ce27bb46208a785fa30b110838_2_1" localSheetId="53" hidden="1">#REF!</definedName>
    <definedName name="TRNR_0a0083ce27bb46208a785fa30b110838_2_1" localSheetId="54" hidden="1">#REF!</definedName>
    <definedName name="TRNR_0a0083ce27bb46208a785fa30b110838_2_1" localSheetId="55" hidden="1">#REF!</definedName>
    <definedName name="TRNR_0a0083ce27bb46208a785fa30b110838_2_1" localSheetId="58" hidden="1">#REF!</definedName>
    <definedName name="TRNR_0a0083ce27bb46208a785fa30b110838_2_1" localSheetId="59" hidden="1">#REF!</definedName>
    <definedName name="TRNR_0a0083ce27bb46208a785fa30b110838_2_1" hidden="1">#REF!</definedName>
    <definedName name="TRNR_0a08eeb480ca445f885e659af311922c_1007_27" localSheetId="48" hidden="1">#REF!</definedName>
    <definedName name="TRNR_0a08eeb480ca445f885e659af311922c_1007_27" hidden="1">#REF!</definedName>
    <definedName name="TRNR_0a16a87182854c2ebaabb51039db17d6_61_2" localSheetId="48" hidden="1">#REF!</definedName>
    <definedName name="TRNR_0a16a87182854c2ebaabb51039db17d6_61_2" hidden="1">#REF!</definedName>
    <definedName name="TRNR_0a1d7221e7f948539743a2a3ddd99ba8_55_3" localSheetId="48" hidden="1">#REF!</definedName>
    <definedName name="TRNR_0a1d7221e7f948539743a2a3ddd99ba8_55_3" hidden="1">#REF!</definedName>
    <definedName name="TRNR_0a2a253ad263479188a671af6667bf9e_61_2" localSheetId="48" hidden="1">#REF!</definedName>
    <definedName name="TRNR_0a2a253ad263479188a671af6667bf9e_61_2" hidden="1">#REF!</definedName>
    <definedName name="TRNR_0a2cc8bcfa11485ba9763f678801b7a7_528_6" localSheetId="48" hidden="1">#REF!</definedName>
    <definedName name="TRNR_0a2cc8bcfa11485ba9763f678801b7a7_528_6" hidden="1">#REF!</definedName>
    <definedName name="TRNR_0a37866ed4374e8bb589edc57803580a_977_27" localSheetId="48" hidden="1">#REF!</definedName>
    <definedName name="TRNR_0a37866ed4374e8bb589edc57803580a_977_27" hidden="1">#REF!</definedName>
    <definedName name="TRNR_0a38900e7d384b8294020194524b2cc8_282_13" localSheetId="0" hidden="1">#REF!</definedName>
    <definedName name="TRNR_0a38900e7d384b8294020194524b2cc8_282_13" localSheetId="48" hidden="1">#REF!</definedName>
    <definedName name="TRNR_0a38900e7d384b8294020194524b2cc8_282_13" localSheetId="1" hidden="1">#REF!</definedName>
    <definedName name="TRNR_0a38900e7d384b8294020194524b2cc8_282_13" hidden="1">#REF!</definedName>
    <definedName name="TRNR_0a3920c49194437b8e3002c2e77fe169_61_2" localSheetId="0" hidden="1">#REF!</definedName>
    <definedName name="TRNR_0a3920c49194437b8e3002c2e77fe169_61_2" localSheetId="48" hidden="1">#REF!</definedName>
    <definedName name="TRNR_0a3920c49194437b8e3002c2e77fe169_61_2" localSheetId="1" hidden="1">#REF!</definedName>
    <definedName name="TRNR_0a3920c49194437b8e3002c2e77fe169_61_2" hidden="1">#REF!</definedName>
    <definedName name="TRNR_0a5b8309c4bf4d6d88b62e422660b19e_310_16" localSheetId="48" hidden="1">#REF!</definedName>
    <definedName name="TRNR_0a5b8309c4bf4d6d88b62e422660b19e_310_16" hidden="1">#REF!</definedName>
    <definedName name="TRNR_0a5ec65e607a444a8aed31cc6214be73_1079_27" localSheetId="48" hidden="1">#REF!</definedName>
    <definedName name="TRNR_0a5ec65e607a444a8aed31cc6214be73_1079_27" hidden="1">#REF!</definedName>
    <definedName name="TRNR_0a64519138d64e71acfadf1523627c0e_61_2" localSheetId="48" hidden="1">#REF!</definedName>
    <definedName name="TRNR_0a64519138d64e71acfadf1523627c0e_61_2" localSheetId="56" hidden="1">#REF!</definedName>
    <definedName name="TRNR_0a64519138d64e71acfadf1523627c0e_61_2" localSheetId="57" hidden="1">#REF!</definedName>
    <definedName name="TRNR_0a64519138d64e71acfadf1523627c0e_61_2" hidden="1">#REF!</definedName>
    <definedName name="TRNR_0a95d52c9a6544d3a5c3d4e343452926_527_6" localSheetId="48" hidden="1">#REF!</definedName>
    <definedName name="TRNR_0a95d52c9a6544d3a5c3d4e343452926_527_6" hidden="1">#REF!</definedName>
    <definedName name="TRNR_0aa20c4192234f9abfecf0cc27d01f9a_61_2" localSheetId="48" hidden="1">#REF!</definedName>
    <definedName name="TRNR_0aa20c4192234f9abfecf0cc27d01f9a_61_2" hidden="1">#REF!</definedName>
    <definedName name="TRNR_0ac2fde8f382460ba817916bb54eba65_61_2" localSheetId="48" hidden="1">#REF!</definedName>
    <definedName name="TRNR_0ac2fde8f382460ba817916bb54eba65_61_2" hidden="1">#REF!</definedName>
    <definedName name="TRNR_0af370796a46497ca942198b432b335f_61_2" localSheetId="48" hidden="1">#REF!</definedName>
    <definedName name="TRNR_0af370796a46497ca942198b432b335f_61_2" hidden="1">#REF!</definedName>
    <definedName name="TRNR_0af672a0ba1741909a9472684a85379a_61_2" localSheetId="48" hidden="1">#REF!</definedName>
    <definedName name="TRNR_0af672a0ba1741909a9472684a85379a_61_2" hidden="1">#REF!</definedName>
    <definedName name="TRNR_0afbc740e24e443ca88748ad7d3200c1_44_4" localSheetId="3" hidden="1">#REF!</definedName>
    <definedName name="TRNR_0afbc740e24e443ca88748ad7d3200c1_44_4" localSheetId="5" hidden="1">'Cuadro 5'!#REF!</definedName>
    <definedName name="TRNR_0afbc740e24e443ca88748ad7d3200c1_44_4" localSheetId="0" hidden="1">#REF!</definedName>
    <definedName name="TRNR_0afbc740e24e443ca88748ad7d3200c1_44_4" localSheetId="48" hidden="1">#REF!</definedName>
    <definedName name="TRNR_0afbc740e24e443ca88748ad7d3200c1_44_4" localSheetId="1" hidden="1">#REF!</definedName>
    <definedName name="TRNR_0afbc740e24e443ca88748ad7d3200c1_44_4" hidden="1">#REF!</definedName>
    <definedName name="TRNR_0b0a6eacb60b4a16b590b16609f80444_5854_12" localSheetId="0" hidden="1">#REF!</definedName>
    <definedName name="TRNR_0b0a6eacb60b4a16b590b16609f80444_5854_12" localSheetId="48" hidden="1">#REF!</definedName>
    <definedName name="TRNR_0b0a6eacb60b4a16b590b16609f80444_5854_12" localSheetId="1" hidden="1">#REF!</definedName>
    <definedName name="TRNR_0b0a6eacb60b4a16b590b16609f80444_5854_12" hidden="1">#REF!</definedName>
    <definedName name="TRNR_0b13a369f9bc4270bcd066a258d969bc_61_2" localSheetId="48" hidden="1">#REF!</definedName>
    <definedName name="TRNR_0b13a369f9bc4270bcd066a258d969bc_61_2" hidden="1">#REF!</definedName>
    <definedName name="TRNR_0b19726c8b29478f82bca40e995453f2_61_2" localSheetId="48" hidden="1">#REF!</definedName>
    <definedName name="TRNR_0b19726c8b29478f82bca40e995453f2_61_2" hidden="1">#REF!</definedName>
    <definedName name="TRNR_0b242c7e92f541d9a32530e51e945020_61_2" localSheetId="48" hidden="1">#REF!</definedName>
    <definedName name="TRNR_0b242c7e92f541d9a32530e51e945020_61_2" hidden="1">#REF!</definedName>
    <definedName name="TRNR_0b36321e203145d9b26e63a22364f20b_20_4" localSheetId="0" hidden="1">#REF!</definedName>
    <definedName name="TRNR_0b36321e203145d9b26e63a22364f20b_20_4" localSheetId="48" hidden="1">#REF!</definedName>
    <definedName name="TRNR_0b36321e203145d9b26e63a22364f20b_20_4" localSheetId="1" hidden="1">#REF!</definedName>
    <definedName name="TRNR_0b36321e203145d9b26e63a22364f20b_20_4" hidden="1">#REF!</definedName>
    <definedName name="TRNR_0b4287a2745d4cc495027e82f1785611_61_2" localSheetId="48" hidden="1">#REF!</definedName>
    <definedName name="TRNR_0b4287a2745d4cc495027e82f1785611_61_2" hidden="1">#REF!</definedName>
    <definedName name="TRNR_0b48497aae0b44ec8c2fc9f339bfe10c_61_2" localSheetId="48" hidden="1">#REF!</definedName>
    <definedName name="TRNR_0b48497aae0b44ec8c2fc9f339bfe10c_61_2" hidden="1">#REF!</definedName>
    <definedName name="TRNR_0bd7bbf0205345e4b14b5b0eb88318fa_61_2" localSheetId="48" hidden="1">#REF!</definedName>
    <definedName name="TRNR_0bd7bbf0205345e4b14b5b0eb88318fa_61_2" hidden="1">#REF!</definedName>
    <definedName name="TRNR_0bda5d273e3143b0a0fb36fd2d5dab8c_40_50" localSheetId="14" hidden="1">#REF!</definedName>
    <definedName name="TRNR_0bda5d273e3143b0a0fb36fd2d5dab8c_40_50" localSheetId="42" hidden="1">#REF!</definedName>
    <definedName name="TRNR_0bda5d273e3143b0a0fb36fd2d5dab8c_40_50" localSheetId="43" hidden="1">#REF!</definedName>
    <definedName name="TRNR_0bda5d273e3143b0a0fb36fd2d5dab8c_40_50" localSheetId="48" hidden="1">#REF!</definedName>
    <definedName name="TRNR_0bda5d273e3143b0a0fb36fd2d5dab8c_40_50" localSheetId="50" hidden="1">#REF!</definedName>
    <definedName name="TRNR_0bda5d273e3143b0a0fb36fd2d5dab8c_40_50" localSheetId="15" hidden="1">#REF!</definedName>
    <definedName name="TRNR_0bda5d273e3143b0a0fb36fd2d5dab8c_40_50" localSheetId="51" hidden="1">#REF!</definedName>
    <definedName name="TRNR_0bda5d273e3143b0a0fb36fd2d5dab8c_40_50" localSheetId="52" hidden="1">#REF!</definedName>
    <definedName name="TRNR_0bda5d273e3143b0a0fb36fd2d5dab8c_40_50" localSheetId="53" hidden="1">#REF!</definedName>
    <definedName name="TRNR_0bda5d273e3143b0a0fb36fd2d5dab8c_40_50" localSheetId="54" hidden="1">#REF!</definedName>
    <definedName name="TRNR_0bda5d273e3143b0a0fb36fd2d5dab8c_40_50" localSheetId="55" hidden="1">#REF!</definedName>
    <definedName name="TRNR_0bda5d273e3143b0a0fb36fd2d5dab8c_40_50" localSheetId="58" hidden="1">#REF!</definedName>
    <definedName name="TRNR_0bda5d273e3143b0a0fb36fd2d5dab8c_40_50" localSheetId="59" hidden="1">#REF!</definedName>
    <definedName name="TRNR_0bda5d273e3143b0a0fb36fd2d5dab8c_40_50" hidden="1">#REF!</definedName>
    <definedName name="TRNR_0bdea90805a74e9dac01b5098d6df02c_102_6" localSheetId="48" hidden="1">#REF!</definedName>
    <definedName name="TRNR_0bdea90805a74e9dac01b5098d6df02c_102_6" hidden="1">#REF!</definedName>
    <definedName name="TRNR_0be531330de9455dba13d3fa1c531088_6346_6" hidden="1">#REF!</definedName>
    <definedName name="TRNR_0beb128821374dacba2297502087b627_61_2" localSheetId="48" hidden="1">#REF!</definedName>
    <definedName name="TRNR_0beb128821374dacba2297502087b627_61_2" hidden="1">#REF!</definedName>
    <definedName name="TRNR_0bf92aeb9216495996d1e7e743e0ff3d_51_3" localSheetId="48" hidden="1">#REF!</definedName>
    <definedName name="TRNR_0bf92aeb9216495996d1e7e743e0ff3d_51_3" hidden="1">#REF!</definedName>
    <definedName name="TRNR_0c08e392803d4bfaa33db075b0263c7b_61_2" localSheetId="48" hidden="1">#REF!</definedName>
    <definedName name="TRNR_0c08e392803d4bfaa33db075b0263c7b_61_2" hidden="1">#REF!</definedName>
    <definedName name="TRNR_0c18e04d080742f39557f110555f644e_61_2" localSheetId="48" hidden="1">#REF!</definedName>
    <definedName name="TRNR_0c18e04d080742f39557f110555f644e_61_2" hidden="1">#REF!</definedName>
    <definedName name="TRNR_0c211fa811f54c6db05cb4d0cc83f944_584_1" localSheetId="11" hidden="1">#REF!</definedName>
    <definedName name="TRNR_0c211fa811f54c6db05cb4d0cc83f944_584_1" localSheetId="3" hidden="1">#REF!</definedName>
    <definedName name="TRNR_0c211fa811f54c6db05cb4d0cc83f944_584_1" localSheetId="5" hidden="1">'Cuadro 5'!#REF!</definedName>
    <definedName name="TRNR_0c211fa811f54c6db05cb4d0cc83f944_584_1" localSheetId="48" hidden="1">#REF!</definedName>
    <definedName name="TRNR_0c211fa811f54c6db05cb4d0cc83f944_584_1" localSheetId="15" hidden="1">#REF!</definedName>
    <definedName name="TRNR_0c211fa811f54c6db05cb4d0cc83f944_584_1" localSheetId="51" hidden="1">#REF!</definedName>
    <definedName name="TRNR_0c211fa811f54c6db05cb4d0cc83f944_584_1" localSheetId="52" hidden="1">#REF!</definedName>
    <definedName name="TRNR_0c211fa811f54c6db05cb4d0cc83f944_584_1" localSheetId="53" hidden="1">#REF!</definedName>
    <definedName name="TRNR_0c211fa811f54c6db05cb4d0cc83f944_584_1" localSheetId="54" hidden="1">#REF!</definedName>
    <definedName name="TRNR_0c211fa811f54c6db05cb4d0cc83f944_584_1" localSheetId="56" hidden="1">#REF!</definedName>
    <definedName name="TRNR_0c211fa811f54c6db05cb4d0cc83f944_584_1" localSheetId="57" hidden="1">#REF!</definedName>
    <definedName name="TRNR_0c211fa811f54c6db05cb4d0cc83f944_584_1" localSheetId="18" hidden="1">#REF!</definedName>
    <definedName name="TRNR_0c211fa811f54c6db05cb4d0cc83f944_584_1" hidden="1">#REF!</definedName>
    <definedName name="TRNR_0c2efe68956743a895977c408193e067_102_6" localSheetId="48" hidden="1">#REF!</definedName>
    <definedName name="TRNR_0c2efe68956743a895977c408193e067_102_6" hidden="1">#REF!</definedName>
    <definedName name="TRNR_0c429e379a7949b3ac2c058cdd249118_5950_6" localSheetId="0" hidden="1">#REF!</definedName>
    <definedName name="TRNR_0c429e379a7949b3ac2c058cdd249118_5950_6" localSheetId="48" hidden="1">#REF!</definedName>
    <definedName name="TRNR_0c429e379a7949b3ac2c058cdd249118_5950_6" localSheetId="1" hidden="1">#REF!</definedName>
    <definedName name="TRNR_0c429e379a7949b3ac2c058cdd249118_5950_6" hidden="1">#REF!</definedName>
    <definedName name="TRNR_0c5d733389db4b2290eb4f2d0fc86fe9_2_1" localSheetId="14" hidden="1">#REF!</definedName>
    <definedName name="TRNR_0c5d733389db4b2290eb4f2d0fc86fe9_2_1" localSheetId="42" hidden="1">#REF!</definedName>
    <definedName name="TRNR_0c5d733389db4b2290eb4f2d0fc86fe9_2_1" localSheetId="43" hidden="1">#REF!</definedName>
    <definedName name="TRNR_0c5d733389db4b2290eb4f2d0fc86fe9_2_1" localSheetId="48" hidden="1">#REF!</definedName>
    <definedName name="TRNR_0c5d733389db4b2290eb4f2d0fc86fe9_2_1" localSheetId="50" hidden="1">#REF!</definedName>
    <definedName name="TRNR_0c5d733389db4b2290eb4f2d0fc86fe9_2_1" localSheetId="15" hidden="1">#REF!</definedName>
    <definedName name="TRNR_0c5d733389db4b2290eb4f2d0fc86fe9_2_1" localSheetId="51" hidden="1">#REF!</definedName>
    <definedName name="TRNR_0c5d733389db4b2290eb4f2d0fc86fe9_2_1" localSheetId="52" hidden="1">#REF!</definedName>
    <definedName name="TRNR_0c5d733389db4b2290eb4f2d0fc86fe9_2_1" localSheetId="53" hidden="1">#REF!</definedName>
    <definedName name="TRNR_0c5d733389db4b2290eb4f2d0fc86fe9_2_1" localSheetId="54" hidden="1">#REF!</definedName>
    <definedName name="TRNR_0c5d733389db4b2290eb4f2d0fc86fe9_2_1" localSheetId="55" hidden="1">#REF!</definedName>
    <definedName name="TRNR_0c5d733389db4b2290eb4f2d0fc86fe9_2_1" localSheetId="58" hidden="1">#REF!</definedName>
    <definedName name="TRNR_0c5d733389db4b2290eb4f2d0fc86fe9_2_1" localSheetId="59" hidden="1">#REF!</definedName>
    <definedName name="TRNR_0c5d733389db4b2290eb4f2d0fc86fe9_2_1" hidden="1">#REF!</definedName>
    <definedName name="TRNR_0c66509a72b2407ebd8370650a5604a2_276_6" localSheetId="0" hidden="1">#REF!</definedName>
    <definedName name="TRNR_0c66509a72b2407ebd8370650a5604a2_276_6" localSheetId="48" hidden="1">#REF!</definedName>
    <definedName name="TRNR_0c66509a72b2407ebd8370650a5604a2_276_6" localSheetId="1" hidden="1">#REF!</definedName>
    <definedName name="TRNR_0c66509a72b2407ebd8370650a5604a2_276_6" hidden="1">#REF!</definedName>
    <definedName name="TRNR_0c697d39124241358edaa2c59c2b20a5_61_2" localSheetId="48" hidden="1">#REF!</definedName>
    <definedName name="TRNR_0c697d39124241358edaa2c59c2b20a5_61_2" hidden="1">#REF!</definedName>
    <definedName name="TRNR_0c911ed2850544e0a844289ec2ea7dc3_61_2" localSheetId="48" hidden="1">#REF!</definedName>
    <definedName name="TRNR_0c911ed2850544e0a844289ec2ea7dc3_61_2" hidden="1">#REF!</definedName>
    <definedName name="TRNR_0c95e702c8e94462a2cb046cd475fd8d_61_2" localSheetId="48" hidden="1">#REF!</definedName>
    <definedName name="TRNR_0c95e702c8e94462a2cb046cd475fd8d_61_2" hidden="1">#REF!</definedName>
    <definedName name="TRNR_0c99e0398e264e859137c4a917cf7423_61_2" localSheetId="48" hidden="1">#REF!</definedName>
    <definedName name="TRNR_0c99e0398e264e859137c4a917cf7423_61_2" hidden="1">#REF!</definedName>
    <definedName name="TRNR_0ca97f340ba2471e951f10320f410917_5873_6" localSheetId="0" hidden="1">#REF!</definedName>
    <definedName name="TRNR_0ca97f340ba2471e951f10320f410917_5873_6" localSheetId="48" hidden="1">#REF!</definedName>
    <definedName name="TRNR_0ca97f340ba2471e951f10320f410917_5873_6" localSheetId="1" hidden="1">#REF!</definedName>
    <definedName name="TRNR_0ca97f340ba2471e951f10320f410917_5873_6" hidden="1">#REF!</definedName>
    <definedName name="TRNR_0cbab9b382854c86a3cdbe1163fcfd40_1051_2" localSheetId="0" hidden="1">#REF!</definedName>
    <definedName name="TRNR_0cbab9b382854c86a3cdbe1163fcfd40_1051_2" localSheetId="48" hidden="1">#REF!</definedName>
    <definedName name="TRNR_0cbab9b382854c86a3cdbe1163fcfd40_1051_2" localSheetId="1" hidden="1">#REF!</definedName>
    <definedName name="TRNR_0cbab9b382854c86a3cdbe1163fcfd40_1051_2" hidden="1">#REF!</definedName>
    <definedName name="TRNR_0cbd9b60462a472b9c4940806ff626a2_62_11" localSheetId="48" hidden="1">#REF!</definedName>
    <definedName name="TRNR_0cbd9b60462a472b9c4940806ff626a2_62_11" hidden="1">#REF!</definedName>
    <definedName name="TRNR_0ceba76ceea1480cb22fd6d03cf0b626_61_2" localSheetId="48" hidden="1">#REF!</definedName>
    <definedName name="TRNR_0ceba76ceea1480cb22fd6d03cf0b626_61_2" hidden="1">#REF!</definedName>
    <definedName name="TRNR_0cecf777690144f19fbbb2a2200ffd9f_61_2" localSheetId="48" hidden="1">#REF!</definedName>
    <definedName name="TRNR_0cecf777690144f19fbbb2a2200ffd9f_61_2" hidden="1">#REF!</definedName>
    <definedName name="TRNR_0ceec69d228d4ba1a38bf2b46c0dbdeb_61_2" localSheetId="0" hidden="1">#REF!</definedName>
    <definedName name="TRNR_0ceec69d228d4ba1a38bf2b46c0dbdeb_61_2" localSheetId="48" hidden="1">#REF!</definedName>
    <definedName name="TRNR_0ceec69d228d4ba1a38bf2b46c0dbdeb_61_2" localSheetId="1" hidden="1">#REF!</definedName>
    <definedName name="TRNR_0ceec69d228d4ba1a38bf2b46c0dbdeb_61_2" hidden="1">#REF!</definedName>
    <definedName name="TRNR_0d09744ad5a94bf4b19e47f624a60536_302_3" hidden="1">#REF!</definedName>
    <definedName name="TRNR_0d1479573e22462294e3c322b8b44567_61_2" localSheetId="48" hidden="1">#REF!</definedName>
    <definedName name="TRNR_0d1479573e22462294e3c322b8b44567_61_2" localSheetId="56" hidden="1">#REF!</definedName>
    <definedName name="TRNR_0d1479573e22462294e3c322b8b44567_61_2" localSheetId="57" hidden="1">#REF!</definedName>
    <definedName name="TRNR_0d1479573e22462294e3c322b8b44567_61_2" hidden="1">#REF!</definedName>
    <definedName name="TRNR_0d3bc74c226e4de0b80334e1caec4530_312_10" localSheetId="0" hidden="1">#REF!</definedName>
    <definedName name="TRNR_0d3bc74c226e4de0b80334e1caec4530_312_10" localSheetId="48" hidden="1">#REF!</definedName>
    <definedName name="TRNR_0d3bc74c226e4de0b80334e1caec4530_312_10" localSheetId="1" hidden="1">#REF!</definedName>
    <definedName name="TRNR_0d3bc74c226e4de0b80334e1caec4530_312_10" hidden="1">#REF!</definedName>
    <definedName name="TRNR_0d3c79ea826e412081a6fc3d674ddb08_28_1" localSheetId="3" hidden="1">#REF!</definedName>
    <definedName name="TRNR_0d3c79ea826e412081a6fc3d674ddb08_28_1" localSheetId="5" hidden="1">'Cuadro 5'!#REF!</definedName>
    <definedName name="TRNR_0d3c79ea826e412081a6fc3d674ddb08_28_1" localSheetId="0" hidden="1">#REF!</definedName>
    <definedName name="TRNR_0d3c79ea826e412081a6fc3d674ddb08_28_1" localSheetId="48" hidden="1">#REF!</definedName>
    <definedName name="TRNR_0d3c79ea826e412081a6fc3d674ddb08_28_1" localSheetId="1" hidden="1">#REF!</definedName>
    <definedName name="TRNR_0d3c79ea826e412081a6fc3d674ddb08_28_1" hidden="1">#REF!</definedName>
    <definedName name="TRNR_0d3d2eaf6d19475e83da7c360a953ddb_5901_6" localSheetId="0" hidden="1">#REF!</definedName>
    <definedName name="TRNR_0d3d2eaf6d19475e83da7c360a953ddb_5901_6" localSheetId="48" hidden="1">#REF!</definedName>
    <definedName name="TRNR_0d3d2eaf6d19475e83da7c360a953ddb_5901_6" localSheetId="1" hidden="1">#REF!</definedName>
    <definedName name="TRNR_0d3d2eaf6d19475e83da7c360a953ddb_5901_6" hidden="1">#REF!</definedName>
    <definedName name="TRNR_0d4a875c3c6246bbbd1cad26d89c0925_528_6" localSheetId="48" hidden="1">#REF!</definedName>
    <definedName name="TRNR_0d4a875c3c6246bbbd1cad26d89c0925_528_6" hidden="1">#REF!</definedName>
    <definedName name="TRNR_0d516512fe8849f598a29de80ec9d0ac_138_3" localSheetId="0" hidden="1">#REF!</definedName>
    <definedName name="TRNR_0d516512fe8849f598a29de80ec9d0ac_138_3" localSheetId="48" hidden="1">#REF!</definedName>
    <definedName name="TRNR_0d516512fe8849f598a29de80ec9d0ac_138_3" localSheetId="1" hidden="1">#REF!</definedName>
    <definedName name="TRNR_0d516512fe8849f598a29de80ec9d0ac_138_3" hidden="1">#REF!</definedName>
    <definedName name="TRNR_0d713592c646498d971ea71b1342cfa7_95_8" localSheetId="0" hidden="1">#REF!</definedName>
    <definedName name="TRNR_0d713592c646498d971ea71b1342cfa7_95_8" localSheetId="48" hidden="1">#REF!</definedName>
    <definedName name="TRNR_0d713592c646498d971ea71b1342cfa7_95_8" localSheetId="1" hidden="1">#REF!</definedName>
    <definedName name="TRNR_0d713592c646498d971ea71b1342cfa7_95_8" hidden="1">#REF!</definedName>
    <definedName name="TRNR_0d7432b55c0047daade34f3848629fd6_6045_7" localSheetId="14" hidden="1">#REF!</definedName>
    <definedName name="TRNR_0d7432b55c0047daade34f3848629fd6_6045_7" localSheetId="42" hidden="1">#REF!</definedName>
    <definedName name="TRNR_0d7432b55c0047daade34f3848629fd6_6045_7" localSheetId="43" hidden="1">#REF!</definedName>
    <definedName name="TRNR_0d7432b55c0047daade34f3848629fd6_6045_7" localSheetId="48" hidden="1">#REF!</definedName>
    <definedName name="TRNR_0d7432b55c0047daade34f3848629fd6_6045_7" localSheetId="50" hidden="1">#REF!</definedName>
    <definedName name="TRNR_0d7432b55c0047daade34f3848629fd6_6045_7" localSheetId="15" hidden="1">#REF!</definedName>
    <definedName name="TRNR_0d7432b55c0047daade34f3848629fd6_6045_7" localSheetId="51" hidden="1">#REF!</definedName>
    <definedName name="TRNR_0d7432b55c0047daade34f3848629fd6_6045_7" localSheetId="52" hidden="1">#REF!</definedName>
    <definedName name="TRNR_0d7432b55c0047daade34f3848629fd6_6045_7" localSheetId="53" hidden="1">#REF!</definedName>
    <definedName name="TRNR_0d7432b55c0047daade34f3848629fd6_6045_7" localSheetId="54" hidden="1">#REF!</definedName>
    <definedName name="TRNR_0d7432b55c0047daade34f3848629fd6_6045_7" localSheetId="55" hidden="1">#REF!</definedName>
    <definedName name="TRNR_0d7432b55c0047daade34f3848629fd6_6045_7" localSheetId="58" hidden="1">#REF!</definedName>
    <definedName name="TRNR_0d7432b55c0047daade34f3848629fd6_6045_7" localSheetId="59" hidden="1">#REF!</definedName>
    <definedName name="TRNR_0d7432b55c0047daade34f3848629fd6_6045_7" hidden="1">#REF!</definedName>
    <definedName name="TRNR_0d7b72afa43f4b53a4cbba5328edc55b_50_3" localSheetId="0" hidden="1">#REF!</definedName>
    <definedName name="TRNR_0d7b72afa43f4b53a4cbba5328edc55b_50_3" localSheetId="48" hidden="1">#REF!</definedName>
    <definedName name="TRNR_0d7b72afa43f4b53a4cbba5328edc55b_50_3" localSheetId="1" hidden="1">#REF!</definedName>
    <definedName name="TRNR_0d7b72afa43f4b53a4cbba5328edc55b_50_3" hidden="1">#REF!</definedName>
    <definedName name="TRNR_0d998c7d2d444115904da1e317c2184d_980_27" localSheetId="48" hidden="1">#REF!</definedName>
    <definedName name="TRNR_0d998c7d2d444115904da1e317c2184d_980_27" hidden="1">#REF!</definedName>
    <definedName name="TRNR_0da415d0f815425db66b07d63955f8d7_4_2" localSheetId="48" hidden="1">#REF!</definedName>
    <definedName name="TRNR_0da415d0f815425db66b07d63955f8d7_4_2" localSheetId="56" hidden="1">#REF!</definedName>
    <definedName name="TRNR_0da415d0f815425db66b07d63955f8d7_4_2" localSheetId="57" hidden="1">#REF!</definedName>
    <definedName name="TRNR_0da415d0f815425db66b07d63955f8d7_4_2" hidden="1">#REF!</definedName>
    <definedName name="TRNR_0db48f4cd9794ac7b32af2def0742a66_61_2" localSheetId="48" hidden="1">#REF!</definedName>
    <definedName name="TRNR_0db48f4cd9794ac7b32af2def0742a66_61_2" hidden="1">#REF!</definedName>
    <definedName name="TRNR_0dca369fbfc84505b6559deb9393a3f8_61_2" localSheetId="48" hidden="1">#REF!</definedName>
    <definedName name="TRNR_0dca369fbfc84505b6559deb9393a3f8_61_2" hidden="1">#REF!</definedName>
    <definedName name="TRNR_0ddda78081fc496fa75e21555f655329_61_2" localSheetId="48" hidden="1">#REF!</definedName>
    <definedName name="TRNR_0ddda78081fc496fa75e21555f655329_61_2" hidden="1">#REF!</definedName>
    <definedName name="TRNR_0dfbe39a501f412988c6b7e320474e91_528_7" localSheetId="48" hidden="1">#REF!</definedName>
    <definedName name="TRNR_0dfbe39a501f412988c6b7e320474e91_528_7" hidden="1">#REF!</definedName>
    <definedName name="TRNR_0dfc2a0a67b347d38fc73298c333dd78_61_2" localSheetId="48" hidden="1">#REF!</definedName>
    <definedName name="TRNR_0dfc2a0a67b347d38fc73298c333dd78_61_2" hidden="1">#REF!</definedName>
    <definedName name="TRNR_0e04143f15cb4f6c82e288ba17d97f24_61_2" localSheetId="48" hidden="1">#REF!</definedName>
    <definedName name="TRNR_0e04143f15cb4f6c82e288ba17d97f24_61_2" hidden="1">#REF!</definedName>
    <definedName name="TRNR_0e1151cc825349af834d5314e79aa6ac_61_2" localSheetId="48" hidden="1">#REF!</definedName>
    <definedName name="TRNR_0e1151cc825349af834d5314e79aa6ac_61_2" hidden="1">#REF!</definedName>
    <definedName name="TRNR_0e160736ee8d4a91ad5774c3c57dca7c_61_2" localSheetId="48" hidden="1">#REF!</definedName>
    <definedName name="TRNR_0e160736ee8d4a91ad5774c3c57dca7c_61_2" hidden="1">#REF!</definedName>
    <definedName name="TRNR_0e23381f1674440786337d4137797d06_1016_27" localSheetId="48" hidden="1">#REF!</definedName>
    <definedName name="TRNR_0e23381f1674440786337d4137797d06_1016_27" hidden="1">#REF!</definedName>
    <definedName name="TRNR_0e32af8d5f054585be77f7ff8c2ca3c5_61_2" localSheetId="48" hidden="1">#REF!</definedName>
    <definedName name="TRNR_0e32af8d5f054585be77f7ff8c2ca3c5_61_2" hidden="1">#REF!</definedName>
    <definedName name="TRNR_0e4c40869fb447d1821e5da70ba9c705_20_4" localSheetId="0" hidden="1">#REF!</definedName>
    <definedName name="TRNR_0e4c40869fb447d1821e5da70ba9c705_20_4" localSheetId="48" hidden="1">#REF!</definedName>
    <definedName name="TRNR_0e4c40869fb447d1821e5da70ba9c705_20_4" localSheetId="1" hidden="1">#REF!</definedName>
    <definedName name="TRNR_0e4c40869fb447d1821e5da70ba9c705_20_4" hidden="1">#REF!</definedName>
    <definedName name="TRNR_0e5531672ad14cefb3c216e4cb02db52_61_2" localSheetId="48" hidden="1">#REF!</definedName>
    <definedName name="TRNR_0e5531672ad14cefb3c216e4cb02db52_61_2" hidden="1">#REF!</definedName>
    <definedName name="TRNR_0e724a67ec944b9ca8969c855c4d72e1_61_2" localSheetId="48" hidden="1">#REF!</definedName>
    <definedName name="TRNR_0e724a67ec944b9ca8969c855c4d72e1_61_2" hidden="1">#REF!</definedName>
    <definedName name="TRNR_0e8886d70a874992932ad4becf9130de_61_2" localSheetId="48" hidden="1">#REF!</definedName>
    <definedName name="TRNR_0e8886d70a874992932ad4becf9130de_61_2" hidden="1">#REF!</definedName>
    <definedName name="TRNR_0e9a48219894407baff60170871c272c_61_2" localSheetId="48" hidden="1">#REF!</definedName>
    <definedName name="TRNR_0e9a48219894407baff60170871c272c_61_2" hidden="1">#REF!</definedName>
    <definedName name="TRNR_0ea654d3c6d64d1b9254b6b30806a53b_92_8" localSheetId="0" hidden="1">#REF!</definedName>
    <definedName name="TRNR_0ea654d3c6d64d1b9254b6b30806a53b_92_8" localSheetId="48" hidden="1">#REF!</definedName>
    <definedName name="TRNR_0ea654d3c6d64d1b9254b6b30806a53b_92_8" localSheetId="1" hidden="1">#REF!</definedName>
    <definedName name="TRNR_0ea654d3c6d64d1b9254b6b30806a53b_92_8" hidden="1">#REF!</definedName>
    <definedName name="TRNR_0ebc34d33d944f1fa7df1f06fcc3424f_224_1" localSheetId="48" hidden="1">#REF!</definedName>
    <definedName name="TRNR_0ebc34d33d944f1fa7df1f06fcc3424f_224_1" hidden="1">#REF!</definedName>
    <definedName name="TRNR_0ecc2715931b4073b480d3ea6853fe65_50_3" localSheetId="48" hidden="1">#REF!</definedName>
    <definedName name="TRNR_0ecc2715931b4073b480d3ea6853fe65_50_3" hidden="1">#REF!</definedName>
    <definedName name="TRNR_0eceee26e596457b884f2dc885191b07_6045_7" localSheetId="14" hidden="1">#REF!</definedName>
    <definedName name="TRNR_0eceee26e596457b884f2dc885191b07_6045_7" localSheetId="42" hidden="1">#REF!</definedName>
    <definedName name="TRNR_0eceee26e596457b884f2dc885191b07_6045_7" localSheetId="43" hidden="1">#REF!</definedName>
    <definedName name="TRNR_0eceee26e596457b884f2dc885191b07_6045_7" localSheetId="48" hidden="1">#REF!</definedName>
    <definedName name="TRNR_0eceee26e596457b884f2dc885191b07_6045_7" localSheetId="50" hidden="1">#REF!</definedName>
    <definedName name="TRNR_0eceee26e596457b884f2dc885191b07_6045_7" localSheetId="15" hidden="1">#REF!</definedName>
    <definedName name="TRNR_0eceee26e596457b884f2dc885191b07_6045_7" localSheetId="51" hidden="1">#REF!</definedName>
    <definedName name="TRNR_0eceee26e596457b884f2dc885191b07_6045_7" localSheetId="52" hidden="1">#REF!</definedName>
    <definedName name="TRNR_0eceee26e596457b884f2dc885191b07_6045_7" localSheetId="53" hidden="1">#REF!</definedName>
    <definedName name="TRNR_0eceee26e596457b884f2dc885191b07_6045_7" localSheetId="54" hidden="1">#REF!</definedName>
    <definedName name="TRNR_0eceee26e596457b884f2dc885191b07_6045_7" localSheetId="55" hidden="1">#REF!</definedName>
    <definedName name="TRNR_0eceee26e596457b884f2dc885191b07_6045_7" localSheetId="58" hidden="1">#REF!</definedName>
    <definedName name="TRNR_0eceee26e596457b884f2dc885191b07_6045_7" localSheetId="59" hidden="1">#REF!</definedName>
    <definedName name="TRNR_0eceee26e596457b884f2dc885191b07_6045_7" hidden="1">#REF!</definedName>
    <definedName name="TRNR_0ef4afa871954067a1655461afa18378_17_2" localSheetId="11" hidden="1">#REF!</definedName>
    <definedName name="TRNR_0ef4afa871954067a1655461afa18378_17_2" localSheetId="3" hidden="1">#REF!</definedName>
    <definedName name="TRNR_0ef4afa871954067a1655461afa18378_17_2" localSheetId="5" hidden="1">'Cuadro 5'!#REF!</definedName>
    <definedName name="TRNR_0ef4afa871954067a1655461afa18378_17_2" localSheetId="14" hidden="1">#REF!</definedName>
    <definedName name="TRNR_0ef4afa871954067a1655461afa18378_17_2" localSheetId="42" hidden="1">#REF!</definedName>
    <definedName name="TRNR_0ef4afa871954067a1655461afa18378_17_2" localSheetId="43" hidden="1">#REF!</definedName>
    <definedName name="TRNR_0ef4afa871954067a1655461afa18378_17_2" localSheetId="48" hidden="1">#REF!</definedName>
    <definedName name="TRNR_0ef4afa871954067a1655461afa18378_17_2" localSheetId="50" hidden="1">#REF!</definedName>
    <definedName name="TRNR_0ef4afa871954067a1655461afa18378_17_2" localSheetId="15" hidden="1">#REF!</definedName>
    <definedName name="TRNR_0ef4afa871954067a1655461afa18378_17_2" localSheetId="51" hidden="1">#REF!</definedName>
    <definedName name="TRNR_0ef4afa871954067a1655461afa18378_17_2" localSheetId="52" hidden="1">#REF!</definedName>
    <definedName name="TRNR_0ef4afa871954067a1655461afa18378_17_2" localSheetId="53" hidden="1">#REF!</definedName>
    <definedName name="TRNR_0ef4afa871954067a1655461afa18378_17_2" localSheetId="54" hidden="1">#REF!</definedName>
    <definedName name="TRNR_0ef4afa871954067a1655461afa18378_17_2" localSheetId="55" hidden="1">#REF!</definedName>
    <definedName name="TRNR_0ef4afa871954067a1655461afa18378_17_2" localSheetId="56" hidden="1">#REF!</definedName>
    <definedName name="TRNR_0ef4afa871954067a1655461afa18378_17_2" localSheetId="57" hidden="1">#REF!</definedName>
    <definedName name="TRNR_0ef4afa871954067a1655461afa18378_17_2" localSheetId="58" hidden="1">#REF!</definedName>
    <definedName name="TRNR_0ef4afa871954067a1655461afa18378_17_2" localSheetId="59" hidden="1">#REF!</definedName>
    <definedName name="TRNR_0ef4afa871954067a1655461afa18378_17_2" hidden="1">#REF!</definedName>
    <definedName name="TRNR_0efbbe0ce66247209063cbc163ac857f_288_13" localSheetId="0" hidden="1">#REF!</definedName>
    <definedName name="TRNR_0efbbe0ce66247209063cbc163ac857f_288_13" localSheetId="48" hidden="1">#REF!</definedName>
    <definedName name="TRNR_0efbbe0ce66247209063cbc163ac857f_288_13" localSheetId="1" hidden="1">#REF!</definedName>
    <definedName name="TRNR_0efbbe0ce66247209063cbc163ac857f_288_13" hidden="1">#REF!</definedName>
    <definedName name="TRNR_0f3908e06e8341d6beedef7143102375_61_2" localSheetId="48" hidden="1">#REF!</definedName>
    <definedName name="TRNR_0f3908e06e8341d6beedef7143102375_61_2" hidden="1">#REF!</definedName>
    <definedName name="TRNR_0f570a7647284aab9b1b232ca927af9a_1306_1" localSheetId="0" hidden="1">#REF!</definedName>
    <definedName name="TRNR_0f570a7647284aab9b1b232ca927af9a_1306_1" localSheetId="48" hidden="1">#REF!</definedName>
    <definedName name="TRNR_0f570a7647284aab9b1b232ca927af9a_1306_1" localSheetId="1" hidden="1">#REF!</definedName>
    <definedName name="TRNR_0f570a7647284aab9b1b232ca927af9a_1306_1" hidden="1">#REF!</definedName>
    <definedName name="TRNR_0f59247567594c0cb07072683d68233c_2046_6" localSheetId="48" hidden="1">#REF!</definedName>
    <definedName name="TRNR_0f59247567594c0cb07072683d68233c_2046_6" hidden="1">#REF!</definedName>
    <definedName name="TRNR_0f62f8b5ebf44be9ad0d20b449e0bbce_61_2" localSheetId="48" hidden="1">#REF!</definedName>
    <definedName name="TRNR_0f62f8b5ebf44be9ad0d20b449e0bbce_61_2" hidden="1">#REF!</definedName>
    <definedName name="TRNR_0f7a5687e22542939c8d60747bfecdc1_61_2" localSheetId="48" hidden="1">#REF!</definedName>
    <definedName name="TRNR_0f7a5687e22542939c8d60747bfecdc1_61_2" localSheetId="56" hidden="1">#REF!</definedName>
    <definedName name="TRNR_0f7a5687e22542939c8d60747bfecdc1_61_2" localSheetId="57" hidden="1">#REF!</definedName>
    <definedName name="TRNR_0f7a5687e22542939c8d60747bfecdc1_61_2" hidden="1">#REF!</definedName>
    <definedName name="TRNR_0f7aa04dfc624a2c8a4ce864e06997c7_61_2" localSheetId="48" hidden="1">#REF!</definedName>
    <definedName name="TRNR_0f7aa04dfc624a2c8a4ce864e06997c7_61_2" hidden="1">#REF!</definedName>
    <definedName name="TRNR_0f932330851a4996be7ec4a605a1463e_61_11" localSheetId="48" hidden="1">#REF!</definedName>
    <definedName name="TRNR_0f932330851a4996be7ec4a605a1463e_61_11" hidden="1">#REF!</definedName>
    <definedName name="TRNR_0f9395d9e5824ff88cfdec073b5d52cc_61_2" localSheetId="48" hidden="1">#REF!</definedName>
    <definedName name="TRNR_0f9395d9e5824ff88cfdec073b5d52cc_61_2" localSheetId="56" hidden="1">#REF!</definedName>
    <definedName name="TRNR_0f9395d9e5824ff88cfdec073b5d52cc_61_2" localSheetId="57" hidden="1">#REF!</definedName>
    <definedName name="TRNR_0f9395d9e5824ff88cfdec073b5d52cc_61_2" hidden="1">#REF!</definedName>
    <definedName name="TRNR_0fa2ab59cd2a462c90775804652d08a4_61_2" localSheetId="48" hidden="1">#REF!</definedName>
    <definedName name="TRNR_0fa2ab59cd2a462c90775804652d08a4_61_2" hidden="1">#REF!</definedName>
    <definedName name="TRNR_0fbc530c56744048bb4fb869a7cc63fc_61_2" localSheetId="48" hidden="1">#REF!</definedName>
    <definedName name="TRNR_0fbc530c56744048bb4fb869a7cc63fc_61_2" hidden="1">#REF!</definedName>
    <definedName name="TRNR_0fbebe97b1484ce98fec0622cefec15f_52_3" localSheetId="48" hidden="1">#REF!</definedName>
    <definedName name="TRNR_0fbebe97b1484ce98fec0622cefec15f_52_3" hidden="1">#REF!</definedName>
    <definedName name="TRNR_0fc2168059de4f17a9fa9f49f8fffc28_61_2" localSheetId="48" hidden="1">#REF!</definedName>
    <definedName name="TRNR_0fc2168059de4f17a9fa9f49f8fffc28_61_2" hidden="1">#REF!</definedName>
    <definedName name="TRNR_0fc45186110f49348f7e12c627fa6d72_52_3" localSheetId="48" hidden="1">#REF!</definedName>
    <definedName name="TRNR_0fc45186110f49348f7e12c627fa6d72_52_3" hidden="1">#REF!</definedName>
    <definedName name="TRNR_0fcc317ac8cb414facd3dd8fb529b279_527_6" localSheetId="48" hidden="1">#REF!</definedName>
    <definedName name="TRNR_0fcc317ac8cb414facd3dd8fb529b279_527_6" hidden="1">#REF!</definedName>
    <definedName name="TRNR_0fcdfb3651734de5ad7e17ce9639e2c1_61_2" localSheetId="48" hidden="1">#REF!</definedName>
    <definedName name="TRNR_0fcdfb3651734de5ad7e17ce9639e2c1_61_2" hidden="1">#REF!</definedName>
    <definedName name="TRNR_0fcee44cb73243f9b2c0afc25429b7bb_61_2" localSheetId="48" hidden="1">#REF!</definedName>
    <definedName name="TRNR_0fcee44cb73243f9b2c0afc25429b7bb_61_2" hidden="1">#REF!</definedName>
    <definedName name="TRNR_0fe7a64772cf41ee91fee2ba48d967d7_61_2" localSheetId="48" hidden="1">#REF!</definedName>
    <definedName name="TRNR_0fe7a64772cf41ee91fee2ba48d967d7_61_2" hidden="1">#REF!</definedName>
    <definedName name="TRNR_0ff918656881494c9f9019c6feb8a982_658_3" hidden="1">#REF!</definedName>
    <definedName name="TRNR_0ff9cef45782411798172cbcfd189737_61_2" localSheetId="48" hidden="1">#REF!</definedName>
    <definedName name="TRNR_0ff9cef45782411798172cbcfd189737_61_2" hidden="1">#REF!</definedName>
    <definedName name="TRNR_0ffdac9deec84789b6dcfa8ce62aff81_527_6" localSheetId="48" hidden="1">#REF!</definedName>
    <definedName name="TRNR_0ffdac9deec84789b6dcfa8ce62aff81_527_6" hidden="1">#REF!</definedName>
    <definedName name="TRNR_1014e4948de54f959af8b063a41d5cee_523_3" localSheetId="48" hidden="1">#REF!</definedName>
    <definedName name="TRNR_1014e4948de54f959af8b063a41d5cee_523_3" hidden="1">#REF!</definedName>
    <definedName name="TRNR_10244c92d0e34e0f9b7bf2235988336f_29_2" localSheetId="48" hidden="1">#REF!</definedName>
    <definedName name="TRNR_10244c92d0e34e0f9b7bf2235988336f_29_2" hidden="1">#REF!</definedName>
    <definedName name="TRNR_102a0df37c6e40059c3ff1f9b8a9a4b9_61_2" localSheetId="48" hidden="1">#REF!</definedName>
    <definedName name="TRNR_102a0df37c6e40059c3ff1f9b8a9a4b9_61_2" hidden="1">#REF!</definedName>
    <definedName name="TRNR_102c3c8a4f484da987c6a0dc64e522c6_6358_6" hidden="1">#REF!</definedName>
    <definedName name="TRNR_102e86fcf1c2438094c3109d1976a1c0_61_2" localSheetId="48" hidden="1">#REF!</definedName>
    <definedName name="TRNR_102e86fcf1c2438094c3109d1976a1c0_61_2" hidden="1">#REF!</definedName>
    <definedName name="TRNR_10396b912c6141a29d8995b7f1bed0b0_6249_2" localSheetId="0" hidden="1">#REF!</definedName>
    <definedName name="TRNR_10396b912c6141a29d8995b7f1bed0b0_6249_2" localSheetId="48" hidden="1">#REF!</definedName>
    <definedName name="TRNR_10396b912c6141a29d8995b7f1bed0b0_6249_2" localSheetId="1" hidden="1">#REF!</definedName>
    <definedName name="TRNR_10396b912c6141a29d8995b7f1bed0b0_6249_2" hidden="1">#REF!</definedName>
    <definedName name="TRNR_1040e97c43964ee1845ef95665ae3596_61_2" localSheetId="48" hidden="1">#REF!</definedName>
    <definedName name="TRNR_1040e97c43964ee1845ef95665ae3596_61_2" hidden="1">#REF!</definedName>
    <definedName name="TRNR_1046f47c0e2f4220bc51ac6d0f4f022e_6066_6" localSheetId="0" hidden="1">#REF!</definedName>
    <definedName name="TRNR_1046f47c0e2f4220bc51ac6d0f4f022e_6066_6" localSheetId="48" hidden="1">#REF!</definedName>
    <definedName name="TRNR_1046f47c0e2f4220bc51ac6d0f4f022e_6066_6" localSheetId="1" hidden="1">#REF!</definedName>
    <definedName name="TRNR_1046f47c0e2f4220bc51ac6d0f4f022e_6066_6" hidden="1">#REF!</definedName>
    <definedName name="TRNR_104bef2e34764ffca672627bda61b213_5941_6" localSheetId="0" hidden="1">#REF!</definedName>
    <definedName name="TRNR_104bef2e34764ffca672627bda61b213_5941_6" localSheetId="48" hidden="1">#REF!</definedName>
    <definedName name="TRNR_104bef2e34764ffca672627bda61b213_5941_6" localSheetId="1" hidden="1">#REF!</definedName>
    <definedName name="TRNR_104bef2e34764ffca672627bda61b213_5941_6" hidden="1">#REF!</definedName>
    <definedName name="TRNR_105060597ed7437d864ec92dcca6460a_20_4" localSheetId="0" hidden="1">#REF!</definedName>
    <definedName name="TRNR_105060597ed7437d864ec92dcca6460a_20_4" localSheetId="48" hidden="1">#REF!</definedName>
    <definedName name="TRNR_105060597ed7437d864ec92dcca6460a_20_4" localSheetId="1" hidden="1">#REF!</definedName>
    <definedName name="TRNR_105060597ed7437d864ec92dcca6460a_20_4" hidden="1">#REF!</definedName>
    <definedName name="TRNR_105e5ec69e8f471980fe267e507e6387_61_2" localSheetId="48" hidden="1">#REF!</definedName>
    <definedName name="TRNR_105e5ec69e8f471980fe267e507e6387_61_2" hidden="1">#REF!</definedName>
    <definedName name="TRNR_1062622a3cab4ddea3470c022dc4e54c_61_2" localSheetId="48" hidden="1">#REF!</definedName>
    <definedName name="TRNR_1062622a3cab4ddea3470c022dc4e54c_61_2" localSheetId="56" hidden="1">#REF!</definedName>
    <definedName name="TRNR_1062622a3cab4ddea3470c022dc4e54c_61_2" localSheetId="57" hidden="1">#REF!</definedName>
    <definedName name="TRNR_1062622a3cab4ddea3470c022dc4e54c_61_2" hidden="1">#REF!</definedName>
    <definedName name="TRNR_108598a1fa654c7f90c5a09681cda312_5820_12" localSheetId="0" hidden="1">#REF!</definedName>
    <definedName name="TRNR_108598a1fa654c7f90c5a09681cda312_5820_12" localSheetId="48" hidden="1">#REF!</definedName>
    <definedName name="TRNR_108598a1fa654c7f90c5a09681cda312_5820_12" localSheetId="1" hidden="1">#REF!</definedName>
    <definedName name="TRNR_108598a1fa654c7f90c5a09681cda312_5820_12" hidden="1">#REF!</definedName>
    <definedName name="TRNR_108c0b67022d40a1901f0a6c6a04a9a8_61_2" localSheetId="48" hidden="1">#REF!</definedName>
    <definedName name="TRNR_108c0b67022d40a1901f0a6c6a04a9a8_61_2" hidden="1">#REF!</definedName>
    <definedName name="TRNR_108d3de14ad3401d9621bc90c0174818_5926_6" localSheetId="0" hidden="1">#REF!</definedName>
    <definedName name="TRNR_108d3de14ad3401d9621bc90c0174818_5926_6" localSheetId="48" hidden="1">#REF!</definedName>
    <definedName name="TRNR_108d3de14ad3401d9621bc90c0174818_5926_6" localSheetId="1" hidden="1">#REF!</definedName>
    <definedName name="TRNR_108d3de14ad3401d9621bc90c0174818_5926_6" hidden="1">#REF!</definedName>
    <definedName name="TRNR_108e7ec256584d1c8a5010dc95a44941_61_2" localSheetId="48" hidden="1">#REF!</definedName>
    <definedName name="TRNR_108e7ec256584d1c8a5010dc95a44941_61_2" hidden="1">#REF!</definedName>
    <definedName name="TRNR_10920257752042afb4bd16f9c4680d16_61_2" localSheetId="48" hidden="1">#REF!</definedName>
    <definedName name="TRNR_10920257752042afb4bd16f9c4680d16_61_2" hidden="1">#REF!</definedName>
    <definedName name="TRNR_10a7c50f3933490098f497a8247fce80_61_2" localSheetId="48" hidden="1">#REF!</definedName>
    <definedName name="TRNR_10a7c50f3933490098f497a8247fce80_61_2" hidden="1">#REF!</definedName>
    <definedName name="TRNR_10b111ec47d94cb1b8b68443eddd4d0f_101_6" localSheetId="48" hidden="1">#REF!</definedName>
    <definedName name="TRNR_10b111ec47d94cb1b8b68443eddd4d0f_101_6" hidden="1">#REF!</definedName>
    <definedName name="TRNR_10c64fb6b10f4cafb936ee68fdc96d53_5879_12" localSheetId="0" hidden="1">#REF!</definedName>
    <definedName name="TRNR_10c64fb6b10f4cafb936ee68fdc96d53_5879_12" localSheetId="48" hidden="1">#REF!</definedName>
    <definedName name="TRNR_10c64fb6b10f4cafb936ee68fdc96d53_5879_12" localSheetId="1" hidden="1">#REF!</definedName>
    <definedName name="TRNR_10c64fb6b10f4cafb936ee68fdc96d53_5879_12" hidden="1">#REF!</definedName>
    <definedName name="TRNR_10c961585d114fd4b9c055c31216f3a4_61_2" localSheetId="48" hidden="1">#REF!</definedName>
    <definedName name="TRNR_10c961585d114fd4b9c055c31216f3a4_61_2" hidden="1">#REF!</definedName>
    <definedName name="TRNR_10d6e1b820ad422d9964491444b6e204_61_2" localSheetId="48" hidden="1">#REF!</definedName>
    <definedName name="TRNR_10d6e1b820ad422d9964491444b6e204_61_2" hidden="1">#REF!</definedName>
    <definedName name="TRNR_10de9ff9ef094c12bffb80186e54b408_61_2" localSheetId="48" hidden="1">#REF!</definedName>
    <definedName name="TRNR_10de9ff9ef094c12bffb80186e54b408_61_2" localSheetId="56" hidden="1">#REF!</definedName>
    <definedName name="TRNR_10de9ff9ef094c12bffb80186e54b408_61_2" localSheetId="57" hidden="1">#REF!</definedName>
    <definedName name="TRNR_10de9ff9ef094c12bffb80186e54b408_61_2" hidden="1">#REF!</definedName>
    <definedName name="TRNR_10df6b89fd744fe3b1b757c280849779_61_2" localSheetId="48" hidden="1">#REF!</definedName>
    <definedName name="TRNR_10df6b89fd744fe3b1b757c280849779_61_2" hidden="1">#REF!</definedName>
    <definedName name="TRNR_10e635e0e03346449800a27aef2e38af_61_2" localSheetId="48" hidden="1">#REF!</definedName>
    <definedName name="TRNR_10e635e0e03346449800a27aef2e38af_61_2" hidden="1">#REF!</definedName>
    <definedName name="TRNR_10eca34f0bd24d2aae7ba8d558f6bf0f_61_2" localSheetId="48" hidden="1">#REF!</definedName>
    <definedName name="TRNR_10eca34f0bd24d2aae7ba8d558f6bf0f_61_2" hidden="1">#REF!</definedName>
    <definedName name="TRNR_10fddfa941f94e2bb16abcfed7cefc5a_61_2" localSheetId="48" hidden="1">#REF!</definedName>
    <definedName name="TRNR_10fddfa941f94e2bb16abcfed7cefc5a_61_2" hidden="1">#REF!</definedName>
    <definedName name="TRNR_1106e93ff8cf47c681b113963f1646a1_19_9" localSheetId="0" hidden="1">#REF!</definedName>
    <definedName name="TRNR_1106e93ff8cf47c681b113963f1646a1_19_9" localSheetId="48" hidden="1">#REF!</definedName>
    <definedName name="TRNR_1106e93ff8cf47c681b113963f1646a1_19_9" localSheetId="1" hidden="1">#REF!</definedName>
    <definedName name="TRNR_1106e93ff8cf47c681b113963f1646a1_19_9" hidden="1">#REF!</definedName>
    <definedName name="TRNR_1109795f02274bdda7b149b81981851d_2133_6" localSheetId="48" hidden="1">#REF!</definedName>
    <definedName name="TRNR_1109795f02274bdda7b149b81981851d_2133_6" hidden="1">#REF!</definedName>
    <definedName name="TRNR_113102c7774b4d29951fd62d7a83dc34_52_3" localSheetId="48" hidden="1">#REF!</definedName>
    <definedName name="TRNR_113102c7774b4d29951fd62d7a83dc34_52_3" hidden="1">#REF!</definedName>
    <definedName name="TRNR_113374db8d6641a196d46fb955ed127f_525_10" localSheetId="48" hidden="1">#REF!</definedName>
    <definedName name="TRNR_113374db8d6641a196d46fb955ed127f_525_10" hidden="1">#REF!</definedName>
    <definedName name="TRNR_11350dd8e50a40958b76a9c5fa2feff8_25_6" localSheetId="0" hidden="1">#REF!</definedName>
    <definedName name="TRNR_11350dd8e50a40958b76a9c5fa2feff8_25_6" localSheetId="48" hidden="1">#REF!</definedName>
    <definedName name="TRNR_11350dd8e50a40958b76a9c5fa2feff8_25_6" localSheetId="1" hidden="1">#REF!</definedName>
    <definedName name="TRNR_11350dd8e50a40958b76a9c5fa2feff8_25_6" hidden="1">#REF!</definedName>
    <definedName name="TRNR_1139b8001df540cea91b8c549ec08322_30_9" localSheetId="0" hidden="1">#REF!</definedName>
    <definedName name="TRNR_1139b8001df540cea91b8c549ec08322_30_9" localSheetId="48" hidden="1">#REF!</definedName>
    <definedName name="TRNR_1139b8001df540cea91b8c549ec08322_30_9" localSheetId="1" hidden="1">#REF!</definedName>
    <definedName name="TRNR_1139b8001df540cea91b8c549ec08322_30_9" hidden="1">#REF!</definedName>
    <definedName name="TRNR_113b83628cdc4b97b7befa5e4969f50a_61_2" localSheetId="48" hidden="1">#REF!</definedName>
    <definedName name="TRNR_113b83628cdc4b97b7befa5e4969f50a_61_2" hidden="1">#REF!</definedName>
    <definedName name="TRNR_114563e06e8543309da0892d2ac423e8_61_2" localSheetId="48" hidden="1">#REF!</definedName>
    <definedName name="TRNR_114563e06e8543309da0892d2ac423e8_61_2" hidden="1">#REF!</definedName>
    <definedName name="TRNR_114659bb88a2466384fba21f91c8c028_101_6" localSheetId="48" hidden="1">#REF!</definedName>
    <definedName name="TRNR_114659bb88a2466384fba21f91c8c028_101_6" hidden="1">#REF!</definedName>
    <definedName name="TRNR_11494562e66647628f2b0da94d9d244b_61_2" localSheetId="48" hidden="1">#REF!</definedName>
    <definedName name="TRNR_11494562e66647628f2b0da94d9d244b_61_2" hidden="1">#REF!</definedName>
    <definedName name="TRNR_114e6664778344ecae187a14e2aa24cf_61_2" localSheetId="48" hidden="1">#REF!</definedName>
    <definedName name="TRNR_114e6664778344ecae187a14e2aa24cf_61_2" hidden="1">#REF!</definedName>
    <definedName name="TRNR_117df5037f624982bc1454000a6091fe_61_2" localSheetId="48" hidden="1">#REF!</definedName>
    <definedName name="TRNR_117df5037f624982bc1454000a6091fe_61_2" hidden="1">#REF!</definedName>
    <definedName name="TRNR_11820b3e9bee4995961dc696b2e701db_61_2" localSheetId="0" hidden="1">#REF!</definedName>
    <definedName name="TRNR_11820b3e9bee4995961dc696b2e701db_61_2" localSheetId="48" hidden="1">#REF!</definedName>
    <definedName name="TRNR_11820b3e9bee4995961dc696b2e701db_61_2" localSheetId="1" hidden="1">#REF!</definedName>
    <definedName name="TRNR_11820b3e9bee4995961dc696b2e701db_61_2" hidden="1">#REF!</definedName>
    <definedName name="TRNR_118727850efc4636865d7f20d2c2caa4_20_4" localSheetId="0" hidden="1">#REF!</definedName>
    <definedName name="TRNR_118727850efc4636865d7f20d2c2caa4_20_4" localSheetId="48" hidden="1">#REF!</definedName>
    <definedName name="TRNR_118727850efc4636865d7f20d2c2caa4_20_4" localSheetId="1" hidden="1">#REF!</definedName>
    <definedName name="TRNR_118727850efc4636865d7f20d2c2caa4_20_4" hidden="1">#REF!</definedName>
    <definedName name="TRNR_11be244e87b04fc989069f2aa7c6f99b_61_2" localSheetId="48" hidden="1">#REF!</definedName>
    <definedName name="TRNR_11be244e87b04fc989069f2aa7c6f99b_61_2" hidden="1">#REF!</definedName>
    <definedName name="TRNR_11c442bd6fef46f19c3753aadd78ae58_21_9" localSheetId="0" hidden="1">#REF!</definedName>
    <definedName name="TRNR_11c442bd6fef46f19c3753aadd78ae58_21_9" localSheetId="48" hidden="1">#REF!</definedName>
    <definedName name="TRNR_11c442bd6fef46f19c3753aadd78ae58_21_9" localSheetId="1" hidden="1">#REF!</definedName>
    <definedName name="TRNR_11c442bd6fef46f19c3753aadd78ae58_21_9" hidden="1">#REF!</definedName>
    <definedName name="TRNR_11d2a2fcca83426b917bfde5ba5dcc3b_61_2" localSheetId="48" hidden="1">#REF!</definedName>
    <definedName name="TRNR_11d2a2fcca83426b917bfde5ba5dcc3b_61_2" hidden="1">#REF!</definedName>
    <definedName name="TRNR_11e8a5d255b04cbb9c6f946c2763a288_61_2" localSheetId="48" hidden="1">#REF!</definedName>
    <definedName name="TRNR_11e8a5d255b04cbb9c6f946c2763a288_61_2" hidden="1">#REF!</definedName>
    <definedName name="TRNR_11ee4280cb9943eda4ffcc875cbb2528_61_2" localSheetId="48" hidden="1">#REF!</definedName>
    <definedName name="TRNR_11ee4280cb9943eda4ffcc875cbb2528_61_2" hidden="1">#REF!</definedName>
    <definedName name="TRNR_11f216e11b104622b0734dc423927622_62_11" localSheetId="48" hidden="1">#REF!</definedName>
    <definedName name="TRNR_11f216e11b104622b0734dc423927622_62_11" hidden="1">#REF!</definedName>
    <definedName name="TRNR_120a625725c64ddc91815e141529f829_5927_6" localSheetId="0" hidden="1">#REF!</definedName>
    <definedName name="TRNR_120a625725c64ddc91815e141529f829_5927_6" localSheetId="48" hidden="1">#REF!</definedName>
    <definedName name="TRNR_120a625725c64ddc91815e141529f829_5927_6" localSheetId="1" hidden="1">#REF!</definedName>
    <definedName name="TRNR_120a625725c64ddc91815e141529f829_5927_6" hidden="1">#REF!</definedName>
    <definedName name="TRNR_120f83c2569946f9a059bde5bd7ecf48_61_2" localSheetId="48" hidden="1">#REF!</definedName>
    <definedName name="TRNR_120f83c2569946f9a059bde5bd7ecf48_61_2" hidden="1">#REF!</definedName>
    <definedName name="TRNR_122c031265a24b1bafa999bb7c200101_523_1" localSheetId="14" hidden="1">#REF!</definedName>
    <definedName name="TRNR_122c031265a24b1bafa999bb7c200101_523_1" localSheetId="42" hidden="1">#REF!</definedName>
    <definedName name="TRNR_122c031265a24b1bafa999bb7c200101_523_1" localSheetId="43" hidden="1">#REF!</definedName>
    <definedName name="TRNR_122c031265a24b1bafa999bb7c200101_523_1" localSheetId="48" hidden="1">#REF!</definedName>
    <definedName name="TRNR_122c031265a24b1bafa999bb7c200101_523_1" localSheetId="50" hidden="1">#REF!</definedName>
    <definedName name="TRNR_122c031265a24b1bafa999bb7c200101_523_1" localSheetId="15" hidden="1">#REF!</definedName>
    <definedName name="TRNR_122c031265a24b1bafa999bb7c200101_523_1" localSheetId="51" hidden="1">#REF!</definedName>
    <definedName name="TRNR_122c031265a24b1bafa999bb7c200101_523_1" localSheetId="52" hidden="1">#REF!</definedName>
    <definedName name="TRNR_122c031265a24b1bafa999bb7c200101_523_1" localSheetId="53" hidden="1">#REF!</definedName>
    <definedName name="TRNR_122c031265a24b1bafa999bb7c200101_523_1" localSheetId="54" hidden="1">#REF!</definedName>
    <definedName name="TRNR_122c031265a24b1bafa999bb7c200101_523_1" localSheetId="55" hidden="1">#REF!</definedName>
    <definedName name="TRNR_122c031265a24b1bafa999bb7c200101_523_1" localSheetId="58" hidden="1">#REF!</definedName>
    <definedName name="TRNR_122c031265a24b1bafa999bb7c200101_523_1" localSheetId="59" hidden="1">#REF!</definedName>
    <definedName name="TRNR_122c031265a24b1bafa999bb7c200101_523_1" hidden="1">#REF!</definedName>
    <definedName name="TRNR_1245fccb1812433794ba2d29963a42ba_5672_12" localSheetId="14" hidden="1">#REF!</definedName>
    <definedName name="TRNR_1245fccb1812433794ba2d29963a42ba_5672_12" localSheetId="42" hidden="1">#REF!</definedName>
    <definedName name="TRNR_1245fccb1812433794ba2d29963a42ba_5672_12" localSheetId="43" hidden="1">#REF!</definedName>
    <definedName name="TRNR_1245fccb1812433794ba2d29963a42ba_5672_12" localSheetId="48" hidden="1">#REF!</definedName>
    <definedName name="TRNR_1245fccb1812433794ba2d29963a42ba_5672_12" localSheetId="50" hidden="1">#REF!</definedName>
    <definedName name="TRNR_1245fccb1812433794ba2d29963a42ba_5672_12" localSheetId="15" hidden="1">#REF!</definedName>
    <definedName name="TRNR_1245fccb1812433794ba2d29963a42ba_5672_12" localSheetId="51" hidden="1">#REF!</definedName>
    <definedName name="TRNR_1245fccb1812433794ba2d29963a42ba_5672_12" localSheetId="52" hidden="1">#REF!</definedName>
    <definedName name="TRNR_1245fccb1812433794ba2d29963a42ba_5672_12" localSheetId="53" hidden="1">#REF!</definedName>
    <definedName name="TRNR_1245fccb1812433794ba2d29963a42ba_5672_12" localSheetId="54" hidden="1">#REF!</definedName>
    <definedName name="TRNR_1245fccb1812433794ba2d29963a42ba_5672_12" localSheetId="55" hidden="1">#REF!</definedName>
    <definedName name="TRNR_1245fccb1812433794ba2d29963a42ba_5672_12" localSheetId="58" hidden="1">#REF!</definedName>
    <definedName name="TRNR_1245fccb1812433794ba2d29963a42ba_5672_12" localSheetId="59" hidden="1">#REF!</definedName>
    <definedName name="TRNR_1245fccb1812433794ba2d29963a42ba_5672_12" hidden="1">#REF!</definedName>
    <definedName name="TRNR_12472672c6e44ed4b0de4690af3316c3_61_2" localSheetId="48" hidden="1">#REF!</definedName>
    <definedName name="TRNR_12472672c6e44ed4b0de4690af3316c3_61_2" hidden="1">#REF!</definedName>
    <definedName name="TRNR_1256fbb1e1054ce6860315a90d6f46eb_61_2" localSheetId="48" hidden="1">#REF!</definedName>
    <definedName name="TRNR_1256fbb1e1054ce6860315a90d6f46eb_61_2" hidden="1">#REF!</definedName>
    <definedName name="TRNR_1260164457944485b016e9af3ea00ab5_1075_27" localSheetId="48" hidden="1">#REF!</definedName>
    <definedName name="TRNR_1260164457944485b016e9af3ea00ab5_1075_27" hidden="1">#REF!</definedName>
    <definedName name="TRNR_1266f599a2d446119be84e2221c68aec_61_2" localSheetId="48" hidden="1">#REF!</definedName>
    <definedName name="TRNR_1266f599a2d446119be84e2221c68aec_61_2" hidden="1">#REF!</definedName>
    <definedName name="TRNR_126764fd8e8c49b480a2bf34b8d47f95_5768_12" localSheetId="0" hidden="1">#REF!</definedName>
    <definedName name="TRNR_126764fd8e8c49b480a2bf34b8d47f95_5768_12" localSheetId="48" hidden="1">#REF!</definedName>
    <definedName name="TRNR_126764fd8e8c49b480a2bf34b8d47f95_5768_12" localSheetId="1" hidden="1">#REF!</definedName>
    <definedName name="TRNR_126764fd8e8c49b480a2bf34b8d47f95_5768_12" hidden="1">#REF!</definedName>
    <definedName name="TRNR_126b1984a149404fade79e0363f3f5d0_61_2" localSheetId="48" hidden="1">#REF!</definedName>
    <definedName name="TRNR_126b1984a149404fade79e0363f3f5d0_61_2" hidden="1">#REF!</definedName>
    <definedName name="TRNR_127ad98c66b945cea1f6abb8dc37f092_61_2" localSheetId="48" hidden="1">#REF!</definedName>
    <definedName name="TRNR_127ad98c66b945cea1f6abb8dc37f092_61_2" localSheetId="56" hidden="1">#REF!</definedName>
    <definedName name="TRNR_127ad98c66b945cea1f6abb8dc37f092_61_2" localSheetId="57" hidden="1">#REF!</definedName>
    <definedName name="TRNR_127ad98c66b945cea1f6abb8dc37f092_61_2" hidden="1">#REF!</definedName>
    <definedName name="TRNR_129e8e11d1c3439ab1da0fb481702280_1110_27" localSheetId="48" hidden="1">#REF!</definedName>
    <definedName name="TRNR_129e8e11d1c3439ab1da0fb481702280_1110_27" hidden="1">#REF!</definedName>
    <definedName name="TRNR_12b439c8441e4734930c867b13954091_61_2" localSheetId="48" hidden="1">#REF!</definedName>
    <definedName name="TRNR_12b439c8441e4734930c867b13954091_61_2" hidden="1">#REF!</definedName>
    <definedName name="TRNR_12be6a5e004040fa8c59f4908257a08a_61_2" localSheetId="48" hidden="1">#REF!</definedName>
    <definedName name="TRNR_12be6a5e004040fa8c59f4908257a08a_61_2" hidden="1">#REF!</definedName>
    <definedName name="TRNR_12c5b7cf9c724e4facd398c23b85a9aa_61_2" localSheetId="48" hidden="1">#REF!</definedName>
    <definedName name="TRNR_12c5b7cf9c724e4facd398c23b85a9aa_61_2" hidden="1">#REF!</definedName>
    <definedName name="TRNR_12c6d60df1c546f6ad83afc22f64b70d_1028_27" localSheetId="48" hidden="1">#REF!</definedName>
    <definedName name="TRNR_12c6d60df1c546f6ad83afc22f64b70d_1028_27" hidden="1">#REF!</definedName>
    <definedName name="TRNR_12d0038b608c4ea4b661317a60c81d23_61_2" localSheetId="48" hidden="1">#REF!</definedName>
    <definedName name="TRNR_12d0038b608c4ea4b661317a60c81d23_61_2" hidden="1">#REF!</definedName>
    <definedName name="TRNR_12d7c3844b0148868478abc179426b8e_61_2" localSheetId="48" hidden="1">#REF!</definedName>
    <definedName name="TRNR_12d7c3844b0148868478abc179426b8e_61_2" hidden="1">#REF!</definedName>
    <definedName name="TRNR_12da1e76f7d449848638b5da3d181445_61_2" localSheetId="48" hidden="1">#REF!</definedName>
    <definedName name="TRNR_12da1e76f7d449848638b5da3d181445_61_2" hidden="1">#REF!</definedName>
    <definedName name="TRNR_12dc0fb11aa64d96a346dac4e350e4fb_20_4" localSheetId="0" hidden="1">#REF!</definedName>
    <definedName name="TRNR_12dc0fb11aa64d96a346dac4e350e4fb_20_4" localSheetId="48" hidden="1">#REF!</definedName>
    <definedName name="TRNR_12dc0fb11aa64d96a346dac4e350e4fb_20_4" localSheetId="1" hidden="1">#REF!</definedName>
    <definedName name="TRNR_12dc0fb11aa64d96a346dac4e350e4fb_20_4" hidden="1">#REF!</definedName>
    <definedName name="TRNR_12f402a36a89445cb44778b129bd9e0b_28_1" localSheetId="3" hidden="1">#REF!</definedName>
    <definedName name="TRNR_12f402a36a89445cb44778b129bd9e0b_28_1" localSheetId="5" hidden="1">'Cuadro 5'!#REF!</definedName>
    <definedName name="TRNR_12f402a36a89445cb44778b129bd9e0b_28_1" localSheetId="0" hidden="1">#REF!</definedName>
    <definedName name="TRNR_12f402a36a89445cb44778b129bd9e0b_28_1" localSheetId="48" hidden="1">#REF!</definedName>
    <definedName name="TRNR_12f402a36a89445cb44778b129bd9e0b_28_1" localSheetId="1" hidden="1">#REF!</definedName>
    <definedName name="TRNR_12f402a36a89445cb44778b129bd9e0b_28_1" hidden="1">#REF!</definedName>
    <definedName name="TRNR_12fbeb11b6254d838b75b6e2c6c1f046_61_2" localSheetId="48" hidden="1">#REF!</definedName>
    <definedName name="TRNR_12fbeb11b6254d838b75b6e2c6c1f046_61_2" hidden="1">#REF!</definedName>
    <definedName name="TRNR_13032d4d89974c00b3a9b7e3c46d3ebe_5973_6" localSheetId="0" hidden="1">#REF!</definedName>
    <definedName name="TRNR_13032d4d89974c00b3a9b7e3c46d3ebe_5973_6" localSheetId="48" hidden="1">#REF!</definedName>
    <definedName name="TRNR_13032d4d89974c00b3a9b7e3c46d3ebe_5973_6" localSheetId="1" hidden="1">#REF!</definedName>
    <definedName name="TRNR_13032d4d89974c00b3a9b7e3c46d3ebe_5973_6" hidden="1">#REF!</definedName>
    <definedName name="TRNR_13067fe2c0d74630b87d6e76f1a95bde_0_0" localSheetId="14" hidden="1">#REF!</definedName>
    <definedName name="TRNR_13067fe2c0d74630b87d6e76f1a95bde_0_0" localSheetId="42" hidden="1">#REF!</definedName>
    <definedName name="TRNR_13067fe2c0d74630b87d6e76f1a95bde_0_0" localSheetId="43" hidden="1">#REF!</definedName>
    <definedName name="TRNR_13067fe2c0d74630b87d6e76f1a95bde_0_0" localSheetId="48" hidden="1">#REF!</definedName>
    <definedName name="TRNR_13067fe2c0d74630b87d6e76f1a95bde_0_0" localSheetId="50" hidden="1">#REF!</definedName>
    <definedName name="TRNR_13067fe2c0d74630b87d6e76f1a95bde_0_0" localSheetId="15" hidden="1">#REF!</definedName>
    <definedName name="TRNR_13067fe2c0d74630b87d6e76f1a95bde_0_0" localSheetId="51" hidden="1">#REF!</definedName>
    <definedName name="TRNR_13067fe2c0d74630b87d6e76f1a95bde_0_0" localSheetId="52" hidden="1">#REF!</definedName>
    <definedName name="TRNR_13067fe2c0d74630b87d6e76f1a95bde_0_0" localSheetId="53" hidden="1">#REF!</definedName>
    <definedName name="TRNR_13067fe2c0d74630b87d6e76f1a95bde_0_0" localSheetId="54" hidden="1">#REF!</definedName>
    <definedName name="TRNR_13067fe2c0d74630b87d6e76f1a95bde_0_0" localSheetId="55" hidden="1">#REF!</definedName>
    <definedName name="TRNR_13067fe2c0d74630b87d6e76f1a95bde_0_0" localSheetId="58" hidden="1">#REF!</definedName>
    <definedName name="TRNR_13067fe2c0d74630b87d6e76f1a95bde_0_0" localSheetId="59" hidden="1">#REF!</definedName>
    <definedName name="TRNR_13067fe2c0d74630b87d6e76f1a95bde_0_0" hidden="1">#REF!</definedName>
    <definedName name="TRNR_130dc0af74964b69a6621e7680af7888_20_4" localSheetId="0" hidden="1">#REF!</definedName>
    <definedName name="TRNR_130dc0af74964b69a6621e7680af7888_20_4" localSheetId="48" hidden="1">#REF!</definedName>
    <definedName name="TRNR_130dc0af74964b69a6621e7680af7888_20_4" localSheetId="1" hidden="1">#REF!</definedName>
    <definedName name="TRNR_130dc0af74964b69a6621e7680af7888_20_4" hidden="1">#REF!</definedName>
    <definedName name="TRNR_131541e3c1cd4f9abde429ad11ebfe76_61_2" localSheetId="48" hidden="1">#REF!</definedName>
    <definedName name="TRNR_131541e3c1cd4f9abde429ad11ebfe76_61_2" hidden="1">#REF!</definedName>
    <definedName name="TRNR_1317ce777be64461a2cca9e6c0863f50_34_9" localSheetId="0" hidden="1">#REF!</definedName>
    <definedName name="TRNR_1317ce777be64461a2cca9e6c0863f50_34_9" localSheetId="48" hidden="1">#REF!</definedName>
    <definedName name="TRNR_1317ce777be64461a2cca9e6c0863f50_34_9" localSheetId="1" hidden="1">#REF!</definedName>
    <definedName name="TRNR_1317ce777be64461a2cca9e6c0863f50_34_9" hidden="1">#REF!</definedName>
    <definedName name="TRNR_131d327376bd42c99d65022a8fe5a392_283_13" localSheetId="0" hidden="1">#REF!</definedName>
    <definedName name="TRNR_131d327376bd42c99d65022a8fe5a392_283_13" localSheetId="48" hidden="1">#REF!</definedName>
    <definedName name="TRNR_131d327376bd42c99d65022a8fe5a392_283_13" localSheetId="1" hidden="1">#REF!</definedName>
    <definedName name="TRNR_131d327376bd42c99d65022a8fe5a392_283_13" hidden="1">#REF!</definedName>
    <definedName name="TRNR_131d9388e96a411998b1a840aeb3aff2_61_2" localSheetId="48" hidden="1">#REF!</definedName>
    <definedName name="TRNR_131d9388e96a411998b1a840aeb3aff2_61_2" hidden="1">#REF!</definedName>
    <definedName name="TRNR_13519c09782b41ecb1067b3cf8510ce0_61_2" localSheetId="48" hidden="1">#REF!</definedName>
    <definedName name="TRNR_13519c09782b41ecb1067b3cf8510ce0_61_2" hidden="1">#REF!</definedName>
    <definedName name="TRNR_13520cdb447b4370b68a5431040f6685_61_2" localSheetId="48" hidden="1">#REF!</definedName>
    <definedName name="TRNR_13520cdb447b4370b68a5431040f6685_61_2" hidden="1">#REF!</definedName>
    <definedName name="TRNR_135adbbe761a4335939eab6ab3a2e2dd_59_3" localSheetId="0" hidden="1">#REF!</definedName>
    <definedName name="TRNR_135adbbe761a4335939eab6ab3a2e2dd_59_3" localSheetId="48" hidden="1">#REF!</definedName>
    <definedName name="TRNR_135adbbe761a4335939eab6ab3a2e2dd_59_3" localSheetId="1" hidden="1">#REF!</definedName>
    <definedName name="TRNR_135adbbe761a4335939eab6ab3a2e2dd_59_3" hidden="1">#REF!</definedName>
    <definedName name="TRNR_135b92dc45584680810af27dd7176239_61_2" localSheetId="48" hidden="1">#REF!</definedName>
    <definedName name="TRNR_135b92dc45584680810af27dd7176239_61_2" hidden="1">#REF!</definedName>
    <definedName name="TRNR_13617efa16fa481e8d451eac4c411bf0_25_6" localSheetId="0" hidden="1">#REF!</definedName>
    <definedName name="TRNR_13617efa16fa481e8d451eac4c411bf0_25_6" localSheetId="48" hidden="1">#REF!</definedName>
    <definedName name="TRNR_13617efa16fa481e8d451eac4c411bf0_25_6" localSheetId="1" hidden="1">#REF!</definedName>
    <definedName name="TRNR_13617efa16fa481e8d451eac4c411bf0_25_6" hidden="1">#REF!</definedName>
    <definedName name="TRNR_138368018f8445fd81fe0e78a8c961cf_61_2" localSheetId="48" hidden="1">#REF!</definedName>
    <definedName name="TRNR_138368018f8445fd81fe0e78a8c961cf_61_2" hidden="1">#REF!</definedName>
    <definedName name="TRNR_13900a20d5ce45e2bc4fd4871565be06_525_10" localSheetId="48" hidden="1">#REF!</definedName>
    <definedName name="TRNR_13900a20d5ce45e2bc4fd4871565be06_525_10" hidden="1">#REF!</definedName>
    <definedName name="TRNR_139ad7465dcd44d99517ca325d4dcece_5821_12" localSheetId="0" hidden="1">#REF!</definedName>
    <definedName name="TRNR_139ad7465dcd44d99517ca325d4dcece_5821_12" localSheetId="48" hidden="1">#REF!</definedName>
    <definedName name="TRNR_139ad7465dcd44d99517ca325d4dcece_5821_12" localSheetId="1" hidden="1">#REF!</definedName>
    <definedName name="TRNR_139ad7465dcd44d99517ca325d4dcece_5821_12" hidden="1">#REF!</definedName>
    <definedName name="TRNR_13a9ae56ec6447e0b3053bb1fa146d71_5856_12" localSheetId="0" hidden="1">#REF!</definedName>
    <definedName name="TRNR_13a9ae56ec6447e0b3053bb1fa146d71_5856_12" localSheetId="48" hidden="1">#REF!</definedName>
    <definedName name="TRNR_13a9ae56ec6447e0b3053bb1fa146d71_5856_12" localSheetId="1" hidden="1">#REF!</definedName>
    <definedName name="TRNR_13a9ae56ec6447e0b3053bb1fa146d71_5856_12" hidden="1">#REF!</definedName>
    <definedName name="TRNR_13aa12a2ee2a40d3a7377c9184c41250_528_6" localSheetId="48" hidden="1">#REF!</definedName>
    <definedName name="TRNR_13aa12a2ee2a40d3a7377c9184c41250_528_6" hidden="1">#REF!</definedName>
    <definedName name="TRNR_13cfb688224d4760b6efd8da199a7c11_61_2" localSheetId="48" hidden="1">#REF!</definedName>
    <definedName name="TRNR_13cfb688224d4760b6efd8da199a7c11_61_2" hidden="1">#REF!</definedName>
    <definedName name="TRNR_13e38a665579445aae4b6e1cbe668477_61_2" localSheetId="48" hidden="1">#REF!</definedName>
    <definedName name="TRNR_13e38a665579445aae4b6e1cbe668477_61_2" hidden="1">#REF!</definedName>
    <definedName name="TRNR_13eba312d6ee45398fc0e4d2d373e3e1_51_3" localSheetId="48" hidden="1">#REF!</definedName>
    <definedName name="TRNR_13eba312d6ee45398fc0e4d2d373e3e1_51_3" hidden="1">#REF!</definedName>
    <definedName name="TRNR_13feb706a63c4b77977e0b7956484c72_61_2" localSheetId="48" hidden="1">#REF!</definedName>
    <definedName name="TRNR_13feb706a63c4b77977e0b7956484c72_61_2" hidden="1">#REF!</definedName>
    <definedName name="TRNR_14089af8a9ea410989ad2012e0c7374f_281_26" localSheetId="0" hidden="1">#REF!</definedName>
    <definedName name="TRNR_14089af8a9ea410989ad2012e0c7374f_281_26" localSheetId="48" hidden="1">#REF!</definedName>
    <definedName name="TRNR_14089af8a9ea410989ad2012e0c7374f_281_26" localSheetId="1" hidden="1">#REF!</definedName>
    <definedName name="TRNR_14089af8a9ea410989ad2012e0c7374f_281_26" hidden="1">#REF!</definedName>
    <definedName name="TRNR_140c6f5a177f4aadaa0c996d0ceeb5de_61_2" localSheetId="48" hidden="1">#REF!</definedName>
    <definedName name="TRNR_140c6f5a177f4aadaa0c996d0ceeb5de_61_2" hidden="1">#REF!</definedName>
    <definedName name="TRNR_140e73d899d34f609cfee8b6e5c27dc0_61_2" localSheetId="48" hidden="1">#REF!</definedName>
    <definedName name="TRNR_140e73d899d34f609cfee8b6e5c27dc0_61_2" hidden="1">#REF!</definedName>
    <definedName name="TRNR_141ecd163d164152b85d9ce1ca2e8c95_61_2" localSheetId="48" hidden="1">#REF!</definedName>
    <definedName name="TRNR_141ecd163d164152b85d9ce1ca2e8c95_61_2" hidden="1">#REF!</definedName>
    <definedName name="TRNR_1422ea3d1b4745b5846dc4c10e6c1c17_6320_7" hidden="1">#REF!</definedName>
    <definedName name="TRNR_1432976ad2c9487da39423619d5d639b_528_6" localSheetId="48" hidden="1">#REF!</definedName>
    <definedName name="TRNR_1432976ad2c9487da39423619d5d639b_528_6" hidden="1">#REF!</definedName>
    <definedName name="TRNR_143f0be49bed402faca15009f85cb4c0_528_7" localSheetId="48" hidden="1">#REF!</definedName>
    <definedName name="TRNR_143f0be49bed402faca15009f85cb4c0_528_7" hidden="1">#REF!</definedName>
    <definedName name="TRNR_1442a2f97b7e4d429d4ff7a4b88b1cc9_6045_7" localSheetId="14" hidden="1">#REF!</definedName>
    <definedName name="TRNR_1442a2f97b7e4d429d4ff7a4b88b1cc9_6045_7" localSheetId="42" hidden="1">#REF!</definedName>
    <definedName name="TRNR_1442a2f97b7e4d429d4ff7a4b88b1cc9_6045_7" localSheetId="43" hidden="1">#REF!</definedName>
    <definedName name="TRNR_1442a2f97b7e4d429d4ff7a4b88b1cc9_6045_7" localSheetId="48" hidden="1">#REF!</definedName>
    <definedName name="TRNR_1442a2f97b7e4d429d4ff7a4b88b1cc9_6045_7" localSheetId="50" hidden="1">#REF!</definedName>
    <definedName name="TRNR_1442a2f97b7e4d429d4ff7a4b88b1cc9_6045_7" localSheetId="15" hidden="1">#REF!</definedName>
    <definedName name="TRNR_1442a2f97b7e4d429d4ff7a4b88b1cc9_6045_7" localSheetId="51" hidden="1">#REF!</definedName>
    <definedName name="TRNR_1442a2f97b7e4d429d4ff7a4b88b1cc9_6045_7" localSheetId="52" hidden="1">#REF!</definedName>
    <definedName name="TRNR_1442a2f97b7e4d429d4ff7a4b88b1cc9_6045_7" localSheetId="53" hidden="1">#REF!</definedName>
    <definedName name="TRNR_1442a2f97b7e4d429d4ff7a4b88b1cc9_6045_7" localSheetId="54" hidden="1">#REF!</definedName>
    <definedName name="TRNR_1442a2f97b7e4d429d4ff7a4b88b1cc9_6045_7" localSheetId="55" hidden="1">#REF!</definedName>
    <definedName name="TRNR_1442a2f97b7e4d429d4ff7a4b88b1cc9_6045_7" localSheetId="58" hidden="1">#REF!</definedName>
    <definedName name="TRNR_1442a2f97b7e4d429d4ff7a4b88b1cc9_6045_7" localSheetId="59" hidden="1">#REF!</definedName>
    <definedName name="TRNR_1442a2f97b7e4d429d4ff7a4b88b1cc9_6045_7" hidden="1">#REF!</definedName>
    <definedName name="TRNR_14503cfe702145e4959751bd96037c85_61_2" localSheetId="48" hidden="1">#REF!</definedName>
    <definedName name="TRNR_14503cfe702145e4959751bd96037c85_61_2" hidden="1">#REF!</definedName>
    <definedName name="TRNR_1461d0ef230a4f0d89148ffc2e2b4a38_61_2" localSheetId="48" hidden="1">#REF!</definedName>
    <definedName name="TRNR_1461d0ef230a4f0d89148ffc2e2b4a38_61_2" hidden="1">#REF!</definedName>
    <definedName name="TRNR_1465d1e79c934bcd83291d92cd92df9a_61_2" localSheetId="48" hidden="1">#REF!</definedName>
    <definedName name="TRNR_1465d1e79c934bcd83291d92cd92df9a_61_2" hidden="1">#REF!</definedName>
    <definedName name="TRNR_1471f411476145b2a09e75ba6a45302d_528_6" localSheetId="48" hidden="1">#REF!</definedName>
    <definedName name="TRNR_1471f411476145b2a09e75ba6a45302d_528_6" hidden="1">#REF!</definedName>
    <definedName name="TRNR_1472aaafb661451285854eccbbdc923e_61_2" localSheetId="48" hidden="1">#REF!</definedName>
    <definedName name="TRNR_1472aaafb661451285854eccbbdc923e_61_2" hidden="1">#REF!</definedName>
    <definedName name="TRNR_1476163ba48d4b488c434aea09bd5d88_61_2" localSheetId="48" hidden="1">#REF!</definedName>
    <definedName name="TRNR_1476163ba48d4b488c434aea09bd5d88_61_2" hidden="1">#REF!</definedName>
    <definedName name="TRNR_1480570f7a7b473d81eb600b241509d6_5807_6" localSheetId="0" hidden="1">#REF!</definedName>
    <definedName name="TRNR_1480570f7a7b473d81eb600b241509d6_5807_6" localSheetId="48" hidden="1">#REF!</definedName>
    <definedName name="TRNR_1480570f7a7b473d81eb600b241509d6_5807_6" localSheetId="1" hidden="1">#REF!</definedName>
    <definedName name="TRNR_1480570f7a7b473d81eb600b241509d6_5807_6" hidden="1">#REF!</definedName>
    <definedName name="TRNR_1480794059bb42e79552e72e8882447f_978_27" localSheetId="48" hidden="1">#REF!</definedName>
    <definedName name="TRNR_1480794059bb42e79552e72e8882447f_978_27" hidden="1">#REF!</definedName>
    <definedName name="TRNR_148745ef69474778ac491c73522ef4a6_528_7" localSheetId="48" hidden="1">#REF!</definedName>
    <definedName name="TRNR_148745ef69474778ac491c73522ef4a6_528_7" hidden="1">#REF!</definedName>
    <definedName name="TRNR_1487584664cc417aba3fd733ff19e760_61_2" localSheetId="48" hidden="1">#REF!</definedName>
    <definedName name="TRNR_1487584664cc417aba3fd733ff19e760_61_2" hidden="1">#REF!</definedName>
    <definedName name="TRNR_148dd0971336427393ef9d0d32af9e41_62_11" localSheetId="48" hidden="1">#REF!</definedName>
    <definedName name="TRNR_148dd0971336427393ef9d0d32af9e41_62_11" hidden="1">#REF!</definedName>
    <definedName name="TRNR_1499270ae66d481da3d490c2d8331ee1_61_2" localSheetId="48" hidden="1">#REF!</definedName>
    <definedName name="TRNR_1499270ae66d481da3d490c2d8331ee1_61_2" hidden="1">#REF!</definedName>
    <definedName name="TRNR_14a9e007f1a14ea48b21b55753e9b0a1_61_2" localSheetId="48" hidden="1">#REF!</definedName>
    <definedName name="TRNR_14a9e007f1a14ea48b21b55753e9b0a1_61_2" hidden="1">#REF!</definedName>
    <definedName name="TRNR_14b027a3c92c4be29f6fbe076a3a6cb9_61_2" localSheetId="48" hidden="1">#REF!</definedName>
    <definedName name="TRNR_14b027a3c92c4be29f6fbe076a3a6cb9_61_2" hidden="1">#REF!</definedName>
    <definedName name="TRNR_14bec6e3e58e4bf3bb516415e044817b_103_6" localSheetId="48" hidden="1">#REF!</definedName>
    <definedName name="TRNR_14bec6e3e58e4bf3bb516415e044817b_103_6" hidden="1">#REF!</definedName>
    <definedName name="TRNR_14c50db0186b44e2928f7fd9b6c69c56_99_6" localSheetId="48" hidden="1">#REF!</definedName>
    <definedName name="TRNR_14c50db0186b44e2928f7fd9b6c69c56_99_6" hidden="1">#REF!</definedName>
    <definedName name="TRNR_14d6b59fbe2b4b7682010852f3f707ca_61_2" localSheetId="48" hidden="1">#REF!</definedName>
    <definedName name="TRNR_14d6b59fbe2b4b7682010852f3f707ca_61_2" hidden="1">#REF!</definedName>
    <definedName name="TRNR_14ec6d81fe564cc0a1ed3c3ccdd8317a_52_3" localSheetId="48" hidden="1">#REF!</definedName>
    <definedName name="TRNR_14ec6d81fe564cc0a1ed3c3ccdd8317a_52_3" hidden="1">#REF!</definedName>
    <definedName name="TRNR_14f493b37d1f4d62a8047b4156fe18b4_61_2" localSheetId="48" hidden="1">#REF!</definedName>
    <definedName name="TRNR_14f493b37d1f4d62a8047b4156fe18b4_61_2" hidden="1">#REF!</definedName>
    <definedName name="TRNR_14f645e456fb490b86a8a30253a52423_1186_27" localSheetId="0" hidden="1">#REF!</definedName>
    <definedName name="TRNR_14f645e456fb490b86a8a30253a52423_1186_27" localSheetId="48" hidden="1">#REF!</definedName>
    <definedName name="TRNR_14f645e456fb490b86a8a30253a52423_1186_27" localSheetId="1" hidden="1">#REF!</definedName>
    <definedName name="TRNR_14f645e456fb490b86a8a30253a52423_1186_27" hidden="1">#REF!</definedName>
    <definedName name="TRNR_14f725ed91a24a92b7885a3466761d8a_61_2" localSheetId="48" hidden="1">#REF!</definedName>
    <definedName name="TRNR_14f725ed91a24a92b7885a3466761d8a_61_2" hidden="1">#REF!</definedName>
    <definedName name="TRNR_1511d526a16f4cd0b952d029d339b5ff_61_2" localSheetId="48" hidden="1">#REF!</definedName>
    <definedName name="TRNR_1511d526a16f4cd0b952d029d339b5ff_61_2" hidden="1">#REF!</definedName>
    <definedName name="TRNR_1513acb81c8440eda3ba0813cb824bb5_61_2" localSheetId="48" hidden="1">#REF!</definedName>
    <definedName name="TRNR_1513acb81c8440eda3ba0813cb824bb5_61_2" localSheetId="56" hidden="1">#REF!</definedName>
    <definedName name="TRNR_1513acb81c8440eda3ba0813cb824bb5_61_2" localSheetId="57" hidden="1">#REF!</definedName>
    <definedName name="TRNR_1513acb81c8440eda3ba0813cb824bb5_61_2" hidden="1">#REF!</definedName>
    <definedName name="TRNR_15191ffdb57d446084f0fddcd5dd5331_61_2" localSheetId="48" hidden="1">#REF!</definedName>
    <definedName name="TRNR_15191ffdb57d446084f0fddcd5dd5331_61_2" hidden="1">#REF!</definedName>
    <definedName name="TRNR_15223c5be8b746b3994e2fc3866242e8_61_7" localSheetId="48" hidden="1">#REF!</definedName>
    <definedName name="TRNR_15223c5be8b746b3994e2fc3866242e8_61_7" hidden="1">#REF!</definedName>
    <definedName name="TRNR_1522b9139d6947cdb3b2582f863fc991_109_3" localSheetId="0" hidden="1">#REF!</definedName>
    <definedName name="TRNR_1522b9139d6947cdb3b2582f863fc991_109_3" localSheetId="48" hidden="1">#REF!</definedName>
    <definedName name="TRNR_1522b9139d6947cdb3b2582f863fc991_109_3" localSheetId="1" hidden="1">#REF!</definedName>
    <definedName name="TRNR_1522b9139d6947cdb3b2582f863fc991_109_3" hidden="1">#REF!</definedName>
    <definedName name="TRNR_1547ef4475a14d44a3ff256d4fc364f2_61_2" localSheetId="48" hidden="1">#REF!</definedName>
    <definedName name="TRNR_1547ef4475a14d44a3ff256d4fc364f2_61_2" hidden="1">#REF!</definedName>
    <definedName name="TRNR_154a88a26dc540b980a0dec6d180b4a8_25_6" localSheetId="0" hidden="1">#REF!</definedName>
    <definedName name="TRNR_154a88a26dc540b980a0dec6d180b4a8_25_6" localSheetId="48" hidden="1">#REF!</definedName>
    <definedName name="TRNR_154a88a26dc540b980a0dec6d180b4a8_25_6" localSheetId="1" hidden="1">#REF!</definedName>
    <definedName name="TRNR_154a88a26dc540b980a0dec6d180b4a8_25_6" hidden="1">#REF!</definedName>
    <definedName name="TRNR_154e83b3b812410bbc7bc63f962579cc_6108_4" localSheetId="0" hidden="1">#REF!</definedName>
    <definedName name="TRNR_154e83b3b812410bbc7bc63f962579cc_6108_4" localSheetId="48" hidden="1">#REF!</definedName>
    <definedName name="TRNR_154e83b3b812410bbc7bc63f962579cc_6108_4" localSheetId="1" hidden="1">#REF!</definedName>
    <definedName name="TRNR_154e83b3b812410bbc7bc63f962579cc_6108_4" hidden="1">#REF!</definedName>
    <definedName name="TRNR_158cde97a6094d039ab34ea82d6f1186_61_2" localSheetId="48" hidden="1">#REF!</definedName>
    <definedName name="TRNR_158cde97a6094d039ab34ea82d6f1186_61_2" hidden="1">#REF!</definedName>
    <definedName name="TRNR_159d058c90b14990ac6018234dad26f9_61_2" localSheetId="48" hidden="1">#REF!</definedName>
    <definedName name="TRNR_159d058c90b14990ac6018234dad26f9_61_2" hidden="1">#REF!</definedName>
    <definedName name="TRNR_159d310e545546e1a80787fffa926253_50_3" hidden="1">#REF!</definedName>
    <definedName name="TRNR_159e754933204834abfcb3e2220ec680_18_9" localSheetId="0" hidden="1">#REF!</definedName>
    <definedName name="TRNR_159e754933204834abfcb3e2220ec680_18_9" localSheetId="48" hidden="1">#REF!</definedName>
    <definedName name="TRNR_159e754933204834abfcb3e2220ec680_18_9" localSheetId="1" hidden="1">#REF!</definedName>
    <definedName name="TRNR_159e754933204834abfcb3e2220ec680_18_9" hidden="1">#REF!</definedName>
    <definedName name="TRNR_15ba74a8b0e340bd98637beb260cf663_528_6" localSheetId="48" hidden="1">#REF!</definedName>
    <definedName name="TRNR_15ba74a8b0e340bd98637beb260cf663_528_6" hidden="1">#REF!</definedName>
    <definedName name="TRNR_15c4a391fed34f8c8196c130a7c86c22_61_2" localSheetId="48" hidden="1">#REF!</definedName>
    <definedName name="TRNR_15c4a391fed34f8c8196c130a7c86c22_61_2" hidden="1">#REF!</definedName>
    <definedName name="TRNR_15c6c186afc341d2841752ae313f2905_61_2" localSheetId="48" hidden="1">#REF!</definedName>
    <definedName name="TRNR_15c6c186afc341d2841752ae313f2905_61_2" hidden="1">#REF!</definedName>
    <definedName name="TRNR_15d473ba77804ac8bba8725d25e8f4ce_61_2" localSheetId="48" hidden="1">#REF!</definedName>
    <definedName name="TRNR_15d473ba77804ac8bba8725d25e8f4ce_61_2" hidden="1">#REF!</definedName>
    <definedName name="TRNR_15e2c15714d54a7c8c20eb6ff3835710_4841_0" localSheetId="14" hidden="1">#REF!</definedName>
    <definedName name="TRNR_15e2c15714d54a7c8c20eb6ff3835710_4841_0" localSheetId="42" hidden="1">#REF!</definedName>
    <definedName name="TRNR_15e2c15714d54a7c8c20eb6ff3835710_4841_0" localSheetId="43" hidden="1">#REF!</definedName>
    <definedName name="TRNR_15e2c15714d54a7c8c20eb6ff3835710_4841_0" localSheetId="48" hidden="1">#REF!</definedName>
    <definedName name="TRNR_15e2c15714d54a7c8c20eb6ff3835710_4841_0" localSheetId="50" hidden="1">#REF!</definedName>
    <definedName name="TRNR_15e2c15714d54a7c8c20eb6ff3835710_4841_0" localSheetId="15" hidden="1">#REF!</definedName>
    <definedName name="TRNR_15e2c15714d54a7c8c20eb6ff3835710_4841_0" localSheetId="51" hidden="1">#REF!</definedName>
    <definedName name="TRNR_15e2c15714d54a7c8c20eb6ff3835710_4841_0" localSheetId="52" hidden="1">#REF!</definedName>
    <definedName name="TRNR_15e2c15714d54a7c8c20eb6ff3835710_4841_0" localSheetId="53" hidden="1">#REF!</definedName>
    <definedName name="TRNR_15e2c15714d54a7c8c20eb6ff3835710_4841_0" localSheetId="54" hidden="1">#REF!</definedName>
    <definedName name="TRNR_15e2c15714d54a7c8c20eb6ff3835710_4841_0" localSheetId="55" hidden="1">#REF!</definedName>
    <definedName name="TRNR_15e2c15714d54a7c8c20eb6ff3835710_4841_0" localSheetId="58" hidden="1">#REF!</definedName>
    <definedName name="TRNR_15e2c15714d54a7c8c20eb6ff3835710_4841_0" localSheetId="59" hidden="1">#REF!</definedName>
    <definedName name="TRNR_15e2c15714d54a7c8c20eb6ff3835710_4841_0" hidden="1">#REF!</definedName>
    <definedName name="TRNR_15e46a279dc54d9990dd00ac0a85ca7d_977_1" localSheetId="48" hidden="1">#REF!</definedName>
    <definedName name="TRNR_15e46a279dc54d9990dd00ac0a85ca7d_977_1" hidden="1">#REF!</definedName>
    <definedName name="TRNR_15ea7d301d0f4d02ad0abc9bf1539a71_297_3" localSheetId="0" hidden="1">#REF!</definedName>
    <definedName name="TRNR_15ea7d301d0f4d02ad0abc9bf1539a71_297_3" localSheetId="48" hidden="1">#REF!</definedName>
    <definedName name="TRNR_15ea7d301d0f4d02ad0abc9bf1539a71_297_3" localSheetId="1" hidden="1">#REF!</definedName>
    <definedName name="TRNR_15ea7d301d0f4d02ad0abc9bf1539a71_297_3" hidden="1">#REF!</definedName>
    <definedName name="TRNR_160903b1a6424632b06b619518075a20_61_2" localSheetId="48" hidden="1">#REF!</definedName>
    <definedName name="TRNR_160903b1a6424632b06b619518075a20_61_2" hidden="1">#REF!</definedName>
    <definedName name="TRNR_161099f1d56b421eb766199cedfcd002_1013_27" localSheetId="48" hidden="1">#REF!</definedName>
    <definedName name="TRNR_161099f1d56b421eb766199cedfcd002_1013_27" hidden="1">#REF!</definedName>
    <definedName name="TRNR_16128241522a47ada3497fd8618c84e9_52_3" localSheetId="48" hidden="1">#REF!</definedName>
    <definedName name="TRNR_16128241522a47ada3497fd8618c84e9_52_3" hidden="1">#REF!</definedName>
    <definedName name="TRNR_1628cede76ae4ae8b05aa13c63558431_61_2" localSheetId="48" hidden="1">#REF!</definedName>
    <definedName name="TRNR_1628cede76ae4ae8b05aa13c63558431_61_2" hidden="1">#REF!</definedName>
    <definedName name="TRNR_163242fe7baf4697ac43f00d3c192a4c_61_2" localSheetId="48" hidden="1">#REF!</definedName>
    <definedName name="TRNR_163242fe7baf4697ac43f00d3c192a4c_61_2" hidden="1">#REF!</definedName>
    <definedName name="TRNR_1633adeb97a04edaa340e9e223fb2fa6_61_2" localSheetId="48" hidden="1">#REF!</definedName>
    <definedName name="TRNR_1633adeb97a04edaa340e9e223fb2fa6_61_2" hidden="1">#REF!</definedName>
    <definedName name="TRNR_163bd789683c4fc0a326d7485996b0e1_186_2" localSheetId="48" hidden="1">#REF!</definedName>
    <definedName name="TRNR_163bd789683c4fc0a326d7485996b0e1_186_2" localSheetId="56" hidden="1">#REF!</definedName>
    <definedName name="TRNR_163bd789683c4fc0a326d7485996b0e1_186_2" localSheetId="57" hidden="1">#REF!</definedName>
    <definedName name="TRNR_163bd789683c4fc0a326d7485996b0e1_186_2" hidden="1">#REF!</definedName>
    <definedName name="TRNR_164506e6f36b47c5b7397223cb6f1a72_37_4" localSheetId="48" hidden="1">#REF!</definedName>
    <definedName name="TRNR_164506e6f36b47c5b7397223cb6f1a72_37_4" hidden="1">#REF!</definedName>
    <definedName name="TRNR_1646b6e6191148af94f6f6747d87f091_2066_6" localSheetId="48" hidden="1">#REF!</definedName>
    <definedName name="TRNR_1646b6e6191148af94f6f6747d87f091_2066_6" hidden="1">#REF!</definedName>
    <definedName name="TRNR_165393c90e3446f59bd14a1dbfcf1a50_528_7" localSheetId="48" hidden="1">#REF!</definedName>
    <definedName name="TRNR_165393c90e3446f59bd14a1dbfcf1a50_528_7" hidden="1">#REF!</definedName>
    <definedName name="TRNR_165e6bfdc8e24999846d31acaf8b3b6c_19_9" localSheetId="0" hidden="1">#REF!</definedName>
    <definedName name="TRNR_165e6bfdc8e24999846d31acaf8b3b6c_19_9" localSheetId="48" hidden="1">#REF!</definedName>
    <definedName name="TRNR_165e6bfdc8e24999846d31acaf8b3b6c_19_9" localSheetId="1" hidden="1">#REF!</definedName>
    <definedName name="TRNR_165e6bfdc8e24999846d31acaf8b3b6c_19_9" hidden="1">#REF!</definedName>
    <definedName name="TRNR_16a4c163e74949c991c3934b82041fdd_61_2" localSheetId="48" hidden="1">#REF!</definedName>
    <definedName name="TRNR_16a4c163e74949c991c3934b82041fdd_61_2" hidden="1">#REF!</definedName>
    <definedName name="TRNR_16cca68c77c444ee9d0ab3aee7f214f8_61_2" localSheetId="14" hidden="1">#REF!</definedName>
    <definedName name="TRNR_16cca68c77c444ee9d0ab3aee7f214f8_61_2" localSheetId="42" hidden="1">#REF!</definedName>
    <definedName name="TRNR_16cca68c77c444ee9d0ab3aee7f214f8_61_2" localSheetId="43" hidden="1">#REF!</definedName>
    <definedName name="TRNR_16cca68c77c444ee9d0ab3aee7f214f8_61_2" localSheetId="48" hidden="1">#REF!</definedName>
    <definedName name="TRNR_16cca68c77c444ee9d0ab3aee7f214f8_61_2" localSheetId="50" hidden="1">#REF!</definedName>
    <definedName name="TRNR_16cca68c77c444ee9d0ab3aee7f214f8_61_2" localSheetId="15" hidden="1">#REF!</definedName>
    <definedName name="TRNR_16cca68c77c444ee9d0ab3aee7f214f8_61_2" localSheetId="51" hidden="1">#REF!</definedName>
    <definedName name="TRNR_16cca68c77c444ee9d0ab3aee7f214f8_61_2" localSheetId="52" hidden="1">#REF!</definedName>
    <definedName name="TRNR_16cca68c77c444ee9d0ab3aee7f214f8_61_2" localSheetId="53" hidden="1">#REF!</definedName>
    <definedName name="TRNR_16cca68c77c444ee9d0ab3aee7f214f8_61_2" localSheetId="54" hidden="1">#REF!</definedName>
    <definedName name="TRNR_16cca68c77c444ee9d0ab3aee7f214f8_61_2" localSheetId="55" hidden="1">#REF!</definedName>
    <definedName name="TRNR_16cca68c77c444ee9d0ab3aee7f214f8_61_2" localSheetId="58" hidden="1">#REF!</definedName>
    <definedName name="TRNR_16cca68c77c444ee9d0ab3aee7f214f8_61_2" localSheetId="59" hidden="1">#REF!</definedName>
    <definedName name="TRNR_16cca68c77c444ee9d0ab3aee7f214f8_61_2" hidden="1">#REF!</definedName>
    <definedName name="TRNR_16e27ba7e67b4df4a19f294b55f740a8_61_2" localSheetId="48" hidden="1">#REF!</definedName>
    <definedName name="TRNR_16e27ba7e67b4df4a19f294b55f740a8_61_2" hidden="1">#REF!</definedName>
    <definedName name="TRNR_16e97bef22f54ca1b7c402de8a767f6a_61_2" localSheetId="48" hidden="1">#REF!</definedName>
    <definedName name="TRNR_16e97bef22f54ca1b7c402de8a767f6a_61_2" hidden="1">#REF!</definedName>
    <definedName name="TRNR_16f07968e3234d46beb546bea08817fd_61_2" localSheetId="48" hidden="1">#REF!</definedName>
    <definedName name="TRNR_16f07968e3234d46beb546bea08817fd_61_2" hidden="1">#REF!</definedName>
    <definedName name="TRNR_1711d7be86e747898d20b009749a55e6_2076_6" localSheetId="48" hidden="1">#REF!</definedName>
    <definedName name="TRNR_1711d7be86e747898d20b009749a55e6_2076_6" hidden="1">#REF!</definedName>
    <definedName name="TRNR_1755b34a266b4473b0dd8f0e1e0f6522_61_2" localSheetId="48" hidden="1">#REF!</definedName>
    <definedName name="TRNR_1755b34a266b4473b0dd8f0e1e0f6522_61_2" hidden="1">#REF!</definedName>
    <definedName name="TRNR_175add42892c4240acf75afff355ab36_61_2" localSheetId="48" hidden="1">#REF!</definedName>
    <definedName name="TRNR_175add42892c4240acf75afff355ab36_61_2" hidden="1">#REF!</definedName>
    <definedName name="TRNR_1760459f5cbf4dc5a7760b2805e445bb_6665_6" hidden="1">#REF!</definedName>
    <definedName name="TRNR_1774b809803e4c58b63b7d0a66233eb1_50_1" localSheetId="48" hidden="1">#REF!</definedName>
    <definedName name="TRNR_1774b809803e4c58b63b7d0a66233eb1_50_1" hidden="1">#REF!</definedName>
    <definedName name="TRNR_17b7dd517a7f42f9adfb53a24909b3d1_241_9" localSheetId="48" hidden="1">#REF!</definedName>
    <definedName name="TRNR_17b7dd517a7f42f9adfb53a24909b3d1_241_9" hidden="1">#REF!</definedName>
    <definedName name="TRNR_17bd4c083df84f5f93bdcf059b5dd5a9_6179_4" localSheetId="0" hidden="1">#REF!</definedName>
    <definedName name="TRNR_17bd4c083df84f5f93bdcf059b5dd5a9_6179_4" localSheetId="48" hidden="1">#REF!</definedName>
    <definedName name="TRNR_17bd4c083df84f5f93bdcf059b5dd5a9_6179_4" localSheetId="1" hidden="1">#REF!</definedName>
    <definedName name="TRNR_17bd4c083df84f5f93bdcf059b5dd5a9_6179_4" hidden="1">#REF!</definedName>
    <definedName name="TRNR_17bf289f44e64353a89db7d136d2bd90_61_2" localSheetId="48" hidden="1">#REF!</definedName>
    <definedName name="TRNR_17bf289f44e64353a89db7d136d2bd90_61_2" hidden="1">#REF!</definedName>
    <definedName name="TRNR_17d44f0cfe2e4c23ae1cc92469c040c8_61_2" localSheetId="48" hidden="1">#REF!</definedName>
    <definedName name="TRNR_17d44f0cfe2e4c23ae1cc92469c040c8_61_2" hidden="1">#REF!</definedName>
    <definedName name="TRNR_17da9f77b0324698a156d8907be6dcad_528_7" localSheetId="48" hidden="1">#REF!</definedName>
    <definedName name="TRNR_17da9f77b0324698a156d8907be6dcad_528_7" hidden="1">#REF!</definedName>
    <definedName name="TRNR_17e1fc5309454145b8489f57a46dad88_61_2" localSheetId="48" hidden="1">#REF!</definedName>
    <definedName name="TRNR_17e1fc5309454145b8489f57a46dad88_61_2" hidden="1">#REF!</definedName>
    <definedName name="TRNR_17e9e38f4d1a4a5b8274868a3e7a766e_5875_12" localSheetId="0" hidden="1">#REF!</definedName>
    <definedName name="TRNR_17e9e38f4d1a4a5b8274868a3e7a766e_5875_12" localSheetId="48" hidden="1">#REF!</definedName>
    <definedName name="TRNR_17e9e38f4d1a4a5b8274868a3e7a766e_5875_12" localSheetId="1" hidden="1">#REF!</definedName>
    <definedName name="TRNR_17e9e38f4d1a4a5b8274868a3e7a766e_5875_12" hidden="1">#REF!</definedName>
    <definedName name="TRNR_17f96863021c483caa6e20f9cf952e17_528_6" localSheetId="48" hidden="1">#REF!</definedName>
    <definedName name="TRNR_17f96863021c483caa6e20f9cf952e17_528_6" hidden="1">#REF!</definedName>
    <definedName name="TRNR_1803628e50f942c0b1a62589c500c557_300_3" hidden="1">#REF!</definedName>
    <definedName name="TRNR_18064dfc61564ac5a9381dd2633773dc_61_2" localSheetId="48" hidden="1">#REF!</definedName>
    <definedName name="TRNR_18064dfc61564ac5a9381dd2633773dc_61_2" hidden="1">#REF!</definedName>
    <definedName name="TRNR_1810bd9e5be34ff49d99b35165ebaae8_61_2" localSheetId="48" hidden="1">#REF!</definedName>
    <definedName name="TRNR_1810bd9e5be34ff49d99b35165ebaae8_61_2" hidden="1">#REF!</definedName>
    <definedName name="TRNR_182dec0fc1d145ad91ef2dd294a71ade_61_2" localSheetId="48" hidden="1">#REF!</definedName>
    <definedName name="TRNR_182dec0fc1d145ad91ef2dd294a71ade_61_2" hidden="1">#REF!</definedName>
    <definedName name="TRNR_1839fe90173a44a6afa1a460b354efda_525_10" localSheetId="48" hidden="1">#REF!</definedName>
    <definedName name="TRNR_1839fe90173a44a6afa1a460b354efda_525_10" hidden="1">#REF!</definedName>
    <definedName name="TRNR_183cb4bb86a34695be72abf02feeec5d_1041_27" localSheetId="48" hidden="1">#REF!</definedName>
    <definedName name="TRNR_183cb4bb86a34695be72abf02feeec5d_1041_27" hidden="1">#REF!</definedName>
    <definedName name="TRNR_1858ce6cc96848fd91210a3818eeb50e_299_3" hidden="1">#REF!</definedName>
    <definedName name="TRNR_185dc69114f242869696dfcdfb5cac30_61_2" localSheetId="48" hidden="1">#REF!</definedName>
    <definedName name="TRNR_185dc69114f242869696dfcdfb5cac30_61_2" hidden="1">#REF!</definedName>
    <definedName name="TRNR_185e06fae7bf4e3f92e603b9c41237a2_61_2" localSheetId="48" hidden="1">#REF!</definedName>
    <definedName name="TRNR_185e06fae7bf4e3f92e603b9c41237a2_61_2" hidden="1">#REF!</definedName>
    <definedName name="TRNR_1868d9eaee88421b9534e38ff6f2a6e9_61_2" localSheetId="48" hidden="1">#REF!</definedName>
    <definedName name="TRNR_1868d9eaee88421b9534e38ff6f2a6e9_61_2" hidden="1">#REF!</definedName>
    <definedName name="TRNR_187f94b6f62e4965990967c030e13a10_61_2" localSheetId="14" hidden="1">#REF!</definedName>
    <definedName name="TRNR_187f94b6f62e4965990967c030e13a10_61_2" localSheetId="42" hidden="1">#REF!</definedName>
    <definedName name="TRNR_187f94b6f62e4965990967c030e13a10_61_2" localSheetId="43" hidden="1">#REF!</definedName>
    <definedName name="TRNR_187f94b6f62e4965990967c030e13a10_61_2" localSheetId="48" hidden="1">#REF!</definedName>
    <definedName name="TRNR_187f94b6f62e4965990967c030e13a10_61_2" localSheetId="50" hidden="1">#REF!</definedName>
    <definedName name="TRNR_187f94b6f62e4965990967c030e13a10_61_2" localSheetId="15" hidden="1">#REF!</definedName>
    <definedName name="TRNR_187f94b6f62e4965990967c030e13a10_61_2" localSheetId="51" hidden="1">#REF!</definedName>
    <definedName name="TRNR_187f94b6f62e4965990967c030e13a10_61_2" localSheetId="52" hidden="1">#REF!</definedName>
    <definedName name="TRNR_187f94b6f62e4965990967c030e13a10_61_2" localSheetId="53" hidden="1">#REF!</definedName>
    <definedName name="TRNR_187f94b6f62e4965990967c030e13a10_61_2" localSheetId="54" hidden="1">#REF!</definedName>
    <definedName name="TRNR_187f94b6f62e4965990967c030e13a10_61_2" localSheetId="55" hidden="1">#REF!</definedName>
    <definedName name="TRNR_187f94b6f62e4965990967c030e13a10_61_2" localSheetId="58" hidden="1">#REF!</definedName>
    <definedName name="TRNR_187f94b6f62e4965990967c030e13a10_61_2" localSheetId="59" hidden="1">#REF!</definedName>
    <definedName name="TRNR_187f94b6f62e4965990967c030e13a10_61_2" hidden="1">#REF!</definedName>
    <definedName name="TRNR_1893805e9d1c48c7ad7e17f4fa2e1436_916_10" localSheetId="48" hidden="1">#REF!</definedName>
    <definedName name="TRNR_1893805e9d1c48c7ad7e17f4fa2e1436_916_10" hidden="1">#REF!</definedName>
    <definedName name="TRNR_189d6ec6f53240ed97121cd44ce609ae_1020_27" localSheetId="48" hidden="1">#REF!</definedName>
    <definedName name="TRNR_189d6ec6f53240ed97121cd44ce609ae_1020_27" hidden="1">#REF!</definedName>
    <definedName name="TRNR_18a50e7dabe54899b65e996d6469eb38_73_11" localSheetId="48" hidden="1">#REF!</definedName>
    <definedName name="TRNR_18a50e7dabe54899b65e996d6469eb38_73_11" hidden="1">#REF!</definedName>
    <definedName name="TRNR_18a63fc89bc64aa6a0ccedaf33920a04_5671_12" localSheetId="14" hidden="1">#REF!</definedName>
    <definedName name="TRNR_18a63fc89bc64aa6a0ccedaf33920a04_5671_12" localSheetId="42" hidden="1">#REF!</definedName>
    <definedName name="TRNR_18a63fc89bc64aa6a0ccedaf33920a04_5671_12" localSheetId="43" hidden="1">#REF!</definedName>
    <definedName name="TRNR_18a63fc89bc64aa6a0ccedaf33920a04_5671_12" localSheetId="48" hidden="1">#REF!</definedName>
    <definedName name="TRNR_18a63fc89bc64aa6a0ccedaf33920a04_5671_12" localSheetId="50" hidden="1">#REF!</definedName>
    <definedName name="TRNR_18a63fc89bc64aa6a0ccedaf33920a04_5671_12" localSheetId="15" hidden="1">#REF!</definedName>
    <definedName name="TRNR_18a63fc89bc64aa6a0ccedaf33920a04_5671_12" localSheetId="51" hidden="1">#REF!</definedName>
    <definedName name="TRNR_18a63fc89bc64aa6a0ccedaf33920a04_5671_12" localSheetId="52" hidden="1">#REF!</definedName>
    <definedName name="TRNR_18a63fc89bc64aa6a0ccedaf33920a04_5671_12" localSheetId="53" hidden="1">#REF!</definedName>
    <definedName name="TRNR_18a63fc89bc64aa6a0ccedaf33920a04_5671_12" localSheetId="54" hidden="1">#REF!</definedName>
    <definedName name="TRNR_18a63fc89bc64aa6a0ccedaf33920a04_5671_12" localSheetId="55" hidden="1">#REF!</definedName>
    <definedName name="TRNR_18a63fc89bc64aa6a0ccedaf33920a04_5671_12" localSheetId="58" hidden="1">#REF!</definedName>
    <definedName name="TRNR_18a63fc89bc64aa6a0ccedaf33920a04_5671_12" localSheetId="59" hidden="1">#REF!</definedName>
    <definedName name="TRNR_18a63fc89bc64aa6a0ccedaf33920a04_5671_12" hidden="1">#REF!</definedName>
    <definedName name="TRNR_18b3a877fac14506bd054aeba8cacc5b_61_2" localSheetId="48" hidden="1">#REF!</definedName>
    <definedName name="TRNR_18b3a877fac14506bd054aeba8cacc5b_61_2" hidden="1">#REF!</definedName>
    <definedName name="TRNR_18b8f0d38dfb4e20abf52f85285933db_61_2" localSheetId="48" hidden="1">#REF!</definedName>
    <definedName name="TRNR_18b8f0d38dfb4e20abf52f85285933db_61_2" hidden="1">#REF!</definedName>
    <definedName name="TRNR_18cbc8d7813e435b853467bd44f72786_326_10" localSheetId="0" hidden="1">#REF!</definedName>
    <definedName name="TRNR_18cbc8d7813e435b853467bd44f72786_326_10" localSheetId="48" hidden="1">#REF!</definedName>
    <definedName name="TRNR_18cbc8d7813e435b853467bd44f72786_326_10" localSheetId="1" hidden="1">#REF!</definedName>
    <definedName name="TRNR_18cbc8d7813e435b853467bd44f72786_326_10" hidden="1">#REF!</definedName>
    <definedName name="TRNR_18d7daeb03d94c2baf6835aef7ee5984_61_2" localSheetId="48" hidden="1">#REF!</definedName>
    <definedName name="TRNR_18d7daeb03d94c2baf6835aef7ee5984_61_2" localSheetId="56" hidden="1">#REF!</definedName>
    <definedName name="TRNR_18d7daeb03d94c2baf6835aef7ee5984_61_2" localSheetId="57" hidden="1">#REF!</definedName>
    <definedName name="TRNR_18d7daeb03d94c2baf6835aef7ee5984_61_2" hidden="1">#REF!</definedName>
    <definedName name="TRNR_18da4064bff54ef7b585fcc740ad9d82_20_5" localSheetId="0" hidden="1">#REF!</definedName>
    <definedName name="TRNR_18da4064bff54ef7b585fcc740ad9d82_20_5" localSheetId="48" hidden="1">#REF!</definedName>
    <definedName name="TRNR_18da4064bff54ef7b585fcc740ad9d82_20_5" localSheetId="1" hidden="1">#REF!</definedName>
    <definedName name="TRNR_18da4064bff54ef7b585fcc740ad9d82_20_5" hidden="1">#REF!</definedName>
    <definedName name="TRNR_18dd8910f3e345199e790250c746f209_61_2" localSheetId="48" hidden="1">#REF!</definedName>
    <definedName name="TRNR_18dd8910f3e345199e790250c746f209_61_2" hidden="1">#REF!</definedName>
    <definedName name="TRNR_1916e7504397415f9ffc0e5780873c34_61_2" localSheetId="48" hidden="1">#REF!</definedName>
    <definedName name="TRNR_1916e7504397415f9ffc0e5780873c34_61_2" hidden="1">#REF!</definedName>
    <definedName name="TRNR_19331a6ead6a431ab259782ee2053851_61_2" localSheetId="48" hidden="1">#REF!</definedName>
    <definedName name="TRNR_19331a6ead6a431ab259782ee2053851_61_2" hidden="1">#REF!</definedName>
    <definedName name="TRNR_19427c57f21640ab9d0a5351b76252cd_61_2" localSheetId="48" hidden="1">#REF!</definedName>
    <definedName name="TRNR_19427c57f21640ab9d0a5351b76252cd_61_2" hidden="1">#REF!</definedName>
    <definedName name="TRNR_1964a95c6d1243278c780b53299518aa_99_6" localSheetId="48" hidden="1">#REF!</definedName>
    <definedName name="TRNR_1964a95c6d1243278c780b53299518aa_99_6" hidden="1">#REF!</definedName>
    <definedName name="TRNR_1965a4a3b6d04b5b9fac60c21a952bbb_523_1" localSheetId="3" hidden="1">#REF!</definedName>
    <definedName name="TRNR_1965a4a3b6d04b5b9fac60c21a952bbb_523_1" localSheetId="5" hidden="1">'Cuadro 5'!#REF!</definedName>
    <definedName name="TRNR_1965a4a3b6d04b5b9fac60c21a952bbb_523_1" localSheetId="14" hidden="1">#REF!</definedName>
    <definedName name="TRNR_1965a4a3b6d04b5b9fac60c21a952bbb_523_1" localSheetId="42" hidden="1">#REF!</definedName>
    <definedName name="TRNR_1965a4a3b6d04b5b9fac60c21a952bbb_523_1" localSheetId="43" hidden="1">#REF!</definedName>
    <definedName name="TRNR_1965a4a3b6d04b5b9fac60c21a952bbb_523_1" localSheetId="48" hidden="1">#REF!</definedName>
    <definedName name="TRNR_1965a4a3b6d04b5b9fac60c21a952bbb_523_1" localSheetId="50" hidden="1">#REF!</definedName>
    <definedName name="TRNR_1965a4a3b6d04b5b9fac60c21a952bbb_523_1" localSheetId="15" hidden="1">#REF!</definedName>
    <definedName name="TRNR_1965a4a3b6d04b5b9fac60c21a952bbb_523_1" localSheetId="51" hidden="1">#REF!</definedName>
    <definedName name="TRNR_1965a4a3b6d04b5b9fac60c21a952bbb_523_1" localSheetId="52" hidden="1">#REF!</definedName>
    <definedName name="TRNR_1965a4a3b6d04b5b9fac60c21a952bbb_523_1" localSheetId="53" hidden="1">#REF!</definedName>
    <definedName name="TRNR_1965a4a3b6d04b5b9fac60c21a952bbb_523_1" localSheetId="54" hidden="1">#REF!</definedName>
    <definedName name="TRNR_1965a4a3b6d04b5b9fac60c21a952bbb_523_1" localSheetId="55" hidden="1">#REF!</definedName>
    <definedName name="TRNR_1965a4a3b6d04b5b9fac60c21a952bbb_523_1" localSheetId="58" hidden="1">#REF!</definedName>
    <definedName name="TRNR_1965a4a3b6d04b5b9fac60c21a952bbb_523_1" localSheetId="59" hidden="1">#REF!</definedName>
    <definedName name="TRNR_1965a4a3b6d04b5b9fac60c21a952bbb_523_1" hidden="1">#REF!</definedName>
    <definedName name="TRNR_1976d89cf73945a7aed00f3016bdb00e_61_2" localSheetId="48" hidden="1">#REF!</definedName>
    <definedName name="TRNR_1976d89cf73945a7aed00f3016bdb00e_61_2" localSheetId="56" hidden="1">#REF!</definedName>
    <definedName name="TRNR_1976d89cf73945a7aed00f3016bdb00e_61_2" localSheetId="57" hidden="1">#REF!</definedName>
    <definedName name="TRNR_1976d89cf73945a7aed00f3016bdb00e_61_2" hidden="1">#REF!</definedName>
    <definedName name="TRNR_198735131b234bf898490d8ad1e26f00_61_2" localSheetId="48" hidden="1">#REF!</definedName>
    <definedName name="TRNR_198735131b234bf898490d8ad1e26f00_61_2" hidden="1">#REF!</definedName>
    <definedName name="TRNR_1991e1a01b94471a95c3ce5912c9ac9f_49_1" localSheetId="11" hidden="1">#REF!</definedName>
    <definedName name="TRNR_1991e1a01b94471a95c3ce5912c9ac9f_49_1" localSheetId="3" hidden="1">#REF!</definedName>
    <definedName name="TRNR_1991e1a01b94471a95c3ce5912c9ac9f_49_1" localSheetId="5" hidden="1">'Cuadro 5'!#REF!</definedName>
    <definedName name="TRNR_1991e1a01b94471a95c3ce5912c9ac9f_49_1" localSheetId="48" hidden="1">#REF!</definedName>
    <definedName name="TRNR_1991e1a01b94471a95c3ce5912c9ac9f_49_1" hidden="1">#REF!</definedName>
    <definedName name="TRNR_199d87a2531e43eba2672a32a67d667e_50_1" localSheetId="11" hidden="1">#REF!</definedName>
    <definedName name="TRNR_199d87a2531e43eba2672a32a67d667e_50_1" localSheetId="3" hidden="1">#REF!</definedName>
    <definedName name="TRNR_199d87a2531e43eba2672a32a67d667e_50_1" localSheetId="5" hidden="1">'Cuadro 5'!#REF!</definedName>
    <definedName name="TRNR_199d87a2531e43eba2672a32a67d667e_50_1" localSheetId="48" hidden="1">#REF!</definedName>
    <definedName name="TRNR_199d87a2531e43eba2672a32a67d667e_50_1" localSheetId="56" hidden="1">#REF!</definedName>
    <definedName name="TRNR_199d87a2531e43eba2672a32a67d667e_50_1" localSheetId="57" hidden="1">#REF!</definedName>
    <definedName name="TRNR_199d87a2531e43eba2672a32a67d667e_50_1" localSheetId="18" hidden="1">#REF!</definedName>
    <definedName name="TRNR_199d87a2531e43eba2672a32a67d667e_50_1" hidden="1">#REF!</definedName>
    <definedName name="TRNR_19a4301d2a80405b9f35acfefd5ea312_61_2" localSheetId="0" hidden="1">#REF!</definedName>
    <definedName name="TRNR_19a4301d2a80405b9f35acfefd5ea312_61_2" localSheetId="48" hidden="1">#REF!</definedName>
    <definedName name="TRNR_19a4301d2a80405b9f35acfefd5ea312_61_2" localSheetId="1" hidden="1">#REF!</definedName>
    <definedName name="TRNR_19a4301d2a80405b9f35acfefd5ea312_61_2" hidden="1">#REF!</definedName>
    <definedName name="TRNR_19d4cd0fea394cc3942875e4cb4a7137_6267_2" localSheetId="0" hidden="1">#REF!</definedName>
    <definedName name="TRNR_19d4cd0fea394cc3942875e4cb4a7137_6267_2" localSheetId="48" hidden="1">#REF!</definedName>
    <definedName name="TRNR_19d4cd0fea394cc3942875e4cb4a7137_6267_2" localSheetId="1" hidden="1">#REF!</definedName>
    <definedName name="TRNR_19d4cd0fea394cc3942875e4cb4a7137_6267_2" hidden="1">#REF!</definedName>
    <definedName name="TRNR_19db5c13d19449b180a7446bbfca9a35_61_2" localSheetId="48" hidden="1">#REF!</definedName>
    <definedName name="TRNR_19db5c13d19449b180a7446bbfca9a35_61_2" hidden="1">#REF!</definedName>
    <definedName name="TRNR_19dd57b0302a431cb36ca3bdcb98b184_61_2" localSheetId="48" hidden="1">#REF!</definedName>
    <definedName name="TRNR_19dd57b0302a431cb36ca3bdcb98b184_61_2" hidden="1">#REF!</definedName>
    <definedName name="TRNR_19e64f42edce4272ae9acc5a8262debf_61_2" localSheetId="48" hidden="1">#REF!</definedName>
    <definedName name="TRNR_19e64f42edce4272ae9acc5a8262debf_61_2" hidden="1">#REF!</definedName>
    <definedName name="TRNR_1a015798ae3849f6a71b64a11c649d08_61_2" localSheetId="48" hidden="1">#REF!</definedName>
    <definedName name="TRNR_1a015798ae3849f6a71b64a11c649d08_61_2" hidden="1">#REF!</definedName>
    <definedName name="TRNR_1a1a949443d64d47a5d70a88cf1b4eb1_919_10" localSheetId="48" hidden="1">#REF!</definedName>
    <definedName name="TRNR_1a1a949443d64d47a5d70a88cf1b4eb1_919_10" hidden="1">#REF!</definedName>
    <definedName name="TRNR_1a1aa9a2e50645f292841bee9283874e_5769_4" localSheetId="0" hidden="1">#REF!</definedName>
    <definedName name="TRNR_1a1aa9a2e50645f292841bee9283874e_5769_4" localSheetId="48" hidden="1">#REF!</definedName>
    <definedName name="TRNR_1a1aa9a2e50645f292841bee9283874e_5769_4" localSheetId="1" hidden="1">#REF!</definedName>
    <definedName name="TRNR_1a1aa9a2e50645f292841bee9283874e_5769_4" hidden="1">#REF!</definedName>
    <definedName name="TRNR_1a1edc90a3e841309de991c1b3883396_61_2" localSheetId="48" hidden="1">#REF!</definedName>
    <definedName name="TRNR_1a1edc90a3e841309de991c1b3883396_61_2" hidden="1">#REF!</definedName>
    <definedName name="TRNR_1a26bbcf0ab54e74851c0b58bf2fa699_283_13" localSheetId="0" hidden="1">#REF!</definedName>
    <definedName name="TRNR_1a26bbcf0ab54e74851c0b58bf2fa699_283_13" localSheetId="48" hidden="1">#REF!</definedName>
    <definedName name="TRNR_1a26bbcf0ab54e74851c0b58bf2fa699_283_13" localSheetId="1" hidden="1">#REF!</definedName>
    <definedName name="TRNR_1a26bbcf0ab54e74851c0b58bf2fa699_283_13" hidden="1">#REF!</definedName>
    <definedName name="TRNR_1a2cbcd13d94437689b209305c038f28_61_2" localSheetId="48" hidden="1">#REF!</definedName>
    <definedName name="TRNR_1a2cbcd13d94437689b209305c038f28_61_2" hidden="1">#REF!</definedName>
    <definedName name="TRNR_1a36e05143fe447daa928892211cadb5_0_0" localSheetId="48" hidden="1">#REF!</definedName>
    <definedName name="TRNR_1a36e05143fe447daa928892211cadb5_0_0" localSheetId="15" hidden="1">#REF!</definedName>
    <definedName name="TRNR_1a36e05143fe447daa928892211cadb5_0_0" localSheetId="51" hidden="1">#REF!</definedName>
    <definedName name="TRNR_1a36e05143fe447daa928892211cadb5_0_0" localSheetId="52" hidden="1">#REF!</definedName>
    <definedName name="TRNR_1a36e05143fe447daa928892211cadb5_0_0" localSheetId="53" hidden="1">#REF!</definedName>
    <definedName name="TRNR_1a36e05143fe447daa928892211cadb5_0_0" localSheetId="54" hidden="1">#REF!</definedName>
    <definedName name="TRNR_1a36e05143fe447daa928892211cadb5_0_0" hidden="1">#REF!</definedName>
    <definedName name="TRNR_1a36fb4ea6eb49c0ac578a320ca99b63_52_3" localSheetId="48" hidden="1">#REF!</definedName>
    <definedName name="TRNR_1a36fb4ea6eb49c0ac578a320ca99b63_52_3" hidden="1">#REF!</definedName>
    <definedName name="TRNR_1a3bac1ce1144e06889e9962d38069a8_103_6" localSheetId="48" hidden="1">#REF!</definedName>
    <definedName name="TRNR_1a3bac1ce1144e06889e9962d38069a8_103_6" hidden="1">#REF!</definedName>
    <definedName name="TRNR_1a3d34c337f04a5190087b5a019e19e5_61_2" localSheetId="48" hidden="1">#REF!</definedName>
    <definedName name="TRNR_1a3d34c337f04a5190087b5a019e19e5_61_2" hidden="1">#REF!</definedName>
    <definedName name="TRNR_1a521283b2a94e20ac45eeaea2f80b00_61_2" localSheetId="48" hidden="1">#REF!</definedName>
    <definedName name="TRNR_1a521283b2a94e20ac45eeaea2f80b00_61_2" hidden="1">#REF!</definedName>
    <definedName name="TRNR_1a6528ceb27843408ec5441c58223a9c_1037_27" localSheetId="48" hidden="1">#REF!</definedName>
    <definedName name="TRNR_1a6528ceb27843408ec5441c58223a9c_1037_27" hidden="1">#REF!</definedName>
    <definedName name="TRNR_1a6892054b444cd089cca9daef7d8898_282_26" localSheetId="0" hidden="1">#REF!</definedName>
    <definedName name="TRNR_1a6892054b444cd089cca9daef7d8898_282_26" localSheetId="48" hidden="1">#REF!</definedName>
    <definedName name="TRNR_1a6892054b444cd089cca9daef7d8898_282_26" localSheetId="1" hidden="1">#REF!</definedName>
    <definedName name="TRNR_1a6892054b444cd089cca9daef7d8898_282_26" hidden="1">#REF!</definedName>
    <definedName name="TRNR_1a71de03f04649a1ba4c61758c5b6259_61_2" localSheetId="48" hidden="1">#REF!</definedName>
    <definedName name="TRNR_1a71de03f04649a1ba4c61758c5b6259_61_2" hidden="1">#REF!</definedName>
    <definedName name="TRNR_1a7f2a5d12a54065b193378cc36fadd6_62_11" localSheetId="48" hidden="1">#REF!</definedName>
    <definedName name="TRNR_1a7f2a5d12a54065b193378cc36fadd6_62_11" hidden="1">#REF!</definedName>
    <definedName name="TRNR_1a9a494773794bbaa91d9c91e4fd0547_50_2" localSheetId="48" hidden="1">#REF!</definedName>
    <definedName name="TRNR_1a9a494773794bbaa91d9c91e4fd0547_50_2" hidden="1">#REF!</definedName>
    <definedName name="TRNR_1a9b7cd59f7644feb23dd714a7ced1f6_61_2" localSheetId="48" hidden="1">#REF!</definedName>
    <definedName name="TRNR_1a9b7cd59f7644feb23dd714a7ced1f6_61_2" hidden="1">#REF!</definedName>
    <definedName name="TRNR_1aa0fdd17e0d4592b35aa3bc02db5503_61_2" localSheetId="48" hidden="1">#REF!</definedName>
    <definedName name="TRNR_1aa0fdd17e0d4592b35aa3bc02db5503_61_2" hidden="1">#REF!</definedName>
    <definedName name="TRNR_1aaea9e2cd334fd4a76efa3475933cce_61_2" localSheetId="48" hidden="1">#REF!</definedName>
    <definedName name="TRNR_1aaea9e2cd334fd4a76efa3475933cce_61_2" hidden="1">#REF!</definedName>
    <definedName name="TRNR_1ab9e1da3e4c43cd9e0064f82c9a4f59_6045_2" localSheetId="14" hidden="1">#REF!</definedName>
    <definedName name="TRNR_1ab9e1da3e4c43cd9e0064f82c9a4f59_6045_2" localSheetId="42" hidden="1">#REF!</definedName>
    <definedName name="TRNR_1ab9e1da3e4c43cd9e0064f82c9a4f59_6045_2" localSheetId="43" hidden="1">#REF!</definedName>
    <definedName name="TRNR_1ab9e1da3e4c43cd9e0064f82c9a4f59_6045_2" localSheetId="48" hidden="1">#REF!</definedName>
    <definedName name="TRNR_1ab9e1da3e4c43cd9e0064f82c9a4f59_6045_2" localSheetId="50" hidden="1">#REF!</definedName>
    <definedName name="TRNR_1ab9e1da3e4c43cd9e0064f82c9a4f59_6045_2" localSheetId="15" hidden="1">#REF!</definedName>
    <definedName name="TRNR_1ab9e1da3e4c43cd9e0064f82c9a4f59_6045_2" localSheetId="51" hidden="1">#REF!</definedName>
    <definedName name="TRNR_1ab9e1da3e4c43cd9e0064f82c9a4f59_6045_2" localSheetId="52" hidden="1">#REF!</definedName>
    <definedName name="TRNR_1ab9e1da3e4c43cd9e0064f82c9a4f59_6045_2" localSheetId="53" hidden="1">#REF!</definedName>
    <definedName name="TRNR_1ab9e1da3e4c43cd9e0064f82c9a4f59_6045_2" localSheetId="54" hidden="1">#REF!</definedName>
    <definedName name="TRNR_1ab9e1da3e4c43cd9e0064f82c9a4f59_6045_2" localSheetId="55" hidden="1">#REF!</definedName>
    <definedName name="TRNR_1ab9e1da3e4c43cd9e0064f82c9a4f59_6045_2" localSheetId="58" hidden="1">#REF!</definedName>
    <definedName name="TRNR_1ab9e1da3e4c43cd9e0064f82c9a4f59_6045_2" localSheetId="59" hidden="1">#REF!</definedName>
    <definedName name="TRNR_1ab9e1da3e4c43cd9e0064f82c9a4f59_6045_2" hidden="1">#REF!</definedName>
    <definedName name="TRNR_1ac496df017348ac9cce0362373b167f_276_6" localSheetId="0" hidden="1">#REF!</definedName>
    <definedName name="TRNR_1ac496df017348ac9cce0362373b167f_276_6" localSheetId="48" hidden="1">#REF!</definedName>
    <definedName name="TRNR_1ac496df017348ac9cce0362373b167f_276_6" localSheetId="1" hidden="1">#REF!</definedName>
    <definedName name="TRNR_1ac496df017348ac9cce0362373b167f_276_6" hidden="1">#REF!</definedName>
    <definedName name="TRNR_1acf95ebf92b4980a4eb1b8d77418b5d_61_2" localSheetId="48" hidden="1">#REF!</definedName>
    <definedName name="TRNR_1acf95ebf92b4980a4eb1b8d77418b5d_61_2" hidden="1">#REF!</definedName>
    <definedName name="TRNR_1ae2024fb37d4c62b8ae626b8e9da77f_55_3" localSheetId="48" hidden="1">#REF!</definedName>
    <definedName name="TRNR_1ae2024fb37d4c62b8ae626b8e9da77f_55_3" hidden="1">#REF!</definedName>
    <definedName name="TRNR_1af587ef445f4cdc9307544b59e905b5_6449_2" localSheetId="48" hidden="1">#REF!</definedName>
    <definedName name="TRNR_1af587ef445f4cdc9307544b59e905b5_6449_2" hidden="1">#REF!</definedName>
    <definedName name="TRNR_1b2fac5755e74280a42478e6e03b82be_61_2" localSheetId="48" hidden="1">#REF!</definedName>
    <definedName name="TRNR_1b2fac5755e74280a42478e6e03b82be_61_2" hidden="1">#REF!</definedName>
    <definedName name="TRNR_1b3dbeed98764616a988cc8e445c7e8b_61_1" localSheetId="11" hidden="1">#REF!</definedName>
    <definedName name="TRNR_1b3dbeed98764616a988cc8e445c7e8b_61_1" localSheetId="3" hidden="1">#REF!</definedName>
    <definedName name="TRNR_1b3dbeed98764616a988cc8e445c7e8b_61_1" localSheetId="5" hidden="1">'Cuadro 5'!#REF!</definedName>
    <definedName name="TRNR_1b3dbeed98764616a988cc8e445c7e8b_61_1" localSheetId="48" hidden="1">#REF!</definedName>
    <definedName name="TRNR_1b3dbeed98764616a988cc8e445c7e8b_61_1" localSheetId="15" hidden="1">#REF!</definedName>
    <definedName name="TRNR_1b3dbeed98764616a988cc8e445c7e8b_61_1" localSheetId="51" hidden="1">#REF!</definedName>
    <definedName name="TRNR_1b3dbeed98764616a988cc8e445c7e8b_61_1" localSheetId="52" hidden="1">#REF!</definedName>
    <definedName name="TRNR_1b3dbeed98764616a988cc8e445c7e8b_61_1" localSheetId="53" hidden="1">#REF!</definedName>
    <definedName name="TRNR_1b3dbeed98764616a988cc8e445c7e8b_61_1" localSheetId="54" hidden="1">#REF!</definedName>
    <definedName name="TRNR_1b3dbeed98764616a988cc8e445c7e8b_61_1" localSheetId="56" hidden="1">#REF!</definedName>
    <definedName name="TRNR_1b3dbeed98764616a988cc8e445c7e8b_61_1" localSheetId="57" hidden="1">#REF!</definedName>
    <definedName name="TRNR_1b3dbeed98764616a988cc8e445c7e8b_61_1" localSheetId="18" hidden="1">#REF!</definedName>
    <definedName name="TRNR_1b3dbeed98764616a988cc8e445c7e8b_61_1" hidden="1">#REF!</definedName>
    <definedName name="TRNR_1b5d2c95e6ba4db88958c89de6be1c29_206_1" localSheetId="0" hidden="1">#REF!</definedName>
    <definedName name="TRNR_1b5d2c95e6ba4db88958c89de6be1c29_206_1" localSheetId="48" hidden="1">#REF!</definedName>
    <definedName name="TRNR_1b5d2c95e6ba4db88958c89de6be1c29_206_1" localSheetId="1" hidden="1">#REF!</definedName>
    <definedName name="TRNR_1b5d2c95e6ba4db88958c89de6be1c29_206_1" hidden="1">#REF!</definedName>
    <definedName name="TRNR_1b76810501fa49e8b1af9c1fe0861d74_528_7" localSheetId="48" hidden="1">#REF!</definedName>
    <definedName name="TRNR_1b76810501fa49e8b1af9c1fe0861d74_528_7" hidden="1">#REF!</definedName>
    <definedName name="TRNR_1b7bc18f2fed46ba89956eb0f8dc550b_61_2" localSheetId="48" hidden="1">#REF!</definedName>
    <definedName name="TRNR_1b7bc18f2fed46ba89956eb0f8dc550b_61_2" localSheetId="56" hidden="1">#REF!</definedName>
    <definedName name="TRNR_1b7bc18f2fed46ba89956eb0f8dc550b_61_2" localSheetId="57" hidden="1">#REF!</definedName>
    <definedName name="TRNR_1b7bc18f2fed46ba89956eb0f8dc550b_61_2" hidden="1">#REF!</definedName>
    <definedName name="TRNR_1b866836b2bc4348bb8324a97a342327_6450_6" hidden="1">#REF!</definedName>
    <definedName name="TRNR_1b8674ecb5f849799036bda4fbe6b7e2_61_2" localSheetId="0" hidden="1">#REF!</definedName>
    <definedName name="TRNR_1b8674ecb5f849799036bda4fbe6b7e2_61_2" localSheetId="48" hidden="1">#REF!</definedName>
    <definedName name="TRNR_1b8674ecb5f849799036bda4fbe6b7e2_61_2" localSheetId="1" hidden="1">#REF!</definedName>
    <definedName name="TRNR_1b8674ecb5f849799036bda4fbe6b7e2_61_2" hidden="1">#REF!</definedName>
    <definedName name="TRNR_1baa92618df94c008ad8c0b432803547_61_2" localSheetId="48" hidden="1">#REF!</definedName>
    <definedName name="TRNR_1baa92618df94c008ad8c0b432803547_61_2" hidden="1">#REF!</definedName>
    <definedName name="TRNR_1bb06ad7d0e64905802af8af5fa78534_525_10" localSheetId="48" hidden="1">#REF!</definedName>
    <definedName name="TRNR_1bb06ad7d0e64905802af8af5fa78534_525_10" hidden="1">#REF!</definedName>
    <definedName name="TRNR_1bb8a087e72f41128f937dca7df1217a_61_2" localSheetId="48" hidden="1">#REF!</definedName>
    <definedName name="TRNR_1bb8a087e72f41128f937dca7df1217a_61_2" hidden="1">#REF!</definedName>
    <definedName name="TRNR_1bbc0874003e47ff8a18a80bde2c6e5a_61_2" localSheetId="48" hidden="1">#REF!</definedName>
    <definedName name="TRNR_1bbc0874003e47ff8a18a80bde2c6e5a_61_2" localSheetId="56" hidden="1">#REF!</definedName>
    <definedName name="TRNR_1bbc0874003e47ff8a18a80bde2c6e5a_61_2" localSheetId="57" hidden="1">#REF!</definedName>
    <definedName name="TRNR_1bbc0874003e47ff8a18a80bde2c6e5a_61_2" hidden="1">#REF!</definedName>
    <definedName name="TRNR_1bbc235be3a3411293d0be14b71a6821_61_2" localSheetId="48" hidden="1">#REF!</definedName>
    <definedName name="TRNR_1bbc235be3a3411293d0be14b71a6821_61_2" hidden="1">#REF!</definedName>
    <definedName name="TRNR_1bd62b94c95d49298472676a28072d82_298_3" hidden="1">#REF!</definedName>
    <definedName name="TRNR_1c5009baf48f4504ae88d955d271b51d_20_4" localSheetId="0" hidden="1">#REF!</definedName>
    <definedName name="TRNR_1c5009baf48f4504ae88d955d271b51d_20_4" localSheetId="48" hidden="1">#REF!</definedName>
    <definedName name="TRNR_1c5009baf48f4504ae88d955d271b51d_20_4" localSheetId="1" hidden="1">#REF!</definedName>
    <definedName name="TRNR_1c5009baf48f4504ae88d955d271b51d_20_4" hidden="1">#REF!</definedName>
    <definedName name="TRNR_1c5268b9d51041e2b849fb26c85f20bc_5834_12" localSheetId="0" hidden="1">#REF!</definedName>
    <definedName name="TRNR_1c5268b9d51041e2b849fb26c85f20bc_5834_12" localSheetId="48" hidden="1">#REF!</definedName>
    <definedName name="TRNR_1c5268b9d51041e2b849fb26c85f20bc_5834_12" localSheetId="1" hidden="1">#REF!</definedName>
    <definedName name="TRNR_1c5268b9d51041e2b849fb26c85f20bc_5834_12" hidden="1">#REF!</definedName>
    <definedName name="TRNR_1c5d5805848d496a8ff623ec7a9168ff_528_6" localSheetId="48" hidden="1">#REF!</definedName>
    <definedName name="TRNR_1c5d5805848d496a8ff623ec7a9168ff_528_6" hidden="1">#REF!</definedName>
    <definedName name="TRNR_1c6d0abdae874072a40cbddfb970ede4_61_2" localSheetId="48" hidden="1">#REF!</definedName>
    <definedName name="TRNR_1c6d0abdae874072a40cbddfb970ede4_61_2" hidden="1">#REF!</definedName>
    <definedName name="TRNR_1c72cfd7975646d1b9f9c482e1b49d55_18_9" localSheetId="0" hidden="1">#REF!</definedName>
    <definedName name="TRNR_1c72cfd7975646d1b9f9c482e1b49d55_18_9" localSheetId="48" hidden="1">#REF!</definedName>
    <definedName name="TRNR_1c72cfd7975646d1b9f9c482e1b49d55_18_9" localSheetId="1" hidden="1">#REF!</definedName>
    <definedName name="TRNR_1c72cfd7975646d1b9f9c482e1b49d55_18_9" hidden="1">#REF!</definedName>
    <definedName name="TRNR_1c78eb85308c4b03aeef2123c842b8cd_93_9" localSheetId="0" hidden="1">#REF!</definedName>
    <definedName name="TRNR_1c78eb85308c4b03aeef2123c842b8cd_93_9" localSheetId="48" hidden="1">#REF!</definedName>
    <definedName name="TRNR_1c78eb85308c4b03aeef2123c842b8cd_93_9" localSheetId="1" hidden="1">#REF!</definedName>
    <definedName name="TRNR_1c78eb85308c4b03aeef2123c842b8cd_93_9" hidden="1">#REF!</definedName>
    <definedName name="TRNR_1c8b6637d1e14d38a1fbb8d2b07ab259_994_27" localSheetId="48" hidden="1">#REF!</definedName>
    <definedName name="TRNR_1c8b6637d1e14d38a1fbb8d2b07ab259_994_27" hidden="1">#REF!</definedName>
    <definedName name="TRNR_1c8fe946ef7e480bbb4c5d6008323b8e_6033_6" localSheetId="0" hidden="1">#REF!</definedName>
    <definedName name="TRNR_1c8fe946ef7e480bbb4c5d6008323b8e_6033_6" localSheetId="48" hidden="1">#REF!</definedName>
    <definedName name="TRNR_1c8fe946ef7e480bbb4c5d6008323b8e_6033_6" localSheetId="1" hidden="1">#REF!</definedName>
    <definedName name="TRNR_1c8fe946ef7e480bbb4c5d6008323b8e_6033_6" hidden="1">#REF!</definedName>
    <definedName name="TRNR_1c9f3d2501634099b0c0b44fa186903a_6045_2" localSheetId="14" hidden="1">#REF!</definedName>
    <definedName name="TRNR_1c9f3d2501634099b0c0b44fa186903a_6045_2" localSheetId="42" hidden="1">#REF!</definedName>
    <definedName name="TRNR_1c9f3d2501634099b0c0b44fa186903a_6045_2" localSheetId="43" hidden="1">#REF!</definedName>
    <definedName name="TRNR_1c9f3d2501634099b0c0b44fa186903a_6045_2" localSheetId="48" hidden="1">#REF!</definedName>
    <definedName name="TRNR_1c9f3d2501634099b0c0b44fa186903a_6045_2" localSheetId="50" hidden="1">#REF!</definedName>
    <definedName name="TRNR_1c9f3d2501634099b0c0b44fa186903a_6045_2" localSheetId="15" hidden="1">#REF!</definedName>
    <definedName name="TRNR_1c9f3d2501634099b0c0b44fa186903a_6045_2" localSheetId="51" hidden="1">#REF!</definedName>
    <definedName name="TRNR_1c9f3d2501634099b0c0b44fa186903a_6045_2" localSheetId="52" hidden="1">#REF!</definedName>
    <definedName name="TRNR_1c9f3d2501634099b0c0b44fa186903a_6045_2" localSheetId="53" hidden="1">#REF!</definedName>
    <definedName name="TRNR_1c9f3d2501634099b0c0b44fa186903a_6045_2" localSheetId="54" hidden="1">#REF!</definedName>
    <definedName name="TRNR_1c9f3d2501634099b0c0b44fa186903a_6045_2" localSheetId="55" hidden="1">#REF!</definedName>
    <definedName name="TRNR_1c9f3d2501634099b0c0b44fa186903a_6045_2" localSheetId="58" hidden="1">#REF!</definedName>
    <definedName name="TRNR_1c9f3d2501634099b0c0b44fa186903a_6045_2" localSheetId="59" hidden="1">#REF!</definedName>
    <definedName name="TRNR_1c9f3d2501634099b0c0b44fa186903a_6045_2" hidden="1">#REF!</definedName>
    <definedName name="TRNR_1cb974d8237d41fe8af2dc0847f0d219_61_2" localSheetId="48" hidden="1">#REF!</definedName>
    <definedName name="TRNR_1cb974d8237d41fe8af2dc0847f0d219_61_2" hidden="1">#REF!</definedName>
    <definedName name="TRNR_1cbd47c24e8e4b67a071e1739739d91b_61_2" localSheetId="48" hidden="1">#REF!</definedName>
    <definedName name="TRNR_1cbd47c24e8e4b67a071e1739739d91b_61_2" hidden="1">#REF!</definedName>
    <definedName name="TRNR_1cc458b1269f44a589a7530714d07356_61_2" localSheetId="48" hidden="1">#REF!</definedName>
    <definedName name="TRNR_1cc458b1269f44a589a7530714d07356_61_2" hidden="1">#REF!</definedName>
    <definedName name="TRNR_1cdfe4f18d15404d9c3d81988488efd7_61_2" localSheetId="48" hidden="1">#REF!</definedName>
    <definedName name="TRNR_1cdfe4f18d15404d9c3d81988488efd7_61_2" hidden="1">#REF!</definedName>
    <definedName name="TRNR_1ce4655c3c604dc3ad96f1426e494ba4_2137_6" localSheetId="48" hidden="1">#REF!</definedName>
    <definedName name="TRNR_1ce4655c3c604dc3ad96f1426e494ba4_2137_6" hidden="1">#REF!</definedName>
    <definedName name="TRNR_1ce55a6a407b43e3bec9403f0d8613d5_61_2" localSheetId="48" hidden="1">#REF!</definedName>
    <definedName name="TRNR_1ce55a6a407b43e3bec9403f0d8613d5_61_2" hidden="1">#REF!</definedName>
    <definedName name="TRNR_1cf87458f66f455ca992ff219396a0f4_61_2" localSheetId="48" hidden="1">#REF!</definedName>
    <definedName name="TRNR_1cf87458f66f455ca992ff219396a0f4_61_2" hidden="1">#REF!</definedName>
    <definedName name="TRNR_1cfafe4dad334f35a69e29f5e8a41480_281_26" localSheetId="0" hidden="1">#REF!</definedName>
    <definedName name="TRNR_1cfafe4dad334f35a69e29f5e8a41480_281_26" localSheetId="48" hidden="1">#REF!</definedName>
    <definedName name="TRNR_1cfafe4dad334f35a69e29f5e8a41480_281_26" localSheetId="1" hidden="1">#REF!</definedName>
    <definedName name="TRNR_1cfafe4dad334f35a69e29f5e8a41480_281_26" hidden="1">#REF!</definedName>
    <definedName name="TRNR_1d0698856ed7476cb36378e64e07c5de_52_50" localSheetId="14" hidden="1">#REF!</definedName>
    <definedName name="TRNR_1d0698856ed7476cb36378e64e07c5de_52_50" localSheetId="42" hidden="1">#REF!</definedName>
    <definedName name="TRNR_1d0698856ed7476cb36378e64e07c5de_52_50" localSheetId="43" hidden="1">#REF!</definedName>
    <definedName name="TRNR_1d0698856ed7476cb36378e64e07c5de_52_50" localSheetId="48" hidden="1">#REF!</definedName>
    <definedName name="TRNR_1d0698856ed7476cb36378e64e07c5de_52_50" localSheetId="50" hidden="1">#REF!</definedName>
    <definedName name="TRNR_1d0698856ed7476cb36378e64e07c5de_52_50" localSheetId="15" hidden="1">#REF!</definedName>
    <definedName name="TRNR_1d0698856ed7476cb36378e64e07c5de_52_50" localSheetId="51" hidden="1">#REF!</definedName>
    <definedName name="TRNR_1d0698856ed7476cb36378e64e07c5de_52_50" localSheetId="52" hidden="1">#REF!</definedName>
    <definedName name="TRNR_1d0698856ed7476cb36378e64e07c5de_52_50" localSheetId="53" hidden="1">#REF!</definedName>
    <definedName name="TRNR_1d0698856ed7476cb36378e64e07c5de_52_50" localSheetId="54" hidden="1">#REF!</definedName>
    <definedName name="TRNR_1d0698856ed7476cb36378e64e07c5de_52_50" localSheetId="55" hidden="1">#REF!</definedName>
    <definedName name="TRNR_1d0698856ed7476cb36378e64e07c5de_52_50" localSheetId="58" hidden="1">#REF!</definedName>
    <definedName name="TRNR_1d0698856ed7476cb36378e64e07c5de_52_50" localSheetId="59" hidden="1">#REF!</definedName>
    <definedName name="TRNR_1d0698856ed7476cb36378e64e07c5de_52_50" hidden="1">#REF!</definedName>
    <definedName name="TRNR_1d0bf8b82d3f46a784d3a58f9422f196_61_2" localSheetId="48" hidden="1">#REF!</definedName>
    <definedName name="TRNR_1d0bf8b82d3f46a784d3a58f9422f196_61_2" hidden="1">#REF!</definedName>
    <definedName name="TRNR_1d308310aa60420a8e69e15618260027_2123_6" localSheetId="48" hidden="1">#REF!</definedName>
    <definedName name="TRNR_1d308310aa60420a8e69e15618260027_2123_6" hidden="1">#REF!</definedName>
    <definedName name="TRNR_1d442ecf19264963a736333d9271eaaa_61_2" localSheetId="48" hidden="1">#REF!</definedName>
    <definedName name="TRNR_1d442ecf19264963a736333d9271eaaa_61_2" hidden="1">#REF!</definedName>
    <definedName name="TRNR_1d4ad17acfae4e268b841772121a2489_61_2" localSheetId="48" hidden="1">#REF!</definedName>
    <definedName name="TRNR_1d4ad17acfae4e268b841772121a2489_61_2" hidden="1">#REF!</definedName>
    <definedName name="TRNR_1d5c2bcfa4bf44488edaf3d05c4085ac_61_2" localSheetId="48" hidden="1">#REF!</definedName>
    <definedName name="TRNR_1d5c2bcfa4bf44488edaf3d05c4085ac_61_2" hidden="1">#REF!</definedName>
    <definedName name="TRNR_1d9439a96ffa466e85ca4e872f3cd4ff_525_10" localSheetId="48" hidden="1">#REF!</definedName>
    <definedName name="TRNR_1d9439a96ffa466e85ca4e872f3cd4ff_525_10" hidden="1">#REF!</definedName>
    <definedName name="TRNR_1d97bbb14927400fb9b1748179b65431_54_3" localSheetId="48" hidden="1">#REF!</definedName>
    <definedName name="TRNR_1d97bbb14927400fb9b1748179b65431_54_3" hidden="1">#REF!</definedName>
    <definedName name="TRNR_1d9a298935014f0188e18706d2f79998_1306_1" localSheetId="0" hidden="1">#REF!</definedName>
    <definedName name="TRNR_1d9a298935014f0188e18706d2f79998_1306_1" localSheetId="48" hidden="1">#REF!</definedName>
    <definedName name="TRNR_1d9a298935014f0188e18706d2f79998_1306_1" localSheetId="1" hidden="1">#REF!</definedName>
    <definedName name="TRNR_1d9a298935014f0188e18706d2f79998_1306_1" hidden="1">#REF!</definedName>
    <definedName name="TRNR_1d9e558bb0ae4357b3ceeead53ac601d_528_6" localSheetId="48" hidden="1">#REF!</definedName>
    <definedName name="TRNR_1d9e558bb0ae4357b3ceeead53ac601d_528_6" hidden="1">#REF!</definedName>
    <definedName name="TRNR_1de74194f6cf434084567d2d0a68c635_528_6" localSheetId="48" hidden="1">#REF!</definedName>
    <definedName name="TRNR_1de74194f6cf434084567d2d0a68c635_528_6" hidden="1">#REF!</definedName>
    <definedName name="TRNR_1e08235981a34ce593c9da56fc7a0b61_61_2" localSheetId="48" hidden="1">#REF!</definedName>
    <definedName name="TRNR_1e08235981a34ce593c9da56fc7a0b61_61_2" hidden="1">#REF!</definedName>
    <definedName name="TRNR_1e1914bb55784f5d9a8dcd13263d804a_282_26" localSheetId="0" hidden="1">#REF!</definedName>
    <definedName name="TRNR_1e1914bb55784f5d9a8dcd13263d804a_282_26" localSheetId="48" hidden="1">#REF!</definedName>
    <definedName name="TRNR_1e1914bb55784f5d9a8dcd13263d804a_282_26" localSheetId="1" hidden="1">#REF!</definedName>
    <definedName name="TRNR_1e1914bb55784f5d9a8dcd13263d804a_282_26" hidden="1">#REF!</definedName>
    <definedName name="TRNR_1e298e37890f46ff94fc3b165818e663_5897_6" localSheetId="0" hidden="1">#REF!</definedName>
    <definedName name="TRNR_1e298e37890f46ff94fc3b165818e663_5897_6" localSheetId="48" hidden="1">#REF!</definedName>
    <definedName name="TRNR_1e298e37890f46ff94fc3b165818e663_5897_6" localSheetId="1" hidden="1">#REF!</definedName>
    <definedName name="TRNR_1e298e37890f46ff94fc3b165818e663_5897_6" hidden="1">#REF!</definedName>
    <definedName name="TRNR_1e3e794b7445428dba0bcce7a5b7996a_61_2" localSheetId="48" hidden="1">#REF!</definedName>
    <definedName name="TRNR_1e3e794b7445428dba0bcce7a5b7996a_61_2" hidden="1">#REF!</definedName>
    <definedName name="TRNR_1e5b6763cbc747afbc4ff1477d41370e_316_10" localSheetId="0" hidden="1">#REF!</definedName>
    <definedName name="TRNR_1e5b6763cbc747afbc4ff1477d41370e_316_10" localSheetId="48" hidden="1">#REF!</definedName>
    <definedName name="TRNR_1e5b6763cbc747afbc4ff1477d41370e_316_10" localSheetId="1" hidden="1">#REF!</definedName>
    <definedName name="TRNR_1e5b6763cbc747afbc4ff1477d41370e_316_10" hidden="1">#REF!</definedName>
    <definedName name="TRNR_1e5ce91c2f2343e9b5631a6f11a79424_61_2" localSheetId="48" hidden="1">#REF!</definedName>
    <definedName name="TRNR_1e5ce91c2f2343e9b5631a6f11a79424_61_2" hidden="1">#REF!</definedName>
    <definedName name="TRNR_1e6e55d0fd2e44fe92824c4f40064cc0_61_2" localSheetId="48" hidden="1">#REF!</definedName>
    <definedName name="TRNR_1e6e55d0fd2e44fe92824c4f40064cc0_61_2" localSheetId="56" hidden="1">#REF!</definedName>
    <definedName name="TRNR_1e6e55d0fd2e44fe92824c4f40064cc0_61_2" localSheetId="57" hidden="1">#REF!</definedName>
    <definedName name="TRNR_1e6e55d0fd2e44fe92824c4f40064cc0_61_2" hidden="1">#REF!</definedName>
    <definedName name="TRNR_1e6f361e426d4f90b1118519a88ccf3a_61_2" localSheetId="48" hidden="1">#REF!</definedName>
    <definedName name="TRNR_1e6f361e426d4f90b1118519a88ccf3a_61_2" hidden="1">#REF!</definedName>
    <definedName name="TRNR_1e73a07131924e9aa62ecfac400e0311_61_2" localSheetId="48" hidden="1">#REF!</definedName>
    <definedName name="TRNR_1e73a07131924e9aa62ecfac400e0311_61_2" hidden="1">#REF!</definedName>
    <definedName name="TRNR_1e774e33f4964ab2b0d469918653c89c_5850_12" localSheetId="0" hidden="1">#REF!</definedName>
    <definedName name="TRNR_1e774e33f4964ab2b0d469918653c89c_5850_12" localSheetId="48" hidden="1">#REF!</definedName>
    <definedName name="TRNR_1e774e33f4964ab2b0d469918653c89c_5850_12" localSheetId="1" hidden="1">#REF!</definedName>
    <definedName name="TRNR_1e774e33f4964ab2b0d469918653c89c_5850_12" hidden="1">#REF!</definedName>
    <definedName name="TRNR_1e7e19a0cadd46cbbe532e356a6af716_61_2" localSheetId="48" hidden="1">#REF!</definedName>
    <definedName name="TRNR_1e7e19a0cadd46cbbe532e356a6af716_61_2" hidden="1">#REF!</definedName>
    <definedName name="TRNR_1e8724f5cb11401ea1f6f49a4a201248_61_2" localSheetId="48" hidden="1">#REF!</definedName>
    <definedName name="TRNR_1e8724f5cb11401ea1f6f49a4a201248_61_2" hidden="1">#REF!</definedName>
    <definedName name="TRNR_1e879526a1fa4779be85cc9354181174_5811_4" localSheetId="0" hidden="1">#REF!</definedName>
    <definedName name="TRNR_1e879526a1fa4779be85cc9354181174_5811_4" localSheetId="48" hidden="1">#REF!</definedName>
    <definedName name="TRNR_1e879526a1fa4779be85cc9354181174_5811_4" localSheetId="1" hidden="1">#REF!</definedName>
    <definedName name="TRNR_1e879526a1fa4779be85cc9354181174_5811_4" hidden="1">#REF!</definedName>
    <definedName name="TRNR_1e88f9f43eb74cecbd2ec774427857b6_61_2" localSheetId="48" hidden="1">#REF!</definedName>
    <definedName name="TRNR_1e88f9f43eb74cecbd2ec774427857b6_61_2" hidden="1">#REF!</definedName>
    <definedName name="TRNR_1e8e9403b7df4a38a803d1e3e3d9bdff_6045_7" localSheetId="14" hidden="1">#REF!</definedName>
    <definedName name="TRNR_1e8e9403b7df4a38a803d1e3e3d9bdff_6045_7" localSheetId="42" hidden="1">#REF!</definedName>
    <definedName name="TRNR_1e8e9403b7df4a38a803d1e3e3d9bdff_6045_7" localSheetId="43" hidden="1">#REF!</definedName>
    <definedName name="TRNR_1e8e9403b7df4a38a803d1e3e3d9bdff_6045_7" localSheetId="48" hidden="1">#REF!</definedName>
    <definedName name="TRNR_1e8e9403b7df4a38a803d1e3e3d9bdff_6045_7" localSheetId="50" hidden="1">#REF!</definedName>
    <definedName name="TRNR_1e8e9403b7df4a38a803d1e3e3d9bdff_6045_7" localSheetId="15" hidden="1">#REF!</definedName>
    <definedName name="TRNR_1e8e9403b7df4a38a803d1e3e3d9bdff_6045_7" localSheetId="51" hidden="1">#REF!</definedName>
    <definedName name="TRNR_1e8e9403b7df4a38a803d1e3e3d9bdff_6045_7" localSheetId="52" hidden="1">#REF!</definedName>
    <definedName name="TRNR_1e8e9403b7df4a38a803d1e3e3d9bdff_6045_7" localSheetId="53" hidden="1">#REF!</definedName>
    <definedName name="TRNR_1e8e9403b7df4a38a803d1e3e3d9bdff_6045_7" localSheetId="54" hidden="1">#REF!</definedName>
    <definedName name="TRNR_1e8e9403b7df4a38a803d1e3e3d9bdff_6045_7" localSheetId="55" hidden="1">#REF!</definedName>
    <definedName name="TRNR_1e8e9403b7df4a38a803d1e3e3d9bdff_6045_7" localSheetId="58" hidden="1">#REF!</definedName>
    <definedName name="TRNR_1e8e9403b7df4a38a803d1e3e3d9bdff_6045_7" localSheetId="59" hidden="1">#REF!</definedName>
    <definedName name="TRNR_1e8e9403b7df4a38a803d1e3e3d9bdff_6045_7" hidden="1">#REF!</definedName>
    <definedName name="TRNR_1ea9aecb33f744a8bf380b571a763dd7_277_6" localSheetId="0" hidden="1">#REF!</definedName>
    <definedName name="TRNR_1ea9aecb33f744a8bf380b571a763dd7_277_6" localSheetId="48" hidden="1">#REF!</definedName>
    <definedName name="TRNR_1ea9aecb33f744a8bf380b571a763dd7_277_6" localSheetId="1" hidden="1">#REF!</definedName>
    <definedName name="TRNR_1ea9aecb33f744a8bf380b571a763dd7_277_6" hidden="1">#REF!</definedName>
    <definedName name="TRNR_1eb65ca9f14f464b8706e3bd943574ee_6442_6" hidden="1">#REF!</definedName>
    <definedName name="TRNR_1ec06ba479e54a5b9cee72f3c9169d7b_61_2" localSheetId="48" hidden="1">#REF!</definedName>
    <definedName name="TRNR_1ec06ba479e54a5b9cee72f3c9169d7b_61_2" hidden="1">#REF!</definedName>
    <definedName name="TRNR_1ed4c171f57d464e8ee48775df154730_61_2" localSheetId="48" hidden="1">#REF!</definedName>
    <definedName name="TRNR_1ed4c171f57d464e8ee48775df154730_61_2" hidden="1">#REF!</definedName>
    <definedName name="TRNR_1eeb000faab041ce8c8a2f267d85512d_61_2" localSheetId="48" hidden="1">#REF!</definedName>
    <definedName name="TRNR_1eeb000faab041ce8c8a2f267d85512d_61_2" hidden="1">#REF!</definedName>
    <definedName name="TRNR_1ef2cf85bfd746d2bcc64c83c7e46ad1_6025_6" localSheetId="0" hidden="1">#REF!</definedName>
    <definedName name="TRNR_1ef2cf85bfd746d2bcc64c83c7e46ad1_6025_6" localSheetId="48" hidden="1">#REF!</definedName>
    <definedName name="TRNR_1ef2cf85bfd746d2bcc64c83c7e46ad1_6025_6" localSheetId="1" hidden="1">#REF!</definedName>
    <definedName name="TRNR_1ef2cf85bfd746d2bcc64c83c7e46ad1_6025_6" hidden="1">#REF!</definedName>
    <definedName name="TRNR_1ef61db8374a43efb7c9c9d8135cc88f_61_2" localSheetId="48" hidden="1">#REF!</definedName>
    <definedName name="TRNR_1ef61db8374a43efb7c9c9d8135cc88f_61_2" hidden="1">#REF!</definedName>
    <definedName name="TRNR_1f0468ef9e8243e9b3010e2639354aad_6005_6" localSheetId="0" hidden="1">#REF!</definedName>
    <definedName name="TRNR_1f0468ef9e8243e9b3010e2639354aad_6005_6" localSheetId="48" hidden="1">#REF!</definedName>
    <definedName name="TRNR_1f0468ef9e8243e9b3010e2639354aad_6005_6" localSheetId="1" hidden="1">#REF!</definedName>
    <definedName name="TRNR_1f0468ef9e8243e9b3010e2639354aad_6005_6" hidden="1">#REF!</definedName>
    <definedName name="TRNR_1f0776996e264e43937adac7a259ed0d_61_2" localSheetId="48" hidden="1">#REF!</definedName>
    <definedName name="TRNR_1f0776996e264e43937adac7a259ed0d_61_2" hidden="1">#REF!</definedName>
    <definedName name="TRNR_1f0a50bfac9146ff8447c28a07fd5114_61_2" localSheetId="48" hidden="1">#REF!</definedName>
    <definedName name="TRNR_1f0a50bfac9146ff8447c28a07fd5114_61_2" hidden="1">#REF!</definedName>
    <definedName name="TRNR_1f12dba62a74430db04abe6e639c7de6_525_10" localSheetId="48" hidden="1">#REF!</definedName>
    <definedName name="TRNR_1f12dba62a74430db04abe6e639c7de6_525_10" hidden="1">#REF!</definedName>
    <definedName name="TRNR_1f1b976f6e224f3b85672f66dda2face_52_3" localSheetId="48" hidden="1">#REF!</definedName>
    <definedName name="TRNR_1f1b976f6e224f3b85672f66dda2face_52_3" hidden="1">#REF!</definedName>
    <definedName name="TRNR_1f2d13e1d05d46218d3f30962b6bb6d9_61_2" localSheetId="48" hidden="1">#REF!</definedName>
    <definedName name="TRNR_1f2d13e1d05d46218d3f30962b6bb6d9_61_2" hidden="1">#REF!</definedName>
    <definedName name="TRNR_1f30bdebba0240b49a779d6912370429_6041_6" localSheetId="0" hidden="1">#REF!</definedName>
    <definedName name="TRNR_1f30bdebba0240b49a779d6912370429_6041_6" localSheetId="48" hidden="1">#REF!</definedName>
    <definedName name="TRNR_1f30bdebba0240b49a779d6912370429_6041_6" localSheetId="1" hidden="1">#REF!</definedName>
    <definedName name="TRNR_1f30bdebba0240b49a779d6912370429_6041_6" hidden="1">#REF!</definedName>
    <definedName name="TRNR_1f481b277f5348ad95f67918325ba760_61_2" localSheetId="48" hidden="1">#REF!</definedName>
    <definedName name="TRNR_1f481b277f5348ad95f67918325ba760_61_2" hidden="1">#REF!</definedName>
    <definedName name="TRNR_1f4a9fb23a654d85a74c6581914589ba_25_6" localSheetId="0" hidden="1">#REF!</definedName>
    <definedName name="TRNR_1f4a9fb23a654d85a74c6581914589ba_25_6" localSheetId="48" hidden="1">#REF!</definedName>
    <definedName name="TRNR_1f4a9fb23a654d85a74c6581914589ba_25_6" localSheetId="1" hidden="1">#REF!</definedName>
    <definedName name="TRNR_1f4a9fb23a654d85a74c6581914589ba_25_6" hidden="1">#REF!</definedName>
    <definedName name="TRNR_1f557e4638174dbcaf4e3975d6f095c0_62_11" localSheetId="48" hidden="1">#REF!</definedName>
    <definedName name="TRNR_1f557e4638174dbcaf4e3975d6f095c0_62_11" hidden="1">#REF!</definedName>
    <definedName name="TRNR_1f642f21fa6047f1a42cfccfe93bb36f_1061_27" localSheetId="48" hidden="1">#REF!</definedName>
    <definedName name="TRNR_1f642f21fa6047f1a42cfccfe93bb36f_1061_27" hidden="1">#REF!</definedName>
    <definedName name="TRNR_1f7e4078c3a14a4a85ae9a93925fefed_5786_3" localSheetId="14" hidden="1">#REF!</definedName>
    <definedName name="TRNR_1f7e4078c3a14a4a85ae9a93925fefed_5786_3" localSheetId="42" hidden="1">#REF!</definedName>
    <definedName name="TRNR_1f7e4078c3a14a4a85ae9a93925fefed_5786_3" localSheetId="43" hidden="1">#REF!</definedName>
    <definedName name="TRNR_1f7e4078c3a14a4a85ae9a93925fefed_5786_3" localSheetId="48" hidden="1">#REF!</definedName>
    <definedName name="TRNR_1f7e4078c3a14a4a85ae9a93925fefed_5786_3" localSheetId="50" hidden="1">#REF!</definedName>
    <definedName name="TRNR_1f7e4078c3a14a4a85ae9a93925fefed_5786_3" localSheetId="15" hidden="1">#REF!</definedName>
    <definedName name="TRNR_1f7e4078c3a14a4a85ae9a93925fefed_5786_3" localSheetId="51" hidden="1">#REF!</definedName>
    <definedName name="TRNR_1f7e4078c3a14a4a85ae9a93925fefed_5786_3" localSheetId="52" hidden="1">#REF!</definedName>
    <definedName name="TRNR_1f7e4078c3a14a4a85ae9a93925fefed_5786_3" localSheetId="53" hidden="1">#REF!</definedName>
    <definedName name="TRNR_1f7e4078c3a14a4a85ae9a93925fefed_5786_3" localSheetId="54" hidden="1">#REF!</definedName>
    <definedName name="TRNR_1f7e4078c3a14a4a85ae9a93925fefed_5786_3" localSheetId="55" hidden="1">#REF!</definedName>
    <definedName name="TRNR_1f7e4078c3a14a4a85ae9a93925fefed_5786_3" localSheetId="58" hidden="1">#REF!</definedName>
    <definedName name="TRNR_1f7e4078c3a14a4a85ae9a93925fefed_5786_3" localSheetId="59" hidden="1">#REF!</definedName>
    <definedName name="TRNR_1f7e4078c3a14a4a85ae9a93925fefed_5786_3" hidden="1">#REF!</definedName>
    <definedName name="TRNR_1f9b180cd0b042cbafdaa9f4a587eea5_61_2" localSheetId="48" hidden="1">#REF!</definedName>
    <definedName name="TRNR_1f9b180cd0b042cbafdaa9f4a587eea5_61_2" hidden="1">#REF!</definedName>
    <definedName name="TRNR_1fa4d403d48a4dc7b554daaeb656dcb3_18_9" localSheetId="0" hidden="1">#REF!</definedName>
    <definedName name="TRNR_1fa4d403d48a4dc7b554daaeb656dcb3_18_9" localSheetId="48" hidden="1">#REF!</definedName>
    <definedName name="TRNR_1fa4d403d48a4dc7b554daaeb656dcb3_18_9" localSheetId="1" hidden="1">#REF!</definedName>
    <definedName name="TRNR_1fa4d403d48a4dc7b554daaeb656dcb3_18_9" hidden="1">#REF!</definedName>
    <definedName name="TRNR_1fa6353f481e4f9eb33fc8ed2fa02547_302_3" hidden="1">#REF!</definedName>
    <definedName name="TRNR_1fcbc76aefcd4be69355ad292463ebf7_6059_1" localSheetId="48" hidden="1">#REF!</definedName>
    <definedName name="TRNR_1fcbc76aefcd4be69355ad292463ebf7_6059_1" hidden="1">#REF!</definedName>
    <definedName name="TRNR_1fdf86270ef642a8a88b9300cec4453a_61_2" localSheetId="48" hidden="1">#REF!</definedName>
    <definedName name="TRNR_1fdf86270ef642a8a88b9300cec4453a_61_2" hidden="1">#REF!</definedName>
    <definedName name="TRNR_1fe3589e31874aeb9b5d5177d9836649_1226_27" localSheetId="0" hidden="1">#REF!</definedName>
    <definedName name="TRNR_1fe3589e31874aeb9b5d5177d9836649_1226_27" localSheetId="48" hidden="1">#REF!</definedName>
    <definedName name="TRNR_1fe3589e31874aeb9b5d5177d9836649_1226_27" localSheetId="1" hidden="1">#REF!</definedName>
    <definedName name="TRNR_1fe3589e31874aeb9b5d5177d9836649_1226_27" hidden="1">#REF!</definedName>
    <definedName name="TRNR_1ff3678e228b4c6f9651a2e9fc3cf6c0_528_6" localSheetId="48" hidden="1">#REF!</definedName>
    <definedName name="TRNR_1ff3678e228b4c6f9651a2e9fc3cf6c0_528_6" hidden="1">#REF!</definedName>
    <definedName name="TRNR_1ffd2b41ee4141d0928d3c11e65af7cf_25_6" localSheetId="0" hidden="1">#REF!</definedName>
    <definedName name="TRNR_1ffd2b41ee4141d0928d3c11e65af7cf_25_6" localSheetId="48" hidden="1">#REF!</definedName>
    <definedName name="TRNR_1ffd2b41ee4141d0928d3c11e65af7cf_25_6" localSheetId="1" hidden="1">#REF!</definedName>
    <definedName name="TRNR_1ffd2b41ee4141d0928d3c11e65af7cf_25_6" hidden="1">#REF!</definedName>
    <definedName name="TRNR_2001e3c345834c0e90d76405e667436d_1_1" localSheetId="14" hidden="1">#REF!</definedName>
    <definedName name="TRNR_2001e3c345834c0e90d76405e667436d_1_1" localSheetId="42" hidden="1">#REF!</definedName>
    <definedName name="TRNR_2001e3c345834c0e90d76405e667436d_1_1" localSheetId="43" hidden="1">#REF!</definedName>
    <definedName name="TRNR_2001e3c345834c0e90d76405e667436d_1_1" localSheetId="48" hidden="1">#REF!</definedName>
    <definedName name="TRNR_2001e3c345834c0e90d76405e667436d_1_1" localSheetId="50" hidden="1">#REF!</definedName>
    <definedName name="TRNR_2001e3c345834c0e90d76405e667436d_1_1" localSheetId="15" hidden="1">#REF!</definedName>
    <definedName name="TRNR_2001e3c345834c0e90d76405e667436d_1_1" localSheetId="51" hidden="1">#REF!</definedName>
    <definedName name="TRNR_2001e3c345834c0e90d76405e667436d_1_1" localSheetId="52" hidden="1">#REF!</definedName>
    <definedName name="TRNR_2001e3c345834c0e90d76405e667436d_1_1" localSheetId="53" hidden="1">#REF!</definedName>
    <definedName name="TRNR_2001e3c345834c0e90d76405e667436d_1_1" localSheetId="54" hidden="1">#REF!</definedName>
    <definedName name="TRNR_2001e3c345834c0e90d76405e667436d_1_1" localSheetId="55" hidden="1">#REF!</definedName>
    <definedName name="TRNR_2001e3c345834c0e90d76405e667436d_1_1" localSheetId="58" hidden="1">#REF!</definedName>
    <definedName name="TRNR_2001e3c345834c0e90d76405e667436d_1_1" localSheetId="59" hidden="1">#REF!</definedName>
    <definedName name="TRNR_2001e3c345834c0e90d76405e667436d_1_1" hidden="1">#REF!</definedName>
    <definedName name="TRNR_20104288315a4c76983c3d89f13aa321_59_3" localSheetId="0" hidden="1">#REF!</definedName>
    <definedName name="TRNR_20104288315a4c76983c3d89f13aa321_59_3" localSheetId="48" hidden="1">#REF!</definedName>
    <definedName name="TRNR_20104288315a4c76983c3d89f13aa321_59_3" localSheetId="1" hidden="1">#REF!</definedName>
    <definedName name="TRNR_20104288315a4c76983c3d89f13aa321_59_3" hidden="1">#REF!</definedName>
    <definedName name="TRNR_201513f998264a14ab6f79ee3f17679e_5809_12" localSheetId="0" hidden="1">#REF!</definedName>
    <definedName name="TRNR_201513f998264a14ab6f79ee3f17679e_5809_12" localSheetId="48" hidden="1">#REF!</definedName>
    <definedName name="TRNR_201513f998264a14ab6f79ee3f17679e_5809_12" localSheetId="1" hidden="1">#REF!</definedName>
    <definedName name="TRNR_201513f998264a14ab6f79ee3f17679e_5809_12" hidden="1">#REF!</definedName>
    <definedName name="TRNR_202de78592dc493faec7a920da3b7d8f_20_4" localSheetId="0" hidden="1">#REF!</definedName>
    <definedName name="TRNR_202de78592dc493faec7a920da3b7d8f_20_4" localSheetId="48" hidden="1">#REF!</definedName>
    <definedName name="TRNR_202de78592dc493faec7a920da3b7d8f_20_4" localSheetId="1" hidden="1">#REF!</definedName>
    <definedName name="TRNR_202de78592dc493faec7a920da3b7d8f_20_4" hidden="1">#REF!</definedName>
    <definedName name="TRNR_203761b508b24dfaa68ad3708fc00a81_61_2" localSheetId="48" hidden="1">#REF!</definedName>
    <definedName name="TRNR_203761b508b24dfaa68ad3708fc00a81_61_2" hidden="1">#REF!</definedName>
    <definedName name="TRNR_203e29ea1ca04bf4b0016ee168b1c3ce_282_6" localSheetId="48" hidden="1">#REF!</definedName>
    <definedName name="TRNR_203e29ea1ca04bf4b0016ee168b1c3ce_282_6" hidden="1">#REF!</definedName>
    <definedName name="TRNR_2040ac2d39b345ddb2e532ecc6fc6ac6_61_2" localSheetId="48" hidden="1">#REF!</definedName>
    <definedName name="TRNR_2040ac2d39b345ddb2e532ecc6fc6ac6_61_2" hidden="1">#REF!</definedName>
    <definedName name="TRNR_2045155723fe49ea84b50a6fd8fb96f4_61_2" localSheetId="48" hidden="1">#REF!</definedName>
    <definedName name="TRNR_2045155723fe49ea84b50a6fd8fb96f4_61_2" hidden="1">#REF!</definedName>
    <definedName name="TRNR_204fe61a103546e380a068deb36d85be_61_2" localSheetId="48" hidden="1">#REF!</definedName>
    <definedName name="TRNR_204fe61a103546e380a068deb36d85be_61_2" hidden="1">#REF!</definedName>
    <definedName name="TRNR_2053f0336f5e4cd598f07b96cdcebfda_314_1" localSheetId="0" hidden="1">#REF!</definedName>
    <definedName name="TRNR_2053f0336f5e4cd598f07b96cdcebfda_314_1" localSheetId="48" hidden="1">#REF!</definedName>
    <definedName name="TRNR_2053f0336f5e4cd598f07b96cdcebfda_314_1" localSheetId="1" hidden="1">#REF!</definedName>
    <definedName name="TRNR_2053f0336f5e4cd598f07b96cdcebfda_314_1" hidden="1">#REF!</definedName>
    <definedName name="TRNR_206e08d8f9f44611bbd95c85f7eb8d10_5806_6" localSheetId="0" hidden="1">#REF!</definedName>
    <definedName name="TRNR_206e08d8f9f44611bbd95c85f7eb8d10_5806_6" localSheetId="48" hidden="1">#REF!</definedName>
    <definedName name="TRNR_206e08d8f9f44611bbd95c85f7eb8d10_5806_6" localSheetId="1" hidden="1">#REF!</definedName>
    <definedName name="TRNR_206e08d8f9f44611bbd95c85f7eb8d10_5806_6" hidden="1">#REF!</definedName>
    <definedName name="TRNR_207801e566c7489da18b8c9887e349e7_308_16" localSheetId="11" hidden="1">#REF!</definedName>
    <definedName name="TRNR_207801e566c7489da18b8c9887e349e7_308_16" localSheetId="3" hidden="1">#REF!</definedName>
    <definedName name="TRNR_207801e566c7489da18b8c9887e349e7_308_16" localSheetId="5" hidden="1">'Cuadro 5'!#REF!</definedName>
    <definedName name="TRNR_207801e566c7489da18b8c9887e349e7_308_16" localSheetId="48" hidden="1">#REF!</definedName>
    <definedName name="TRNR_207801e566c7489da18b8c9887e349e7_308_16" localSheetId="18" hidden="1">#REF!</definedName>
    <definedName name="TRNR_207801e566c7489da18b8c9887e349e7_308_16" hidden="1">#REF!</definedName>
    <definedName name="TRNR_2086859c8b744e4e88a10a1e15be4062_1176_27" localSheetId="0" hidden="1">#REF!</definedName>
    <definedName name="TRNR_2086859c8b744e4e88a10a1e15be4062_1176_27" localSheetId="48" hidden="1">#REF!</definedName>
    <definedName name="TRNR_2086859c8b744e4e88a10a1e15be4062_1176_27" localSheetId="1" hidden="1">#REF!</definedName>
    <definedName name="TRNR_2086859c8b744e4e88a10a1e15be4062_1176_27" hidden="1">#REF!</definedName>
    <definedName name="TRNR_209f27881e804db5a2f8789a26bddd98_61_2" localSheetId="48" hidden="1">#REF!</definedName>
    <definedName name="TRNR_209f27881e804db5a2f8789a26bddd98_61_2" hidden="1">#REF!</definedName>
    <definedName name="TRNR_20a6052a5d25485a9ddd56fedc9ea5fd_5991_6" localSheetId="0" hidden="1">#REF!</definedName>
    <definedName name="TRNR_20a6052a5d25485a9ddd56fedc9ea5fd_5991_6" localSheetId="48" hidden="1">#REF!</definedName>
    <definedName name="TRNR_20a6052a5d25485a9ddd56fedc9ea5fd_5991_6" localSheetId="1" hidden="1">#REF!</definedName>
    <definedName name="TRNR_20a6052a5d25485a9ddd56fedc9ea5fd_5991_6" hidden="1">#REF!</definedName>
    <definedName name="TRNR_20a725021b3b43889a0045fe02ed93b5_5959_6" localSheetId="0" hidden="1">#REF!</definedName>
    <definedName name="TRNR_20a725021b3b43889a0045fe02ed93b5_5959_6" localSheetId="48" hidden="1">#REF!</definedName>
    <definedName name="TRNR_20a725021b3b43889a0045fe02ed93b5_5959_6" localSheetId="1" hidden="1">#REF!</definedName>
    <definedName name="TRNR_20a725021b3b43889a0045fe02ed93b5_5959_6" hidden="1">#REF!</definedName>
    <definedName name="TRNR_20b124b28d194028aef5109a4181e60b_61_2" localSheetId="48" hidden="1">#REF!</definedName>
    <definedName name="TRNR_20b124b28d194028aef5109a4181e60b_61_2" hidden="1">#REF!</definedName>
    <definedName name="TRNR_20ca318e4f104bb586b672ea813d2665_61_2" localSheetId="48" hidden="1">#REF!</definedName>
    <definedName name="TRNR_20ca318e4f104bb586b672ea813d2665_61_2" hidden="1">#REF!</definedName>
    <definedName name="TRNR_20d2880a4130487faa816b7fdb5577f0_527_6" localSheetId="48" hidden="1">#REF!</definedName>
    <definedName name="TRNR_20d2880a4130487faa816b7fdb5577f0_527_6" hidden="1">#REF!</definedName>
    <definedName name="TRNR_20d7d6f6104644878015d5555d24c98e_5728_12" localSheetId="14" hidden="1">#REF!</definedName>
    <definedName name="TRNR_20d7d6f6104644878015d5555d24c98e_5728_12" localSheetId="42" hidden="1">#REF!</definedName>
    <definedName name="TRNR_20d7d6f6104644878015d5555d24c98e_5728_12" localSheetId="43" hidden="1">#REF!</definedName>
    <definedName name="TRNR_20d7d6f6104644878015d5555d24c98e_5728_12" localSheetId="48" hidden="1">#REF!</definedName>
    <definedName name="TRNR_20d7d6f6104644878015d5555d24c98e_5728_12" localSheetId="50" hidden="1">#REF!</definedName>
    <definedName name="TRNR_20d7d6f6104644878015d5555d24c98e_5728_12" localSheetId="15" hidden="1">#REF!</definedName>
    <definedName name="TRNR_20d7d6f6104644878015d5555d24c98e_5728_12" localSheetId="51" hidden="1">#REF!</definedName>
    <definedName name="TRNR_20d7d6f6104644878015d5555d24c98e_5728_12" localSheetId="52" hidden="1">#REF!</definedName>
    <definedName name="TRNR_20d7d6f6104644878015d5555d24c98e_5728_12" localSheetId="53" hidden="1">#REF!</definedName>
    <definedName name="TRNR_20d7d6f6104644878015d5555d24c98e_5728_12" localSheetId="54" hidden="1">#REF!</definedName>
    <definedName name="TRNR_20d7d6f6104644878015d5555d24c98e_5728_12" localSheetId="55" hidden="1">#REF!</definedName>
    <definedName name="TRNR_20d7d6f6104644878015d5555d24c98e_5728_12" localSheetId="58" hidden="1">#REF!</definedName>
    <definedName name="TRNR_20d7d6f6104644878015d5555d24c98e_5728_12" localSheetId="59" hidden="1">#REF!</definedName>
    <definedName name="TRNR_20d7d6f6104644878015d5555d24c98e_5728_12" hidden="1">#REF!</definedName>
    <definedName name="TRNR_20eead7e0f71499ca8e28150062c0517_61_2" localSheetId="48" hidden="1">#REF!</definedName>
    <definedName name="TRNR_20eead7e0f71499ca8e28150062c0517_61_2" hidden="1">#REF!</definedName>
    <definedName name="TRNR_20fd182529f94253858099ffda1e3615_61_2" localSheetId="48" hidden="1">#REF!</definedName>
    <definedName name="TRNR_20fd182529f94253858099ffda1e3615_61_2" hidden="1">#REF!</definedName>
    <definedName name="TRNR_2103a069e4b64b8ab6e8aaae1407b3cc_61_2" localSheetId="48" hidden="1">#REF!</definedName>
    <definedName name="TRNR_2103a069e4b64b8ab6e8aaae1407b3cc_61_2" hidden="1">#REF!</definedName>
    <definedName name="TRNR_210dcd6ba5d24d35afecf6d796581093_61_2" localSheetId="48" hidden="1">#REF!</definedName>
    <definedName name="TRNR_210dcd6ba5d24d35afecf6d796581093_61_2" hidden="1">#REF!</definedName>
    <definedName name="TRNR_211039279ff1455d8d6e1d515df03521_61_2" localSheetId="0" hidden="1">#REF!</definedName>
    <definedName name="TRNR_211039279ff1455d8d6e1d515df03521_61_2" localSheetId="48" hidden="1">#REF!</definedName>
    <definedName name="TRNR_211039279ff1455d8d6e1d515df03521_61_2" localSheetId="1" hidden="1">#REF!</definedName>
    <definedName name="TRNR_211039279ff1455d8d6e1d515df03521_61_2" hidden="1">#REF!</definedName>
    <definedName name="TRNR_211d0dcc05dc4bf399185d5a3311b744_61_2" localSheetId="48" hidden="1">#REF!</definedName>
    <definedName name="TRNR_211d0dcc05dc4bf399185d5a3311b744_61_2" hidden="1">#REF!</definedName>
    <definedName name="TRNR_212a911879ad46b29936ae6e84b83184_61_2" localSheetId="48" hidden="1">#REF!</definedName>
    <definedName name="TRNR_212a911879ad46b29936ae6e84b83184_61_2" hidden="1">#REF!</definedName>
    <definedName name="TRNR_2131d2def5a1405b839c34c2ff83a025_524_10" localSheetId="48" hidden="1">#REF!</definedName>
    <definedName name="TRNR_2131d2def5a1405b839c34c2ff83a025_524_10" hidden="1">#REF!</definedName>
    <definedName name="TRNR_21435676e29b40e5ab47aabd960a6fbb_61_2" localSheetId="48" hidden="1">#REF!</definedName>
    <definedName name="TRNR_21435676e29b40e5ab47aabd960a6fbb_61_2" hidden="1">#REF!</definedName>
    <definedName name="TRNR_2147e1199ea5464f8a0551a8b72bbcd1_61_2" localSheetId="48" hidden="1">#REF!</definedName>
    <definedName name="TRNR_2147e1199ea5464f8a0551a8b72bbcd1_61_2" hidden="1">#REF!</definedName>
    <definedName name="TRNR_214876ebafdc42dfaa996be91ed19861_50_1" localSheetId="48" hidden="1">#REF!</definedName>
    <definedName name="TRNR_214876ebafdc42dfaa996be91ed19861_50_1" hidden="1">#REF!</definedName>
    <definedName name="TRNR_214f049f42524c11a9aa9a6b5dde4094_282_26" localSheetId="0" hidden="1">#REF!</definedName>
    <definedName name="TRNR_214f049f42524c11a9aa9a6b5dde4094_282_26" localSheetId="48" hidden="1">#REF!</definedName>
    <definedName name="TRNR_214f049f42524c11a9aa9a6b5dde4094_282_26" localSheetId="1" hidden="1">#REF!</definedName>
    <definedName name="TRNR_214f049f42524c11a9aa9a6b5dde4094_282_26" hidden="1">#REF!</definedName>
    <definedName name="TRNR_21522e803da24193955f82bf386fed5d_528_6" localSheetId="48" hidden="1">#REF!</definedName>
    <definedName name="TRNR_21522e803da24193955f82bf386fed5d_528_6" hidden="1">#REF!</definedName>
    <definedName name="TRNR_2154fba750ef42838b610277bde2ba90_61_2" localSheetId="48" hidden="1">#REF!</definedName>
    <definedName name="TRNR_2154fba750ef42838b610277bde2ba90_61_2" hidden="1">#REF!</definedName>
    <definedName name="TRNR_21552ccfc8b941b8a9c49ffda6dcb374_61_2" localSheetId="48" hidden="1">#REF!</definedName>
    <definedName name="TRNR_21552ccfc8b941b8a9c49ffda6dcb374_61_2" hidden="1">#REF!</definedName>
    <definedName name="TRNR_21627e86ca354dada193dd19d3f66097_52_3" localSheetId="48" hidden="1">#REF!</definedName>
    <definedName name="TRNR_21627e86ca354dada193dd19d3f66097_52_3" hidden="1">#REF!</definedName>
    <definedName name="TRNR_216438e7ea154726a6d966c7df11c210_61_2" localSheetId="48" hidden="1">#REF!</definedName>
    <definedName name="TRNR_216438e7ea154726a6d966c7df11c210_61_2" hidden="1">#REF!</definedName>
    <definedName name="TRNR_2170403acf5e4ede986fc14752144a3a_61_2" localSheetId="48" hidden="1">#REF!</definedName>
    <definedName name="TRNR_2170403acf5e4ede986fc14752144a3a_61_2" hidden="1">#REF!</definedName>
    <definedName name="TRNR_2171eeeed72045a5a642ece9010635dd_61_2" localSheetId="48" hidden="1">#REF!</definedName>
    <definedName name="TRNR_2171eeeed72045a5a642ece9010635dd_61_2" hidden="1">#REF!</definedName>
    <definedName name="TRNR_21899542edbf4d9a8b5190e0d35c6f61_61_2" localSheetId="48" hidden="1">#REF!</definedName>
    <definedName name="TRNR_21899542edbf4d9a8b5190e0d35c6f61_61_2" hidden="1">#REF!</definedName>
    <definedName name="TRNR_21a722b67f85434ab25b972ab36fbf10_61_2" localSheetId="48" hidden="1">#REF!</definedName>
    <definedName name="TRNR_21a722b67f85434ab25b972ab36fbf10_61_2" hidden="1">#REF!</definedName>
    <definedName name="TRNR_21bd2c7f88a14151b25aad980b3335e2_61_2" localSheetId="48" hidden="1">#REF!</definedName>
    <definedName name="TRNR_21bd2c7f88a14151b25aad980b3335e2_61_2" hidden="1">#REF!</definedName>
    <definedName name="TRNR_21d3fc9daf5445d2931ce8356cdb430f_61_2" localSheetId="48" hidden="1">#REF!</definedName>
    <definedName name="TRNR_21d3fc9daf5445d2931ce8356cdb430f_61_2" hidden="1">#REF!</definedName>
    <definedName name="TRNR_21d8a13715db406699e7a8f39cd2cf38_6183_2" localSheetId="48" hidden="1">#REF!</definedName>
    <definedName name="TRNR_21d8a13715db406699e7a8f39cd2cf38_6183_2" hidden="1">#REF!</definedName>
    <definedName name="TRNR_21e4097b1bbf433ca478e3da66090bc9_9_1" localSheetId="3" hidden="1">#REF!</definedName>
    <definedName name="TRNR_21e4097b1bbf433ca478e3da66090bc9_9_1" localSheetId="5" hidden="1">'Cuadro 5'!#REF!</definedName>
    <definedName name="TRNR_21e4097b1bbf433ca478e3da66090bc9_9_1" localSheetId="14" hidden="1">#REF!</definedName>
    <definedName name="TRNR_21e4097b1bbf433ca478e3da66090bc9_9_1" localSheetId="42" hidden="1">#REF!</definedName>
    <definedName name="TRNR_21e4097b1bbf433ca478e3da66090bc9_9_1" localSheetId="43" hidden="1">#REF!</definedName>
    <definedName name="TRNR_21e4097b1bbf433ca478e3da66090bc9_9_1" localSheetId="48" hidden="1">#REF!</definedName>
    <definedName name="TRNR_21e4097b1bbf433ca478e3da66090bc9_9_1" localSheetId="50" hidden="1">#REF!</definedName>
    <definedName name="TRNR_21e4097b1bbf433ca478e3da66090bc9_9_1" localSheetId="15" hidden="1">#REF!</definedName>
    <definedName name="TRNR_21e4097b1bbf433ca478e3da66090bc9_9_1" localSheetId="51" hidden="1">#REF!</definedName>
    <definedName name="TRNR_21e4097b1bbf433ca478e3da66090bc9_9_1" localSheetId="52" hidden="1">#REF!</definedName>
    <definedName name="TRNR_21e4097b1bbf433ca478e3da66090bc9_9_1" localSheetId="53" hidden="1">#REF!</definedName>
    <definedName name="TRNR_21e4097b1bbf433ca478e3da66090bc9_9_1" localSheetId="54" hidden="1">#REF!</definedName>
    <definedName name="TRNR_21e4097b1bbf433ca478e3da66090bc9_9_1" localSheetId="55" hidden="1">#REF!</definedName>
    <definedName name="TRNR_21e4097b1bbf433ca478e3da66090bc9_9_1" localSheetId="58" hidden="1">#REF!</definedName>
    <definedName name="TRNR_21e4097b1bbf433ca478e3da66090bc9_9_1" localSheetId="59" hidden="1">#REF!</definedName>
    <definedName name="TRNR_21e4097b1bbf433ca478e3da66090bc9_9_1" hidden="1">#REF!</definedName>
    <definedName name="TRNR_21e9540a387c4830af3361cf12686a73_525_10" localSheetId="48" hidden="1">#REF!</definedName>
    <definedName name="TRNR_21e9540a387c4830af3361cf12686a73_525_10" hidden="1">#REF!</definedName>
    <definedName name="TRNR_21ea2110485c4358a4291ec04bf56781_11_6" localSheetId="14" hidden="1">#REF!</definedName>
    <definedName name="TRNR_21ea2110485c4358a4291ec04bf56781_11_6" localSheetId="42" hidden="1">#REF!</definedName>
    <definedName name="TRNR_21ea2110485c4358a4291ec04bf56781_11_6" localSheetId="43" hidden="1">#REF!</definedName>
    <definedName name="TRNR_21ea2110485c4358a4291ec04bf56781_11_6" localSheetId="48" hidden="1">#REF!</definedName>
    <definedName name="TRNR_21ea2110485c4358a4291ec04bf56781_11_6" localSheetId="50" hidden="1">#REF!</definedName>
    <definedName name="TRNR_21ea2110485c4358a4291ec04bf56781_11_6" localSheetId="15" hidden="1">#REF!</definedName>
    <definedName name="TRNR_21ea2110485c4358a4291ec04bf56781_11_6" localSheetId="51" hidden="1">#REF!</definedName>
    <definedName name="TRNR_21ea2110485c4358a4291ec04bf56781_11_6" localSheetId="52" hidden="1">#REF!</definedName>
    <definedName name="TRNR_21ea2110485c4358a4291ec04bf56781_11_6" localSheetId="53" hidden="1">#REF!</definedName>
    <definedName name="TRNR_21ea2110485c4358a4291ec04bf56781_11_6" localSheetId="54" hidden="1">#REF!</definedName>
    <definedName name="TRNR_21ea2110485c4358a4291ec04bf56781_11_6" localSheetId="55" hidden="1">#REF!</definedName>
    <definedName name="TRNR_21ea2110485c4358a4291ec04bf56781_11_6" localSheetId="58" hidden="1">#REF!</definedName>
    <definedName name="TRNR_21ea2110485c4358a4291ec04bf56781_11_6" localSheetId="59" hidden="1">#REF!</definedName>
    <definedName name="TRNR_21ea2110485c4358a4291ec04bf56781_11_6" hidden="1">#REF!</definedName>
    <definedName name="TRNR_21efa498f2af4344a81cad5780109ae7_523_1" localSheetId="14" hidden="1">#REF!</definedName>
    <definedName name="TRNR_21efa498f2af4344a81cad5780109ae7_523_1" localSheetId="42" hidden="1">#REF!</definedName>
    <definedName name="TRNR_21efa498f2af4344a81cad5780109ae7_523_1" localSheetId="43" hidden="1">#REF!</definedName>
    <definedName name="TRNR_21efa498f2af4344a81cad5780109ae7_523_1" localSheetId="48" hidden="1">#REF!</definedName>
    <definedName name="TRNR_21efa498f2af4344a81cad5780109ae7_523_1" localSheetId="50" hidden="1">#REF!</definedName>
    <definedName name="TRNR_21efa498f2af4344a81cad5780109ae7_523_1" localSheetId="15" hidden="1">#REF!</definedName>
    <definedName name="TRNR_21efa498f2af4344a81cad5780109ae7_523_1" localSheetId="51" hidden="1">#REF!</definedName>
    <definedName name="TRNR_21efa498f2af4344a81cad5780109ae7_523_1" localSheetId="52" hidden="1">#REF!</definedName>
    <definedName name="TRNR_21efa498f2af4344a81cad5780109ae7_523_1" localSheetId="53" hidden="1">#REF!</definedName>
    <definedName name="TRNR_21efa498f2af4344a81cad5780109ae7_523_1" localSheetId="54" hidden="1">#REF!</definedName>
    <definedName name="TRNR_21efa498f2af4344a81cad5780109ae7_523_1" localSheetId="55" hidden="1">#REF!</definedName>
    <definedName name="TRNR_21efa498f2af4344a81cad5780109ae7_523_1" localSheetId="58" hidden="1">#REF!</definedName>
    <definedName name="TRNR_21efa498f2af4344a81cad5780109ae7_523_1" localSheetId="59" hidden="1">#REF!</definedName>
    <definedName name="TRNR_21efa498f2af4344a81cad5780109ae7_523_1" hidden="1">#REF!</definedName>
    <definedName name="TRNR_220d195998ae4961b0e9b8d04cc090f0_58_3" hidden="1">#REF!</definedName>
    <definedName name="TRNR_22144b54151b44f884ba30f50a1cec98_61_2" localSheetId="48" hidden="1">#REF!</definedName>
    <definedName name="TRNR_22144b54151b44f884ba30f50a1cec98_61_2" hidden="1">#REF!</definedName>
    <definedName name="TRNR_2234027cc7be4e72b381307e975d62ff_528_7" localSheetId="48" hidden="1">#REF!</definedName>
    <definedName name="TRNR_2234027cc7be4e72b381307e975d62ff_528_7" hidden="1">#REF!</definedName>
    <definedName name="TRNR_2237b844f9674fada1b43899a1cf5269_61_2" localSheetId="48" hidden="1">#REF!</definedName>
    <definedName name="TRNR_2237b844f9674fada1b43899a1cf5269_61_2" localSheetId="56" hidden="1">#REF!</definedName>
    <definedName name="TRNR_2237b844f9674fada1b43899a1cf5269_61_2" localSheetId="57" hidden="1">#REF!</definedName>
    <definedName name="TRNR_2237b844f9674fada1b43899a1cf5269_61_2" hidden="1">#REF!</definedName>
    <definedName name="TRNR_2247b31197fd4416b3624514d5b165a9_527_7" localSheetId="48" hidden="1">#REF!</definedName>
    <definedName name="TRNR_2247b31197fd4416b3624514d5b165a9_527_7" hidden="1">#REF!</definedName>
    <definedName name="TRNR_22511d0e0e5a4a868f5fbc21f608a054_61_2" localSheetId="48" hidden="1">#REF!</definedName>
    <definedName name="TRNR_22511d0e0e5a4a868f5fbc21f608a054_61_2" hidden="1">#REF!</definedName>
    <definedName name="TRNR_2252b5bc0f334809922aa2fa34c7e95f_4_2" localSheetId="14" hidden="1">#REF!</definedName>
    <definedName name="TRNR_2252b5bc0f334809922aa2fa34c7e95f_4_2" localSheetId="42" hidden="1">#REF!</definedName>
    <definedName name="TRNR_2252b5bc0f334809922aa2fa34c7e95f_4_2" localSheetId="43" hidden="1">#REF!</definedName>
    <definedName name="TRNR_2252b5bc0f334809922aa2fa34c7e95f_4_2" localSheetId="48" hidden="1">#REF!</definedName>
    <definedName name="TRNR_2252b5bc0f334809922aa2fa34c7e95f_4_2" localSheetId="50" hidden="1">#REF!</definedName>
    <definedName name="TRNR_2252b5bc0f334809922aa2fa34c7e95f_4_2" localSheetId="15" hidden="1">#REF!</definedName>
    <definedName name="TRNR_2252b5bc0f334809922aa2fa34c7e95f_4_2" localSheetId="51" hidden="1">#REF!</definedName>
    <definedName name="TRNR_2252b5bc0f334809922aa2fa34c7e95f_4_2" localSheetId="52" hidden="1">#REF!</definedName>
    <definedName name="TRNR_2252b5bc0f334809922aa2fa34c7e95f_4_2" localSheetId="53" hidden="1">#REF!</definedName>
    <definedName name="TRNR_2252b5bc0f334809922aa2fa34c7e95f_4_2" localSheetId="54" hidden="1">#REF!</definedName>
    <definedName name="TRNR_2252b5bc0f334809922aa2fa34c7e95f_4_2" localSheetId="55" hidden="1">#REF!</definedName>
    <definedName name="TRNR_2252b5bc0f334809922aa2fa34c7e95f_4_2" localSheetId="58" hidden="1">#REF!</definedName>
    <definedName name="TRNR_2252b5bc0f334809922aa2fa34c7e95f_4_2" localSheetId="59" hidden="1">#REF!</definedName>
    <definedName name="TRNR_2252b5bc0f334809922aa2fa34c7e95f_4_2" hidden="1">#REF!</definedName>
    <definedName name="TRNR_2269706b24464fde8da6668a621e2823_61_2" localSheetId="48" hidden="1">#REF!</definedName>
    <definedName name="TRNR_2269706b24464fde8da6668a621e2823_61_2" hidden="1">#REF!</definedName>
    <definedName name="TRNR_226c05930648462e8979a979e746900f_50_2" localSheetId="48" hidden="1">#REF!</definedName>
    <definedName name="TRNR_226c05930648462e8979a979e746900f_50_2" hidden="1">#REF!</definedName>
    <definedName name="TRNR_2272e26f802046af8396fe7a6cae0350_528_7" localSheetId="48" hidden="1">#REF!</definedName>
    <definedName name="TRNR_2272e26f802046af8396fe7a6cae0350_528_7" hidden="1">#REF!</definedName>
    <definedName name="TRNR_22777ac9a48346d483178befd3861a32_102_6" localSheetId="48" hidden="1">#REF!</definedName>
    <definedName name="TRNR_22777ac9a48346d483178befd3861a32_102_6" hidden="1">#REF!</definedName>
    <definedName name="TRNR_227a85cc39694cff9ecc4d936508aadf_528_6" localSheetId="48" hidden="1">#REF!</definedName>
    <definedName name="TRNR_227a85cc39694cff9ecc4d936508aadf_528_6" hidden="1">#REF!</definedName>
    <definedName name="TRNR_227afa46cd3249679e9210cffce65d3a_61_2" localSheetId="48" hidden="1">#REF!</definedName>
    <definedName name="TRNR_227afa46cd3249679e9210cffce65d3a_61_2" hidden="1">#REF!</definedName>
    <definedName name="TRNR_227b0a7fde30446b8458ba22f264fa70_61_2" localSheetId="48" hidden="1">#REF!</definedName>
    <definedName name="TRNR_227b0a7fde30446b8458ba22f264fa70_61_2" hidden="1">#REF!</definedName>
    <definedName name="TRNR_22933694f1ce4a7c9a7bcf1dc76fd31c_61_2" localSheetId="48" hidden="1">#REF!</definedName>
    <definedName name="TRNR_22933694f1ce4a7c9a7bcf1dc76fd31c_61_2" hidden="1">#REF!</definedName>
    <definedName name="TRNR_22b3817bd16f481ba050898dcbb2b2df_61_2" localSheetId="48" hidden="1">#REF!</definedName>
    <definedName name="TRNR_22b3817bd16f481ba050898dcbb2b2df_61_2" hidden="1">#REF!</definedName>
    <definedName name="TRNR_22c8befae7684044aceb82cb9973c6c8_61_2" localSheetId="48" hidden="1">#REF!</definedName>
    <definedName name="TRNR_22c8befae7684044aceb82cb9973c6c8_61_2" hidden="1">#REF!</definedName>
    <definedName name="TRNR_232a0a3f74e1405cb894c588617dfb9b_1080_27" localSheetId="48" hidden="1">#REF!</definedName>
    <definedName name="TRNR_232a0a3f74e1405cb894c588617dfb9b_1080_27" hidden="1">#REF!</definedName>
    <definedName name="TRNR_2331d598f93f4f8c851e23a99ad87494_61_2" localSheetId="48" hidden="1">#REF!</definedName>
    <definedName name="TRNR_2331d598f93f4f8c851e23a99ad87494_61_2" hidden="1">#REF!</definedName>
    <definedName name="TRNR_23352e3118624655b745be64a33a66a9_61_2" localSheetId="48" hidden="1">#REF!</definedName>
    <definedName name="TRNR_23352e3118624655b745be64a33a66a9_61_2" hidden="1">#REF!</definedName>
    <definedName name="TRNR_233cdc33c4f245a48595776b7983aeb1_61_2" localSheetId="48" hidden="1">#REF!</definedName>
    <definedName name="TRNR_233cdc33c4f245a48595776b7983aeb1_61_2" hidden="1">#REF!</definedName>
    <definedName name="TRNR_233dcdbb371a4e7e8e494aa7b334ed6a_61_2" localSheetId="48" hidden="1">#REF!</definedName>
    <definedName name="TRNR_233dcdbb371a4e7e8e494aa7b334ed6a_61_2" hidden="1">#REF!</definedName>
    <definedName name="TRNR_234108079ec2462fae0a822f2ded71d5_121_3" hidden="1">#REF!</definedName>
    <definedName name="TRNR_234a75d8153d425ead8c14382e229acb_55_3" localSheetId="48" hidden="1">#REF!</definedName>
    <definedName name="TRNR_234a75d8153d425ead8c14382e229acb_55_3" hidden="1">#REF!</definedName>
    <definedName name="TRNR_234c4d3320964a499f31f8e11c69e02a_6267_2" localSheetId="48" hidden="1">#REF!</definedName>
    <definedName name="TRNR_234c4d3320964a499f31f8e11c69e02a_6267_2" hidden="1">#REF!</definedName>
    <definedName name="TRNR_234d6150630c48babd561b6a42918317_283_13" localSheetId="0" hidden="1">#REF!</definedName>
    <definedName name="TRNR_234d6150630c48babd561b6a42918317_283_13" localSheetId="48" hidden="1">#REF!</definedName>
    <definedName name="TRNR_234d6150630c48babd561b6a42918317_283_13" localSheetId="1" hidden="1">#REF!</definedName>
    <definedName name="TRNR_234d6150630c48babd561b6a42918317_283_13" hidden="1">#REF!</definedName>
    <definedName name="TRNR_2362353bb6254c94b0efa4c59097964d_61_2" localSheetId="48" hidden="1">#REF!</definedName>
    <definedName name="TRNR_2362353bb6254c94b0efa4c59097964d_61_2" hidden="1">#REF!</definedName>
    <definedName name="TRNR_236501451f284add8667d386a60180e4_61_2" localSheetId="48" hidden="1">#REF!</definedName>
    <definedName name="TRNR_236501451f284add8667d386a60180e4_61_2" hidden="1">#REF!</definedName>
    <definedName name="TRNR_2365c9bf4f7f4f16861883e9d6b90c23_61_2" localSheetId="48" hidden="1">#REF!</definedName>
    <definedName name="TRNR_2365c9bf4f7f4f16861883e9d6b90c23_61_2" hidden="1">#REF!</definedName>
    <definedName name="TRNR_238109181fcc459a8be3cd33e24d8a78_61_2" localSheetId="48" hidden="1">#REF!</definedName>
    <definedName name="TRNR_238109181fcc459a8be3cd33e24d8a78_61_2" hidden="1">#REF!</definedName>
    <definedName name="TRNR_238c5d17630b48c0ab94c3ae9462f5ff_61_2" localSheetId="48" hidden="1">#REF!</definedName>
    <definedName name="TRNR_238c5d17630b48c0ab94c3ae9462f5ff_61_2" localSheetId="56" hidden="1">#REF!</definedName>
    <definedName name="TRNR_238c5d17630b48c0ab94c3ae9462f5ff_61_2" localSheetId="57" hidden="1">#REF!</definedName>
    <definedName name="TRNR_238c5d17630b48c0ab94c3ae9462f5ff_61_2" hidden="1">#REF!</definedName>
    <definedName name="TRNR_23935038428b46a7b1354bbe8dd6f09f_6024_6" localSheetId="0" hidden="1">#REF!</definedName>
    <definedName name="TRNR_23935038428b46a7b1354bbe8dd6f09f_6024_6" localSheetId="48" hidden="1">#REF!</definedName>
    <definedName name="TRNR_23935038428b46a7b1354bbe8dd6f09f_6024_6" localSheetId="1" hidden="1">#REF!</definedName>
    <definedName name="TRNR_23935038428b46a7b1354bbe8dd6f09f_6024_6" hidden="1">#REF!</definedName>
    <definedName name="TRNR_2395a77e96004ed5803e4ce3f56c8470_528_7" localSheetId="48" hidden="1">#REF!</definedName>
    <definedName name="TRNR_2395a77e96004ed5803e4ce3f56c8470_528_7" hidden="1">#REF!</definedName>
    <definedName name="TRNR_23986c3d1d4541919088588b78010262_61_2" localSheetId="48" hidden="1">#REF!</definedName>
    <definedName name="TRNR_23986c3d1d4541919088588b78010262_61_2" hidden="1">#REF!</definedName>
    <definedName name="TRNR_23988e558310439f83dfb848ad73dbbd_6200_6" localSheetId="0" hidden="1">#REF!</definedName>
    <definedName name="TRNR_23988e558310439f83dfb848ad73dbbd_6200_6" localSheetId="48" hidden="1">#REF!</definedName>
    <definedName name="TRNR_23988e558310439f83dfb848ad73dbbd_6200_6" localSheetId="1" hidden="1">#REF!</definedName>
    <definedName name="TRNR_23988e558310439f83dfb848ad73dbbd_6200_6" hidden="1">#REF!</definedName>
    <definedName name="TRNR_239b8dfe623d4e3985fa9d1b5cbff4c7_321_16" localSheetId="0" hidden="1">#REF!</definedName>
    <definedName name="TRNR_239b8dfe623d4e3985fa9d1b5cbff4c7_321_16" localSheetId="48" hidden="1">#REF!</definedName>
    <definedName name="TRNR_239b8dfe623d4e3985fa9d1b5cbff4c7_321_16" localSheetId="1" hidden="1">#REF!</definedName>
    <definedName name="TRNR_239b8dfe623d4e3985fa9d1b5cbff4c7_321_16" hidden="1">#REF!</definedName>
    <definedName name="TRNR_23a5eee392ca480fb15c5b66cdaca9f3_61_2" localSheetId="48" hidden="1">#REF!</definedName>
    <definedName name="TRNR_23a5eee392ca480fb15c5b66cdaca9f3_61_2" hidden="1">#REF!</definedName>
    <definedName name="TRNR_23b2279d0e034ba9b47b675c15852019_267_1" localSheetId="14" hidden="1">#REF!</definedName>
    <definedName name="TRNR_23b2279d0e034ba9b47b675c15852019_267_1" localSheetId="42" hidden="1">#REF!</definedName>
    <definedName name="TRNR_23b2279d0e034ba9b47b675c15852019_267_1" localSheetId="43" hidden="1">#REF!</definedName>
    <definedName name="TRNR_23b2279d0e034ba9b47b675c15852019_267_1" localSheetId="48" hidden="1">#REF!</definedName>
    <definedName name="TRNR_23b2279d0e034ba9b47b675c15852019_267_1" localSheetId="50" hidden="1">#REF!</definedName>
    <definedName name="TRNR_23b2279d0e034ba9b47b675c15852019_267_1" localSheetId="15" hidden="1">#REF!</definedName>
    <definedName name="TRNR_23b2279d0e034ba9b47b675c15852019_267_1" localSheetId="51" hidden="1">#REF!</definedName>
    <definedName name="TRNR_23b2279d0e034ba9b47b675c15852019_267_1" localSheetId="52" hidden="1">#REF!</definedName>
    <definedName name="TRNR_23b2279d0e034ba9b47b675c15852019_267_1" localSheetId="53" hidden="1">#REF!</definedName>
    <definedName name="TRNR_23b2279d0e034ba9b47b675c15852019_267_1" localSheetId="54" hidden="1">#REF!</definedName>
    <definedName name="TRNR_23b2279d0e034ba9b47b675c15852019_267_1" localSheetId="55" hidden="1">#REF!</definedName>
    <definedName name="TRNR_23b2279d0e034ba9b47b675c15852019_267_1" localSheetId="58" hidden="1">#REF!</definedName>
    <definedName name="TRNR_23b2279d0e034ba9b47b675c15852019_267_1" localSheetId="59" hidden="1">#REF!</definedName>
    <definedName name="TRNR_23b2279d0e034ba9b47b675c15852019_267_1" hidden="1">#REF!</definedName>
    <definedName name="TRNR_23b480ae915c471dba9fb768b1a0f4a0_25_6" localSheetId="0" hidden="1">#REF!</definedName>
    <definedName name="TRNR_23b480ae915c471dba9fb768b1a0f4a0_25_6" localSheetId="48" hidden="1">#REF!</definedName>
    <definedName name="TRNR_23b480ae915c471dba9fb768b1a0f4a0_25_6" localSheetId="1" hidden="1">#REF!</definedName>
    <definedName name="TRNR_23b480ae915c471dba9fb768b1a0f4a0_25_6" hidden="1">#REF!</definedName>
    <definedName name="TRNR_23b768228a274c7089fc5d04d53dd0e9_61_2" localSheetId="48" hidden="1">#REF!</definedName>
    <definedName name="TRNR_23b768228a274c7089fc5d04d53dd0e9_61_2" hidden="1">#REF!</definedName>
    <definedName name="TRNR_23dfd168e47e40bc9253bb304ad09cbc_61_2" localSheetId="48" hidden="1">#REF!</definedName>
    <definedName name="TRNR_23dfd168e47e40bc9253bb304ad09cbc_61_2" hidden="1">#REF!</definedName>
    <definedName name="TRNR_241115247807415b8d89aa233e031e15_61_2" localSheetId="48" hidden="1">#REF!</definedName>
    <definedName name="TRNR_241115247807415b8d89aa233e031e15_61_2" hidden="1">#REF!</definedName>
    <definedName name="TRNR_2425a9f9e6c448e6a2a6fae75bfeb96e_61_2" localSheetId="48" hidden="1">#REF!</definedName>
    <definedName name="TRNR_2425a9f9e6c448e6a2a6fae75bfeb96e_61_2" hidden="1">#REF!</definedName>
    <definedName name="TRNR_2428dd59a0a4446cb7a6c96721eaa944_61_2" localSheetId="48" hidden="1">#REF!</definedName>
    <definedName name="TRNR_2428dd59a0a4446cb7a6c96721eaa944_61_2" hidden="1">#REF!</definedName>
    <definedName name="TRNR_242e35090ba240f89bd011a62b8b4914_53_3" localSheetId="48" hidden="1">#REF!</definedName>
    <definedName name="TRNR_242e35090ba240f89bd011a62b8b4914_53_3" hidden="1">#REF!</definedName>
    <definedName name="TRNR_2439473dfb5d4c299120204aa9f421a1_61_2" localSheetId="48" hidden="1">#REF!</definedName>
    <definedName name="TRNR_2439473dfb5d4c299120204aa9f421a1_61_2" hidden="1">#REF!</definedName>
    <definedName name="TRNR_24545bac26884608a392868f75ce0dd2_108_3" localSheetId="0" hidden="1">#REF!</definedName>
    <definedName name="TRNR_24545bac26884608a392868f75ce0dd2_108_3" localSheetId="48" hidden="1">#REF!</definedName>
    <definedName name="TRNR_24545bac26884608a392868f75ce0dd2_108_3" localSheetId="1" hidden="1">#REF!</definedName>
    <definedName name="TRNR_24545bac26884608a392868f75ce0dd2_108_3" hidden="1">#REF!</definedName>
    <definedName name="TRNR_245a51f0bc024b6a8b47f04c7716be3a_276_6" localSheetId="0" hidden="1">#REF!</definedName>
    <definedName name="TRNR_245a51f0bc024b6a8b47f04c7716be3a_276_6" localSheetId="48" hidden="1">#REF!</definedName>
    <definedName name="TRNR_245a51f0bc024b6a8b47f04c7716be3a_276_6" localSheetId="1" hidden="1">#REF!</definedName>
    <definedName name="TRNR_245a51f0bc024b6a8b47f04c7716be3a_276_6" hidden="1">#REF!</definedName>
    <definedName name="TRNR_245cfae1eae54b8296d9b7c3ad49f42d_2107_6" localSheetId="48" hidden="1">#REF!</definedName>
    <definedName name="TRNR_245cfae1eae54b8296d9b7c3ad49f42d_2107_6" hidden="1">#REF!</definedName>
    <definedName name="TRNR_24657e8ba7a94bd2b1d031dfd36192a6_6193_5" localSheetId="48" hidden="1">#REF!</definedName>
    <definedName name="TRNR_24657e8ba7a94bd2b1d031dfd36192a6_6193_5" hidden="1">#REF!</definedName>
    <definedName name="TRNR_247539b6d1584c3f920b2119b92f653e_61_2" localSheetId="48" hidden="1">#REF!</definedName>
    <definedName name="TRNR_247539b6d1584c3f920b2119b92f653e_61_2" hidden="1">#REF!</definedName>
    <definedName name="TRNR_247a5f7f5b8a4de9a8203028e066622b_528_7" localSheetId="48" hidden="1">#REF!</definedName>
    <definedName name="TRNR_247a5f7f5b8a4de9a8203028e066622b_528_7" hidden="1">#REF!</definedName>
    <definedName name="TRNR_248547e5f3cc4da385cfeae91b5b1d25_61_2" localSheetId="48" hidden="1">#REF!</definedName>
    <definedName name="TRNR_248547e5f3cc4da385cfeae91b5b1d25_61_2" hidden="1">#REF!</definedName>
    <definedName name="TRNR_248a9e05347941598239820d60c37fb2_528_6" localSheetId="48" hidden="1">#REF!</definedName>
    <definedName name="TRNR_248a9e05347941598239820d60c37fb2_528_6" hidden="1">#REF!</definedName>
    <definedName name="TRNR_248fb3086e134fd7b96b7cec8e4bef0a_61_2" localSheetId="48" hidden="1">#REF!</definedName>
    <definedName name="TRNR_248fb3086e134fd7b96b7cec8e4bef0a_61_2" localSheetId="56" hidden="1">#REF!</definedName>
    <definedName name="TRNR_248fb3086e134fd7b96b7cec8e4bef0a_61_2" localSheetId="57" hidden="1">#REF!</definedName>
    <definedName name="TRNR_248fb3086e134fd7b96b7cec8e4bef0a_61_2" hidden="1">#REF!</definedName>
    <definedName name="TRNR_249b5b383b7742b1a5e8be71e052dfec_19_9" localSheetId="0" hidden="1">#REF!</definedName>
    <definedName name="TRNR_249b5b383b7742b1a5e8be71e052dfec_19_9" localSheetId="48" hidden="1">#REF!</definedName>
    <definedName name="TRNR_249b5b383b7742b1a5e8be71e052dfec_19_9" localSheetId="1" hidden="1">#REF!</definedName>
    <definedName name="TRNR_249b5b383b7742b1a5e8be71e052dfec_19_9" hidden="1">#REF!</definedName>
    <definedName name="TRNR_24aee751954444bc865c3c5f6af50f40_61_2" localSheetId="48" hidden="1">#REF!</definedName>
    <definedName name="TRNR_24aee751954444bc865c3c5f6af50f40_61_2" hidden="1">#REF!</definedName>
    <definedName name="TRNR_24b4200a799c49948d97e9169a09bb51_61_2" localSheetId="48" hidden="1">#REF!</definedName>
    <definedName name="TRNR_24b4200a799c49948d97e9169a09bb51_61_2" hidden="1">#REF!</definedName>
    <definedName name="TRNR_24b50da48c1d4171ab0859bec3a534e9_5857_12" localSheetId="0" hidden="1">#REF!</definedName>
    <definedName name="TRNR_24b50da48c1d4171ab0859bec3a534e9_5857_12" localSheetId="48" hidden="1">#REF!</definedName>
    <definedName name="TRNR_24b50da48c1d4171ab0859bec3a534e9_5857_12" localSheetId="1" hidden="1">#REF!</definedName>
    <definedName name="TRNR_24b50da48c1d4171ab0859bec3a534e9_5857_12" hidden="1">#REF!</definedName>
    <definedName name="TRNR_24bb29a14ede4683a34542cf5560ce02_61_2" localSheetId="48" hidden="1">#REF!</definedName>
    <definedName name="TRNR_24bb29a14ede4683a34542cf5560ce02_61_2" hidden="1">#REF!</definedName>
    <definedName name="TRNR_24bf7fa0f0f84576875f64948e0b4a0a_61_2" localSheetId="48" hidden="1">#REF!</definedName>
    <definedName name="TRNR_24bf7fa0f0f84576875f64948e0b4a0a_61_2" hidden="1">#REF!</definedName>
    <definedName name="TRNR_24cea542f60d4ad28c396ddf7f0fec03_74_11" localSheetId="48" hidden="1">#REF!</definedName>
    <definedName name="TRNR_24cea542f60d4ad28c396ddf7f0fec03_74_11" hidden="1">#REF!</definedName>
    <definedName name="TRNR_24d550be8b7d4261832865769846b69d_6320_4" hidden="1">#REF!</definedName>
    <definedName name="TRNR_24e3c278e7794195a172286e1d479699_61_2" localSheetId="48" hidden="1">#REF!</definedName>
    <definedName name="TRNR_24e3c278e7794195a172286e1d479699_61_2" hidden="1">#REF!</definedName>
    <definedName name="TRNR_24fe7dc0d4c7437f8be3fc169cf97de9_61_2" localSheetId="48" hidden="1">#REF!</definedName>
    <definedName name="TRNR_24fe7dc0d4c7437f8be3fc169cf97de9_61_2" localSheetId="56" hidden="1">#REF!</definedName>
    <definedName name="TRNR_24fe7dc0d4c7437f8be3fc169cf97de9_61_2" localSheetId="57" hidden="1">#REF!</definedName>
    <definedName name="TRNR_24fe7dc0d4c7437f8be3fc169cf97de9_61_2" hidden="1">#REF!</definedName>
    <definedName name="TRNR_2505f2d6a8164b4599c2276729f29478_61_2" localSheetId="48" hidden="1">#REF!</definedName>
    <definedName name="TRNR_2505f2d6a8164b4599c2276729f29478_61_2" hidden="1">#REF!</definedName>
    <definedName name="TRNR_2523880cd43340df9ec7dd54f919415a_61_2" localSheetId="48" hidden="1">#REF!</definedName>
    <definedName name="TRNR_2523880cd43340df9ec7dd54f919415a_61_2" localSheetId="56" hidden="1">#REF!</definedName>
    <definedName name="TRNR_2523880cd43340df9ec7dd54f919415a_61_2" localSheetId="57" hidden="1">#REF!</definedName>
    <definedName name="TRNR_2523880cd43340df9ec7dd54f919415a_61_2" hidden="1">#REF!</definedName>
    <definedName name="TRNR_2538e554172c41779e678e374c787397_61_2" localSheetId="48" hidden="1">#REF!</definedName>
    <definedName name="TRNR_2538e554172c41779e678e374c787397_61_2" hidden="1">#REF!</definedName>
    <definedName name="TRNR_254c20c4546845a8a43003bb53660171_0_0" localSheetId="14" hidden="1">#REF!</definedName>
    <definedName name="TRNR_254c20c4546845a8a43003bb53660171_0_0" localSheetId="42" hidden="1">#REF!</definedName>
    <definedName name="TRNR_254c20c4546845a8a43003bb53660171_0_0" localSheetId="43" hidden="1">#REF!</definedName>
    <definedName name="TRNR_254c20c4546845a8a43003bb53660171_0_0" localSheetId="48" hidden="1">#REF!</definedName>
    <definedName name="TRNR_254c20c4546845a8a43003bb53660171_0_0" localSheetId="50" hidden="1">#REF!</definedName>
    <definedName name="TRNR_254c20c4546845a8a43003bb53660171_0_0" localSheetId="15" hidden="1">#REF!</definedName>
    <definedName name="TRNR_254c20c4546845a8a43003bb53660171_0_0" localSheetId="51" hidden="1">#REF!</definedName>
    <definedName name="TRNR_254c20c4546845a8a43003bb53660171_0_0" localSheetId="52" hidden="1">#REF!</definedName>
    <definedName name="TRNR_254c20c4546845a8a43003bb53660171_0_0" localSheetId="53" hidden="1">#REF!</definedName>
    <definedName name="TRNR_254c20c4546845a8a43003bb53660171_0_0" localSheetId="54" hidden="1">#REF!</definedName>
    <definedName name="TRNR_254c20c4546845a8a43003bb53660171_0_0" localSheetId="55" hidden="1">#REF!</definedName>
    <definedName name="TRNR_254c20c4546845a8a43003bb53660171_0_0" localSheetId="58" hidden="1">#REF!</definedName>
    <definedName name="TRNR_254c20c4546845a8a43003bb53660171_0_0" localSheetId="59" hidden="1">#REF!</definedName>
    <definedName name="TRNR_254c20c4546845a8a43003bb53660171_0_0" hidden="1">#REF!</definedName>
    <definedName name="TRNR_254e41e78e3c4248a0d88df12667282e_61_2" localSheetId="48" hidden="1">#REF!</definedName>
    <definedName name="TRNR_254e41e78e3c4248a0d88df12667282e_61_2" hidden="1">#REF!</definedName>
    <definedName name="TRNR_256737a7541847d0807f755a5cc02d9d_61_2" localSheetId="48" hidden="1">#REF!</definedName>
    <definedName name="TRNR_256737a7541847d0807f755a5cc02d9d_61_2" hidden="1">#REF!</definedName>
    <definedName name="TRNR_256a0e3886a441e5b7e4b331f500aff4_298_3" hidden="1">#REF!</definedName>
    <definedName name="TRNR_2584c15d980a40edb8fc91427d085634_61_2" localSheetId="48" hidden="1">#REF!</definedName>
    <definedName name="TRNR_2584c15d980a40edb8fc91427d085634_61_2" hidden="1">#REF!</definedName>
    <definedName name="TRNR_2594b55f80d34831a498cec1579f2cf1_6045_2" localSheetId="14" hidden="1">#REF!</definedName>
    <definedName name="TRNR_2594b55f80d34831a498cec1579f2cf1_6045_2" localSheetId="42" hidden="1">#REF!</definedName>
    <definedName name="TRNR_2594b55f80d34831a498cec1579f2cf1_6045_2" localSheetId="43" hidden="1">#REF!</definedName>
    <definedName name="TRNR_2594b55f80d34831a498cec1579f2cf1_6045_2" localSheetId="48" hidden="1">#REF!</definedName>
    <definedName name="TRNR_2594b55f80d34831a498cec1579f2cf1_6045_2" localSheetId="50" hidden="1">#REF!</definedName>
    <definedName name="TRNR_2594b55f80d34831a498cec1579f2cf1_6045_2" localSheetId="15" hidden="1">#REF!</definedName>
    <definedName name="TRNR_2594b55f80d34831a498cec1579f2cf1_6045_2" localSheetId="51" hidden="1">#REF!</definedName>
    <definedName name="TRNR_2594b55f80d34831a498cec1579f2cf1_6045_2" localSheetId="52" hidden="1">#REF!</definedName>
    <definedName name="TRNR_2594b55f80d34831a498cec1579f2cf1_6045_2" localSheetId="53" hidden="1">#REF!</definedName>
    <definedName name="TRNR_2594b55f80d34831a498cec1579f2cf1_6045_2" localSheetId="54" hidden="1">#REF!</definedName>
    <definedName name="TRNR_2594b55f80d34831a498cec1579f2cf1_6045_2" localSheetId="55" hidden="1">#REF!</definedName>
    <definedName name="TRNR_2594b55f80d34831a498cec1579f2cf1_6045_2" localSheetId="58" hidden="1">#REF!</definedName>
    <definedName name="TRNR_2594b55f80d34831a498cec1579f2cf1_6045_2" localSheetId="59" hidden="1">#REF!</definedName>
    <definedName name="TRNR_2594b55f80d34831a498cec1579f2cf1_6045_2" hidden="1">#REF!</definedName>
    <definedName name="TRNR_259def14ae6d46df95635349d46b4962_61_2" localSheetId="48" hidden="1">#REF!</definedName>
    <definedName name="TRNR_259def14ae6d46df95635349d46b4962_61_2" localSheetId="56" hidden="1">#REF!</definedName>
    <definedName name="TRNR_259def14ae6d46df95635349d46b4962_61_2" localSheetId="57" hidden="1">#REF!</definedName>
    <definedName name="TRNR_259def14ae6d46df95635349d46b4962_61_2" hidden="1">#REF!</definedName>
    <definedName name="TRNR_25a446b062374b71abcb2183bffec287_528_7" localSheetId="48" hidden="1">#REF!</definedName>
    <definedName name="TRNR_25a446b062374b71abcb2183bffec287_528_7" hidden="1">#REF!</definedName>
    <definedName name="TRNR_25a69475de5341e5b68aa294193df6a0_528_7" localSheetId="48" hidden="1">#REF!</definedName>
    <definedName name="TRNR_25a69475de5341e5b68aa294193df6a0_528_7" hidden="1">#REF!</definedName>
    <definedName name="TRNR_25b43882fcd84f628d4b17362d546b35_61_2" localSheetId="48" hidden="1">#REF!</definedName>
    <definedName name="TRNR_25b43882fcd84f628d4b17362d546b35_61_2" hidden="1">#REF!</definedName>
    <definedName name="TRNR_25bd97f05ed240ad8e96a42ca2c5f4a5_61_2" localSheetId="48" hidden="1">#REF!</definedName>
    <definedName name="TRNR_25bd97f05ed240ad8e96a42ca2c5f4a5_61_2" hidden="1">#REF!</definedName>
    <definedName name="TRNR_25c0a9e8fbd248bf9e3a51f5d23a9dea_528_7" localSheetId="48" hidden="1">#REF!</definedName>
    <definedName name="TRNR_25c0a9e8fbd248bf9e3a51f5d23a9dea_528_7" hidden="1">#REF!</definedName>
    <definedName name="TRNR_25cc26c81b5d467abb47600eca24ebc9_284_26" localSheetId="0" hidden="1">#REF!</definedName>
    <definedName name="TRNR_25cc26c81b5d467abb47600eca24ebc9_284_26" localSheetId="48" hidden="1">#REF!</definedName>
    <definedName name="TRNR_25cc26c81b5d467abb47600eca24ebc9_284_26" localSheetId="1" hidden="1">#REF!</definedName>
    <definedName name="TRNR_25cc26c81b5d467abb47600eca24ebc9_284_26" hidden="1">#REF!</definedName>
    <definedName name="TRNR_25df63f7194348e5b6b9a11f64d5aaa8_977_17" localSheetId="48" hidden="1">#REF!</definedName>
    <definedName name="TRNR_25df63f7194348e5b6b9a11f64d5aaa8_977_17" hidden="1">#REF!</definedName>
    <definedName name="TRNR_25e188ad8a544bceadea7402c499e973_61_2" localSheetId="48" hidden="1">#REF!</definedName>
    <definedName name="TRNR_25e188ad8a544bceadea7402c499e973_61_2" hidden="1">#REF!</definedName>
    <definedName name="TRNR_25ec83b41a4540128f67e6def76ac852_6066_6" localSheetId="0" hidden="1">#REF!</definedName>
    <definedName name="TRNR_25ec83b41a4540128f67e6def76ac852_6066_6" localSheetId="48" hidden="1">#REF!</definedName>
    <definedName name="TRNR_25ec83b41a4540128f67e6def76ac852_6066_6" localSheetId="1" hidden="1">#REF!</definedName>
    <definedName name="TRNR_25ec83b41a4540128f67e6def76ac852_6066_6" hidden="1">#REF!</definedName>
    <definedName name="TRNR_25fec78767964667be27b5b5e9c680ac_5869_12" localSheetId="0" hidden="1">#REF!</definedName>
    <definedName name="TRNR_25fec78767964667be27b5b5e9c680ac_5869_12" localSheetId="48" hidden="1">#REF!</definedName>
    <definedName name="TRNR_25fec78767964667be27b5b5e9c680ac_5869_12" localSheetId="1" hidden="1">#REF!</definedName>
    <definedName name="TRNR_25fec78767964667be27b5b5e9c680ac_5869_12" hidden="1">#REF!</definedName>
    <definedName name="TRNR_25ff2224e7c748ce8d2a24135878716e_19_9" localSheetId="0" hidden="1">#REF!</definedName>
    <definedName name="TRNR_25ff2224e7c748ce8d2a24135878716e_19_9" localSheetId="48" hidden="1">#REF!</definedName>
    <definedName name="TRNR_25ff2224e7c748ce8d2a24135878716e_19_9" localSheetId="1" hidden="1">#REF!</definedName>
    <definedName name="TRNR_25ff2224e7c748ce8d2a24135878716e_19_9" hidden="1">#REF!</definedName>
    <definedName name="TRNR_26002f0c6acc4b7783b26902c83d6a4e_61_2" localSheetId="48" hidden="1">#REF!</definedName>
    <definedName name="TRNR_26002f0c6acc4b7783b26902c83d6a4e_61_2" hidden="1">#REF!</definedName>
    <definedName name="TRNR_260bddeb1f4641ae86c8354a8e11002e_61_2" localSheetId="48" hidden="1">#REF!</definedName>
    <definedName name="TRNR_260bddeb1f4641ae86c8354a8e11002e_61_2" hidden="1">#REF!</definedName>
    <definedName name="TRNR_26142078e9fe44bcb04a050966bbcacc_52_3" localSheetId="48" hidden="1">#REF!</definedName>
    <definedName name="TRNR_26142078e9fe44bcb04a050966bbcacc_52_3" hidden="1">#REF!</definedName>
    <definedName name="TRNR_261a9d5fee0f480bbe76a63b33c7dcd2_61_2" localSheetId="48" hidden="1">#REF!</definedName>
    <definedName name="TRNR_261a9d5fee0f480bbe76a63b33c7dcd2_61_2" hidden="1">#REF!</definedName>
    <definedName name="TRNR_261cfea61e114cb1923a10194cec81c2_1033_27" localSheetId="48" hidden="1">#REF!</definedName>
    <definedName name="TRNR_261cfea61e114cb1923a10194cec81c2_1033_27" hidden="1">#REF!</definedName>
    <definedName name="TRNR_261f6f36201e47eabf999afd1918d97f_61_2" localSheetId="48" hidden="1">#REF!</definedName>
    <definedName name="TRNR_261f6f36201e47eabf999afd1918d97f_61_2" hidden="1">#REF!</definedName>
    <definedName name="TRNR_2620b4f32ee74a7dafa647e123c0554c_61_2" localSheetId="48" hidden="1">#REF!</definedName>
    <definedName name="TRNR_2620b4f32ee74a7dafa647e123c0554c_61_2" localSheetId="56" hidden="1">#REF!</definedName>
    <definedName name="TRNR_2620b4f32ee74a7dafa647e123c0554c_61_2" localSheetId="57" hidden="1">#REF!</definedName>
    <definedName name="TRNR_2620b4f32ee74a7dafa647e123c0554c_61_2" hidden="1">#REF!</definedName>
    <definedName name="TRNR_262780abd1dd48388cad1bbc0771bd4e_61_2" localSheetId="48" hidden="1">#REF!</definedName>
    <definedName name="TRNR_262780abd1dd48388cad1bbc0771bd4e_61_2" hidden="1">#REF!</definedName>
    <definedName name="TRNR_2645795a318645bda46bc591f8f60c54_1870_2" localSheetId="14" hidden="1">#REF!</definedName>
    <definedName name="TRNR_2645795a318645bda46bc591f8f60c54_1870_2" localSheetId="42" hidden="1">#REF!</definedName>
    <definedName name="TRNR_2645795a318645bda46bc591f8f60c54_1870_2" localSheetId="43" hidden="1">#REF!</definedName>
    <definedName name="TRNR_2645795a318645bda46bc591f8f60c54_1870_2" localSheetId="48" hidden="1">#REF!</definedName>
    <definedName name="TRNR_2645795a318645bda46bc591f8f60c54_1870_2" localSheetId="50" hidden="1">#REF!</definedName>
    <definedName name="TRNR_2645795a318645bda46bc591f8f60c54_1870_2" localSheetId="15" hidden="1">#REF!</definedName>
    <definedName name="TRNR_2645795a318645bda46bc591f8f60c54_1870_2" localSheetId="51" hidden="1">#REF!</definedName>
    <definedName name="TRNR_2645795a318645bda46bc591f8f60c54_1870_2" localSheetId="52" hidden="1">#REF!</definedName>
    <definedName name="TRNR_2645795a318645bda46bc591f8f60c54_1870_2" localSheetId="53" hidden="1">#REF!</definedName>
    <definedName name="TRNR_2645795a318645bda46bc591f8f60c54_1870_2" localSheetId="54" hidden="1">#REF!</definedName>
    <definedName name="TRNR_2645795a318645bda46bc591f8f60c54_1870_2" localSheetId="55" hidden="1">#REF!</definedName>
    <definedName name="TRNR_2645795a318645bda46bc591f8f60c54_1870_2" localSheetId="58" hidden="1">#REF!</definedName>
    <definedName name="TRNR_2645795a318645bda46bc591f8f60c54_1870_2" localSheetId="59" hidden="1">#REF!</definedName>
    <definedName name="TRNR_2645795a318645bda46bc591f8f60c54_1870_2" hidden="1">#REF!</definedName>
    <definedName name="TRNR_2663752958634d528783fa38ddbdbe0a_2077_6" localSheetId="48" hidden="1">#REF!</definedName>
    <definedName name="TRNR_2663752958634d528783fa38ddbdbe0a_2077_6" hidden="1">#REF!</definedName>
    <definedName name="TRNR_268e31dd56f5418d9f262ddc72b6d70d_93_10" localSheetId="0" hidden="1">#REF!</definedName>
    <definedName name="TRNR_268e31dd56f5418d9f262ddc72b6d70d_93_10" localSheetId="48" hidden="1">#REF!</definedName>
    <definedName name="TRNR_268e31dd56f5418d9f262ddc72b6d70d_93_10" localSheetId="1" hidden="1">#REF!</definedName>
    <definedName name="TRNR_268e31dd56f5418d9f262ddc72b6d70d_93_10" hidden="1">#REF!</definedName>
    <definedName name="TRNR_2691e9f44aec49dfbba58eb250d9ec4c_61_2" localSheetId="48" hidden="1">#REF!</definedName>
    <definedName name="TRNR_2691e9f44aec49dfbba58eb250d9ec4c_61_2" hidden="1">#REF!</definedName>
    <definedName name="TRNR_26b2b9d44d0248fbb9b49dc4fa14880e_61_2" localSheetId="48" hidden="1">#REF!</definedName>
    <definedName name="TRNR_26b2b9d44d0248fbb9b49dc4fa14880e_61_2" hidden="1">#REF!</definedName>
    <definedName name="TRNR_26ba0c27d62644749162b2b0fba0706f_61_2" localSheetId="48" hidden="1">#REF!</definedName>
    <definedName name="TRNR_26ba0c27d62644749162b2b0fba0706f_61_2" hidden="1">#REF!</definedName>
    <definedName name="TRNR_26fb4efcbfd54354ab692e78b368217b_5974_6" localSheetId="0" hidden="1">#REF!</definedName>
    <definedName name="TRNR_26fb4efcbfd54354ab692e78b368217b_5974_6" localSheetId="48" hidden="1">#REF!</definedName>
    <definedName name="TRNR_26fb4efcbfd54354ab692e78b368217b_5974_6" localSheetId="1" hidden="1">#REF!</definedName>
    <definedName name="TRNR_26fb4efcbfd54354ab692e78b368217b_5974_6" hidden="1">#REF!</definedName>
    <definedName name="TRNR_2700a720263e435598e4b8cf7f2227fe_3921_10" localSheetId="48" hidden="1">#REF!</definedName>
    <definedName name="TRNR_2700a720263e435598e4b8cf7f2227fe_3921_10" localSheetId="15" hidden="1">#REF!</definedName>
    <definedName name="TRNR_2700a720263e435598e4b8cf7f2227fe_3921_10" localSheetId="51" hidden="1">#REF!</definedName>
    <definedName name="TRNR_2700a720263e435598e4b8cf7f2227fe_3921_10" localSheetId="52" hidden="1">#REF!</definedName>
    <definedName name="TRNR_2700a720263e435598e4b8cf7f2227fe_3921_10" localSheetId="53" hidden="1">#REF!</definedName>
    <definedName name="TRNR_2700a720263e435598e4b8cf7f2227fe_3921_10" localSheetId="54" hidden="1">#REF!</definedName>
    <definedName name="TRNR_2700a720263e435598e4b8cf7f2227fe_3921_10" hidden="1">#REF!</definedName>
    <definedName name="TRNR_2706ee360a3e4ba597d9cd3d3a08d5aa_20_4" localSheetId="0" hidden="1">#REF!</definedName>
    <definedName name="TRNR_2706ee360a3e4ba597d9cd3d3a08d5aa_20_4" localSheetId="48" hidden="1">#REF!</definedName>
    <definedName name="TRNR_2706ee360a3e4ba597d9cd3d3a08d5aa_20_4" localSheetId="1" hidden="1">#REF!</definedName>
    <definedName name="TRNR_2706ee360a3e4ba597d9cd3d3a08d5aa_20_4" hidden="1">#REF!</definedName>
    <definedName name="TRNR_27099b624f944872a9f0b09e86c3974b_61_2" localSheetId="48" hidden="1">#REF!</definedName>
    <definedName name="TRNR_27099b624f944872a9f0b09e86c3974b_61_2" hidden="1">#REF!</definedName>
    <definedName name="TRNR_2709aea3b6df43f08804b30965c3468b_9_6" localSheetId="0" hidden="1">#REF!</definedName>
    <definedName name="TRNR_2709aea3b6df43f08804b30965c3468b_9_6" localSheetId="48" hidden="1">#REF!</definedName>
    <definedName name="TRNR_2709aea3b6df43f08804b30965c3468b_9_6" localSheetId="1" hidden="1">#REF!</definedName>
    <definedName name="TRNR_2709aea3b6df43f08804b30965c3468b_9_6" hidden="1">#REF!</definedName>
    <definedName name="TRNR_271339f23a394d0cae022237cab36bc6_59_3" localSheetId="0" hidden="1">#REF!</definedName>
    <definedName name="TRNR_271339f23a394d0cae022237cab36bc6_59_3" localSheetId="48" hidden="1">#REF!</definedName>
    <definedName name="TRNR_271339f23a394d0cae022237cab36bc6_59_3" localSheetId="1" hidden="1">#REF!</definedName>
    <definedName name="TRNR_271339f23a394d0cae022237cab36bc6_59_3" hidden="1">#REF!</definedName>
    <definedName name="TRNR_271e5cb9822845569407cf93f5764719_249_40" localSheetId="0" hidden="1">#REF!</definedName>
    <definedName name="TRNR_271e5cb9822845569407cf93f5764719_249_40" localSheetId="48" hidden="1">#REF!</definedName>
    <definedName name="TRNR_271e5cb9822845569407cf93f5764719_249_40" localSheetId="1" hidden="1">#REF!</definedName>
    <definedName name="TRNR_271e5cb9822845569407cf93f5764719_249_40" hidden="1">#REF!</definedName>
    <definedName name="TRNR_272a5e9f0a264d378ca5e422a92291b2_5881_6" localSheetId="0" hidden="1">#REF!</definedName>
    <definedName name="TRNR_272a5e9f0a264d378ca5e422a92291b2_5881_6" localSheetId="48" hidden="1">#REF!</definedName>
    <definedName name="TRNR_272a5e9f0a264d378ca5e422a92291b2_5881_6" localSheetId="1" hidden="1">#REF!</definedName>
    <definedName name="TRNR_272a5e9f0a264d378ca5e422a92291b2_5881_6" hidden="1">#REF!</definedName>
    <definedName name="TRNR_272e60fa0b4a422ab7808943ba01ef68_61_2" localSheetId="48" hidden="1">#REF!</definedName>
    <definedName name="TRNR_272e60fa0b4a422ab7808943ba01ef68_61_2" hidden="1">#REF!</definedName>
    <definedName name="TRNR_272ed060cf2a4c71b45f04ecf76857c3_56_3" localSheetId="48" hidden="1">#REF!</definedName>
    <definedName name="TRNR_272ed060cf2a4c71b45f04ecf76857c3_56_3" hidden="1">#REF!</definedName>
    <definedName name="TRNR_2744fe2744ce47e7b9b9e0f87364b9e4_61_2" localSheetId="48" hidden="1">#REF!</definedName>
    <definedName name="TRNR_2744fe2744ce47e7b9b9e0f87364b9e4_61_2" hidden="1">#REF!</definedName>
    <definedName name="TRNR_2745e0b9c9624a38ae77b7d652e70d7d_61_2" localSheetId="48" hidden="1">#REF!</definedName>
    <definedName name="TRNR_2745e0b9c9624a38ae77b7d652e70d7d_61_2" hidden="1">#REF!</definedName>
    <definedName name="TRNR_274898da3b274e55a7b267218de52d35_2018_3" localSheetId="48" hidden="1">#REF!</definedName>
    <definedName name="TRNR_274898da3b274e55a7b267218de52d35_2018_3" hidden="1">#REF!</definedName>
    <definedName name="TRNR_2748e486e4a64080a035d22bcf1d9903_61_2" localSheetId="48" hidden="1">#REF!</definedName>
    <definedName name="TRNR_2748e486e4a64080a035d22bcf1d9903_61_2" hidden="1">#REF!</definedName>
    <definedName name="TRNR_275630956d4245b184668de414c941c5_61_2" localSheetId="48" hidden="1">#REF!</definedName>
    <definedName name="TRNR_275630956d4245b184668de414c941c5_61_2" localSheetId="56" hidden="1">#REF!</definedName>
    <definedName name="TRNR_275630956d4245b184668de414c941c5_61_2" localSheetId="57" hidden="1">#REF!</definedName>
    <definedName name="TRNR_275630956d4245b184668de414c941c5_61_2" hidden="1">#REF!</definedName>
    <definedName name="TRNR_2778a3b608584eb0977ca842f9d595e7_50_2" localSheetId="48" hidden="1">#REF!</definedName>
    <definedName name="TRNR_2778a3b608584eb0977ca842f9d595e7_50_2" hidden="1">#REF!</definedName>
    <definedName name="TRNR_2779e6c46ef74710bace480b9562f6a1_5811_12" localSheetId="0" hidden="1">#REF!</definedName>
    <definedName name="TRNR_2779e6c46ef74710bace480b9562f6a1_5811_12" localSheetId="48" hidden="1">#REF!</definedName>
    <definedName name="TRNR_2779e6c46ef74710bace480b9562f6a1_5811_12" localSheetId="1" hidden="1">#REF!</definedName>
    <definedName name="TRNR_2779e6c46ef74710bace480b9562f6a1_5811_12" hidden="1">#REF!</definedName>
    <definedName name="TRNR_277c9d930bc34fa1984a5cedaf78cf84_61_2" localSheetId="48" hidden="1">#REF!</definedName>
    <definedName name="TRNR_277c9d930bc34fa1984a5cedaf78cf84_61_2" hidden="1">#REF!</definedName>
    <definedName name="TRNR_27cd97b667194add81ec85a024eded2d_61_2" localSheetId="48" hidden="1">#REF!</definedName>
    <definedName name="TRNR_27cd97b667194add81ec85a024eded2d_61_2" hidden="1">#REF!</definedName>
    <definedName name="TRNR_27e761b6882c4f1c880c57698226ba52_61_2" localSheetId="48" hidden="1">#REF!</definedName>
    <definedName name="TRNR_27e761b6882c4f1c880c57698226ba52_61_2" hidden="1">#REF!</definedName>
    <definedName name="TRNR_27f05cf11a454a1eb61f30dd177f984d_29_2" localSheetId="48" hidden="1">#REF!</definedName>
    <definedName name="TRNR_27f05cf11a454a1eb61f30dd177f984d_29_2" hidden="1">#REF!</definedName>
    <definedName name="TRNR_27f7e122bc724e169deaddb50fd627f7_61_2" localSheetId="48" hidden="1">#REF!</definedName>
    <definedName name="TRNR_27f7e122bc724e169deaddb50fd627f7_61_2" hidden="1">#REF!</definedName>
    <definedName name="TRNR_27fdeb1adf26472c9a6031021cba9c0b_319_1" localSheetId="48" hidden="1">#REF!</definedName>
    <definedName name="TRNR_27fdeb1adf26472c9a6031021cba9c0b_319_1" localSheetId="56" hidden="1">#REF!</definedName>
    <definedName name="TRNR_27fdeb1adf26472c9a6031021cba9c0b_319_1" localSheetId="57" hidden="1">#REF!</definedName>
    <definedName name="TRNR_27fdeb1adf26472c9a6031021cba9c0b_319_1" hidden="1">#REF!</definedName>
    <definedName name="TRNR_27fecbc795c24a5698875fc45031a162_20_4" localSheetId="0" hidden="1">#REF!</definedName>
    <definedName name="TRNR_27fecbc795c24a5698875fc45031a162_20_4" localSheetId="48" hidden="1">#REF!</definedName>
    <definedName name="TRNR_27fecbc795c24a5698875fc45031a162_20_4" localSheetId="1" hidden="1">#REF!</definedName>
    <definedName name="TRNR_27fecbc795c24a5698875fc45031a162_20_4" hidden="1">#REF!</definedName>
    <definedName name="TRNR_280ae79530854ceabd690ec0061091da_61_2" localSheetId="48" hidden="1">#REF!</definedName>
    <definedName name="TRNR_280ae79530854ceabd690ec0061091da_61_2" localSheetId="56" hidden="1">#REF!</definedName>
    <definedName name="TRNR_280ae79530854ceabd690ec0061091da_61_2" localSheetId="57" hidden="1">#REF!</definedName>
    <definedName name="TRNR_280ae79530854ceabd690ec0061091da_61_2" hidden="1">#REF!</definedName>
    <definedName name="TRNR_283a8464aa2b445e94aa93d51f201e23_61_2" localSheetId="0" hidden="1">#REF!</definedName>
    <definedName name="TRNR_283a8464aa2b445e94aa93d51f201e23_61_2" localSheetId="48" hidden="1">#REF!</definedName>
    <definedName name="TRNR_283a8464aa2b445e94aa93d51f201e23_61_2" localSheetId="1" hidden="1">#REF!</definedName>
    <definedName name="TRNR_283a8464aa2b445e94aa93d51f201e23_61_2" hidden="1">#REF!</definedName>
    <definedName name="TRNR_283bc93b34854690b03fec2601e4ffd3_86_10" localSheetId="14" hidden="1">#REF!</definedName>
    <definedName name="TRNR_283bc93b34854690b03fec2601e4ffd3_86_10" localSheetId="42" hidden="1">#REF!</definedName>
    <definedName name="TRNR_283bc93b34854690b03fec2601e4ffd3_86_10" localSheetId="43" hidden="1">#REF!</definedName>
    <definedName name="TRNR_283bc93b34854690b03fec2601e4ffd3_86_10" localSheetId="48" hidden="1">#REF!</definedName>
    <definedName name="TRNR_283bc93b34854690b03fec2601e4ffd3_86_10" localSheetId="50" hidden="1">#REF!</definedName>
    <definedName name="TRNR_283bc93b34854690b03fec2601e4ffd3_86_10" localSheetId="15" hidden="1">#REF!</definedName>
    <definedName name="TRNR_283bc93b34854690b03fec2601e4ffd3_86_10" localSheetId="51" hidden="1">#REF!</definedName>
    <definedName name="TRNR_283bc93b34854690b03fec2601e4ffd3_86_10" localSheetId="52" hidden="1">#REF!</definedName>
    <definedName name="TRNR_283bc93b34854690b03fec2601e4ffd3_86_10" localSheetId="53" hidden="1">#REF!</definedName>
    <definedName name="TRNR_283bc93b34854690b03fec2601e4ffd3_86_10" localSheetId="54" hidden="1">#REF!</definedName>
    <definedName name="TRNR_283bc93b34854690b03fec2601e4ffd3_86_10" localSheetId="55" hidden="1">#REF!</definedName>
    <definedName name="TRNR_283bc93b34854690b03fec2601e4ffd3_86_10" localSheetId="58" hidden="1">#REF!</definedName>
    <definedName name="TRNR_283bc93b34854690b03fec2601e4ffd3_86_10" localSheetId="59" hidden="1">#REF!</definedName>
    <definedName name="TRNR_283bc93b34854690b03fec2601e4ffd3_86_10" hidden="1">#REF!</definedName>
    <definedName name="TRNR_283ed748228c4547bbde0c28a374d39c_9_6" localSheetId="0" hidden="1">#REF!</definedName>
    <definedName name="TRNR_283ed748228c4547bbde0c28a374d39c_9_6" localSheetId="48" hidden="1">#REF!</definedName>
    <definedName name="TRNR_283ed748228c4547bbde0c28a374d39c_9_6" localSheetId="1" hidden="1">#REF!</definedName>
    <definedName name="TRNR_283ed748228c4547bbde0c28a374d39c_9_6" hidden="1">#REF!</definedName>
    <definedName name="TRNR_2846c98fdc6646d4ad71ee7e4df8dc85_962_2" localSheetId="0" hidden="1">#REF!</definedName>
    <definedName name="TRNR_2846c98fdc6646d4ad71ee7e4df8dc85_962_2" localSheetId="48" hidden="1">#REF!</definedName>
    <definedName name="TRNR_2846c98fdc6646d4ad71ee7e4df8dc85_962_2" localSheetId="1" hidden="1">#REF!</definedName>
    <definedName name="TRNR_2846c98fdc6646d4ad71ee7e4df8dc85_962_2" hidden="1">#REF!</definedName>
    <definedName name="TRNR_286239d8e3bd4c44b13df17ebc1ea32c_977_1" localSheetId="48" hidden="1">#REF!</definedName>
    <definedName name="TRNR_286239d8e3bd4c44b13df17ebc1ea32c_977_1" hidden="1">#REF!</definedName>
    <definedName name="TRNR_287454b32f1d42de87d3e604855f6881_2069_6" localSheetId="48" hidden="1">#REF!</definedName>
    <definedName name="TRNR_287454b32f1d42de87d3e604855f6881_2069_6" hidden="1">#REF!</definedName>
    <definedName name="TRNR_28a72a5cffaf4299a0d3bb83e867b428_61_2" localSheetId="48" hidden="1">#REF!</definedName>
    <definedName name="TRNR_28a72a5cffaf4299a0d3bb83e867b428_61_2" hidden="1">#REF!</definedName>
    <definedName name="TRNR_28bc6b47e0f94eacb0db65110c8c12f7_61_2" localSheetId="48" hidden="1">#REF!</definedName>
    <definedName name="TRNR_28bc6b47e0f94eacb0db65110c8c12f7_61_2" localSheetId="56" hidden="1">#REF!</definedName>
    <definedName name="TRNR_28bc6b47e0f94eacb0db65110c8c12f7_61_2" localSheetId="57" hidden="1">#REF!</definedName>
    <definedName name="TRNR_28bc6b47e0f94eacb0db65110c8c12f7_61_2" hidden="1">#REF!</definedName>
    <definedName name="TRNR_28cd43956e0f46d1914d9df9571f8f8c_61_2" localSheetId="48" hidden="1">#REF!</definedName>
    <definedName name="TRNR_28cd43956e0f46d1914d9df9571f8f8c_61_2" hidden="1">#REF!</definedName>
    <definedName name="TRNR_28d5f772e49a4a7481ae68a15fd764ea_61_2" localSheetId="48" hidden="1">#REF!</definedName>
    <definedName name="TRNR_28d5f772e49a4a7481ae68a15fd764ea_61_2" localSheetId="56" hidden="1">#REF!</definedName>
    <definedName name="TRNR_28d5f772e49a4a7481ae68a15fd764ea_61_2" localSheetId="57" hidden="1">#REF!</definedName>
    <definedName name="TRNR_28d5f772e49a4a7481ae68a15fd764ea_61_2" hidden="1">#REF!</definedName>
    <definedName name="TRNR_28d82f5298354c07b0361ff31e22ca16_303_3" hidden="1">#REF!</definedName>
    <definedName name="TRNR_28dab6f085cd4e5383d56c4e3bbe7d26_309_7" localSheetId="11" hidden="1">#REF!</definedName>
    <definedName name="TRNR_28dab6f085cd4e5383d56c4e3bbe7d26_309_7" localSheetId="3" hidden="1">#REF!</definedName>
    <definedName name="TRNR_28dab6f085cd4e5383d56c4e3bbe7d26_309_7" localSheetId="5" hidden="1">'Cuadro 5'!#REF!</definedName>
    <definedName name="TRNR_28dab6f085cd4e5383d56c4e3bbe7d26_309_7" localSheetId="48" hidden="1">#REF!</definedName>
    <definedName name="TRNR_28dab6f085cd4e5383d56c4e3bbe7d26_309_7" localSheetId="18" hidden="1">#REF!</definedName>
    <definedName name="TRNR_28dab6f085cd4e5383d56c4e3bbe7d26_309_7" hidden="1">#REF!</definedName>
    <definedName name="TRNR_28ee07ca422a4e90968c00de27d67c96_45_3" localSheetId="3" hidden="1">#REF!</definedName>
    <definedName name="TRNR_28ee07ca422a4e90968c00de27d67c96_45_3" localSheetId="5" hidden="1">'Cuadro 5'!#REF!</definedName>
    <definedName name="TRNR_28ee07ca422a4e90968c00de27d67c96_45_3" localSheetId="0" hidden="1">#REF!</definedName>
    <definedName name="TRNR_28ee07ca422a4e90968c00de27d67c96_45_3" localSheetId="48" hidden="1">#REF!</definedName>
    <definedName name="TRNR_28ee07ca422a4e90968c00de27d67c96_45_3" localSheetId="1" hidden="1">#REF!</definedName>
    <definedName name="TRNR_28ee07ca422a4e90968c00de27d67c96_45_3" hidden="1">#REF!</definedName>
    <definedName name="TRNR_291686cbca614c8baeffaf290137cf8e_2050_6" localSheetId="48" hidden="1">#REF!</definedName>
    <definedName name="TRNR_291686cbca614c8baeffaf290137cf8e_2050_6" hidden="1">#REF!</definedName>
    <definedName name="TRNR_29246ca7757142099b8261a23689fcb1_61_2" localSheetId="48" hidden="1">#REF!</definedName>
    <definedName name="TRNR_29246ca7757142099b8261a23689fcb1_61_2" hidden="1">#REF!</definedName>
    <definedName name="TRNR_294591d1caff46de9eb9d1936306a7f0_6448_6" hidden="1">#REF!</definedName>
    <definedName name="TRNR_29500a36202c40ab99c4eaede51c0cdc_2150_6" localSheetId="48" hidden="1">#REF!</definedName>
    <definedName name="TRNR_29500a36202c40ab99c4eaede51c0cdc_2150_6" hidden="1">#REF!</definedName>
    <definedName name="TRNR_2958b105dfd44e0fa36c21b6cb3f824a_527_7" localSheetId="48" hidden="1">#REF!</definedName>
    <definedName name="TRNR_2958b105dfd44e0fa36c21b6cb3f824a_527_7" hidden="1">#REF!</definedName>
    <definedName name="TRNR_296af14ccf3b463dbd46d59a40ffec62_6107_6" localSheetId="0" hidden="1">#REF!</definedName>
    <definedName name="TRNR_296af14ccf3b463dbd46d59a40ffec62_6107_6" localSheetId="48" hidden="1">#REF!</definedName>
    <definedName name="TRNR_296af14ccf3b463dbd46d59a40ffec62_6107_6" localSheetId="1" hidden="1">#REF!</definedName>
    <definedName name="TRNR_296af14ccf3b463dbd46d59a40ffec62_6107_6" hidden="1">#REF!</definedName>
    <definedName name="TRNR_298977720d414b958023b6dc8896df26_61_2" localSheetId="48" hidden="1">#REF!</definedName>
    <definedName name="TRNR_298977720d414b958023b6dc8896df26_61_2" hidden="1">#REF!</definedName>
    <definedName name="TRNR_29939a90c02f43a899879bd1ac0c142f_52_3" localSheetId="48" hidden="1">#REF!</definedName>
    <definedName name="TRNR_29939a90c02f43a899879bd1ac0c142f_52_3" hidden="1">#REF!</definedName>
    <definedName name="TRNR_299bcff4a6104aeb8117e83d053fcf3f_61_2" localSheetId="48" hidden="1">#REF!</definedName>
    <definedName name="TRNR_299bcff4a6104aeb8117e83d053fcf3f_61_2" hidden="1">#REF!</definedName>
    <definedName name="TRNR_29a5f309b6e942398031d1b73fc4127d_61_2" localSheetId="48" hidden="1">#REF!</definedName>
    <definedName name="TRNR_29a5f309b6e942398031d1b73fc4127d_61_2" hidden="1">#REF!</definedName>
    <definedName name="TRNR_29b8e9f421774ce58c6ad15e603cb154_61_2" localSheetId="48" hidden="1">#REF!</definedName>
    <definedName name="TRNR_29b8e9f421774ce58c6ad15e603cb154_61_2" localSheetId="56" hidden="1">#REF!</definedName>
    <definedName name="TRNR_29b8e9f421774ce58c6ad15e603cb154_61_2" localSheetId="57" hidden="1">#REF!</definedName>
    <definedName name="TRNR_29b8e9f421774ce58c6ad15e603cb154_61_2" hidden="1">#REF!</definedName>
    <definedName name="TRNR_29be5fb2a9d8490f8fc2bf0cf691d314_61_2" localSheetId="48" hidden="1">#REF!</definedName>
    <definedName name="TRNR_29be5fb2a9d8490f8fc2bf0cf691d314_61_2" hidden="1">#REF!</definedName>
    <definedName name="TRNR_29bf2347f804433f814897bd48848afe_528_6" localSheetId="48" hidden="1">#REF!</definedName>
    <definedName name="TRNR_29bf2347f804433f814897bd48848afe_528_6" hidden="1">#REF!</definedName>
    <definedName name="TRNR_29d4026090c2454dbf4b3ebca44ad105_280_26" localSheetId="0" hidden="1">#REF!</definedName>
    <definedName name="TRNR_29d4026090c2454dbf4b3ebca44ad105_280_26" localSheetId="48" hidden="1">#REF!</definedName>
    <definedName name="TRNR_29d4026090c2454dbf4b3ebca44ad105_280_26" localSheetId="1" hidden="1">#REF!</definedName>
    <definedName name="TRNR_29d4026090c2454dbf4b3ebca44ad105_280_26" hidden="1">#REF!</definedName>
    <definedName name="TRNR_29f228452bce49eda6ba358d1e0c477b_61_2" localSheetId="48" hidden="1">#REF!</definedName>
    <definedName name="TRNR_29f228452bce49eda6ba358d1e0c477b_61_2" hidden="1">#REF!</definedName>
    <definedName name="TRNR_2a00fe35b5b943c5a11808942ccadc07_5982_6" localSheetId="0" hidden="1">#REF!</definedName>
    <definedName name="TRNR_2a00fe35b5b943c5a11808942ccadc07_5982_6" localSheetId="48" hidden="1">#REF!</definedName>
    <definedName name="TRNR_2a00fe35b5b943c5a11808942ccadc07_5982_6" localSheetId="1" hidden="1">#REF!</definedName>
    <definedName name="TRNR_2a00fe35b5b943c5a11808942ccadc07_5982_6" hidden="1">#REF!</definedName>
    <definedName name="TRNR_2a09552d79244f8dbc9e7a27e36ca99c_61_2" localSheetId="48" hidden="1">#REF!</definedName>
    <definedName name="TRNR_2a09552d79244f8dbc9e7a27e36ca99c_61_2" hidden="1">#REF!</definedName>
    <definedName name="TRNR_2a0f47a20689416694fa730901b77f0f_61_2" localSheetId="48" hidden="1">#REF!</definedName>
    <definedName name="TRNR_2a0f47a20689416694fa730901b77f0f_61_2" localSheetId="56" hidden="1">#REF!</definedName>
    <definedName name="TRNR_2a0f47a20689416694fa730901b77f0f_61_2" localSheetId="57" hidden="1">#REF!</definedName>
    <definedName name="TRNR_2a0f47a20689416694fa730901b77f0f_61_2" hidden="1">#REF!</definedName>
    <definedName name="TRNR_2a11ac7ad5174e9c99aae6ef8710a538_20_4" localSheetId="0" hidden="1">#REF!</definedName>
    <definedName name="TRNR_2a11ac7ad5174e9c99aae6ef8710a538_20_4" localSheetId="48" hidden="1">#REF!</definedName>
    <definedName name="TRNR_2a11ac7ad5174e9c99aae6ef8710a538_20_4" localSheetId="1" hidden="1">#REF!</definedName>
    <definedName name="TRNR_2a11ac7ad5174e9c99aae6ef8710a538_20_4" hidden="1">#REF!</definedName>
    <definedName name="TRNR_2a24f52d418346bd9d3160883a9235ed_528_7" localSheetId="48" hidden="1">#REF!</definedName>
    <definedName name="TRNR_2a24f52d418346bd9d3160883a9235ed_528_7" hidden="1">#REF!</definedName>
    <definedName name="TRNR_2a2b23e03df2445b8485ef211cfaa578_61_2" localSheetId="48" hidden="1">#REF!</definedName>
    <definedName name="TRNR_2a2b23e03df2445b8485ef211cfaa578_61_2" hidden="1">#REF!</definedName>
    <definedName name="TRNR_2a2cc39ace8b4ce59a431ce9a845bdd5_61_2" localSheetId="48" hidden="1">#REF!</definedName>
    <definedName name="TRNR_2a2cc39ace8b4ce59a431ce9a845bdd5_61_2" hidden="1">#REF!</definedName>
    <definedName name="TRNR_2a30ed00848d4466bf15e2ffff27e6a4_61_2" localSheetId="48" hidden="1">#REF!</definedName>
    <definedName name="TRNR_2a30ed00848d4466bf15e2ffff27e6a4_61_2" hidden="1">#REF!</definedName>
    <definedName name="TRNR_2a5809e500be4b828afa09b684ca694f_6019_6" localSheetId="0" hidden="1">#REF!</definedName>
    <definedName name="TRNR_2a5809e500be4b828afa09b684ca694f_6019_6" localSheetId="48" hidden="1">#REF!</definedName>
    <definedName name="TRNR_2a5809e500be4b828afa09b684ca694f_6019_6" localSheetId="1" hidden="1">#REF!</definedName>
    <definedName name="TRNR_2a5809e500be4b828afa09b684ca694f_6019_6" hidden="1">#REF!</definedName>
    <definedName name="TRNR_2a62d88ed0e84d03bccd379694e11c72_20_4" localSheetId="0" hidden="1">#REF!</definedName>
    <definedName name="TRNR_2a62d88ed0e84d03bccd379694e11c72_20_4" localSheetId="48" hidden="1">#REF!</definedName>
    <definedName name="TRNR_2a62d88ed0e84d03bccd379694e11c72_20_4" localSheetId="1" hidden="1">#REF!</definedName>
    <definedName name="TRNR_2a62d88ed0e84d03bccd379694e11c72_20_4" hidden="1">#REF!</definedName>
    <definedName name="TRNR_2a66bde9c4814299b707427a23318006_61_2" localSheetId="48" hidden="1">#REF!</definedName>
    <definedName name="TRNR_2a66bde9c4814299b707427a23318006_61_2" hidden="1">#REF!</definedName>
    <definedName name="TRNR_2a7211e354c94c8e9554e86df422fa8d_61_2" localSheetId="48" hidden="1">#REF!</definedName>
    <definedName name="TRNR_2a7211e354c94c8e9554e86df422fa8d_61_2" hidden="1">#REF!</definedName>
    <definedName name="TRNR_2a724a73c57949ba87fdac295a8efeb5_61_2" localSheetId="48" hidden="1">#REF!</definedName>
    <definedName name="TRNR_2a724a73c57949ba87fdac295a8efeb5_61_2" hidden="1">#REF!</definedName>
    <definedName name="TRNR_2a7e416fa1fe44a182188711bda8259e_61_2" localSheetId="48" hidden="1">#REF!</definedName>
    <definedName name="TRNR_2a7e416fa1fe44a182188711bda8259e_61_2" hidden="1">#REF!</definedName>
    <definedName name="TRNR_2aa03a9ee844436cb62175481371c094_61_2" localSheetId="48" hidden="1">#REF!</definedName>
    <definedName name="TRNR_2aa03a9ee844436cb62175481371c094_61_2" hidden="1">#REF!</definedName>
    <definedName name="TRNR_2aa1d7ca22a44697b73fd840f59d31fc_61_2" localSheetId="48" hidden="1">#REF!</definedName>
    <definedName name="TRNR_2aa1d7ca22a44697b73fd840f59d31fc_61_2" hidden="1">#REF!</definedName>
    <definedName name="TRNR_2aa2b852b7c941afa194c7e6f3659b1d_61_2" localSheetId="48" hidden="1">#REF!</definedName>
    <definedName name="TRNR_2aa2b852b7c941afa194c7e6f3659b1d_61_2" hidden="1">#REF!</definedName>
    <definedName name="TRNR_2ace7cc884f1483a8897ff9889a0a4ac_527_7" localSheetId="48" hidden="1">#REF!</definedName>
    <definedName name="TRNR_2ace7cc884f1483a8897ff9889a0a4ac_527_7" hidden="1">#REF!</definedName>
    <definedName name="TRNR_2adb7c717be34aaeb5052ff0ed3703dd_20_4" localSheetId="0" hidden="1">#REF!</definedName>
    <definedName name="TRNR_2adb7c717be34aaeb5052ff0ed3703dd_20_4" localSheetId="48" hidden="1">#REF!</definedName>
    <definedName name="TRNR_2adb7c717be34aaeb5052ff0ed3703dd_20_4" localSheetId="1" hidden="1">#REF!</definedName>
    <definedName name="TRNR_2adb7c717be34aaeb5052ff0ed3703dd_20_4" hidden="1">#REF!</definedName>
    <definedName name="TRNR_2ade8c9b15fe46ebb32e51398c3fa4e4_61_2" localSheetId="48" hidden="1">#REF!</definedName>
    <definedName name="TRNR_2ade8c9b15fe46ebb32e51398c3fa4e4_61_2" hidden="1">#REF!</definedName>
    <definedName name="TRNR_2af07cd71f06450f9991ac3b25c79cb9_61_2" localSheetId="48" hidden="1">#REF!</definedName>
    <definedName name="TRNR_2af07cd71f06450f9991ac3b25c79cb9_61_2" hidden="1">#REF!</definedName>
    <definedName name="TRNR_2b09eab64b6d477dac33d40f96c20b12_61_2" localSheetId="48" hidden="1">#REF!</definedName>
    <definedName name="TRNR_2b09eab64b6d477dac33d40f96c20b12_61_2" hidden="1">#REF!</definedName>
    <definedName name="TRNR_2b0c2dc7465543d4b5839d81472dcc90_61_2" localSheetId="48" hidden="1">#REF!</definedName>
    <definedName name="TRNR_2b0c2dc7465543d4b5839d81472dcc90_61_2" hidden="1">#REF!</definedName>
    <definedName name="TRNR_2b19aeceedf747a4b2b0b01611f68f8d_61_2" localSheetId="48" hidden="1">#REF!</definedName>
    <definedName name="TRNR_2b19aeceedf747a4b2b0b01611f68f8d_61_2" hidden="1">#REF!</definedName>
    <definedName name="TRNR_2b1ec05e50144c8ab5df13a39d263402_61_2" localSheetId="48" hidden="1">#REF!</definedName>
    <definedName name="TRNR_2b1ec05e50144c8ab5df13a39d263402_61_2" hidden="1">#REF!</definedName>
    <definedName name="TRNR_2b25b77a10f442ddb450e534d74cda60_61_2" localSheetId="48" hidden="1">#REF!</definedName>
    <definedName name="TRNR_2b25b77a10f442ddb450e534d74cda60_61_2" hidden="1">#REF!</definedName>
    <definedName name="TRNR_2b2c0b05ec464c9994240d0f885f244b_61_2" localSheetId="48" hidden="1">#REF!</definedName>
    <definedName name="TRNR_2b2c0b05ec464c9994240d0f885f244b_61_2" hidden="1">#REF!</definedName>
    <definedName name="TRNR_2b2c5640da654a4188c4d575aa310399_61_2" localSheetId="48" hidden="1">#REF!</definedName>
    <definedName name="TRNR_2b2c5640da654a4188c4d575aa310399_61_2" hidden="1">#REF!</definedName>
    <definedName name="TRNR_2b360e8c87b94de98283c19415ff2124_61_2" localSheetId="48" hidden="1">#REF!</definedName>
    <definedName name="TRNR_2b360e8c87b94de98283c19415ff2124_61_2" hidden="1">#REF!</definedName>
    <definedName name="TRNR_2b3ee61a521543969080854627407282_280_26" localSheetId="0" hidden="1">#REF!</definedName>
    <definedName name="TRNR_2b3ee61a521543969080854627407282_280_26" localSheetId="48" hidden="1">#REF!</definedName>
    <definedName name="TRNR_2b3ee61a521543969080854627407282_280_26" localSheetId="1" hidden="1">#REF!</definedName>
    <definedName name="TRNR_2b3ee61a521543969080854627407282_280_26" hidden="1">#REF!</definedName>
    <definedName name="TRNR_2b4e6e0cbc544a2293d7670e88eb749d_61_2" localSheetId="48" hidden="1">#REF!</definedName>
    <definedName name="TRNR_2b4e6e0cbc544a2293d7670e88eb749d_61_2" hidden="1">#REF!</definedName>
    <definedName name="TRNR_2b56613ee94b49d080f8e3e12cb6a2a0_61_2" localSheetId="0" hidden="1">#REF!</definedName>
    <definedName name="TRNR_2b56613ee94b49d080f8e3e12cb6a2a0_61_2" localSheetId="48" hidden="1">#REF!</definedName>
    <definedName name="TRNR_2b56613ee94b49d080f8e3e12cb6a2a0_61_2" localSheetId="1" hidden="1">#REF!</definedName>
    <definedName name="TRNR_2b56613ee94b49d080f8e3e12cb6a2a0_61_2" hidden="1">#REF!</definedName>
    <definedName name="TRNR_2b58f00e008344879b30d9507fd8713b_61_2" localSheetId="14" hidden="1">#REF!</definedName>
    <definedName name="TRNR_2b58f00e008344879b30d9507fd8713b_61_2" localSheetId="42" hidden="1">#REF!</definedName>
    <definedName name="TRNR_2b58f00e008344879b30d9507fd8713b_61_2" localSheetId="43" hidden="1">#REF!</definedName>
    <definedName name="TRNR_2b58f00e008344879b30d9507fd8713b_61_2" localSheetId="48" hidden="1">#REF!</definedName>
    <definedName name="TRNR_2b58f00e008344879b30d9507fd8713b_61_2" localSheetId="50" hidden="1">#REF!</definedName>
    <definedName name="TRNR_2b58f00e008344879b30d9507fd8713b_61_2" localSheetId="15" hidden="1">#REF!</definedName>
    <definedName name="TRNR_2b58f00e008344879b30d9507fd8713b_61_2" localSheetId="51" hidden="1">#REF!</definedName>
    <definedName name="TRNR_2b58f00e008344879b30d9507fd8713b_61_2" localSheetId="52" hidden="1">#REF!</definedName>
    <definedName name="TRNR_2b58f00e008344879b30d9507fd8713b_61_2" localSheetId="53" hidden="1">#REF!</definedName>
    <definedName name="TRNR_2b58f00e008344879b30d9507fd8713b_61_2" localSheetId="54" hidden="1">#REF!</definedName>
    <definedName name="TRNR_2b58f00e008344879b30d9507fd8713b_61_2" localSheetId="55" hidden="1">#REF!</definedName>
    <definedName name="TRNR_2b58f00e008344879b30d9507fd8713b_61_2" localSheetId="58" hidden="1">#REF!</definedName>
    <definedName name="TRNR_2b58f00e008344879b30d9507fd8713b_61_2" localSheetId="59" hidden="1">#REF!</definedName>
    <definedName name="TRNR_2b58f00e008344879b30d9507fd8713b_61_2" hidden="1">#REF!</definedName>
    <definedName name="TRNR_2b5a64c6f38a4b2e86572b76b9a2eab7_61_2" localSheetId="48" hidden="1">#REF!</definedName>
    <definedName name="TRNR_2b5a64c6f38a4b2e86572b76b9a2eab7_61_2" hidden="1">#REF!</definedName>
    <definedName name="TRNR_2b63eb5fe66e4589ae50287726a276d5_61_2" localSheetId="48" hidden="1">#REF!</definedName>
    <definedName name="TRNR_2b63eb5fe66e4589ae50287726a276d5_61_2" hidden="1">#REF!</definedName>
    <definedName name="TRNR_2b82bf4efa53465a8aa601ca96292e85_101_6" localSheetId="48" hidden="1">#REF!</definedName>
    <definedName name="TRNR_2b82bf4efa53465a8aa601ca96292e85_101_6" hidden="1">#REF!</definedName>
    <definedName name="TRNR_2b86058529e44d6684a9bb7b8230bd69_984_27" localSheetId="48" hidden="1">#REF!</definedName>
    <definedName name="TRNR_2b86058529e44d6684a9bb7b8230bd69_984_27" hidden="1">#REF!</definedName>
    <definedName name="TRNR_2b8872c711a840ffbc650f695a489a09_61_2" localSheetId="0" hidden="1">#REF!</definedName>
    <definedName name="TRNR_2b8872c711a840ffbc650f695a489a09_61_2" localSheetId="48" hidden="1">#REF!</definedName>
    <definedName name="TRNR_2b8872c711a840ffbc650f695a489a09_61_2" localSheetId="1" hidden="1">#REF!</definedName>
    <definedName name="TRNR_2b8872c711a840ffbc650f695a489a09_61_2" hidden="1">#REF!</definedName>
    <definedName name="TRNR_2b8b6aa1622c45489cf8ff2cfaeccc09_61_2" localSheetId="48" hidden="1">#REF!</definedName>
    <definedName name="TRNR_2b8b6aa1622c45489cf8ff2cfaeccc09_61_2" localSheetId="56" hidden="1">#REF!</definedName>
    <definedName name="TRNR_2b8b6aa1622c45489cf8ff2cfaeccc09_61_2" localSheetId="57" hidden="1">#REF!</definedName>
    <definedName name="TRNR_2b8b6aa1622c45489cf8ff2cfaeccc09_61_2" hidden="1">#REF!</definedName>
    <definedName name="TRNR_2b9d7066e2a744f4913fa3324034378d_276_6" localSheetId="0" hidden="1">#REF!</definedName>
    <definedName name="TRNR_2b9d7066e2a744f4913fa3324034378d_276_6" localSheetId="48" hidden="1">#REF!</definedName>
    <definedName name="TRNR_2b9d7066e2a744f4913fa3324034378d_276_6" localSheetId="1" hidden="1">#REF!</definedName>
    <definedName name="TRNR_2b9d7066e2a744f4913fa3324034378d_276_6" hidden="1">#REF!</definedName>
    <definedName name="TRNR_2ba93c31119e4b2c9b562964219e3b00_310_16" localSheetId="48" hidden="1">#REF!</definedName>
    <definedName name="TRNR_2ba93c31119e4b2c9b562964219e3b00_310_16" hidden="1">#REF!</definedName>
    <definedName name="TRNR_2bac358367534181a1af07e07c2fb28e_61_2" localSheetId="48" hidden="1">#REF!</definedName>
    <definedName name="TRNR_2bac358367534181a1af07e07c2fb28e_61_2" hidden="1">#REF!</definedName>
    <definedName name="TRNR_2bdf3ddfa5dc4a33bb2d1ae5fb6f3794_61_2" localSheetId="48" hidden="1">#REF!</definedName>
    <definedName name="TRNR_2bdf3ddfa5dc4a33bb2d1ae5fb6f3794_61_2" hidden="1">#REF!</definedName>
    <definedName name="TRNR_2be1367a7dbb4c2482baa1d464cf47c9_61_2" localSheetId="48" hidden="1">#REF!</definedName>
    <definedName name="TRNR_2be1367a7dbb4c2482baa1d464cf47c9_61_2" hidden="1">#REF!</definedName>
    <definedName name="TRNR_2beb61701899410d9c8b16bff84e8764_1193_27" localSheetId="0" hidden="1">#REF!</definedName>
    <definedName name="TRNR_2beb61701899410d9c8b16bff84e8764_1193_27" localSheetId="48" hidden="1">#REF!</definedName>
    <definedName name="TRNR_2beb61701899410d9c8b16bff84e8764_1193_27" localSheetId="1" hidden="1">#REF!</definedName>
    <definedName name="TRNR_2beb61701899410d9c8b16bff84e8764_1193_27" hidden="1">#REF!</definedName>
    <definedName name="TRNR_2c031f0469db4bd68ab08a9af05a17b4_61_2" localSheetId="48" hidden="1">#REF!</definedName>
    <definedName name="TRNR_2c031f0469db4bd68ab08a9af05a17b4_61_2" hidden="1">#REF!</definedName>
    <definedName name="TRNR_2c0351956c004579aab973f6b60edb3c_61_2" localSheetId="48" hidden="1">#REF!</definedName>
    <definedName name="TRNR_2c0351956c004579aab973f6b60edb3c_61_2" localSheetId="56" hidden="1">#REF!</definedName>
    <definedName name="TRNR_2c0351956c004579aab973f6b60edb3c_61_2" localSheetId="57" hidden="1">#REF!</definedName>
    <definedName name="TRNR_2c0351956c004579aab973f6b60edb3c_61_2" hidden="1">#REF!</definedName>
    <definedName name="TRNR_2c0d2a9263104a649ff5516cdd6f0b44_528_6" localSheetId="48" hidden="1">#REF!</definedName>
    <definedName name="TRNR_2c0d2a9263104a649ff5516cdd6f0b44_528_6" hidden="1">#REF!</definedName>
    <definedName name="TRNR_2c203a2e3d384893a9307dee6e074af5_61_2" localSheetId="48" hidden="1">#REF!</definedName>
    <definedName name="TRNR_2c203a2e3d384893a9307dee6e074af5_61_2" hidden="1">#REF!</definedName>
    <definedName name="TRNR_2c2606e1df4041188fce6438ab9cfe2c_61_2" localSheetId="48" hidden="1">#REF!</definedName>
    <definedName name="TRNR_2c2606e1df4041188fce6438ab9cfe2c_61_2" localSheetId="56" hidden="1">#REF!</definedName>
    <definedName name="TRNR_2c2606e1df4041188fce6438ab9cfe2c_61_2" localSheetId="57" hidden="1">#REF!</definedName>
    <definedName name="TRNR_2c2606e1df4041188fce6438ab9cfe2c_61_2" hidden="1">#REF!</definedName>
    <definedName name="TRNR_2c2ec9a7923a4e23995ed28c594133c6_61_2" localSheetId="48" hidden="1">#REF!</definedName>
    <definedName name="TRNR_2c2ec9a7923a4e23995ed28c594133c6_61_2" hidden="1">#REF!</definedName>
    <definedName name="TRNR_2c38cda807554050a9ca74f30529e9b7_528_7" localSheetId="48" hidden="1">#REF!</definedName>
    <definedName name="TRNR_2c38cda807554050a9ca74f30529e9b7_528_7" hidden="1">#REF!</definedName>
    <definedName name="TRNR_2c42c6fa87b243eb873d380f455b150b_61_2" localSheetId="48" hidden="1">#REF!</definedName>
    <definedName name="TRNR_2c42c6fa87b243eb873d380f455b150b_61_2" hidden="1">#REF!</definedName>
    <definedName name="TRNR_2c4a567d0f964dda83c3a92c71125287_61_2" localSheetId="48" hidden="1">#REF!</definedName>
    <definedName name="TRNR_2c4a567d0f964dda83c3a92c71125287_61_2" hidden="1">#REF!</definedName>
    <definedName name="TRNR_2c4fc89188d647d382400b4a3262dad2_61_2" localSheetId="48" hidden="1">#REF!</definedName>
    <definedName name="TRNR_2c4fc89188d647d382400b4a3262dad2_61_2" hidden="1">#REF!</definedName>
    <definedName name="TRNR_2c5179f9eb674ec7a15ce97070455258_60_3" localSheetId="0" hidden="1">#REF!</definedName>
    <definedName name="TRNR_2c5179f9eb674ec7a15ce97070455258_60_3" localSheetId="48" hidden="1">#REF!</definedName>
    <definedName name="TRNR_2c5179f9eb674ec7a15ce97070455258_60_3" localSheetId="1" hidden="1">#REF!</definedName>
    <definedName name="TRNR_2c5179f9eb674ec7a15ce97070455258_60_3" hidden="1">#REF!</definedName>
    <definedName name="TRNR_2c55ed6f3f704384a7703deff518b9a2_61_2" localSheetId="48" hidden="1">#REF!</definedName>
    <definedName name="TRNR_2c55ed6f3f704384a7703deff518b9a2_61_2" hidden="1">#REF!</definedName>
    <definedName name="TRNR_2c580f2a441048b6965f5c0280be6428_62_36" localSheetId="14" hidden="1">#REF!</definedName>
    <definedName name="TRNR_2c580f2a441048b6965f5c0280be6428_62_36" localSheetId="42" hidden="1">#REF!</definedName>
    <definedName name="TRNR_2c580f2a441048b6965f5c0280be6428_62_36" localSheetId="43" hidden="1">#REF!</definedName>
    <definedName name="TRNR_2c580f2a441048b6965f5c0280be6428_62_36" localSheetId="48" hidden="1">#REF!</definedName>
    <definedName name="TRNR_2c580f2a441048b6965f5c0280be6428_62_36" localSheetId="50" hidden="1">#REF!</definedName>
    <definedName name="TRNR_2c580f2a441048b6965f5c0280be6428_62_36" localSheetId="15" hidden="1">#REF!</definedName>
    <definedName name="TRNR_2c580f2a441048b6965f5c0280be6428_62_36" localSheetId="51" hidden="1">#REF!</definedName>
    <definedName name="TRNR_2c580f2a441048b6965f5c0280be6428_62_36" localSheetId="52" hidden="1">#REF!</definedName>
    <definedName name="TRNR_2c580f2a441048b6965f5c0280be6428_62_36" localSheetId="53" hidden="1">#REF!</definedName>
    <definedName name="TRNR_2c580f2a441048b6965f5c0280be6428_62_36" localSheetId="54" hidden="1">#REF!</definedName>
    <definedName name="TRNR_2c580f2a441048b6965f5c0280be6428_62_36" localSheetId="55" hidden="1">#REF!</definedName>
    <definedName name="TRNR_2c580f2a441048b6965f5c0280be6428_62_36" localSheetId="58" hidden="1">#REF!</definedName>
    <definedName name="TRNR_2c580f2a441048b6965f5c0280be6428_62_36" localSheetId="59" hidden="1">#REF!</definedName>
    <definedName name="TRNR_2c580f2a441048b6965f5c0280be6428_62_36" hidden="1">#REF!</definedName>
    <definedName name="TRNR_2c5f8ed3b8d1431ea156b054585e0bbe_61_2" localSheetId="48" hidden="1">#REF!</definedName>
    <definedName name="TRNR_2c5f8ed3b8d1431ea156b054585e0bbe_61_2" hidden="1">#REF!</definedName>
    <definedName name="TRNR_2c655322acb24fefbb06c63e0a10ca75_61_2" localSheetId="48" hidden="1">#REF!</definedName>
    <definedName name="TRNR_2c655322acb24fefbb06c63e0a10ca75_61_2" hidden="1">#REF!</definedName>
    <definedName name="TRNR_2c6b1a9204fd470c8b40d89b44d293f8_61_2" localSheetId="0" hidden="1">#REF!</definedName>
    <definedName name="TRNR_2c6b1a9204fd470c8b40d89b44d293f8_61_2" localSheetId="48" hidden="1">#REF!</definedName>
    <definedName name="TRNR_2c6b1a9204fd470c8b40d89b44d293f8_61_2" localSheetId="1" hidden="1">#REF!</definedName>
    <definedName name="TRNR_2c6b1a9204fd470c8b40d89b44d293f8_61_2" hidden="1">#REF!</definedName>
    <definedName name="TRNR_2c70ec0219714a939eac1090d707e420_6387_6" hidden="1">#REF!</definedName>
    <definedName name="TRNR_2c8489aac24a4b91ba60b8c2d6e145e2_61_2" localSheetId="48" hidden="1">#REF!</definedName>
    <definedName name="TRNR_2c8489aac24a4b91ba60b8c2d6e145e2_61_2" hidden="1">#REF!</definedName>
    <definedName name="TRNR_2c9267ca5b4940f281d25f46b8610631_61_2" localSheetId="48" hidden="1">#REF!</definedName>
    <definedName name="TRNR_2c9267ca5b4940f281d25f46b8610631_61_2" localSheetId="56" hidden="1">#REF!</definedName>
    <definedName name="TRNR_2c9267ca5b4940f281d25f46b8610631_61_2" localSheetId="57" hidden="1">#REF!</definedName>
    <definedName name="TRNR_2c9267ca5b4940f281d25f46b8610631_61_2" hidden="1">#REF!</definedName>
    <definedName name="TRNR_2c9bcdd0c85549fe9af4936919b1549f_524_2" localSheetId="14" hidden="1">#REF!</definedName>
    <definedName name="TRNR_2c9bcdd0c85549fe9af4936919b1549f_524_2" localSheetId="42" hidden="1">#REF!</definedName>
    <definedName name="TRNR_2c9bcdd0c85549fe9af4936919b1549f_524_2" localSheetId="43" hidden="1">#REF!</definedName>
    <definedName name="TRNR_2c9bcdd0c85549fe9af4936919b1549f_524_2" localSheetId="48" hidden="1">#REF!</definedName>
    <definedName name="TRNR_2c9bcdd0c85549fe9af4936919b1549f_524_2" localSheetId="50" hidden="1">#REF!</definedName>
    <definedName name="TRNR_2c9bcdd0c85549fe9af4936919b1549f_524_2" localSheetId="15" hidden="1">#REF!</definedName>
    <definedName name="TRNR_2c9bcdd0c85549fe9af4936919b1549f_524_2" localSheetId="51" hidden="1">#REF!</definedName>
    <definedName name="TRNR_2c9bcdd0c85549fe9af4936919b1549f_524_2" localSheetId="52" hidden="1">#REF!</definedName>
    <definedName name="TRNR_2c9bcdd0c85549fe9af4936919b1549f_524_2" localSheetId="53" hidden="1">#REF!</definedName>
    <definedName name="TRNR_2c9bcdd0c85549fe9af4936919b1549f_524_2" localSheetId="54" hidden="1">#REF!</definedName>
    <definedName name="TRNR_2c9bcdd0c85549fe9af4936919b1549f_524_2" localSheetId="55" hidden="1">#REF!</definedName>
    <definedName name="TRNR_2c9bcdd0c85549fe9af4936919b1549f_524_2" localSheetId="58" hidden="1">#REF!</definedName>
    <definedName name="TRNR_2c9bcdd0c85549fe9af4936919b1549f_524_2" localSheetId="59" hidden="1">#REF!</definedName>
    <definedName name="TRNR_2c9bcdd0c85549fe9af4936919b1549f_524_2" hidden="1">#REF!</definedName>
    <definedName name="TRNR_2c9bf7374ce44964b1d2ba852b5b6b08_61_2" localSheetId="48" hidden="1">#REF!</definedName>
    <definedName name="TRNR_2c9bf7374ce44964b1d2ba852b5b6b08_61_2" hidden="1">#REF!</definedName>
    <definedName name="TRNR_2c9cf93d408d4dcaa1beb304b15812e1_61_2" localSheetId="48" hidden="1">#REF!</definedName>
    <definedName name="TRNR_2c9cf93d408d4dcaa1beb304b15812e1_61_2" hidden="1">#REF!</definedName>
    <definedName name="TRNR_2caab3d26f214ee69bc411d9276a6f1e_5902_6" localSheetId="0" hidden="1">#REF!</definedName>
    <definedName name="TRNR_2caab3d26f214ee69bc411d9276a6f1e_5902_6" localSheetId="48" hidden="1">#REF!</definedName>
    <definedName name="TRNR_2caab3d26f214ee69bc411d9276a6f1e_5902_6" localSheetId="1" hidden="1">#REF!</definedName>
    <definedName name="TRNR_2caab3d26f214ee69bc411d9276a6f1e_5902_6" hidden="1">#REF!</definedName>
    <definedName name="TRNR_2caafc5ea416449080255d5851945860_61_2" localSheetId="48" hidden="1">#REF!</definedName>
    <definedName name="TRNR_2caafc5ea416449080255d5851945860_61_2" hidden="1">#REF!</definedName>
    <definedName name="TRNR_2cb87fdb6da34db199f50af8baa9e294_6328_6" hidden="1">#REF!</definedName>
    <definedName name="TRNR_2cd43dcb331442b68e8e4e9a8eaca3cd_19_9" localSheetId="0" hidden="1">#REF!</definedName>
    <definedName name="TRNR_2cd43dcb331442b68e8e4e9a8eaca3cd_19_9" localSheetId="48" hidden="1">#REF!</definedName>
    <definedName name="TRNR_2cd43dcb331442b68e8e4e9a8eaca3cd_19_9" localSheetId="1" hidden="1">#REF!</definedName>
    <definedName name="TRNR_2cd43dcb331442b68e8e4e9a8eaca3cd_19_9" hidden="1">#REF!</definedName>
    <definedName name="TRNR_2cd7bd60531047cf9785111623ce61bf_2057_6" localSheetId="48" hidden="1">#REF!</definedName>
    <definedName name="TRNR_2cd7bd60531047cf9785111623ce61bf_2057_6" hidden="1">#REF!</definedName>
    <definedName name="TRNR_2cdec351c8f24ed8a5cb37b68cdc4259_61_2" localSheetId="48" hidden="1">#REF!</definedName>
    <definedName name="TRNR_2cdec351c8f24ed8a5cb37b68cdc4259_61_2" hidden="1">#REF!</definedName>
    <definedName name="TRNR_2ce161d597c04490855d054e566531cf_977_26" localSheetId="48" hidden="1">#REF!</definedName>
    <definedName name="TRNR_2ce161d597c04490855d054e566531cf_977_26" hidden="1">#REF!</definedName>
    <definedName name="TRNR_2ce2cd44da6a49a29a5dd341278794c5_61_12" localSheetId="48" hidden="1">#REF!</definedName>
    <definedName name="TRNR_2ce2cd44da6a49a29a5dd341278794c5_61_12" hidden="1">#REF!</definedName>
    <definedName name="TRNR_2d050190a42e472baf241edd29e3e3f5_528_7" localSheetId="48" hidden="1">#REF!</definedName>
    <definedName name="TRNR_2d050190a42e472baf241edd29e3e3f5_528_7" hidden="1">#REF!</definedName>
    <definedName name="TRNR_2d0f2e9e34da4255be6ac2035d6ccf3d_98_6" localSheetId="48" hidden="1">#REF!</definedName>
    <definedName name="TRNR_2d0f2e9e34da4255be6ac2035d6ccf3d_98_6" hidden="1">#REF!</definedName>
    <definedName name="TRNR_2d213250f9c24d359130e0b53c624f48_61_2" localSheetId="48" hidden="1">#REF!</definedName>
    <definedName name="TRNR_2d213250f9c24d359130e0b53c624f48_61_2" hidden="1">#REF!</definedName>
    <definedName name="TRNR_2d2339958c764653a3e65620fc50aab9_61_2" localSheetId="48" hidden="1">#REF!</definedName>
    <definedName name="TRNR_2d2339958c764653a3e65620fc50aab9_61_2" hidden="1">#REF!</definedName>
    <definedName name="TRNR_2d286c615a3041a08afaaddd7e4bb979_528_6" localSheetId="48" hidden="1">#REF!</definedName>
    <definedName name="TRNR_2d286c615a3041a08afaaddd7e4bb979_528_6" hidden="1">#REF!</definedName>
    <definedName name="TRNR_2d36270bcb6b48b9bb638e73555aec9e_528_7" localSheetId="48" hidden="1">#REF!</definedName>
    <definedName name="TRNR_2d36270bcb6b48b9bb638e73555aec9e_528_7" hidden="1">#REF!</definedName>
    <definedName name="TRNR_2d3803e02e5f4810b07bd6157a554a34_282_26" localSheetId="0" hidden="1">#REF!</definedName>
    <definedName name="TRNR_2d3803e02e5f4810b07bd6157a554a34_282_26" localSheetId="48" hidden="1">#REF!</definedName>
    <definedName name="TRNR_2d3803e02e5f4810b07bd6157a554a34_282_26" localSheetId="1" hidden="1">#REF!</definedName>
    <definedName name="TRNR_2d3803e02e5f4810b07bd6157a554a34_282_26" hidden="1">#REF!</definedName>
    <definedName name="TRNR_2d40b1e5cf594e598aa8b97b333c4702_61_2" localSheetId="48" hidden="1">#REF!</definedName>
    <definedName name="TRNR_2d40b1e5cf594e598aa8b97b333c4702_61_2" localSheetId="56" hidden="1">#REF!</definedName>
    <definedName name="TRNR_2d40b1e5cf594e598aa8b97b333c4702_61_2" localSheetId="57" hidden="1">#REF!</definedName>
    <definedName name="TRNR_2d40b1e5cf594e598aa8b97b333c4702_61_2" hidden="1">#REF!</definedName>
    <definedName name="TRNR_2d47b8ef56ae4959a91682d77079112f_61_2" localSheetId="14" hidden="1">#REF!</definedName>
    <definedName name="TRNR_2d47b8ef56ae4959a91682d77079112f_61_2" localSheetId="42" hidden="1">#REF!</definedName>
    <definedName name="TRNR_2d47b8ef56ae4959a91682d77079112f_61_2" localSheetId="43" hidden="1">#REF!</definedName>
    <definedName name="TRNR_2d47b8ef56ae4959a91682d77079112f_61_2" localSheetId="48" hidden="1">#REF!</definedName>
    <definedName name="TRNR_2d47b8ef56ae4959a91682d77079112f_61_2" localSheetId="50" hidden="1">#REF!</definedName>
    <definedName name="TRNR_2d47b8ef56ae4959a91682d77079112f_61_2" localSheetId="15" hidden="1">#REF!</definedName>
    <definedName name="TRNR_2d47b8ef56ae4959a91682d77079112f_61_2" localSheetId="51" hidden="1">#REF!</definedName>
    <definedName name="TRNR_2d47b8ef56ae4959a91682d77079112f_61_2" localSheetId="52" hidden="1">#REF!</definedName>
    <definedName name="TRNR_2d47b8ef56ae4959a91682d77079112f_61_2" localSheetId="53" hidden="1">#REF!</definedName>
    <definedName name="TRNR_2d47b8ef56ae4959a91682d77079112f_61_2" localSheetId="54" hidden="1">#REF!</definedName>
    <definedName name="TRNR_2d47b8ef56ae4959a91682d77079112f_61_2" localSheetId="55" hidden="1">#REF!</definedName>
    <definedName name="TRNR_2d47b8ef56ae4959a91682d77079112f_61_2" localSheetId="58" hidden="1">#REF!</definedName>
    <definedName name="TRNR_2d47b8ef56ae4959a91682d77079112f_61_2" localSheetId="59" hidden="1">#REF!</definedName>
    <definedName name="TRNR_2d47b8ef56ae4959a91682d77079112f_61_2" hidden="1">#REF!</definedName>
    <definedName name="TRNR_2d48bab8cb45402ab0b59802df9d4206_61_2" localSheetId="48" hidden="1">#REF!</definedName>
    <definedName name="TRNR_2d48bab8cb45402ab0b59802df9d4206_61_2" hidden="1">#REF!</definedName>
    <definedName name="TRNR_2d703afd5c884fdfbd873009fc64971e_61_2" localSheetId="48" hidden="1">#REF!</definedName>
    <definedName name="TRNR_2d703afd5c884fdfbd873009fc64971e_61_2" hidden="1">#REF!</definedName>
    <definedName name="TRNR_2d714e8bb1ef4a9d90f96d8f534de8ef_527_7" localSheetId="48" hidden="1">#REF!</definedName>
    <definedName name="TRNR_2d714e8bb1ef4a9d90f96d8f534de8ef_527_7" hidden="1">#REF!</definedName>
    <definedName name="TRNR_2d738704a82047f49f803c93add4f065_61_2" localSheetId="48" hidden="1">#REF!</definedName>
    <definedName name="TRNR_2d738704a82047f49f803c93add4f065_61_2" hidden="1">#REF!</definedName>
    <definedName name="TRNR_2d85a514d03840178c9277c6c0d6722c_103_6" localSheetId="48" hidden="1">#REF!</definedName>
    <definedName name="TRNR_2d85a514d03840178c9277c6c0d6722c_103_6" hidden="1">#REF!</definedName>
    <definedName name="TRNR_2d8ce752042a49c4a64746b1c7fd8f10_1111_27" localSheetId="48" hidden="1">#REF!</definedName>
    <definedName name="TRNR_2d8ce752042a49c4a64746b1c7fd8f10_1111_27" hidden="1">#REF!</definedName>
    <definedName name="TRNR_2d93b7731ede4526ba3258eb31442153_61_2" localSheetId="48" hidden="1">#REF!</definedName>
    <definedName name="TRNR_2d93b7731ede4526ba3258eb31442153_61_2" hidden="1">#REF!</definedName>
    <definedName name="TRNR_2da53d34614e44189cbf6deaf77b52b4_6451_2" localSheetId="48" hidden="1">#REF!</definedName>
    <definedName name="TRNR_2da53d34614e44189cbf6deaf77b52b4_6451_2" hidden="1">#REF!</definedName>
    <definedName name="TRNR_2dac46d76bbc4a089dad6ca042eb39ff_62_11" localSheetId="48" hidden="1">#REF!</definedName>
    <definedName name="TRNR_2dac46d76bbc4a089dad6ca042eb39ff_62_11" hidden="1">#REF!</definedName>
    <definedName name="TRNR_2db86c5ea43b49079557d82c1d013ff8_61_2" localSheetId="48" hidden="1">#REF!</definedName>
    <definedName name="TRNR_2db86c5ea43b49079557d82c1d013ff8_61_2" hidden="1">#REF!</definedName>
    <definedName name="TRNR_2db9ce01b802414a89c51d20f7733e53_61_2" localSheetId="48" hidden="1">#REF!</definedName>
    <definedName name="TRNR_2db9ce01b802414a89c51d20f7733e53_61_2" hidden="1">#REF!</definedName>
    <definedName name="TRNR_2dc3afd66c5142c5a208bc7a30acb7e4_61_2" localSheetId="48" hidden="1">#REF!</definedName>
    <definedName name="TRNR_2dc3afd66c5142c5a208bc7a30acb7e4_61_2" hidden="1">#REF!</definedName>
    <definedName name="TRNR_2de2b2e2dea842af9c9019deec213659_61_2" localSheetId="48" hidden="1">#REF!</definedName>
    <definedName name="TRNR_2de2b2e2dea842af9c9019deec213659_61_2" hidden="1">#REF!</definedName>
    <definedName name="TRNR_2decdce3fc58428ab3dc2063b82c5f7c_5920_4" localSheetId="0" hidden="1">#REF!</definedName>
    <definedName name="TRNR_2decdce3fc58428ab3dc2063b82c5f7c_5920_4" localSheetId="48" hidden="1">#REF!</definedName>
    <definedName name="TRNR_2decdce3fc58428ab3dc2063b82c5f7c_5920_4" localSheetId="1" hidden="1">#REF!</definedName>
    <definedName name="TRNR_2decdce3fc58428ab3dc2063b82c5f7c_5920_4" hidden="1">#REF!</definedName>
    <definedName name="TRNR_2e01df38349a4112b3948867496919b8_61_2" localSheetId="48" hidden="1">#REF!</definedName>
    <definedName name="TRNR_2e01df38349a4112b3948867496919b8_61_2" hidden="1">#REF!</definedName>
    <definedName name="TRNR_2e06b1d99a5c43c5b6b9241e965401b7_61_2" localSheetId="48" hidden="1">#REF!</definedName>
    <definedName name="TRNR_2e06b1d99a5c43c5b6b9241e965401b7_61_2" hidden="1">#REF!</definedName>
    <definedName name="TRNR_2e07fb3708fa426aa7d9d95f21b36a1a_5827_6" localSheetId="0" hidden="1">#REF!</definedName>
    <definedName name="TRNR_2e07fb3708fa426aa7d9d95f21b36a1a_5827_6" localSheetId="48" hidden="1">#REF!</definedName>
    <definedName name="TRNR_2e07fb3708fa426aa7d9d95f21b36a1a_5827_6" localSheetId="1" hidden="1">#REF!</definedName>
    <definedName name="TRNR_2e07fb3708fa426aa7d9d95f21b36a1a_5827_6" hidden="1">#REF!</definedName>
    <definedName name="TRNR_2e1f890cc7484b1a9ee510eb44fe6398_61_2" localSheetId="48" hidden="1">#REF!</definedName>
    <definedName name="TRNR_2e1f890cc7484b1a9ee510eb44fe6398_61_2" hidden="1">#REF!</definedName>
    <definedName name="TRNR_2e208bc4aa104b2d9f537f2127603998_61_2" localSheetId="48" hidden="1">#REF!</definedName>
    <definedName name="TRNR_2e208bc4aa104b2d9f537f2127603998_61_2" hidden="1">#REF!</definedName>
    <definedName name="TRNR_2e2ccb7570424948bf37db8ee205a1a6_54_3" localSheetId="48" hidden="1">#REF!</definedName>
    <definedName name="TRNR_2e2ccb7570424948bf37db8ee205a1a6_54_3" hidden="1">#REF!</definedName>
    <definedName name="TRNR_2e2f46e855ed4df58450c810c91ee847_61_2" localSheetId="0" hidden="1">#REF!</definedName>
    <definedName name="TRNR_2e2f46e855ed4df58450c810c91ee847_61_2" localSheetId="48" hidden="1">#REF!</definedName>
    <definedName name="TRNR_2e2f46e855ed4df58450c810c91ee847_61_2" localSheetId="1" hidden="1">#REF!</definedName>
    <definedName name="TRNR_2e2f46e855ed4df58450c810c91ee847_61_2" hidden="1">#REF!</definedName>
    <definedName name="TRNR_2e477c0ed4734ca79e44230871e101f2_61_2" localSheetId="48" hidden="1">#REF!</definedName>
    <definedName name="TRNR_2e477c0ed4734ca79e44230871e101f2_61_2" hidden="1">#REF!</definedName>
    <definedName name="TRNR_2e47c35014da488587dea4496810a872_50_2" localSheetId="48" hidden="1">#REF!</definedName>
    <definedName name="TRNR_2e47c35014da488587dea4496810a872_50_2" hidden="1">#REF!</definedName>
    <definedName name="TRNR_2e5967e70ec043c2b69eeabf06359216_61_2" localSheetId="48" hidden="1">#REF!</definedName>
    <definedName name="TRNR_2e5967e70ec043c2b69eeabf06359216_61_2" localSheetId="56" hidden="1">#REF!</definedName>
    <definedName name="TRNR_2e5967e70ec043c2b69eeabf06359216_61_2" localSheetId="57" hidden="1">#REF!</definedName>
    <definedName name="TRNR_2e5967e70ec043c2b69eeabf06359216_61_2" hidden="1">#REF!</definedName>
    <definedName name="TRNR_2e63cbeb92bd462192a39bd93ec50266_61_2" localSheetId="48" hidden="1">#REF!</definedName>
    <definedName name="TRNR_2e63cbeb92bd462192a39bd93ec50266_61_2" hidden="1">#REF!</definedName>
    <definedName name="TRNR_2e6692fe570e41899b70062e27d79697_19_9" localSheetId="0" hidden="1">#REF!</definedName>
    <definedName name="TRNR_2e6692fe570e41899b70062e27d79697_19_9" localSheetId="48" hidden="1">#REF!</definedName>
    <definedName name="TRNR_2e6692fe570e41899b70062e27d79697_19_9" localSheetId="1" hidden="1">#REF!</definedName>
    <definedName name="TRNR_2e6692fe570e41899b70062e27d79697_19_9" hidden="1">#REF!</definedName>
    <definedName name="TRNR_2e708a084465458aa5d32ea6212b1e67_61_2" localSheetId="48" hidden="1">#REF!</definedName>
    <definedName name="TRNR_2e708a084465458aa5d32ea6212b1e67_61_2" hidden="1">#REF!</definedName>
    <definedName name="TRNR_2e7d423dcf2a493591def9d3ca17bb44_61_2" localSheetId="48" hidden="1">#REF!</definedName>
    <definedName name="TRNR_2e7d423dcf2a493591def9d3ca17bb44_61_2" hidden="1">#REF!</definedName>
    <definedName name="TRNR_2e99c8fd9c88471eb309bb04e0fe9ffd_61_2" localSheetId="48" hidden="1">#REF!</definedName>
    <definedName name="TRNR_2e99c8fd9c88471eb309bb04e0fe9ffd_61_2" hidden="1">#REF!</definedName>
    <definedName name="TRNR_2ea0dc65ce044ca1a1f15aa076338f7c_5863_6" localSheetId="0" hidden="1">#REF!</definedName>
    <definedName name="TRNR_2ea0dc65ce044ca1a1f15aa076338f7c_5863_6" localSheetId="48" hidden="1">#REF!</definedName>
    <definedName name="TRNR_2ea0dc65ce044ca1a1f15aa076338f7c_5863_6" localSheetId="1" hidden="1">#REF!</definedName>
    <definedName name="TRNR_2ea0dc65ce044ca1a1f15aa076338f7c_5863_6" hidden="1">#REF!</definedName>
    <definedName name="TRNR_2ea498b4430a46fbbddee3b813db4fcb_61_2" localSheetId="14" hidden="1">#REF!</definedName>
    <definedName name="TRNR_2ea498b4430a46fbbddee3b813db4fcb_61_2" localSheetId="42" hidden="1">#REF!</definedName>
    <definedName name="TRNR_2ea498b4430a46fbbddee3b813db4fcb_61_2" localSheetId="43" hidden="1">#REF!</definedName>
    <definedName name="TRNR_2ea498b4430a46fbbddee3b813db4fcb_61_2" localSheetId="48" hidden="1">#REF!</definedName>
    <definedName name="TRNR_2ea498b4430a46fbbddee3b813db4fcb_61_2" localSheetId="50" hidden="1">#REF!</definedName>
    <definedName name="TRNR_2ea498b4430a46fbbddee3b813db4fcb_61_2" localSheetId="15" hidden="1">#REF!</definedName>
    <definedName name="TRNR_2ea498b4430a46fbbddee3b813db4fcb_61_2" localSheetId="51" hidden="1">#REF!</definedName>
    <definedName name="TRNR_2ea498b4430a46fbbddee3b813db4fcb_61_2" localSheetId="52" hidden="1">#REF!</definedName>
    <definedName name="TRNR_2ea498b4430a46fbbddee3b813db4fcb_61_2" localSheetId="53" hidden="1">#REF!</definedName>
    <definedName name="TRNR_2ea498b4430a46fbbddee3b813db4fcb_61_2" localSheetId="54" hidden="1">#REF!</definedName>
    <definedName name="TRNR_2ea498b4430a46fbbddee3b813db4fcb_61_2" localSheetId="55" hidden="1">#REF!</definedName>
    <definedName name="TRNR_2ea498b4430a46fbbddee3b813db4fcb_61_2" localSheetId="58" hidden="1">#REF!</definedName>
    <definedName name="TRNR_2ea498b4430a46fbbddee3b813db4fcb_61_2" localSheetId="59" hidden="1">#REF!</definedName>
    <definedName name="TRNR_2ea498b4430a46fbbddee3b813db4fcb_61_2" hidden="1">#REF!</definedName>
    <definedName name="TRNR_2eb9d06930464c579fa4be8be00c1bd7_61_2" localSheetId="48" hidden="1">#REF!</definedName>
    <definedName name="TRNR_2eb9d06930464c579fa4be8be00c1bd7_61_2" hidden="1">#REF!</definedName>
    <definedName name="TRNR_2ec2a77da3394a8aabc41794b42af93b_61_2" localSheetId="48" hidden="1">#REF!</definedName>
    <definedName name="TRNR_2ec2a77da3394a8aabc41794b42af93b_61_2" hidden="1">#REF!</definedName>
    <definedName name="TRNR_2ec77227cf8c4336be740a0dbffc4f58_61_2" localSheetId="48" hidden="1">#REF!</definedName>
    <definedName name="TRNR_2ec77227cf8c4336be740a0dbffc4f58_61_2" hidden="1">#REF!</definedName>
    <definedName name="TRNR_2ee4f38d065f4e1196944a57610e4a6d_61_2" localSheetId="48" hidden="1">#REF!</definedName>
    <definedName name="TRNR_2ee4f38d065f4e1196944a57610e4a6d_61_2" hidden="1">#REF!</definedName>
    <definedName name="TRNR_2eef00de37a147bd8bc99e4798f0359b_528_6" localSheetId="48" hidden="1">#REF!</definedName>
    <definedName name="TRNR_2eef00de37a147bd8bc99e4798f0359b_528_6" hidden="1">#REF!</definedName>
    <definedName name="TRNR_2f00e92fd9b14e40987c4d6e9ca39bbd_61_2" localSheetId="48" hidden="1">#REF!</definedName>
    <definedName name="TRNR_2f00e92fd9b14e40987c4d6e9ca39bbd_61_2" hidden="1">#REF!</definedName>
    <definedName name="TRNR_2f2980e737d547dd85eac614f7236ec1_61_2" localSheetId="48" hidden="1">#REF!</definedName>
    <definedName name="TRNR_2f2980e737d547dd85eac614f7236ec1_61_2" hidden="1">#REF!</definedName>
    <definedName name="TRNR_2f331d47dd7443f0a5a8798f6cf5c10f_61_2" localSheetId="48" hidden="1">#REF!</definedName>
    <definedName name="TRNR_2f331d47dd7443f0a5a8798f6cf5c10f_61_2" hidden="1">#REF!</definedName>
    <definedName name="TRNR_2f38b1c7e69f48d1a2032feea17e1672_61_2" localSheetId="48" hidden="1">#REF!</definedName>
    <definedName name="TRNR_2f38b1c7e69f48d1a2032feea17e1672_61_2" hidden="1">#REF!</definedName>
    <definedName name="TRNR_2f4abef9d32748869bdf06792232eba5_280_26" localSheetId="0" hidden="1">#REF!</definedName>
    <definedName name="TRNR_2f4abef9d32748869bdf06792232eba5_280_26" localSheetId="48" hidden="1">#REF!</definedName>
    <definedName name="TRNR_2f4abef9d32748869bdf06792232eba5_280_26" localSheetId="1" hidden="1">#REF!</definedName>
    <definedName name="TRNR_2f4abef9d32748869bdf06792232eba5_280_26" hidden="1">#REF!</definedName>
    <definedName name="TRNR_2f4c967fbb10450084799df606daac7b_61_2" localSheetId="48" hidden="1">#REF!</definedName>
    <definedName name="TRNR_2f4c967fbb10450084799df606daac7b_61_2" hidden="1">#REF!</definedName>
    <definedName name="TRNR_2f63b09ecbf141f9ba3eb75cbb9d11d3_314_16" localSheetId="0" hidden="1">#REF!</definedName>
    <definedName name="TRNR_2f63b09ecbf141f9ba3eb75cbb9d11d3_314_16" localSheetId="48" hidden="1">#REF!</definedName>
    <definedName name="TRNR_2f63b09ecbf141f9ba3eb75cbb9d11d3_314_16" localSheetId="1" hidden="1">#REF!</definedName>
    <definedName name="TRNR_2f63b09ecbf141f9ba3eb75cbb9d11d3_314_16" hidden="1">#REF!</definedName>
    <definedName name="TRNR_2f7e711a16354d70a528b261e54eb63b_61_2" localSheetId="48" hidden="1">#REF!</definedName>
    <definedName name="TRNR_2f7e711a16354d70a528b261e54eb63b_61_2" hidden="1">#REF!</definedName>
    <definedName name="TRNR_2fa36bc056794d54bf3fa3e464c5f92f_528_7" localSheetId="48" hidden="1">#REF!</definedName>
    <definedName name="TRNR_2fa36bc056794d54bf3fa3e464c5f92f_528_7" hidden="1">#REF!</definedName>
    <definedName name="TRNR_2fbd391b1a014a3b8f182f9ca22cad4b_6487_6" hidden="1">#REF!</definedName>
    <definedName name="TRNR_2fc78a7c21d14845b3be9096b4449658_5830_6" localSheetId="0" hidden="1">#REF!</definedName>
    <definedName name="TRNR_2fc78a7c21d14845b3be9096b4449658_5830_6" localSheetId="48" hidden="1">#REF!</definedName>
    <definedName name="TRNR_2fc78a7c21d14845b3be9096b4449658_5830_6" localSheetId="1" hidden="1">#REF!</definedName>
    <definedName name="TRNR_2fc78a7c21d14845b3be9096b4449658_5830_6" hidden="1">#REF!</definedName>
    <definedName name="TRNR_2fc791463d77467f8fc0fe2de10dc9e5_276_6" localSheetId="0" hidden="1">#REF!</definedName>
    <definedName name="TRNR_2fc791463d77467f8fc0fe2de10dc9e5_276_6" localSheetId="48" hidden="1">#REF!</definedName>
    <definedName name="TRNR_2fc791463d77467f8fc0fe2de10dc9e5_276_6" localSheetId="1" hidden="1">#REF!</definedName>
    <definedName name="TRNR_2fc791463d77467f8fc0fe2de10dc9e5_276_6" hidden="1">#REF!</definedName>
    <definedName name="TRNR_2fc86594a8e84465af2c2ef107813f80_20_4" localSheetId="0" hidden="1">#REF!</definedName>
    <definedName name="TRNR_2fc86594a8e84465af2c2ef107813f80_20_4" localSheetId="48" hidden="1">#REF!</definedName>
    <definedName name="TRNR_2fc86594a8e84465af2c2ef107813f80_20_4" localSheetId="1" hidden="1">#REF!</definedName>
    <definedName name="TRNR_2fc86594a8e84465af2c2ef107813f80_20_4" hidden="1">#REF!</definedName>
    <definedName name="TRNR_2fd176642c244786929ddcab960c13ad_61_2" localSheetId="48" hidden="1">#REF!</definedName>
    <definedName name="TRNR_2fd176642c244786929ddcab960c13ad_61_2" hidden="1">#REF!</definedName>
    <definedName name="TRNR_2fd2c95b02bb4ed08a1828838cd6f8fe_61_2" localSheetId="48" hidden="1">#REF!</definedName>
    <definedName name="TRNR_2fd2c95b02bb4ed08a1828838cd6f8fe_61_2" hidden="1">#REF!</definedName>
    <definedName name="TRNR_2fd71d3677a34b18ae2c57697fc1331c_108_3" localSheetId="0" hidden="1">#REF!</definedName>
    <definedName name="TRNR_2fd71d3677a34b18ae2c57697fc1331c_108_3" localSheetId="48" hidden="1">#REF!</definedName>
    <definedName name="TRNR_2fd71d3677a34b18ae2c57697fc1331c_108_3" localSheetId="1" hidden="1">#REF!</definedName>
    <definedName name="TRNR_2fd71d3677a34b18ae2c57697fc1331c_108_3" hidden="1">#REF!</definedName>
    <definedName name="TRNR_2fe7cce44fd248c39cefdc8b4357f974_61_68" localSheetId="48" hidden="1">#REF!</definedName>
    <definedName name="TRNR_2fe7cce44fd248c39cefdc8b4357f974_61_68" hidden="1">#REF!</definedName>
    <definedName name="TRNR_2fe7e8bcb0fa47e892d3d2abb9a773a4_61_2" localSheetId="48" hidden="1">#REF!</definedName>
    <definedName name="TRNR_2fe7e8bcb0fa47e892d3d2abb9a773a4_61_2" hidden="1">#REF!</definedName>
    <definedName name="TRNR_2ff8b73449af47a292fce4fe19dcf8c0_61_2" localSheetId="48" hidden="1">#REF!</definedName>
    <definedName name="TRNR_2ff8b73449af47a292fce4fe19dcf8c0_61_2" hidden="1">#REF!</definedName>
    <definedName name="TRNR_2ff8ee76d5414880abf6a27afe2ba6a4_317_10" localSheetId="0" hidden="1">#REF!</definedName>
    <definedName name="TRNR_2ff8ee76d5414880abf6a27afe2ba6a4_317_10" localSheetId="48" hidden="1">#REF!</definedName>
    <definedName name="TRNR_2ff8ee76d5414880abf6a27afe2ba6a4_317_10" localSheetId="1" hidden="1">#REF!</definedName>
    <definedName name="TRNR_2ff8ee76d5414880abf6a27afe2ba6a4_317_10" hidden="1">#REF!</definedName>
    <definedName name="TRNR_30043d5433a74401a751103c80f8038b_61_2" localSheetId="48" hidden="1">#REF!</definedName>
    <definedName name="TRNR_30043d5433a74401a751103c80f8038b_61_2" hidden="1">#REF!</definedName>
    <definedName name="TRNR_3008897a21a4479790a6b8a9f4ac6233_61_2" localSheetId="48" hidden="1">#REF!</definedName>
    <definedName name="TRNR_3008897a21a4479790a6b8a9f4ac6233_61_2" hidden="1">#REF!</definedName>
    <definedName name="TRNR_301e7db0069446b49212b806cec08f42_61_2" localSheetId="48" hidden="1">#REF!</definedName>
    <definedName name="TRNR_301e7db0069446b49212b806cec08f42_61_2" hidden="1">#REF!</definedName>
    <definedName name="TRNR_303a4911231c4105a70b08562aa362a5_61_2" localSheetId="48" hidden="1">#REF!</definedName>
    <definedName name="TRNR_303a4911231c4105a70b08562aa362a5_61_2" hidden="1">#REF!</definedName>
    <definedName name="TRNR_303cb49de3ab40e6b2ae831147665867_61_2" localSheetId="48" hidden="1">#REF!</definedName>
    <definedName name="TRNR_303cb49de3ab40e6b2ae831147665867_61_2" hidden="1">#REF!</definedName>
    <definedName name="TRNR_304aa74ee5dc4cf9ab6388eede8e8533_61_2" localSheetId="48" hidden="1">#REF!</definedName>
    <definedName name="TRNR_304aa74ee5dc4cf9ab6388eede8e8533_61_2" hidden="1">#REF!</definedName>
    <definedName name="TRNR_306abb85d8e64a25a8b67ebb61ca42d1_61_2" localSheetId="48" hidden="1">#REF!</definedName>
    <definedName name="TRNR_306abb85d8e64a25a8b67ebb61ca42d1_61_2" hidden="1">#REF!</definedName>
    <definedName name="TRNR_306ebfdcbfd342be8b73405d7f8cf1b5_280_26" localSheetId="0" hidden="1">#REF!</definedName>
    <definedName name="TRNR_306ebfdcbfd342be8b73405d7f8cf1b5_280_26" localSheetId="48" hidden="1">#REF!</definedName>
    <definedName name="TRNR_306ebfdcbfd342be8b73405d7f8cf1b5_280_26" localSheetId="1" hidden="1">#REF!</definedName>
    <definedName name="TRNR_306ebfdcbfd342be8b73405d7f8cf1b5_280_26" hidden="1">#REF!</definedName>
    <definedName name="TRNR_307aaf781ebe4753a881740fac7964da_61_2" localSheetId="48" hidden="1">#REF!</definedName>
    <definedName name="TRNR_307aaf781ebe4753a881740fac7964da_61_2" hidden="1">#REF!</definedName>
    <definedName name="TRNR_307c8b434bbe4ddebe972523c363ff49_286_26" localSheetId="0" hidden="1">#REF!</definedName>
    <definedName name="TRNR_307c8b434bbe4ddebe972523c363ff49_286_26" localSheetId="48" hidden="1">#REF!</definedName>
    <definedName name="TRNR_307c8b434bbe4ddebe972523c363ff49_286_26" localSheetId="1" hidden="1">#REF!</definedName>
    <definedName name="TRNR_307c8b434bbe4ddebe972523c363ff49_286_26" hidden="1">#REF!</definedName>
    <definedName name="TRNR_308251dc4b234081a9f062787af32909_61_2" localSheetId="48" hidden="1">#REF!</definedName>
    <definedName name="TRNR_308251dc4b234081a9f062787af32909_61_2" hidden="1">#REF!</definedName>
    <definedName name="TRNR_3083001f936d4e2f81a329f8ec230818_61_2" localSheetId="48" hidden="1">#REF!</definedName>
    <definedName name="TRNR_3083001f936d4e2f81a329f8ec230818_61_2" hidden="1">#REF!</definedName>
    <definedName name="TRNR_309e1997a161408abb207d87ee655b8b_100_6" localSheetId="48" hidden="1">#REF!</definedName>
    <definedName name="TRNR_309e1997a161408abb207d87ee655b8b_100_6" hidden="1">#REF!</definedName>
    <definedName name="TRNR_30a478d659ea457e8ae4ad4ea1b9421d_104_6" localSheetId="48" hidden="1">#REF!</definedName>
    <definedName name="TRNR_30a478d659ea457e8ae4ad4ea1b9421d_104_6" hidden="1">#REF!</definedName>
    <definedName name="TRNR_30b3641fe10f48b59bcf0dc835fed1aa_61_2" localSheetId="48" hidden="1">#REF!</definedName>
    <definedName name="TRNR_30b3641fe10f48b59bcf0dc835fed1aa_61_2" hidden="1">#REF!</definedName>
    <definedName name="TRNR_30c159c83ef34e42a8aad5da53e50a0b_61_2" localSheetId="48" hidden="1">#REF!</definedName>
    <definedName name="TRNR_30c159c83ef34e42a8aad5da53e50a0b_61_2" hidden="1">#REF!</definedName>
    <definedName name="TRNR_30c3e289596e4c57abed1dc7fcebb823_61_2" localSheetId="48" hidden="1">#REF!</definedName>
    <definedName name="TRNR_30c3e289596e4c57abed1dc7fcebb823_61_2" hidden="1">#REF!</definedName>
    <definedName name="TRNR_30e2e28dc013486fb2483346289d75e4_282_12" localSheetId="0" hidden="1">#REF!</definedName>
    <definedName name="TRNR_30e2e28dc013486fb2483346289d75e4_282_12" localSheetId="48" hidden="1">#REF!</definedName>
    <definedName name="TRNR_30e2e28dc013486fb2483346289d75e4_282_12" localSheetId="1" hidden="1">#REF!</definedName>
    <definedName name="TRNR_30e2e28dc013486fb2483346289d75e4_282_12" hidden="1">#REF!</definedName>
    <definedName name="TRNR_30f0e310da2545d88084505749eb6556_9_6" localSheetId="0" hidden="1">#REF!</definedName>
    <definedName name="TRNR_30f0e310da2545d88084505749eb6556_9_6" localSheetId="48" hidden="1">#REF!</definedName>
    <definedName name="TRNR_30f0e310da2545d88084505749eb6556_9_6" localSheetId="1" hidden="1">#REF!</definedName>
    <definedName name="TRNR_30f0e310da2545d88084505749eb6556_9_6" hidden="1">#REF!</definedName>
    <definedName name="TRNR_30fe32e195f54ce394fa236190f4c6d9_100_6" localSheetId="48" hidden="1">#REF!</definedName>
    <definedName name="TRNR_30fe32e195f54ce394fa236190f4c6d9_100_6" hidden="1">#REF!</definedName>
    <definedName name="TRNR_310eb19b1110405dbf8540127a98c48d_977_6" localSheetId="48" hidden="1">#REF!</definedName>
    <definedName name="TRNR_310eb19b1110405dbf8540127a98c48d_977_6" hidden="1">#REF!</definedName>
    <definedName name="TRNR_3115e5707d9747e987b94e06918fb082_61_2" localSheetId="48" hidden="1">#REF!</definedName>
    <definedName name="TRNR_3115e5707d9747e987b94e06918fb082_61_2" hidden="1">#REF!</definedName>
    <definedName name="TRNR_311c6cc24b3b4cf292ba247ca41544b6_6122_6" localSheetId="0" hidden="1">#REF!</definedName>
    <definedName name="TRNR_311c6cc24b3b4cf292ba247ca41544b6_6122_6" localSheetId="48" hidden="1">#REF!</definedName>
    <definedName name="TRNR_311c6cc24b3b4cf292ba247ca41544b6_6122_6" localSheetId="1" hidden="1">#REF!</definedName>
    <definedName name="TRNR_311c6cc24b3b4cf292ba247ca41544b6_6122_6" hidden="1">#REF!</definedName>
    <definedName name="TRNR_312cba9f8131460298690de3ade9044d_61_2" localSheetId="48" hidden="1">#REF!</definedName>
    <definedName name="TRNR_312cba9f8131460298690de3ade9044d_61_2" hidden="1">#REF!</definedName>
    <definedName name="TRNR_31378bfa14934cd791cb0940ba3f0498_50_2" localSheetId="48" hidden="1">#REF!</definedName>
    <definedName name="TRNR_31378bfa14934cd791cb0940ba3f0498_50_2" hidden="1">#REF!</definedName>
    <definedName name="TRNR_314bff045eb64435aa8a9a7594e45ea9_61_2" localSheetId="48" hidden="1">#REF!</definedName>
    <definedName name="TRNR_314bff045eb64435aa8a9a7594e45ea9_61_2" hidden="1">#REF!</definedName>
    <definedName name="TRNR_3157433dd39540549136720f5d4232d0_52_50" localSheetId="14" hidden="1">#REF!</definedName>
    <definedName name="TRNR_3157433dd39540549136720f5d4232d0_52_50" localSheetId="42" hidden="1">#REF!</definedName>
    <definedName name="TRNR_3157433dd39540549136720f5d4232d0_52_50" localSheetId="43" hidden="1">#REF!</definedName>
    <definedName name="TRNR_3157433dd39540549136720f5d4232d0_52_50" localSheetId="48" hidden="1">#REF!</definedName>
    <definedName name="TRNR_3157433dd39540549136720f5d4232d0_52_50" localSheetId="50" hidden="1">#REF!</definedName>
    <definedName name="TRNR_3157433dd39540549136720f5d4232d0_52_50" localSheetId="15" hidden="1">#REF!</definedName>
    <definedName name="TRNR_3157433dd39540549136720f5d4232d0_52_50" localSheetId="51" hidden="1">#REF!</definedName>
    <definedName name="TRNR_3157433dd39540549136720f5d4232d0_52_50" localSheetId="52" hidden="1">#REF!</definedName>
    <definedName name="TRNR_3157433dd39540549136720f5d4232d0_52_50" localSheetId="53" hidden="1">#REF!</definedName>
    <definedName name="TRNR_3157433dd39540549136720f5d4232d0_52_50" localSheetId="54" hidden="1">#REF!</definedName>
    <definedName name="TRNR_3157433dd39540549136720f5d4232d0_52_50" localSheetId="55" hidden="1">#REF!</definedName>
    <definedName name="TRNR_3157433dd39540549136720f5d4232d0_52_50" localSheetId="58" hidden="1">#REF!</definedName>
    <definedName name="TRNR_3157433dd39540549136720f5d4232d0_52_50" localSheetId="59" hidden="1">#REF!</definedName>
    <definedName name="TRNR_3157433dd39540549136720f5d4232d0_52_50" hidden="1">#REF!</definedName>
    <definedName name="TRNR_31624340b9fb437b97d73da051b8fc38_61_2" localSheetId="48" hidden="1">#REF!</definedName>
    <definedName name="TRNR_31624340b9fb437b97d73da051b8fc38_61_2" hidden="1">#REF!</definedName>
    <definedName name="TRNR_316f60be30de4de98048b893ba41e910_61_2" localSheetId="48" hidden="1">#REF!</definedName>
    <definedName name="TRNR_316f60be30de4de98048b893ba41e910_61_2" hidden="1">#REF!</definedName>
    <definedName name="TRNR_317fd8572f404171a7a9c912f3296e23_61_2" localSheetId="48" hidden="1">#REF!</definedName>
    <definedName name="TRNR_317fd8572f404171a7a9c912f3296e23_61_2" hidden="1">#REF!</definedName>
    <definedName name="TRNR_3180a69557c44a15a5d64ef805253ede_6438_2" localSheetId="48" hidden="1">#REF!</definedName>
    <definedName name="TRNR_3180a69557c44a15a5d64ef805253ede_6438_2" hidden="1">#REF!</definedName>
    <definedName name="TRNR_3183ef4193ca409abbd66e7b235b6a28_61_2" localSheetId="48" hidden="1">#REF!</definedName>
    <definedName name="TRNR_3183ef4193ca409abbd66e7b235b6a28_61_2" hidden="1">#REF!</definedName>
    <definedName name="TRNR_3190b286f403484b97e9bf0b927d5f0c_61_2" localSheetId="48" hidden="1">#REF!</definedName>
    <definedName name="TRNR_3190b286f403484b97e9bf0b927d5f0c_61_2" hidden="1">#REF!</definedName>
    <definedName name="TRNR_319284f81a084b699441dd247c1531de_528_7" localSheetId="48" hidden="1">#REF!</definedName>
    <definedName name="TRNR_319284f81a084b699441dd247c1531de_528_7" hidden="1">#REF!</definedName>
    <definedName name="TRNR_3197881791794ebeacf36275f95c85ae_1015_27" localSheetId="48" hidden="1">#REF!</definedName>
    <definedName name="TRNR_3197881791794ebeacf36275f95c85ae_1015_27" hidden="1">#REF!</definedName>
    <definedName name="TRNR_31a29adf4d034e31a8d18ec88da604ff_25_6" localSheetId="0" hidden="1">#REF!</definedName>
    <definedName name="TRNR_31a29adf4d034e31a8d18ec88da604ff_25_6" localSheetId="48" hidden="1">#REF!</definedName>
    <definedName name="TRNR_31a29adf4d034e31a8d18ec88da604ff_25_6" localSheetId="1" hidden="1">#REF!</definedName>
    <definedName name="TRNR_31a29adf4d034e31a8d18ec88da604ff_25_6" hidden="1">#REF!</definedName>
    <definedName name="TRNR_31a89fadd71f48ddb8190d0ddf3c8922_61_2" localSheetId="48" hidden="1">#REF!</definedName>
    <definedName name="TRNR_31a89fadd71f48ddb8190d0ddf3c8922_61_2" hidden="1">#REF!</definedName>
    <definedName name="TRNR_31b5f5d7241f4835b32ed8f73c05d071_6268_1" localSheetId="48" hidden="1">#REF!</definedName>
    <definedName name="TRNR_31b5f5d7241f4835b32ed8f73c05d071_6268_1" hidden="1">#REF!</definedName>
    <definedName name="TRNR_31d81e70fa4e452bb277a102e19726be_50_1" localSheetId="48" hidden="1">#REF!</definedName>
    <definedName name="TRNR_31d81e70fa4e452bb277a102e19726be_50_1" hidden="1">#REF!</definedName>
    <definedName name="TRNR_31e52be342a94d03ba52d2719dafa191_61_2" localSheetId="48" hidden="1">#REF!</definedName>
    <definedName name="TRNR_31e52be342a94d03ba52d2719dafa191_61_2" hidden="1">#REF!</definedName>
    <definedName name="TRNR_31e73df0e0b74836acccee5ef216d562_61_2" localSheetId="48" hidden="1">#REF!</definedName>
    <definedName name="TRNR_31e73df0e0b74836acccee5ef216d562_61_2" hidden="1">#REF!</definedName>
    <definedName name="TRNR_31fd396bec434a11accc176b268998ea_61_2" localSheetId="48" hidden="1">#REF!</definedName>
    <definedName name="TRNR_31fd396bec434a11accc176b268998ea_61_2" hidden="1">#REF!</definedName>
    <definedName name="TRNR_320bb75b399b423abc2fe9f576f091f4_61_2" localSheetId="48" hidden="1">#REF!</definedName>
    <definedName name="TRNR_320bb75b399b423abc2fe9f576f091f4_61_2" hidden="1">#REF!</definedName>
    <definedName name="TRNR_3231818cf4894b699aac1900ecc90a28_6177_6" localSheetId="0" hidden="1">#REF!</definedName>
    <definedName name="TRNR_3231818cf4894b699aac1900ecc90a28_6177_6" localSheetId="48" hidden="1">#REF!</definedName>
    <definedName name="TRNR_3231818cf4894b699aac1900ecc90a28_6177_6" localSheetId="1" hidden="1">#REF!</definedName>
    <definedName name="TRNR_3231818cf4894b699aac1900ecc90a28_6177_6" hidden="1">#REF!</definedName>
    <definedName name="TRNR_323d770fdd2c488eb341758ae4c98848_61_2" localSheetId="48" hidden="1">#REF!</definedName>
    <definedName name="TRNR_323d770fdd2c488eb341758ae4c98848_61_2" hidden="1">#REF!</definedName>
    <definedName name="TRNR_324a227e801e4252bb2737233b210e0a_61_2" localSheetId="48" hidden="1">#REF!</definedName>
    <definedName name="TRNR_324a227e801e4252bb2737233b210e0a_61_2" hidden="1">#REF!</definedName>
    <definedName name="TRNR_3252741ce9a74ea7aaced83e9571cfab_5809_4" localSheetId="0" hidden="1">#REF!</definedName>
    <definedName name="TRNR_3252741ce9a74ea7aaced83e9571cfab_5809_4" localSheetId="48" hidden="1">#REF!</definedName>
    <definedName name="TRNR_3252741ce9a74ea7aaced83e9571cfab_5809_4" localSheetId="1" hidden="1">#REF!</definedName>
    <definedName name="TRNR_3252741ce9a74ea7aaced83e9571cfab_5809_4" hidden="1">#REF!</definedName>
    <definedName name="TRNR_3254f4aa318a47eda78a493b5bf4847f_5851_12" localSheetId="0" hidden="1">#REF!</definedName>
    <definedName name="TRNR_3254f4aa318a47eda78a493b5bf4847f_5851_12" localSheetId="48" hidden="1">#REF!</definedName>
    <definedName name="TRNR_3254f4aa318a47eda78a493b5bf4847f_5851_12" localSheetId="1" hidden="1">#REF!</definedName>
    <definedName name="TRNR_3254f4aa318a47eda78a493b5bf4847f_5851_12" hidden="1">#REF!</definedName>
    <definedName name="TRNR_326f4c5a81e04d95a143db6056a77626_61_2" localSheetId="48" hidden="1">#REF!</definedName>
    <definedName name="TRNR_326f4c5a81e04d95a143db6056a77626_61_2" hidden="1">#REF!</definedName>
    <definedName name="TRNR_32735dc43e4d4137ada9330d2bbff7d7_61_2" localSheetId="48" hidden="1">#REF!</definedName>
    <definedName name="TRNR_32735dc43e4d4137ada9330d2bbff7d7_61_2" hidden="1">#REF!</definedName>
    <definedName name="TRNR_3278e7fb26ec41da82621b3879f5fab9_61_2" localSheetId="48" hidden="1">#REF!</definedName>
    <definedName name="TRNR_3278e7fb26ec41da82621b3879f5fab9_61_2" localSheetId="56" hidden="1">#REF!</definedName>
    <definedName name="TRNR_3278e7fb26ec41da82621b3879f5fab9_61_2" localSheetId="57" hidden="1">#REF!</definedName>
    <definedName name="TRNR_3278e7fb26ec41da82621b3879f5fab9_61_2" hidden="1">#REF!</definedName>
    <definedName name="TRNR_32906531b31d4dea996febfec2398e70_61_2" localSheetId="48" hidden="1">#REF!</definedName>
    <definedName name="TRNR_32906531b31d4dea996febfec2398e70_61_2" hidden="1">#REF!</definedName>
    <definedName name="TRNR_32944f403c664e18a01d3ba553968cb4_6307_2" localSheetId="48" hidden="1">#REF!</definedName>
    <definedName name="TRNR_32944f403c664e18a01d3ba553968cb4_6307_2" hidden="1">#REF!</definedName>
    <definedName name="TRNR_3299cd1c314f4c85a6defd99c6e7c01c_6143_2" localSheetId="0" hidden="1">#REF!</definedName>
    <definedName name="TRNR_3299cd1c314f4c85a6defd99c6e7c01c_6143_2" localSheetId="48" hidden="1">#REF!</definedName>
    <definedName name="TRNR_3299cd1c314f4c85a6defd99c6e7c01c_6143_2" localSheetId="1" hidden="1">#REF!</definedName>
    <definedName name="TRNR_3299cd1c314f4c85a6defd99c6e7c01c_6143_2" hidden="1">#REF!</definedName>
    <definedName name="TRNR_32a4cae8d9424167af00564d5d32696d_19_9" localSheetId="0" hidden="1">#REF!</definedName>
    <definedName name="TRNR_32a4cae8d9424167af00564d5d32696d_19_9" localSheetId="48" hidden="1">#REF!</definedName>
    <definedName name="TRNR_32a4cae8d9424167af00564d5d32696d_19_9" localSheetId="1" hidden="1">#REF!</definedName>
    <definedName name="TRNR_32a4cae8d9424167af00564d5d32696d_19_9" hidden="1">#REF!</definedName>
    <definedName name="TRNR_32a65b6a4fd44fb6af754edc6be776ed_61_2" localSheetId="48" hidden="1">#REF!</definedName>
    <definedName name="TRNR_32a65b6a4fd44fb6af754edc6be776ed_61_2" hidden="1">#REF!</definedName>
    <definedName name="TRNR_32a6899523e545fc917feff4456728b8_61_2" localSheetId="48" hidden="1">#REF!</definedName>
    <definedName name="TRNR_32a6899523e545fc917feff4456728b8_61_2" hidden="1">#REF!</definedName>
    <definedName name="TRNR_32abea3cc1ac414a9a739073f4fd7996_61_2" localSheetId="48" hidden="1">#REF!</definedName>
    <definedName name="TRNR_32abea3cc1ac414a9a739073f4fd7996_61_2" hidden="1">#REF!</definedName>
    <definedName name="TRNR_32b157d6a9644d8c9cad9d1480703be5_61_2" localSheetId="48" hidden="1">#REF!</definedName>
    <definedName name="TRNR_32b157d6a9644d8c9cad9d1480703be5_61_2" hidden="1">#REF!</definedName>
    <definedName name="TRNR_32c9f0a0b90b40309bb55446a8d5ff6f_61_2" localSheetId="48" hidden="1">#REF!</definedName>
    <definedName name="TRNR_32c9f0a0b90b40309bb55446a8d5ff6f_61_2" hidden="1">#REF!</definedName>
    <definedName name="TRNR_32de784dbfae41a58706b39a74783964_30_24" localSheetId="14" hidden="1">#REF!</definedName>
    <definedName name="TRNR_32de784dbfae41a58706b39a74783964_30_24" localSheetId="42" hidden="1">#REF!</definedName>
    <definedName name="TRNR_32de784dbfae41a58706b39a74783964_30_24" localSheetId="43" hidden="1">#REF!</definedName>
    <definedName name="TRNR_32de784dbfae41a58706b39a74783964_30_24" localSheetId="48" hidden="1">#REF!</definedName>
    <definedName name="TRNR_32de784dbfae41a58706b39a74783964_30_24" localSheetId="50" hidden="1">#REF!</definedName>
    <definedName name="TRNR_32de784dbfae41a58706b39a74783964_30_24" localSheetId="15" hidden="1">#REF!</definedName>
    <definedName name="TRNR_32de784dbfae41a58706b39a74783964_30_24" localSheetId="51" hidden="1">#REF!</definedName>
    <definedName name="TRNR_32de784dbfae41a58706b39a74783964_30_24" localSheetId="52" hidden="1">#REF!</definedName>
    <definedName name="TRNR_32de784dbfae41a58706b39a74783964_30_24" localSheetId="53" hidden="1">#REF!</definedName>
    <definedName name="TRNR_32de784dbfae41a58706b39a74783964_30_24" localSheetId="54" hidden="1">#REF!</definedName>
    <definedName name="TRNR_32de784dbfae41a58706b39a74783964_30_24" localSheetId="55" hidden="1">#REF!</definedName>
    <definedName name="TRNR_32de784dbfae41a58706b39a74783964_30_24" localSheetId="58" hidden="1">#REF!</definedName>
    <definedName name="TRNR_32de784dbfae41a58706b39a74783964_30_24" localSheetId="59" hidden="1">#REF!</definedName>
    <definedName name="TRNR_32de784dbfae41a58706b39a74783964_30_24" hidden="1">#REF!</definedName>
    <definedName name="TRNR_32ede5cf430c4278a4d04c8dfae4b22f_51_1" localSheetId="48" hidden="1">#REF!</definedName>
    <definedName name="TRNR_32ede5cf430c4278a4d04c8dfae4b22f_51_1" hidden="1">#REF!</definedName>
    <definedName name="TRNR_32f7da68fa2f4dd29644cddb8a3f4455_73_11" localSheetId="48" hidden="1">#REF!</definedName>
    <definedName name="TRNR_32f7da68fa2f4dd29644cddb8a3f4455_73_11" hidden="1">#REF!</definedName>
    <definedName name="TRNR_32fb3cb9fd7843c3b9c26cc25b6c02e3_47_10" localSheetId="48" hidden="1">#REF!</definedName>
    <definedName name="TRNR_32fb3cb9fd7843c3b9c26cc25b6c02e3_47_10" hidden="1">#REF!</definedName>
    <definedName name="TRNR_330071819e32434e89cdf78f37e205c0_1012_27" localSheetId="48" hidden="1">#REF!</definedName>
    <definedName name="TRNR_330071819e32434e89cdf78f37e205c0_1012_27" hidden="1">#REF!</definedName>
    <definedName name="TRNR_331c3538e30d43cdaaafbd31d0baa71a_1073_27" localSheetId="48" hidden="1">#REF!</definedName>
    <definedName name="TRNR_331c3538e30d43cdaaafbd31d0baa71a_1073_27" hidden="1">#REF!</definedName>
    <definedName name="TRNR_332c91cf959a4a2b9bb46df7481fdb4f_61_2" localSheetId="48" hidden="1">#REF!</definedName>
    <definedName name="TRNR_332c91cf959a4a2b9bb46df7481fdb4f_61_2" hidden="1">#REF!</definedName>
    <definedName name="TRNR_332fe1138e584daf9f33909a09a31426_61_2" localSheetId="14" hidden="1">#REF!</definedName>
    <definedName name="TRNR_332fe1138e584daf9f33909a09a31426_61_2" localSheetId="42" hidden="1">#REF!</definedName>
    <definedName name="TRNR_332fe1138e584daf9f33909a09a31426_61_2" localSheetId="43" hidden="1">#REF!</definedName>
    <definedName name="TRNR_332fe1138e584daf9f33909a09a31426_61_2" localSheetId="48" hidden="1">#REF!</definedName>
    <definedName name="TRNR_332fe1138e584daf9f33909a09a31426_61_2" localSheetId="50" hidden="1">#REF!</definedName>
    <definedName name="TRNR_332fe1138e584daf9f33909a09a31426_61_2" localSheetId="15" hidden="1">#REF!</definedName>
    <definedName name="TRNR_332fe1138e584daf9f33909a09a31426_61_2" localSheetId="51" hidden="1">#REF!</definedName>
    <definedName name="TRNR_332fe1138e584daf9f33909a09a31426_61_2" localSheetId="52" hidden="1">#REF!</definedName>
    <definedName name="TRNR_332fe1138e584daf9f33909a09a31426_61_2" localSheetId="53" hidden="1">#REF!</definedName>
    <definedName name="TRNR_332fe1138e584daf9f33909a09a31426_61_2" localSheetId="54" hidden="1">#REF!</definedName>
    <definedName name="TRNR_332fe1138e584daf9f33909a09a31426_61_2" localSheetId="55" hidden="1">#REF!</definedName>
    <definedName name="TRNR_332fe1138e584daf9f33909a09a31426_61_2" localSheetId="58" hidden="1">#REF!</definedName>
    <definedName name="TRNR_332fe1138e584daf9f33909a09a31426_61_2" localSheetId="59" hidden="1">#REF!</definedName>
    <definedName name="TRNR_332fe1138e584daf9f33909a09a31426_61_2" hidden="1">#REF!</definedName>
    <definedName name="TRNR_333ccf0a103b4a3d915927eb25220383_975_2" localSheetId="48" hidden="1">#REF!</definedName>
    <definedName name="TRNR_333ccf0a103b4a3d915927eb25220383_975_2" hidden="1">#REF!</definedName>
    <definedName name="TRNR_3347bab64186490c818d76055f6d22cf_61_2" localSheetId="48" hidden="1">#REF!</definedName>
    <definedName name="TRNR_3347bab64186490c818d76055f6d22cf_61_2" hidden="1">#REF!</definedName>
    <definedName name="TRNR_3355177168f244f4997feaed84fe572e_61_2" localSheetId="48" hidden="1">#REF!</definedName>
    <definedName name="TRNR_3355177168f244f4997feaed84fe572e_61_2" hidden="1">#REF!</definedName>
    <definedName name="TRNR_3364c94b4c94476dba2636da69e2473e_311_10" localSheetId="48" hidden="1">#REF!</definedName>
    <definedName name="TRNR_3364c94b4c94476dba2636da69e2473e_311_10" hidden="1">#REF!</definedName>
    <definedName name="TRNR_3367a426f8554107b479e2d8e233b954_61_2" localSheetId="48" hidden="1">#REF!</definedName>
    <definedName name="TRNR_3367a426f8554107b479e2d8e233b954_61_2" localSheetId="56" hidden="1">#REF!</definedName>
    <definedName name="TRNR_3367a426f8554107b479e2d8e233b954_61_2" localSheetId="57" hidden="1">#REF!</definedName>
    <definedName name="TRNR_3367a426f8554107b479e2d8e233b954_61_2" hidden="1">#REF!</definedName>
    <definedName name="TRNR_337e8af753f34b7ca76ac4cc76086049_61_2" localSheetId="48" hidden="1">#REF!</definedName>
    <definedName name="TRNR_337e8af753f34b7ca76ac4cc76086049_61_2" hidden="1">#REF!</definedName>
    <definedName name="TRNR_33871345609441b2b1189fe5f1094c21_62_36" localSheetId="11" hidden="1">#REF!</definedName>
    <definedName name="TRNR_33871345609441b2b1189fe5f1094c21_62_36" localSheetId="3" hidden="1">#REF!</definedName>
    <definedName name="TRNR_33871345609441b2b1189fe5f1094c21_62_36" localSheetId="5" hidden="1">'Cuadro 5'!#REF!</definedName>
    <definedName name="TRNR_33871345609441b2b1189fe5f1094c21_62_36" localSheetId="14" hidden="1">#REF!</definedName>
    <definedName name="TRNR_33871345609441b2b1189fe5f1094c21_62_36" localSheetId="42" hidden="1">#REF!</definedName>
    <definedName name="TRNR_33871345609441b2b1189fe5f1094c21_62_36" localSheetId="43" hidden="1">#REF!</definedName>
    <definedName name="TRNR_33871345609441b2b1189fe5f1094c21_62_36" localSheetId="48" hidden="1">#REF!</definedName>
    <definedName name="TRNR_33871345609441b2b1189fe5f1094c21_62_36" localSheetId="50" hidden="1">#REF!</definedName>
    <definedName name="TRNR_33871345609441b2b1189fe5f1094c21_62_36" localSheetId="15" hidden="1">#REF!</definedName>
    <definedName name="TRNR_33871345609441b2b1189fe5f1094c21_62_36" localSheetId="51" hidden="1">#REF!</definedName>
    <definedName name="TRNR_33871345609441b2b1189fe5f1094c21_62_36" localSheetId="52" hidden="1">#REF!</definedName>
    <definedName name="TRNR_33871345609441b2b1189fe5f1094c21_62_36" localSheetId="53" hidden="1">#REF!</definedName>
    <definedName name="TRNR_33871345609441b2b1189fe5f1094c21_62_36" localSheetId="54" hidden="1">#REF!</definedName>
    <definedName name="TRNR_33871345609441b2b1189fe5f1094c21_62_36" localSheetId="55" hidden="1">#REF!</definedName>
    <definedName name="TRNR_33871345609441b2b1189fe5f1094c21_62_36" localSheetId="58" hidden="1">#REF!</definedName>
    <definedName name="TRNR_33871345609441b2b1189fe5f1094c21_62_36" localSheetId="59" hidden="1">#REF!</definedName>
    <definedName name="TRNR_33871345609441b2b1189fe5f1094c21_62_36" localSheetId="18" hidden="1">#REF!</definedName>
    <definedName name="TRNR_33871345609441b2b1189fe5f1094c21_62_36" hidden="1">#REF!</definedName>
    <definedName name="TRNR_338dbc72009548c4bb640eab5288ddba_61_2" localSheetId="48" hidden="1">#REF!</definedName>
    <definedName name="TRNR_338dbc72009548c4bb640eab5288ddba_61_2" hidden="1">#REF!</definedName>
    <definedName name="TRNR_33a4041715dc45d6b32a1870b312faaf_61_2" localSheetId="48" hidden="1">#REF!</definedName>
    <definedName name="TRNR_33a4041715dc45d6b32a1870b312faaf_61_2" hidden="1">#REF!</definedName>
    <definedName name="TRNR_33b792cbe81e418c9106cf51b1c15530_6380_6" hidden="1">#REF!</definedName>
    <definedName name="TRNR_33ca56eaa6ce405f9b95a9e2a75f2984_25_6" localSheetId="0" hidden="1">#REF!</definedName>
    <definedName name="TRNR_33ca56eaa6ce405f9b95a9e2a75f2984_25_6" localSheetId="48" hidden="1">#REF!</definedName>
    <definedName name="TRNR_33ca56eaa6ce405f9b95a9e2a75f2984_25_6" localSheetId="1" hidden="1">#REF!</definedName>
    <definedName name="TRNR_33ca56eaa6ce405f9b95a9e2a75f2984_25_6" hidden="1">#REF!</definedName>
    <definedName name="TRNR_33cedda1c9224193985f79cc5e183ce9_977_3" localSheetId="48" hidden="1">#REF!</definedName>
    <definedName name="TRNR_33cedda1c9224193985f79cc5e183ce9_977_3" hidden="1">#REF!</definedName>
    <definedName name="TRNR_33f7e0743ff648b08b23337ce0c101e1_101_6" localSheetId="48" hidden="1">#REF!</definedName>
    <definedName name="TRNR_33f7e0743ff648b08b23337ce0c101e1_101_6" hidden="1">#REF!</definedName>
    <definedName name="TRNR_3401c29a4e644287bee43b5bacdda431_61_2" localSheetId="48" hidden="1">#REF!</definedName>
    <definedName name="TRNR_3401c29a4e644287bee43b5bacdda431_61_2" hidden="1">#REF!</definedName>
    <definedName name="TRNR_3408787ed5594bcba0385278cff140c8_1084_27" localSheetId="48" hidden="1">#REF!</definedName>
    <definedName name="TRNR_3408787ed5594bcba0385278cff140c8_1084_27" hidden="1">#REF!</definedName>
    <definedName name="TRNR_340e1b79418845efa18ebf40660d8bc8_6404_6" hidden="1">#REF!</definedName>
    <definedName name="TRNR_341dbf881c5a438680eb36b9c2a5a01b_61_2" localSheetId="48" hidden="1">#REF!</definedName>
    <definedName name="TRNR_341dbf881c5a438680eb36b9c2a5a01b_61_2" hidden="1">#REF!</definedName>
    <definedName name="TRNR_3433825c41934349bc1945c99975dd6a_60_14" localSheetId="14" hidden="1">#REF!</definedName>
    <definedName name="TRNR_3433825c41934349bc1945c99975dd6a_60_14" localSheetId="42" hidden="1">#REF!</definedName>
    <definedName name="TRNR_3433825c41934349bc1945c99975dd6a_60_14" localSheetId="43" hidden="1">#REF!</definedName>
    <definedName name="TRNR_3433825c41934349bc1945c99975dd6a_60_14" localSheetId="48" hidden="1">#REF!</definedName>
    <definedName name="TRNR_3433825c41934349bc1945c99975dd6a_60_14" localSheetId="50" hidden="1">#REF!</definedName>
    <definedName name="TRNR_3433825c41934349bc1945c99975dd6a_60_14" localSheetId="15" hidden="1">#REF!</definedName>
    <definedName name="TRNR_3433825c41934349bc1945c99975dd6a_60_14" localSheetId="51" hidden="1">#REF!</definedName>
    <definedName name="TRNR_3433825c41934349bc1945c99975dd6a_60_14" localSheetId="52" hidden="1">#REF!</definedName>
    <definedName name="TRNR_3433825c41934349bc1945c99975dd6a_60_14" localSheetId="53" hidden="1">#REF!</definedName>
    <definedName name="TRNR_3433825c41934349bc1945c99975dd6a_60_14" localSheetId="54" hidden="1">#REF!</definedName>
    <definedName name="TRNR_3433825c41934349bc1945c99975dd6a_60_14" localSheetId="55" hidden="1">#REF!</definedName>
    <definedName name="TRNR_3433825c41934349bc1945c99975dd6a_60_14" localSheetId="58" hidden="1">#REF!</definedName>
    <definedName name="TRNR_3433825c41934349bc1945c99975dd6a_60_14" localSheetId="59" hidden="1">#REF!</definedName>
    <definedName name="TRNR_3433825c41934349bc1945c99975dd6a_60_14" hidden="1">#REF!</definedName>
    <definedName name="TRNR_34360b2cfd7a4b2ea690b241db6bc041_6039_6" localSheetId="0" hidden="1">#REF!</definedName>
    <definedName name="TRNR_34360b2cfd7a4b2ea690b241db6bc041_6039_6" localSheetId="48" hidden="1">#REF!</definedName>
    <definedName name="TRNR_34360b2cfd7a4b2ea690b241db6bc041_6039_6" localSheetId="1" hidden="1">#REF!</definedName>
    <definedName name="TRNR_34360b2cfd7a4b2ea690b241db6bc041_6039_6" hidden="1">#REF!</definedName>
    <definedName name="TRNR_343815777be9463b9d7c8347f34a9473_61_2" localSheetId="48" hidden="1">#REF!</definedName>
    <definedName name="TRNR_343815777be9463b9d7c8347f34a9473_61_2" hidden="1">#REF!</definedName>
    <definedName name="TRNR_343a9a2e82774e8db9d273c88d5b466e_36_9" localSheetId="0" hidden="1">#REF!</definedName>
    <definedName name="TRNR_343a9a2e82774e8db9d273c88d5b466e_36_9" localSheetId="48" hidden="1">#REF!</definedName>
    <definedName name="TRNR_343a9a2e82774e8db9d273c88d5b466e_36_9" localSheetId="1" hidden="1">#REF!</definedName>
    <definedName name="TRNR_343a9a2e82774e8db9d273c88d5b466e_36_9" hidden="1">#REF!</definedName>
    <definedName name="TRNR_3450d3bb5e194e01b1479b293c98f818_1055_27" localSheetId="48" hidden="1">#REF!</definedName>
    <definedName name="TRNR_3450d3bb5e194e01b1479b293c98f818_1055_27" hidden="1">#REF!</definedName>
    <definedName name="TRNR_3452fe9ac2114d4ba4d6b88b6cac2b5a_61_2" localSheetId="48" hidden="1">#REF!</definedName>
    <definedName name="TRNR_3452fe9ac2114d4ba4d6b88b6cac2b5a_61_2" hidden="1">#REF!</definedName>
    <definedName name="TRNR_3454bcc3525442b295d25ee1f10dd63f_53_3" localSheetId="48" hidden="1">#REF!</definedName>
    <definedName name="TRNR_3454bcc3525442b295d25ee1f10dd63f_53_3" hidden="1">#REF!</definedName>
    <definedName name="TRNR_345691b6bf3645b1b1058e7c87bf5db4_61_2" localSheetId="48" hidden="1">#REF!</definedName>
    <definedName name="TRNR_345691b6bf3645b1b1058e7c87bf5db4_61_2" hidden="1">#REF!</definedName>
    <definedName name="TRNR_34569e52271e4b48bcb41df4a36b60ee_61_2" localSheetId="48" hidden="1">#REF!</definedName>
    <definedName name="TRNR_34569e52271e4b48bcb41df4a36b60ee_61_2" hidden="1">#REF!</definedName>
    <definedName name="TRNR_3458897970dc4c588aa49102b47a2373_61_2" localSheetId="48" hidden="1">#REF!</definedName>
    <definedName name="TRNR_3458897970dc4c588aa49102b47a2373_61_2" hidden="1">#REF!</definedName>
    <definedName name="TRNR_34592215d7d0404ba87a8561ceb906d4_318_1" localSheetId="48" hidden="1">#REF!</definedName>
    <definedName name="TRNR_34592215d7d0404ba87a8561ceb906d4_318_1" localSheetId="56" hidden="1">#REF!</definedName>
    <definedName name="TRNR_34592215d7d0404ba87a8561ceb906d4_318_1" localSheetId="57" hidden="1">#REF!</definedName>
    <definedName name="TRNR_34592215d7d0404ba87a8561ceb906d4_318_1" hidden="1">#REF!</definedName>
    <definedName name="TRNR_3468726efd794d5aa2e6b9b716c7db8b_100_6" localSheetId="48" hidden="1">#REF!</definedName>
    <definedName name="TRNR_3468726efd794d5aa2e6b9b716c7db8b_100_6" hidden="1">#REF!</definedName>
    <definedName name="TRNR_346c291aa0da4037961b6605c435e41c_61_2" localSheetId="48" hidden="1">#REF!</definedName>
    <definedName name="TRNR_346c291aa0da4037961b6605c435e41c_61_2" localSheetId="56" hidden="1">#REF!</definedName>
    <definedName name="TRNR_346c291aa0da4037961b6605c435e41c_61_2" localSheetId="57" hidden="1">#REF!</definedName>
    <definedName name="TRNR_346c291aa0da4037961b6605c435e41c_61_2" hidden="1">#REF!</definedName>
    <definedName name="TRNR_347acfaa2288453696d9584e56cde123_61_2" localSheetId="48" hidden="1">#REF!</definedName>
    <definedName name="TRNR_347acfaa2288453696d9584e56cde123_61_2" hidden="1">#REF!</definedName>
    <definedName name="TRNR_347bbd9f0f1441e6a2a7afa9926299d6_580_3" localSheetId="48" hidden="1">#REF!</definedName>
    <definedName name="TRNR_347bbd9f0f1441e6a2a7afa9926299d6_580_3" hidden="1">#REF!</definedName>
    <definedName name="TRNR_348f22e0e62d437e87ec9139128ff9f2_276_6" localSheetId="0" hidden="1">#REF!</definedName>
    <definedName name="TRNR_348f22e0e62d437e87ec9139128ff9f2_276_6" localSheetId="48" hidden="1">#REF!</definedName>
    <definedName name="TRNR_348f22e0e62d437e87ec9139128ff9f2_276_6" localSheetId="1" hidden="1">#REF!</definedName>
    <definedName name="TRNR_348f22e0e62d437e87ec9139128ff9f2_276_6" hidden="1">#REF!</definedName>
    <definedName name="TRNR_3494eabfb1964effb9aa77421fa3f425_61_2" localSheetId="48" hidden="1">#REF!</definedName>
    <definedName name="TRNR_3494eabfb1964effb9aa77421fa3f425_61_2" hidden="1">#REF!</definedName>
    <definedName name="TRNR_349909b2b9714aeaa210dc5b28dacbaa_61_2" localSheetId="48" hidden="1">#REF!</definedName>
    <definedName name="TRNR_349909b2b9714aeaa210dc5b28dacbaa_61_2" hidden="1">#REF!</definedName>
    <definedName name="TRNR_34a174b242374a499c279b8aeb2ea79b_61_2" localSheetId="48" hidden="1">#REF!</definedName>
    <definedName name="TRNR_34a174b242374a499c279b8aeb2ea79b_61_2" hidden="1">#REF!</definedName>
    <definedName name="TRNR_34ac46bfaa454f88a1fd1a5c1c8fc7a1_1172_27" localSheetId="0" hidden="1">#REF!</definedName>
    <definedName name="TRNR_34ac46bfaa454f88a1fd1a5c1c8fc7a1_1172_27" localSheetId="48" hidden="1">#REF!</definedName>
    <definedName name="TRNR_34ac46bfaa454f88a1fd1a5c1c8fc7a1_1172_27" localSheetId="1" hidden="1">#REF!</definedName>
    <definedName name="TRNR_34ac46bfaa454f88a1fd1a5c1c8fc7a1_1172_27" hidden="1">#REF!</definedName>
    <definedName name="TRNR_34adf73280d84a778a19fc1c4a086c09_61_2" localSheetId="48" hidden="1">#REF!</definedName>
    <definedName name="TRNR_34adf73280d84a778a19fc1c4a086c09_61_2" hidden="1">#REF!</definedName>
    <definedName name="TRNR_34b49c6b4d6340048bea6fc5df647c7c_61_2" localSheetId="48" hidden="1">#REF!</definedName>
    <definedName name="TRNR_34b49c6b4d6340048bea6fc5df647c7c_61_2" hidden="1">#REF!</definedName>
    <definedName name="TRNR_34c8d3b6878e4a71b83f268d1023a7e0_61_2" localSheetId="48" hidden="1">#REF!</definedName>
    <definedName name="TRNR_34c8d3b6878e4a71b83f268d1023a7e0_61_2" hidden="1">#REF!</definedName>
    <definedName name="TRNR_34cdd8dd3c0f48e48f9ccaa1feef9b71_61_2" localSheetId="48" hidden="1">#REF!</definedName>
    <definedName name="TRNR_34cdd8dd3c0f48e48f9ccaa1feef9b71_61_2" hidden="1">#REF!</definedName>
    <definedName name="TRNR_34cdeea876eb48d9b534f6ae81ea17b6_61_2" localSheetId="48" hidden="1">#REF!</definedName>
    <definedName name="TRNR_34cdeea876eb48d9b534f6ae81ea17b6_61_2" hidden="1">#REF!</definedName>
    <definedName name="TRNR_34d97456cc5040d0b8038bf197651b7b_61_2" localSheetId="48" hidden="1">#REF!</definedName>
    <definedName name="TRNR_34d97456cc5040d0b8038bf197651b7b_61_2" hidden="1">#REF!</definedName>
    <definedName name="TRNR_34f5f59fc07146f690c258971ace429d_6267_2" localSheetId="48" hidden="1">#REF!</definedName>
    <definedName name="TRNR_34f5f59fc07146f690c258971ace429d_6267_2" hidden="1">#REF!</definedName>
    <definedName name="TRNR_350513765d26427db4af428ec6cb0b99_61_2" localSheetId="48" hidden="1">#REF!</definedName>
    <definedName name="TRNR_350513765d26427db4af428ec6cb0b99_61_2" hidden="1">#REF!</definedName>
    <definedName name="TRNR_3506a059e3464a45b6d93875ce543183_293_3" localSheetId="0" hidden="1">#REF!</definedName>
    <definedName name="TRNR_3506a059e3464a45b6d93875ce543183_293_3" localSheetId="48" hidden="1">#REF!</definedName>
    <definedName name="TRNR_3506a059e3464a45b6d93875ce543183_293_3" localSheetId="1" hidden="1">#REF!</definedName>
    <definedName name="TRNR_3506a059e3464a45b6d93875ce543183_293_3" hidden="1">#REF!</definedName>
    <definedName name="TRNR_350b2e0190eb4051b28b75d4cf226d4e_61_2" localSheetId="48" hidden="1">#REF!</definedName>
    <definedName name="TRNR_350b2e0190eb4051b28b75d4cf226d4e_61_2" hidden="1">#REF!</definedName>
    <definedName name="TRNR_351cec253c3a443dbc664fa63e9fc03c_61_2" localSheetId="48" hidden="1">#REF!</definedName>
    <definedName name="TRNR_351cec253c3a443dbc664fa63e9fc03c_61_2" hidden="1">#REF!</definedName>
    <definedName name="TRNR_3523b701327345668169bbbb417d5ea3_61_2" localSheetId="48" hidden="1">#REF!</definedName>
    <definedName name="TRNR_3523b701327345668169bbbb417d5ea3_61_2" hidden="1">#REF!</definedName>
    <definedName name="TRNR_352479991c7945568150144518bac5ef_6179_4" localSheetId="0" hidden="1">#REF!</definedName>
    <definedName name="TRNR_352479991c7945568150144518bac5ef_6179_4" localSheetId="48" hidden="1">#REF!</definedName>
    <definedName name="TRNR_352479991c7945568150144518bac5ef_6179_4" localSheetId="1" hidden="1">#REF!</definedName>
    <definedName name="TRNR_352479991c7945568150144518bac5ef_6179_4" hidden="1">#REF!</definedName>
    <definedName name="TRNR_352c8d443ae44e6196d0ae3090b9fda1_61_2" localSheetId="48" hidden="1">#REF!</definedName>
    <definedName name="TRNR_352c8d443ae44e6196d0ae3090b9fda1_61_2" hidden="1">#REF!</definedName>
    <definedName name="TRNR_352edbf006884f8ebd52c2dd7667a012_61_2" localSheetId="48" hidden="1">#REF!</definedName>
    <definedName name="TRNR_352edbf006884f8ebd52c2dd7667a012_61_2" localSheetId="56" hidden="1">#REF!</definedName>
    <definedName name="TRNR_352edbf006884f8ebd52c2dd7667a012_61_2" localSheetId="57" hidden="1">#REF!</definedName>
    <definedName name="TRNR_352edbf006884f8ebd52c2dd7667a012_61_2" hidden="1">#REF!</definedName>
    <definedName name="TRNR_354cc7ce645b4f27b8cdd193fb07e08d_61_2" localSheetId="48" hidden="1">#REF!</definedName>
    <definedName name="TRNR_354cc7ce645b4f27b8cdd193fb07e08d_61_2" hidden="1">#REF!</definedName>
    <definedName name="TRNR_3556ee50e2384bd7a8a50b042df1d646_6045_3" localSheetId="14" hidden="1">#REF!</definedName>
    <definedName name="TRNR_3556ee50e2384bd7a8a50b042df1d646_6045_3" localSheetId="42" hidden="1">#REF!</definedName>
    <definedName name="TRNR_3556ee50e2384bd7a8a50b042df1d646_6045_3" localSheetId="43" hidden="1">#REF!</definedName>
    <definedName name="TRNR_3556ee50e2384bd7a8a50b042df1d646_6045_3" localSheetId="48" hidden="1">#REF!</definedName>
    <definedName name="TRNR_3556ee50e2384bd7a8a50b042df1d646_6045_3" localSheetId="50" hidden="1">#REF!</definedName>
    <definedName name="TRNR_3556ee50e2384bd7a8a50b042df1d646_6045_3" localSheetId="15" hidden="1">#REF!</definedName>
    <definedName name="TRNR_3556ee50e2384bd7a8a50b042df1d646_6045_3" localSheetId="51" hidden="1">#REF!</definedName>
    <definedName name="TRNR_3556ee50e2384bd7a8a50b042df1d646_6045_3" localSheetId="52" hidden="1">#REF!</definedName>
    <definedName name="TRNR_3556ee50e2384bd7a8a50b042df1d646_6045_3" localSheetId="53" hidden="1">#REF!</definedName>
    <definedName name="TRNR_3556ee50e2384bd7a8a50b042df1d646_6045_3" localSheetId="54" hidden="1">#REF!</definedName>
    <definedName name="TRNR_3556ee50e2384bd7a8a50b042df1d646_6045_3" localSheetId="55" hidden="1">#REF!</definedName>
    <definedName name="TRNR_3556ee50e2384bd7a8a50b042df1d646_6045_3" localSheetId="58" hidden="1">#REF!</definedName>
    <definedName name="TRNR_3556ee50e2384bd7a8a50b042df1d646_6045_3" localSheetId="59" hidden="1">#REF!</definedName>
    <definedName name="TRNR_3556ee50e2384bd7a8a50b042df1d646_6045_3" hidden="1">#REF!</definedName>
    <definedName name="TRNR_35597781e5eb4f9a9da47208f1262005_61_2" localSheetId="48" hidden="1">#REF!</definedName>
    <definedName name="TRNR_35597781e5eb4f9a9da47208f1262005_61_2" localSheetId="56" hidden="1">#REF!</definedName>
    <definedName name="TRNR_35597781e5eb4f9a9da47208f1262005_61_2" localSheetId="57" hidden="1">#REF!</definedName>
    <definedName name="TRNR_35597781e5eb4f9a9da47208f1262005_61_2" hidden="1">#REF!</definedName>
    <definedName name="TRNR_3560f3cffd514e0e9e06fe268761e587_5810_6" localSheetId="0" hidden="1">#REF!</definedName>
    <definedName name="TRNR_3560f3cffd514e0e9e06fe268761e587_5810_6" localSheetId="48" hidden="1">#REF!</definedName>
    <definedName name="TRNR_3560f3cffd514e0e9e06fe268761e587_5810_6" localSheetId="1" hidden="1">#REF!</definedName>
    <definedName name="TRNR_3560f3cffd514e0e9e06fe268761e587_5810_6" hidden="1">#REF!</definedName>
    <definedName name="TRNR_3562a47b46614a95a999506538135071_61_2" localSheetId="48" hidden="1">#REF!</definedName>
    <definedName name="TRNR_3562a47b46614a95a999506538135071_61_2" hidden="1">#REF!</definedName>
    <definedName name="TRNR_35630ace22594066b262c3a6a7c39fb2_61_2" localSheetId="48" hidden="1">#REF!</definedName>
    <definedName name="TRNR_35630ace22594066b262c3a6a7c39fb2_61_2" hidden="1">#REF!</definedName>
    <definedName name="TRNR_358cfaba2b08431392c6755e7f45be95_50_1" localSheetId="48" hidden="1">#REF!</definedName>
    <definedName name="TRNR_358cfaba2b08431392c6755e7f45be95_50_1" hidden="1">#REF!</definedName>
    <definedName name="TRNR_358e9c9f96fe45369910b67d12c308e0_61_2" localSheetId="48" hidden="1">#REF!</definedName>
    <definedName name="TRNR_358e9c9f96fe45369910b67d12c308e0_61_2" hidden="1">#REF!</definedName>
    <definedName name="TRNR_359bba0b9d0a417da470625ca1c97f29_61_2" localSheetId="48" hidden="1">#REF!</definedName>
    <definedName name="TRNR_359bba0b9d0a417da470625ca1c97f29_61_2" hidden="1">#REF!</definedName>
    <definedName name="TRNR_35a6fc4cd6a442609cdd799ad70ed253_5826_12" localSheetId="0" hidden="1">#REF!</definedName>
    <definedName name="TRNR_35a6fc4cd6a442609cdd799ad70ed253_5826_12" localSheetId="48" hidden="1">#REF!</definedName>
    <definedName name="TRNR_35a6fc4cd6a442609cdd799ad70ed253_5826_12" localSheetId="1" hidden="1">#REF!</definedName>
    <definedName name="TRNR_35a6fc4cd6a442609cdd799ad70ed253_5826_12" hidden="1">#REF!</definedName>
    <definedName name="TRNR_35a92e2a1a914d5487aef113effb5d12_50_1" localSheetId="48" hidden="1">#REF!</definedName>
    <definedName name="TRNR_35a92e2a1a914d5487aef113effb5d12_50_1" hidden="1">#REF!</definedName>
    <definedName name="TRNR_35af658fa9c0436bbceed72da86b2d87_61_2" localSheetId="48" hidden="1">#REF!</definedName>
    <definedName name="TRNR_35af658fa9c0436bbceed72da86b2d87_61_2" hidden="1">#REF!</definedName>
    <definedName name="TRNR_35badd3899924f07831814669e13ec18_90_9" localSheetId="0" hidden="1">#REF!</definedName>
    <definedName name="TRNR_35badd3899924f07831814669e13ec18_90_9" localSheetId="48" hidden="1">#REF!</definedName>
    <definedName name="TRNR_35badd3899924f07831814669e13ec18_90_9" localSheetId="1" hidden="1">#REF!</definedName>
    <definedName name="TRNR_35badd3899924f07831814669e13ec18_90_9" hidden="1">#REF!</definedName>
    <definedName name="TRNR_35bcfb2dcafe4bdcb8a23b4452845cca_61_2" localSheetId="48" hidden="1">#REF!</definedName>
    <definedName name="TRNR_35bcfb2dcafe4bdcb8a23b4452845cca_61_2" hidden="1">#REF!</definedName>
    <definedName name="TRNR_35c0a0903bc14507991a5b5250e8e81c_528_7" localSheetId="48" hidden="1">#REF!</definedName>
    <definedName name="TRNR_35c0a0903bc14507991a5b5250e8e81c_528_7" hidden="1">#REF!</definedName>
    <definedName name="TRNR_35c42dedd8d340d79e737a4ef3451375_61_2" localSheetId="48" hidden="1">#REF!</definedName>
    <definedName name="TRNR_35c42dedd8d340d79e737a4ef3451375_61_2" hidden="1">#REF!</definedName>
    <definedName name="TRNR_35c45d41ecf64bb3beccf1eaabf5fb6e_61_2" localSheetId="48" hidden="1">#REF!</definedName>
    <definedName name="TRNR_35c45d41ecf64bb3beccf1eaabf5fb6e_61_2" hidden="1">#REF!</definedName>
    <definedName name="TRNR_35cd2e298ba24728b0ebc4b03f22c047_61_2" localSheetId="48" hidden="1">#REF!</definedName>
    <definedName name="TRNR_35cd2e298ba24728b0ebc4b03f22c047_61_2" hidden="1">#REF!</definedName>
    <definedName name="TRNR_35db44f61dbd49f0932aec60bdcd4c50_61_2" localSheetId="48" hidden="1">#REF!</definedName>
    <definedName name="TRNR_35db44f61dbd49f0932aec60bdcd4c50_61_2" hidden="1">#REF!</definedName>
    <definedName name="TRNR_35e06a5b473344bc840dff756f870273_524_1" localSheetId="11" hidden="1">#REF!</definedName>
    <definedName name="TRNR_35e06a5b473344bc840dff756f870273_524_1" localSheetId="3" hidden="1">#REF!</definedName>
    <definedName name="TRNR_35e06a5b473344bc840dff756f870273_524_1" localSheetId="5" hidden="1">'Cuadro 5'!#REF!</definedName>
    <definedName name="TRNR_35e06a5b473344bc840dff756f870273_524_1" localSheetId="48" hidden="1">#REF!</definedName>
    <definedName name="TRNR_35e06a5b473344bc840dff756f870273_524_1" localSheetId="15" hidden="1">#REF!</definedName>
    <definedName name="TRNR_35e06a5b473344bc840dff756f870273_524_1" localSheetId="51" hidden="1">#REF!</definedName>
    <definedName name="TRNR_35e06a5b473344bc840dff756f870273_524_1" localSheetId="52" hidden="1">#REF!</definedName>
    <definedName name="TRNR_35e06a5b473344bc840dff756f870273_524_1" localSheetId="53" hidden="1">#REF!</definedName>
    <definedName name="TRNR_35e06a5b473344bc840dff756f870273_524_1" localSheetId="54" hidden="1">#REF!</definedName>
    <definedName name="TRNR_35e06a5b473344bc840dff756f870273_524_1" localSheetId="56" hidden="1">#REF!</definedName>
    <definedName name="TRNR_35e06a5b473344bc840dff756f870273_524_1" localSheetId="57" hidden="1">#REF!</definedName>
    <definedName name="TRNR_35e06a5b473344bc840dff756f870273_524_1" localSheetId="18" hidden="1">#REF!</definedName>
    <definedName name="TRNR_35e06a5b473344bc840dff756f870273_524_1" hidden="1">#REF!</definedName>
    <definedName name="TRNR_35e701decf304054a73f3b2636e2e038_61_2" localSheetId="48" hidden="1">#REF!</definedName>
    <definedName name="TRNR_35e701decf304054a73f3b2636e2e038_61_2" hidden="1">#REF!</definedName>
    <definedName name="TRNR_35eea96e155241cf8efc40c2de633388_528_7" localSheetId="48" hidden="1">#REF!</definedName>
    <definedName name="TRNR_35eea96e155241cf8efc40c2de633388_528_7" hidden="1">#REF!</definedName>
    <definedName name="TRNR_36039fe8f4074352aaa487a74cf1a759_61_2" localSheetId="48" hidden="1">#REF!</definedName>
    <definedName name="TRNR_36039fe8f4074352aaa487a74cf1a759_61_2" hidden="1">#REF!</definedName>
    <definedName name="TRNR_3610a690ac9647ff937159323026f162_61_2" localSheetId="48" hidden="1">#REF!</definedName>
    <definedName name="TRNR_3610a690ac9647ff937159323026f162_61_2" hidden="1">#REF!</definedName>
    <definedName name="TRNR_36231b679ec1468cbd0a3feef065d6af_528_2" localSheetId="48" hidden="1">#REF!</definedName>
    <definedName name="TRNR_36231b679ec1468cbd0a3feef065d6af_528_2" hidden="1">#REF!</definedName>
    <definedName name="TRNR_36294819f046493aae3ab69eafbf7224_61_2" localSheetId="48" hidden="1">#REF!</definedName>
    <definedName name="TRNR_36294819f046493aae3ab69eafbf7224_61_2" hidden="1">#REF!</definedName>
    <definedName name="TRNR_362c1ce3980844f09745f2384563acb0_57_3" hidden="1">#REF!</definedName>
    <definedName name="TRNR_36333577248f46e3874db9570c6f5d9d_61_2" localSheetId="48" hidden="1">#REF!</definedName>
    <definedName name="TRNR_36333577248f46e3874db9570c6f5d9d_61_2" localSheetId="56" hidden="1">#REF!</definedName>
    <definedName name="TRNR_36333577248f46e3874db9570c6f5d9d_61_2" localSheetId="57" hidden="1">#REF!</definedName>
    <definedName name="TRNR_36333577248f46e3874db9570c6f5d9d_61_2" hidden="1">#REF!</definedName>
    <definedName name="TRNR_3640a8db81d644cea4e1a60662c3e88b_61_2" localSheetId="48" hidden="1">#REF!</definedName>
    <definedName name="TRNR_3640a8db81d644cea4e1a60662c3e88b_61_2" hidden="1">#REF!</definedName>
    <definedName name="TRNR_36425770818d4216970de79051d748e2_61_2" localSheetId="48" hidden="1">#REF!</definedName>
    <definedName name="TRNR_36425770818d4216970de79051d748e2_61_2" hidden="1">#REF!</definedName>
    <definedName name="TRNR_3648041fd5584ae9a818129508b90f46_52_37" localSheetId="14" hidden="1">#REF!</definedName>
    <definedName name="TRNR_3648041fd5584ae9a818129508b90f46_52_37" localSheetId="42" hidden="1">#REF!</definedName>
    <definedName name="TRNR_3648041fd5584ae9a818129508b90f46_52_37" localSheetId="43" hidden="1">#REF!</definedName>
    <definedName name="TRNR_3648041fd5584ae9a818129508b90f46_52_37" localSheetId="48" hidden="1">#REF!</definedName>
    <definedName name="TRNR_3648041fd5584ae9a818129508b90f46_52_37" localSheetId="50" hidden="1">#REF!</definedName>
    <definedName name="TRNR_3648041fd5584ae9a818129508b90f46_52_37" localSheetId="15" hidden="1">#REF!</definedName>
    <definedName name="TRNR_3648041fd5584ae9a818129508b90f46_52_37" localSheetId="51" hidden="1">#REF!</definedName>
    <definedName name="TRNR_3648041fd5584ae9a818129508b90f46_52_37" localSheetId="52" hidden="1">#REF!</definedName>
    <definedName name="TRNR_3648041fd5584ae9a818129508b90f46_52_37" localSheetId="53" hidden="1">#REF!</definedName>
    <definedName name="TRNR_3648041fd5584ae9a818129508b90f46_52_37" localSheetId="54" hidden="1">#REF!</definedName>
    <definedName name="TRNR_3648041fd5584ae9a818129508b90f46_52_37" localSheetId="55" hidden="1">#REF!</definedName>
    <definedName name="TRNR_3648041fd5584ae9a818129508b90f46_52_37" localSheetId="58" hidden="1">#REF!</definedName>
    <definedName name="TRNR_3648041fd5584ae9a818129508b90f46_52_37" localSheetId="59" hidden="1">#REF!</definedName>
    <definedName name="TRNR_3648041fd5584ae9a818129508b90f46_52_37" hidden="1">#REF!</definedName>
    <definedName name="TRNR_3652cfd147fa4b78be36d239bc645c91_2114_6" localSheetId="48" hidden="1">#REF!</definedName>
    <definedName name="TRNR_3652cfd147fa4b78be36d239bc645c91_2114_6" hidden="1">#REF!</definedName>
    <definedName name="TRNR_366c1b80be3642a9aead13b577b2e988_1076_27" localSheetId="48" hidden="1">#REF!</definedName>
    <definedName name="TRNR_366c1b80be3642a9aead13b577b2e988_1076_27" hidden="1">#REF!</definedName>
    <definedName name="TRNR_369beab3111248d794e5906847ec2a92_58_3" hidden="1">#REF!</definedName>
    <definedName name="TRNR_36a4061673ec4bf0a4c922c5d0449b0d_61_2" localSheetId="48" hidden="1">#REF!</definedName>
    <definedName name="TRNR_36a4061673ec4bf0a4c922c5d0449b0d_61_2" hidden="1">#REF!</definedName>
    <definedName name="TRNR_36a5043085cd489fbf1a45df925389e2_277_6" localSheetId="0" hidden="1">#REF!</definedName>
    <definedName name="TRNR_36a5043085cd489fbf1a45df925389e2_277_6" localSheetId="48" hidden="1">#REF!</definedName>
    <definedName name="TRNR_36a5043085cd489fbf1a45df925389e2_277_6" localSheetId="1" hidden="1">#REF!</definedName>
    <definedName name="TRNR_36a5043085cd489fbf1a45df925389e2_277_6" hidden="1">#REF!</definedName>
    <definedName name="TRNR_36c8def30a1d4bc4a33e9ad69c8d1ab4_61_2" localSheetId="48" hidden="1">#REF!</definedName>
    <definedName name="TRNR_36c8def30a1d4bc4a33e9ad69c8d1ab4_61_2" hidden="1">#REF!</definedName>
    <definedName name="TRNR_36c96ff5ccfc40d8b5d4db707ce44ebe_61_2" localSheetId="48" hidden="1">#REF!</definedName>
    <definedName name="TRNR_36c96ff5ccfc40d8b5d4db707ce44ebe_61_2" hidden="1">#REF!</definedName>
    <definedName name="TRNR_36ce72ae75cd4cc896a9b638b304971f_61_2" localSheetId="48" hidden="1">#REF!</definedName>
    <definedName name="TRNR_36ce72ae75cd4cc896a9b638b304971f_61_2" hidden="1">#REF!</definedName>
    <definedName name="TRNR_36d58d4f50874d41b7a2af4e73712f9d_61_2" localSheetId="48" hidden="1">#REF!</definedName>
    <definedName name="TRNR_36d58d4f50874d41b7a2af4e73712f9d_61_2" hidden="1">#REF!</definedName>
    <definedName name="TRNR_36dd8f3348074702b5f5db099ede575b_61_2" localSheetId="48" hidden="1">#REF!</definedName>
    <definedName name="TRNR_36dd8f3348074702b5f5db099ede575b_61_2" hidden="1">#REF!</definedName>
    <definedName name="TRNR_36dfa28f8e864cd1a9bb12206f5d421f_61_2" localSheetId="48" hidden="1">#REF!</definedName>
    <definedName name="TRNR_36dfa28f8e864cd1a9bb12206f5d421f_61_2" hidden="1">#REF!</definedName>
    <definedName name="TRNR_36ee5724111547bd8dbaed82f94b132f_527_6" localSheetId="48" hidden="1">#REF!</definedName>
    <definedName name="TRNR_36ee5724111547bd8dbaed82f94b132f_527_6" hidden="1">#REF!</definedName>
    <definedName name="TRNR_3702758f564043f4a9fc3dff8b1aba2f_61_2" localSheetId="48" hidden="1">#REF!</definedName>
    <definedName name="TRNR_3702758f564043f4a9fc3dff8b1aba2f_61_2" hidden="1">#REF!</definedName>
    <definedName name="TRNR_371262af9db542c8b5ced8fcf5d3376d_150_6" localSheetId="48" hidden="1">#REF!</definedName>
    <definedName name="TRNR_371262af9db542c8b5ced8fcf5d3376d_150_6" localSheetId="15" hidden="1">#REF!</definedName>
    <definedName name="TRNR_371262af9db542c8b5ced8fcf5d3376d_150_6" localSheetId="51" hidden="1">#REF!</definedName>
    <definedName name="TRNR_371262af9db542c8b5ced8fcf5d3376d_150_6" localSheetId="52" hidden="1">#REF!</definedName>
    <definedName name="TRNR_371262af9db542c8b5ced8fcf5d3376d_150_6" localSheetId="53" hidden="1">#REF!</definedName>
    <definedName name="TRNR_371262af9db542c8b5ced8fcf5d3376d_150_6" localSheetId="54" hidden="1">#REF!</definedName>
    <definedName name="TRNR_371262af9db542c8b5ced8fcf5d3376d_150_6" hidden="1">#REF!</definedName>
    <definedName name="TRNR_37317ebea1e943c381d597aa35cdef75_53_3" localSheetId="48" hidden="1">#REF!</definedName>
    <definedName name="TRNR_37317ebea1e943c381d597aa35cdef75_53_3" hidden="1">#REF!</definedName>
    <definedName name="TRNR_37504e637571479896890abc293e20bf_61_2" localSheetId="48" hidden="1">#REF!</definedName>
    <definedName name="TRNR_37504e637571479896890abc293e20bf_61_2" hidden="1">#REF!</definedName>
    <definedName name="TRNR_3757122abbd747419fe3de6e1d4a1ed7_48_6" localSheetId="0" hidden="1">#REF!</definedName>
    <definedName name="TRNR_3757122abbd747419fe3de6e1d4a1ed7_48_6" localSheetId="48" hidden="1">#REF!</definedName>
    <definedName name="TRNR_3757122abbd747419fe3de6e1d4a1ed7_48_6" localSheetId="1" hidden="1">#REF!</definedName>
    <definedName name="TRNR_3757122abbd747419fe3de6e1d4a1ed7_48_6" hidden="1">#REF!</definedName>
    <definedName name="TRNR_3757caad42684edc80c1089f7ff1bc29_61_2" localSheetId="48" hidden="1">#REF!</definedName>
    <definedName name="TRNR_3757caad42684edc80c1089f7ff1bc29_61_2" hidden="1">#REF!</definedName>
    <definedName name="TRNR_375acfc79e114c2781003c2ae013c92b_99_6" localSheetId="48" hidden="1">#REF!</definedName>
    <definedName name="TRNR_375acfc79e114c2781003c2ae013c92b_99_6" hidden="1">#REF!</definedName>
    <definedName name="TRNR_375b62cbc55e4ac9b707e2795fc14974_61_2" localSheetId="48" hidden="1">#REF!</definedName>
    <definedName name="TRNR_375b62cbc55e4ac9b707e2795fc14974_61_2" hidden="1">#REF!</definedName>
    <definedName name="TRNR_375fb637f1434a57bbf9cb086faa3d82_1014_27" localSheetId="48" hidden="1">#REF!</definedName>
    <definedName name="TRNR_375fb637f1434a57bbf9cb086faa3d82_1014_27" hidden="1">#REF!</definedName>
    <definedName name="TRNR_376a1eee2bdd4236bb63e83c335bd80e_25_3" localSheetId="48" hidden="1">#REF!</definedName>
    <definedName name="TRNR_376a1eee2bdd4236bb63e83c335bd80e_25_3" localSheetId="15" hidden="1">#REF!</definedName>
    <definedName name="TRNR_376a1eee2bdd4236bb63e83c335bd80e_25_3" localSheetId="51" hidden="1">#REF!</definedName>
    <definedName name="TRNR_376a1eee2bdd4236bb63e83c335bd80e_25_3" localSheetId="52" hidden="1">#REF!</definedName>
    <definedName name="TRNR_376a1eee2bdd4236bb63e83c335bd80e_25_3" localSheetId="53" hidden="1">#REF!</definedName>
    <definedName name="TRNR_376a1eee2bdd4236bb63e83c335bd80e_25_3" localSheetId="54" hidden="1">#REF!</definedName>
    <definedName name="TRNR_376a1eee2bdd4236bb63e83c335bd80e_25_3" hidden="1">#REF!</definedName>
    <definedName name="TRNR_37709b7d1f3443f7afb4cee83914f8aa_61_2" localSheetId="48" hidden="1">#REF!</definedName>
    <definedName name="TRNR_37709b7d1f3443f7afb4cee83914f8aa_61_2" hidden="1">#REF!</definedName>
    <definedName name="TRNR_377cb4d22baf445396087b9d55e9d5e6_6745_6" hidden="1">#REF!</definedName>
    <definedName name="TRNR_3786a58aea0a41a884960aebb2e4df5a_61_2" localSheetId="48" hidden="1">#REF!</definedName>
    <definedName name="TRNR_3786a58aea0a41a884960aebb2e4df5a_61_2" localSheetId="56" hidden="1">#REF!</definedName>
    <definedName name="TRNR_3786a58aea0a41a884960aebb2e4df5a_61_2" localSheetId="57" hidden="1">#REF!</definedName>
    <definedName name="TRNR_3786a58aea0a41a884960aebb2e4df5a_61_2" hidden="1">#REF!</definedName>
    <definedName name="TRNR_379b2c3bc6214c728b6447fe3b03d57a_61_2" localSheetId="48" hidden="1">#REF!</definedName>
    <definedName name="TRNR_379b2c3bc6214c728b6447fe3b03d57a_61_2" hidden="1">#REF!</definedName>
    <definedName name="TRNR_37b72bf62a5b454b951ec845990a31b3_44_2" localSheetId="3" hidden="1">#REF!</definedName>
    <definedName name="TRNR_37b72bf62a5b454b951ec845990a31b3_44_2" localSheetId="5" hidden="1">'Cuadro 5'!#REF!</definedName>
    <definedName name="TRNR_37b72bf62a5b454b951ec845990a31b3_44_2" localSheetId="0" hidden="1">#REF!</definedName>
    <definedName name="TRNR_37b72bf62a5b454b951ec845990a31b3_44_2" localSheetId="48" hidden="1">#REF!</definedName>
    <definedName name="TRNR_37b72bf62a5b454b951ec845990a31b3_44_2" localSheetId="1" hidden="1">#REF!</definedName>
    <definedName name="TRNR_37b72bf62a5b454b951ec845990a31b3_44_2" hidden="1">#REF!</definedName>
    <definedName name="TRNR_37c12510051240a98563152b787c63d8_61_2" localSheetId="48" hidden="1">#REF!</definedName>
    <definedName name="TRNR_37c12510051240a98563152b787c63d8_61_2" hidden="1">#REF!</definedName>
    <definedName name="TRNR_37c84ff5b5b24c389fadea47397c730a_2111_6" localSheetId="48" hidden="1">#REF!</definedName>
    <definedName name="TRNR_37c84ff5b5b24c389fadea47397c730a_2111_6" hidden="1">#REF!</definedName>
    <definedName name="TRNR_37ce32e53dd4422eb1818018336db475_61_2" localSheetId="48" hidden="1">#REF!</definedName>
    <definedName name="TRNR_37ce32e53dd4422eb1818018336db475_61_2" hidden="1">#REF!</definedName>
    <definedName name="TRNR_37cfde9bbb324decb36293254557330b_61_2" localSheetId="48" hidden="1">#REF!</definedName>
    <definedName name="TRNR_37cfde9bbb324decb36293254557330b_61_2" hidden="1">#REF!</definedName>
    <definedName name="TRNR_37fb177366c144c880e429b358babb97_61_2" localSheetId="0" hidden="1">#REF!</definedName>
    <definedName name="TRNR_37fb177366c144c880e429b358babb97_61_2" localSheetId="48" hidden="1">#REF!</definedName>
    <definedName name="TRNR_37fb177366c144c880e429b358babb97_61_2" localSheetId="1" hidden="1">#REF!</definedName>
    <definedName name="TRNR_37fb177366c144c880e429b358babb97_61_2" hidden="1">#REF!</definedName>
    <definedName name="TRNR_3807f87afd2b4447bafa62c3370e5833_61_2" localSheetId="48" hidden="1">#REF!</definedName>
    <definedName name="TRNR_3807f87afd2b4447bafa62c3370e5833_61_2" hidden="1">#REF!</definedName>
    <definedName name="TRNR_380c488cf7d04bbf942803f31a00e18f_61_2" localSheetId="48" hidden="1">#REF!</definedName>
    <definedName name="TRNR_380c488cf7d04bbf942803f31a00e18f_61_2" hidden="1">#REF!</definedName>
    <definedName name="TRNR_382e399e261b4d439e538a951d710add_61_2" localSheetId="48" hidden="1">#REF!</definedName>
    <definedName name="TRNR_382e399e261b4d439e538a951d710add_61_2" hidden="1">#REF!</definedName>
    <definedName name="TRNR_383347eb441b48b48663034f558fabf5_61_2" localSheetId="48" hidden="1">#REF!</definedName>
    <definedName name="TRNR_383347eb441b48b48663034f558fabf5_61_2" hidden="1">#REF!</definedName>
    <definedName name="TRNR_384fe43c1d4945faa6ae3f8d20faaa37_61_2" localSheetId="48" hidden="1">#REF!</definedName>
    <definedName name="TRNR_384fe43c1d4945faa6ae3f8d20faaa37_61_2" hidden="1">#REF!</definedName>
    <definedName name="TRNR_385e48ef814f40c5b3bd0609f0748e44_6182_2" localSheetId="48" hidden="1">#REF!</definedName>
    <definedName name="TRNR_385e48ef814f40c5b3bd0609f0748e44_6182_2" hidden="1">#REF!</definedName>
    <definedName name="TRNR_3876cfc5b0c64d5bb71eec747eb82b17_61_2" localSheetId="48" hidden="1">#REF!</definedName>
    <definedName name="TRNR_3876cfc5b0c64d5bb71eec747eb82b17_61_2" hidden="1">#REF!</definedName>
    <definedName name="TRNR_387898d71cbd4d9cad95e8e5daa902b7_61_2" localSheetId="48" hidden="1">#REF!</definedName>
    <definedName name="TRNR_387898d71cbd4d9cad95e8e5daa902b7_61_2" hidden="1">#REF!</definedName>
    <definedName name="TRNR_38b9c2a7e364435080bb8a25205a6c01_61_2" localSheetId="48" hidden="1">#REF!</definedName>
    <definedName name="TRNR_38b9c2a7e364435080bb8a25205a6c01_61_2" hidden="1">#REF!</definedName>
    <definedName name="TRNR_38ba76066e16442289060b471062c7d2_527_6" localSheetId="48" hidden="1">#REF!</definedName>
    <definedName name="TRNR_38ba76066e16442289060b471062c7d2_527_6" hidden="1">#REF!</definedName>
    <definedName name="TRNR_38cd4e6341064728a0df2a2a48a032b9_52_6" localSheetId="48" hidden="1">#REF!</definedName>
    <definedName name="TRNR_38cd4e6341064728a0df2a2a48a032b9_52_6" localSheetId="15" hidden="1">#REF!</definedName>
    <definedName name="TRNR_38cd4e6341064728a0df2a2a48a032b9_52_6" localSheetId="51" hidden="1">#REF!</definedName>
    <definedName name="TRNR_38cd4e6341064728a0df2a2a48a032b9_52_6" localSheetId="52" hidden="1">#REF!</definedName>
    <definedName name="TRNR_38cd4e6341064728a0df2a2a48a032b9_52_6" localSheetId="53" hidden="1">#REF!</definedName>
    <definedName name="TRNR_38cd4e6341064728a0df2a2a48a032b9_52_6" localSheetId="54" hidden="1">#REF!</definedName>
    <definedName name="TRNR_38cd4e6341064728a0df2a2a48a032b9_52_6" hidden="1">#REF!</definedName>
    <definedName name="TRNR_38d76d023c7b47e6ab1ef2d0e9bee64f_50_2" localSheetId="48" hidden="1">#REF!</definedName>
    <definedName name="TRNR_38d76d023c7b47e6ab1ef2d0e9bee64f_50_2" hidden="1">#REF!</definedName>
    <definedName name="TRNR_38d9cdf1e35b49f9ad7a5d300a6ad1cd_527_7" localSheetId="48" hidden="1">#REF!</definedName>
    <definedName name="TRNR_38d9cdf1e35b49f9ad7a5d300a6ad1cd_527_7" hidden="1">#REF!</definedName>
    <definedName name="TRNR_38e24b2469eb4c30b05ec4f35d5ea02b_61_2" localSheetId="48" hidden="1">#REF!</definedName>
    <definedName name="TRNR_38e24b2469eb4c30b05ec4f35d5ea02b_61_2" hidden="1">#REF!</definedName>
    <definedName name="TRNR_390d810e10d243ce8adb47f56e53c200_61_11" localSheetId="48" hidden="1">#REF!</definedName>
    <definedName name="TRNR_390d810e10d243ce8adb47f56e53c200_61_11" hidden="1">#REF!</definedName>
    <definedName name="TRNR_390dc46e184f4edf810e43cb6e4c8763_528_7" localSheetId="48" hidden="1">#REF!</definedName>
    <definedName name="TRNR_390dc46e184f4edf810e43cb6e4c8763_528_7" hidden="1">#REF!</definedName>
    <definedName name="TRNR_3911de4dca18439e9ce89a7dc8423fc8_61_2" localSheetId="48" hidden="1">#REF!</definedName>
    <definedName name="TRNR_3911de4dca18439e9ce89a7dc8423fc8_61_2" hidden="1">#REF!</definedName>
    <definedName name="TRNR_39175fd75c254f6d90fe0e768784db88_20_4" localSheetId="0" hidden="1">#REF!</definedName>
    <definedName name="TRNR_39175fd75c254f6d90fe0e768784db88_20_4" localSheetId="48" hidden="1">#REF!</definedName>
    <definedName name="TRNR_39175fd75c254f6d90fe0e768784db88_20_4" localSheetId="1" hidden="1">#REF!</definedName>
    <definedName name="TRNR_39175fd75c254f6d90fe0e768784db88_20_4" hidden="1">#REF!</definedName>
    <definedName name="TRNR_391d0a6493934b79a5835093430cc37c_5852_6" localSheetId="0" hidden="1">#REF!</definedName>
    <definedName name="TRNR_391d0a6493934b79a5835093430cc37c_5852_6" localSheetId="48" hidden="1">#REF!</definedName>
    <definedName name="TRNR_391d0a6493934b79a5835093430cc37c_5852_6" localSheetId="1" hidden="1">#REF!</definedName>
    <definedName name="TRNR_391d0a6493934b79a5835093430cc37c_5852_6" hidden="1">#REF!</definedName>
    <definedName name="TRNR_392df5ed42d746c39ddb877905fc8241_61_2" localSheetId="48" hidden="1">#REF!</definedName>
    <definedName name="TRNR_392df5ed42d746c39ddb877905fc8241_61_2" hidden="1">#REF!</definedName>
    <definedName name="TRNR_392fb436de544ea1b697b0c30f51699a_528_7" localSheetId="48" hidden="1">#REF!</definedName>
    <definedName name="TRNR_392fb436de544ea1b697b0c30f51699a_528_7" hidden="1">#REF!</definedName>
    <definedName name="TRNR_394bc49b33ab4cbbb351b450af7f2c1a_61_2" localSheetId="48" hidden="1">#REF!</definedName>
    <definedName name="TRNR_394bc49b33ab4cbbb351b450af7f2c1a_61_2" hidden="1">#REF!</definedName>
    <definedName name="TRNR_3956b9c695f5414782f1d105427d6343_14_37" localSheetId="14" hidden="1">#REF!</definedName>
    <definedName name="TRNR_3956b9c695f5414782f1d105427d6343_14_37" localSheetId="42" hidden="1">#REF!</definedName>
    <definedName name="TRNR_3956b9c695f5414782f1d105427d6343_14_37" localSheetId="43" hidden="1">#REF!</definedName>
    <definedName name="TRNR_3956b9c695f5414782f1d105427d6343_14_37" localSheetId="48" hidden="1">#REF!</definedName>
    <definedName name="TRNR_3956b9c695f5414782f1d105427d6343_14_37" localSheetId="50" hidden="1">#REF!</definedName>
    <definedName name="TRNR_3956b9c695f5414782f1d105427d6343_14_37" localSheetId="15" hidden="1">#REF!</definedName>
    <definedName name="TRNR_3956b9c695f5414782f1d105427d6343_14_37" localSheetId="51" hidden="1">#REF!</definedName>
    <definedName name="TRNR_3956b9c695f5414782f1d105427d6343_14_37" localSheetId="52" hidden="1">#REF!</definedName>
    <definedName name="TRNR_3956b9c695f5414782f1d105427d6343_14_37" localSheetId="53" hidden="1">#REF!</definedName>
    <definedName name="TRNR_3956b9c695f5414782f1d105427d6343_14_37" localSheetId="54" hidden="1">#REF!</definedName>
    <definedName name="TRNR_3956b9c695f5414782f1d105427d6343_14_37" localSheetId="55" hidden="1">#REF!</definedName>
    <definedName name="TRNR_3956b9c695f5414782f1d105427d6343_14_37" localSheetId="58" hidden="1">#REF!</definedName>
    <definedName name="TRNR_3956b9c695f5414782f1d105427d6343_14_37" localSheetId="59" hidden="1">#REF!</definedName>
    <definedName name="TRNR_3956b9c695f5414782f1d105427d6343_14_37" hidden="1">#REF!</definedName>
    <definedName name="TRNR_3975f6ab4ac5450886f53d384106da92_61_2" localSheetId="48" hidden="1">#REF!</definedName>
    <definedName name="TRNR_3975f6ab4ac5450886f53d384106da92_61_2" hidden="1">#REF!</definedName>
    <definedName name="TRNR_398213623c2e41f9ad6bedd0455b987a_61_2" localSheetId="48" hidden="1">#REF!</definedName>
    <definedName name="TRNR_398213623c2e41f9ad6bedd0455b987a_61_2" hidden="1">#REF!</definedName>
    <definedName name="TRNR_3985c2f0497840009e687d0b5e1565cc_61_2" localSheetId="48" hidden="1">#REF!</definedName>
    <definedName name="TRNR_3985c2f0497840009e687d0b5e1565cc_61_2" hidden="1">#REF!</definedName>
    <definedName name="TRNR_39861263db5747ab8bb8e96794e38dd8_61_2" localSheetId="48" hidden="1">#REF!</definedName>
    <definedName name="TRNR_39861263db5747ab8bb8e96794e38dd8_61_2" hidden="1">#REF!</definedName>
    <definedName name="TRNR_3987aba6b4044cccb85b34b2353ba187_61_2" localSheetId="48" hidden="1">#REF!</definedName>
    <definedName name="TRNR_3987aba6b4044cccb85b34b2353ba187_61_2" hidden="1">#REF!</definedName>
    <definedName name="TRNR_398a4247e66a46709363711fa614581f_61_2" localSheetId="48" hidden="1">#REF!</definedName>
    <definedName name="TRNR_398a4247e66a46709363711fa614581f_61_2" hidden="1">#REF!</definedName>
    <definedName name="TRNR_3999ea7d40f448d2a6db7dab5e7be28d_61_2" localSheetId="48" hidden="1">#REF!</definedName>
    <definedName name="TRNR_3999ea7d40f448d2a6db7dab5e7be28d_61_2" hidden="1">#REF!</definedName>
    <definedName name="TRNR_39a2bb8a08004578a488e3549d2f1602_61_2" localSheetId="48" hidden="1">#REF!</definedName>
    <definedName name="TRNR_39a2bb8a08004578a488e3549d2f1602_61_2" hidden="1">#REF!</definedName>
    <definedName name="TRNR_39aadf2729d5407cae9743301f378c69_527_7" localSheetId="48" hidden="1">#REF!</definedName>
    <definedName name="TRNR_39aadf2729d5407cae9743301f378c69_527_7" hidden="1">#REF!</definedName>
    <definedName name="TRNR_39cde9ccacef4b8eb493fde8e11cfa35_61_2" localSheetId="48" hidden="1">#REF!</definedName>
    <definedName name="TRNR_39cde9ccacef4b8eb493fde8e11cfa35_61_2" hidden="1">#REF!</definedName>
    <definedName name="TRNR_39cdf57027e241ab8fbad916f17d5ff4_528_6" localSheetId="48" hidden="1">#REF!</definedName>
    <definedName name="TRNR_39cdf57027e241ab8fbad916f17d5ff4_528_6" hidden="1">#REF!</definedName>
    <definedName name="TRNR_39d7f648d44443d1a11de5e78e5bfd55_51_3" localSheetId="48" hidden="1">#REF!</definedName>
    <definedName name="TRNR_39d7f648d44443d1a11de5e78e5bfd55_51_3" hidden="1">#REF!</definedName>
    <definedName name="TRNR_39da85663a544530991b8beeeabfaa97_61_2" localSheetId="48" hidden="1">#REF!</definedName>
    <definedName name="TRNR_39da85663a544530991b8beeeabfaa97_61_2" hidden="1">#REF!</definedName>
    <definedName name="TRNR_39db68be6844462097677016f4307104_61_2" localSheetId="48" hidden="1">#REF!</definedName>
    <definedName name="TRNR_39db68be6844462097677016f4307104_61_2" localSheetId="56" hidden="1">#REF!</definedName>
    <definedName name="TRNR_39db68be6844462097677016f4307104_61_2" localSheetId="57" hidden="1">#REF!</definedName>
    <definedName name="TRNR_39db68be6844462097677016f4307104_61_2" hidden="1">#REF!</definedName>
    <definedName name="TRNR_39de6c1f8fe8423293e47a60d1e282c5_5865_12" localSheetId="0" hidden="1">#REF!</definedName>
    <definedName name="TRNR_39de6c1f8fe8423293e47a60d1e282c5_5865_12" localSheetId="48" hidden="1">#REF!</definedName>
    <definedName name="TRNR_39de6c1f8fe8423293e47a60d1e282c5_5865_12" localSheetId="1" hidden="1">#REF!</definedName>
    <definedName name="TRNR_39de6c1f8fe8423293e47a60d1e282c5_5865_12" hidden="1">#REF!</definedName>
    <definedName name="TRNR_39e21c430cf341ebb3b0f36e480567cc_55_3" localSheetId="48" hidden="1">#REF!</definedName>
    <definedName name="TRNR_39e21c430cf341ebb3b0f36e480567cc_55_3" hidden="1">#REF!</definedName>
    <definedName name="TRNR_39e85fc8fcea4dc9bca81f3a0d1841fd_528_7" localSheetId="48" hidden="1">#REF!</definedName>
    <definedName name="TRNR_39e85fc8fcea4dc9bca81f3a0d1841fd_528_7" hidden="1">#REF!</definedName>
    <definedName name="TRNR_39e8bd759b34458eb2c9fab43b955609_47_6" localSheetId="11" hidden="1">#REF!</definedName>
    <definedName name="TRNR_39e8bd759b34458eb2c9fab43b955609_47_6" localSheetId="3" hidden="1">#REF!</definedName>
    <definedName name="TRNR_39e8bd759b34458eb2c9fab43b955609_47_6" localSheetId="5" hidden="1">'Cuadro 5'!#REF!</definedName>
    <definedName name="TRNR_39e8bd759b34458eb2c9fab43b955609_47_6" localSheetId="14" hidden="1">#REF!</definedName>
    <definedName name="TRNR_39e8bd759b34458eb2c9fab43b955609_47_6" localSheetId="42" hidden="1">#REF!</definedName>
    <definedName name="TRNR_39e8bd759b34458eb2c9fab43b955609_47_6" localSheetId="43" hidden="1">#REF!</definedName>
    <definedName name="TRNR_39e8bd759b34458eb2c9fab43b955609_47_6" localSheetId="48" hidden="1">#REF!</definedName>
    <definedName name="TRNR_39e8bd759b34458eb2c9fab43b955609_47_6" localSheetId="50" hidden="1">#REF!</definedName>
    <definedName name="TRNR_39e8bd759b34458eb2c9fab43b955609_47_6" localSheetId="15" hidden="1">#REF!</definedName>
    <definedName name="TRNR_39e8bd759b34458eb2c9fab43b955609_47_6" localSheetId="51" hidden="1">#REF!</definedName>
    <definedName name="TRNR_39e8bd759b34458eb2c9fab43b955609_47_6" localSheetId="52" hidden="1">#REF!</definedName>
    <definedName name="TRNR_39e8bd759b34458eb2c9fab43b955609_47_6" localSheetId="53" hidden="1">#REF!</definedName>
    <definedName name="TRNR_39e8bd759b34458eb2c9fab43b955609_47_6" localSheetId="54" hidden="1">#REF!</definedName>
    <definedName name="TRNR_39e8bd759b34458eb2c9fab43b955609_47_6" localSheetId="55" hidden="1">#REF!</definedName>
    <definedName name="TRNR_39e8bd759b34458eb2c9fab43b955609_47_6" localSheetId="58" hidden="1">#REF!</definedName>
    <definedName name="TRNR_39e8bd759b34458eb2c9fab43b955609_47_6" localSheetId="59" hidden="1">#REF!</definedName>
    <definedName name="TRNR_39e8bd759b34458eb2c9fab43b955609_47_6" localSheetId="18" hidden="1">#REF!</definedName>
    <definedName name="TRNR_39e8bd759b34458eb2c9fab43b955609_47_6" hidden="1">#REF!</definedName>
    <definedName name="TRNR_39f0e4ae87c64ba69d90a7a5e1940900_61_2" localSheetId="48" hidden="1">#REF!</definedName>
    <definedName name="TRNR_39f0e4ae87c64ba69d90a7a5e1940900_61_2" hidden="1">#REF!</definedName>
    <definedName name="TRNR_39fe8d88088640a589e8931204316fba_61_11" localSheetId="48" hidden="1">#REF!</definedName>
    <definedName name="TRNR_39fe8d88088640a589e8931204316fba_61_11" hidden="1">#REF!</definedName>
    <definedName name="TRNR_3a0474a9cf4f458881828d5ec7018d86_61_2" localSheetId="48" hidden="1">#REF!</definedName>
    <definedName name="TRNR_3a0474a9cf4f458881828d5ec7018d86_61_2" hidden="1">#REF!</definedName>
    <definedName name="TRNR_3a05853339b94a78ae772b6a895e818e_102_3" localSheetId="14" hidden="1">#REF!</definedName>
    <definedName name="TRNR_3a05853339b94a78ae772b6a895e818e_102_3" localSheetId="42" hidden="1">#REF!</definedName>
    <definedName name="TRNR_3a05853339b94a78ae772b6a895e818e_102_3" localSheetId="43" hidden="1">#REF!</definedName>
    <definedName name="TRNR_3a05853339b94a78ae772b6a895e818e_102_3" localSheetId="48" hidden="1">#REF!</definedName>
    <definedName name="TRNR_3a05853339b94a78ae772b6a895e818e_102_3" localSheetId="50" hidden="1">#REF!</definedName>
    <definedName name="TRNR_3a05853339b94a78ae772b6a895e818e_102_3" localSheetId="15" hidden="1">#REF!</definedName>
    <definedName name="TRNR_3a05853339b94a78ae772b6a895e818e_102_3" localSheetId="51" hidden="1">#REF!</definedName>
    <definedName name="TRNR_3a05853339b94a78ae772b6a895e818e_102_3" localSheetId="52" hidden="1">#REF!</definedName>
    <definedName name="TRNR_3a05853339b94a78ae772b6a895e818e_102_3" localSheetId="53" hidden="1">#REF!</definedName>
    <definedName name="TRNR_3a05853339b94a78ae772b6a895e818e_102_3" localSheetId="54" hidden="1">#REF!</definedName>
    <definedName name="TRNR_3a05853339b94a78ae772b6a895e818e_102_3" localSheetId="55" hidden="1">#REF!</definedName>
    <definedName name="TRNR_3a05853339b94a78ae772b6a895e818e_102_3" localSheetId="58" hidden="1">#REF!</definedName>
    <definedName name="TRNR_3a05853339b94a78ae772b6a895e818e_102_3" localSheetId="59" hidden="1">#REF!</definedName>
    <definedName name="TRNR_3a05853339b94a78ae772b6a895e818e_102_3" hidden="1">#REF!</definedName>
    <definedName name="TRNR_3a0aba11a08f46c697db241672881e0c_61_2" localSheetId="48" hidden="1">#REF!</definedName>
    <definedName name="TRNR_3a0aba11a08f46c697db241672881e0c_61_2" hidden="1">#REF!</definedName>
    <definedName name="TRNR_3a1734b7ad0d4f3d99ea965ea091c876_50_1" localSheetId="48" hidden="1">#REF!</definedName>
    <definedName name="TRNR_3a1734b7ad0d4f3d99ea965ea091c876_50_1" hidden="1">#REF!</definedName>
    <definedName name="TRNR_3a22174b861643ee99c36aa1a77c7145_61_2" localSheetId="48" hidden="1">#REF!</definedName>
    <definedName name="TRNR_3a22174b861643ee99c36aa1a77c7145_61_2" hidden="1">#REF!</definedName>
    <definedName name="TRNR_3a335136ffe2404ca2a9c073d6e0cba3_61_2" localSheetId="48" hidden="1">#REF!</definedName>
    <definedName name="TRNR_3a335136ffe2404ca2a9c073d6e0cba3_61_2" hidden="1">#REF!</definedName>
    <definedName name="TRNR_3a33bd941f9046f18da23decf18c3fc1_522_1" localSheetId="14" hidden="1">#REF!</definedName>
    <definedName name="TRNR_3a33bd941f9046f18da23decf18c3fc1_522_1" localSheetId="42" hidden="1">#REF!</definedName>
    <definedName name="TRNR_3a33bd941f9046f18da23decf18c3fc1_522_1" localSheetId="43" hidden="1">#REF!</definedName>
    <definedName name="TRNR_3a33bd941f9046f18da23decf18c3fc1_522_1" localSheetId="48" hidden="1">#REF!</definedName>
    <definedName name="TRNR_3a33bd941f9046f18da23decf18c3fc1_522_1" localSheetId="50" hidden="1">#REF!</definedName>
    <definedName name="TRNR_3a33bd941f9046f18da23decf18c3fc1_522_1" localSheetId="15" hidden="1">#REF!</definedName>
    <definedName name="TRNR_3a33bd941f9046f18da23decf18c3fc1_522_1" localSheetId="51" hidden="1">#REF!</definedName>
    <definedName name="TRNR_3a33bd941f9046f18da23decf18c3fc1_522_1" localSheetId="52" hidden="1">#REF!</definedName>
    <definedName name="TRNR_3a33bd941f9046f18da23decf18c3fc1_522_1" localSheetId="53" hidden="1">#REF!</definedName>
    <definedName name="TRNR_3a33bd941f9046f18da23decf18c3fc1_522_1" localSheetId="54" hidden="1">#REF!</definedName>
    <definedName name="TRNR_3a33bd941f9046f18da23decf18c3fc1_522_1" localSheetId="55" hidden="1">#REF!</definedName>
    <definedName name="TRNR_3a33bd941f9046f18da23decf18c3fc1_522_1" localSheetId="58" hidden="1">#REF!</definedName>
    <definedName name="TRNR_3a33bd941f9046f18da23decf18c3fc1_522_1" localSheetId="59" hidden="1">#REF!</definedName>
    <definedName name="TRNR_3a33bd941f9046f18da23decf18c3fc1_522_1" hidden="1">#REF!</definedName>
    <definedName name="TRNR_3a3ca4b6333146eb8b2a7b10670ad9fe_61_2" localSheetId="48" hidden="1">#REF!</definedName>
    <definedName name="TRNR_3a3ca4b6333146eb8b2a7b10670ad9fe_61_2" hidden="1">#REF!</definedName>
    <definedName name="TRNR_3a78d0ece1c9434786db973baa1791b3_237_4" localSheetId="48" hidden="1">#REF!</definedName>
    <definedName name="TRNR_3a78d0ece1c9434786db973baa1791b3_237_4" localSheetId="56" hidden="1">#REF!</definedName>
    <definedName name="TRNR_3a78d0ece1c9434786db973baa1791b3_237_4" localSheetId="57" hidden="1">#REF!</definedName>
    <definedName name="TRNR_3a78d0ece1c9434786db973baa1791b3_237_4" hidden="1">#REF!</definedName>
    <definedName name="TRNR_3a8935e5216e49aaad35ea65f1cacd3b_59_3" localSheetId="0" hidden="1">#REF!</definedName>
    <definedName name="TRNR_3a8935e5216e49aaad35ea65f1cacd3b_59_3" localSheetId="48" hidden="1">#REF!</definedName>
    <definedName name="TRNR_3a8935e5216e49aaad35ea65f1cacd3b_59_3" localSheetId="1" hidden="1">#REF!</definedName>
    <definedName name="TRNR_3a8935e5216e49aaad35ea65f1cacd3b_59_3" hidden="1">#REF!</definedName>
    <definedName name="TRNR_3aa778670da14830b77a0b96bb67f381_20_5" localSheetId="0" hidden="1">#REF!</definedName>
    <definedName name="TRNR_3aa778670da14830b77a0b96bb67f381_20_5" localSheetId="48" hidden="1">#REF!</definedName>
    <definedName name="TRNR_3aa778670da14830b77a0b96bb67f381_20_5" localSheetId="1" hidden="1">#REF!</definedName>
    <definedName name="TRNR_3aa778670da14830b77a0b96bb67f381_20_5" hidden="1">#REF!</definedName>
    <definedName name="TRNR_3ab1e7a9807c4b2b89e282323976b7fe_61_2" localSheetId="48" hidden="1">#REF!</definedName>
    <definedName name="TRNR_3ab1e7a9807c4b2b89e282323976b7fe_61_2" hidden="1">#REF!</definedName>
    <definedName name="TRNR_3abc007f06874dffa076665dbc4ec986_61_2" localSheetId="48" hidden="1">#REF!</definedName>
    <definedName name="TRNR_3abc007f06874dffa076665dbc4ec986_61_2" hidden="1">#REF!</definedName>
    <definedName name="TRNR_3ad18ab157784a689925515863b376b1_265_15" localSheetId="3" hidden="1">#REF!</definedName>
    <definedName name="TRNR_3ad18ab157784a689925515863b376b1_265_15" localSheetId="5" hidden="1">'Cuadro 5'!#REF!</definedName>
    <definedName name="TRNR_3ad18ab157784a689925515863b376b1_265_15" localSheetId="14" hidden="1">#REF!</definedName>
    <definedName name="TRNR_3ad18ab157784a689925515863b376b1_265_15" localSheetId="42" hidden="1">#REF!</definedName>
    <definedName name="TRNR_3ad18ab157784a689925515863b376b1_265_15" localSheetId="43" hidden="1">#REF!</definedName>
    <definedName name="TRNR_3ad18ab157784a689925515863b376b1_265_15" localSheetId="48" hidden="1">#REF!</definedName>
    <definedName name="TRNR_3ad18ab157784a689925515863b376b1_265_15" localSheetId="50" hidden="1">#REF!</definedName>
    <definedName name="TRNR_3ad18ab157784a689925515863b376b1_265_15" localSheetId="15" hidden="1">#REF!</definedName>
    <definedName name="TRNR_3ad18ab157784a689925515863b376b1_265_15" localSheetId="51" hidden="1">#REF!</definedName>
    <definedName name="TRNR_3ad18ab157784a689925515863b376b1_265_15" localSheetId="52" hidden="1">#REF!</definedName>
    <definedName name="TRNR_3ad18ab157784a689925515863b376b1_265_15" localSheetId="53" hidden="1">#REF!</definedName>
    <definedName name="TRNR_3ad18ab157784a689925515863b376b1_265_15" localSheetId="54" hidden="1">#REF!</definedName>
    <definedName name="TRNR_3ad18ab157784a689925515863b376b1_265_15" localSheetId="55" hidden="1">#REF!</definedName>
    <definedName name="TRNR_3ad18ab157784a689925515863b376b1_265_15" localSheetId="58" hidden="1">#REF!</definedName>
    <definedName name="TRNR_3ad18ab157784a689925515863b376b1_265_15" localSheetId="59" hidden="1">#REF!</definedName>
    <definedName name="TRNR_3ad18ab157784a689925515863b376b1_265_15" hidden="1">#REF!</definedName>
    <definedName name="TRNR_3ad661d1458d4a0383b4695a933a77c2_6009_6" localSheetId="0" hidden="1">#REF!</definedName>
    <definedName name="TRNR_3ad661d1458d4a0383b4695a933a77c2_6009_6" localSheetId="48" hidden="1">#REF!</definedName>
    <definedName name="TRNR_3ad661d1458d4a0383b4695a933a77c2_6009_6" localSheetId="1" hidden="1">#REF!</definedName>
    <definedName name="TRNR_3ad661d1458d4a0383b4695a933a77c2_6009_6" hidden="1">#REF!</definedName>
    <definedName name="TRNR_3ae902da9b1647b7a91e8e54233617e7_61_2" localSheetId="48" hidden="1">#REF!</definedName>
    <definedName name="TRNR_3ae902da9b1647b7a91e8e54233617e7_61_2" hidden="1">#REF!</definedName>
    <definedName name="TRNR_3af36be53e9f4bec8de35ae33cb96b93_61_2" localSheetId="48" hidden="1">#REF!</definedName>
    <definedName name="TRNR_3af36be53e9f4bec8de35ae33cb96b93_61_2" hidden="1">#REF!</definedName>
    <definedName name="TRNR_3af9b2158d564ee9b42e5395cd15c11a_62_11" localSheetId="48" hidden="1">#REF!</definedName>
    <definedName name="TRNR_3af9b2158d564ee9b42e5395cd15c11a_62_11" hidden="1">#REF!</definedName>
    <definedName name="TRNR_3afe4b09906c4282af87ed7b682437fb_61_2" localSheetId="48" hidden="1">#REF!</definedName>
    <definedName name="TRNR_3afe4b09906c4282af87ed7b682437fb_61_2" hidden="1">#REF!</definedName>
    <definedName name="TRNR_3afff0af039d46c6a78a596dae7e48a3_61_2" localSheetId="48" hidden="1">#REF!</definedName>
    <definedName name="TRNR_3afff0af039d46c6a78a596dae7e48a3_61_2" hidden="1">#REF!</definedName>
    <definedName name="TRNR_3b02cf897180491c8dfede14169d0cdf_61_2" localSheetId="48" hidden="1">#REF!</definedName>
    <definedName name="TRNR_3b02cf897180491c8dfede14169d0cdf_61_2" hidden="1">#REF!</definedName>
    <definedName name="TRNR_3b123f44524349af95127280b71ed3fa_61_2" localSheetId="48" hidden="1">#REF!</definedName>
    <definedName name="TRNR_3b123f44524349af95127280b71ed3fa_61_2" hidden="1">#REF!</definedName>
    <definedName name="TRNR_3b14419dedd144728f623dd0ec08c8dc_90_9" localSheetId="0" hidden="1">#REF!</definedName>
    <definedName name="TRNR_3b14419dedd144728f623dd0ec08c8dc_90_9" localSheetId="48" hidden="1">#REF!</definedName>
    <definedName name="TRNR_3b14419dedd144728f623dd0ec08c8dc_90_9" localSheetId="1" hidden="1">#REF!</definedName>
    <definedName name="TRNR_3b14419dedd144728f623dd0ec08c8dc_90_9" hidden="1">#REF!</definedName>
    <definedName name="TRNR_3b33644c82274c6a918f3dd09355a43c_61_2" localSheetId="48" hidden="1">#REF!</definedName>
    <definedName name="TRNR_3b33644c82274c6a918f3dd09355a43c_61_2" hidden="1">#REF!</definedName>
    <definedName name="TRNR_3b3b7a67d12e46869c258ec77ef50498_138_2" localSheetId="48" hidden="1">#REF!</definedName>
    <definedName name="TRNR_3b3b7a67d12e46869c258ec77ef50498_138_2" localSheetId="15" hidden="1">#REF!</definedName>
    <definedName name="TRNR_3b3b7a67d12e46869c258ec77ef50498_138_2" localSheetId="51" hidden="1">#REF!</definedName>
    <definedName name="TRNR_3b3b7a67d12e46869c258ec77ef50498_138_2" localSheetId="52" hidden="1">#REF!</definedName>
    <definedName name="TRNR_3b3b7a67d12e46869c258ec77ef50498_138_2" localSheetId="53" hidden="1">#REF!</definedName>
    <definedName name="TRNR_3b3b7a67d12e46869c258ec77ef50498_138_2" localSheetId="54" hidden="1">#REF!</definedName>
    <definedName name="TRNR_3b3b7a67d12e46869c258ec77ef50498_138_2" hidden="1">#REF!</definedName>
    <definedName name="TRNR_3b42131b720e4324be958d75ff819e50_61_11" localSheetId="48" hidden="1">#REF!</definedName>
    <definedName name="TRNR_3b42131b720e4324be958d75ff819e50_61_11" hidden="1">#REF!</definedName>
    <definedName name="TRNR_3b45486aa6444f8182dc0ea9b54a02c0_100_6" localSheetId="48" hidden="1">#REF!</definedName>
    <definedName name="TRNR_3b45486aa6444f8182dc0ea9b54a02c0_100_6" hidden="1">#REF!</definedName>
    <definedName name="TRNR_3b50ac2e93f341f69bdabe4f1e48cc58_61_2" localSheetId="48" hidden="1">#REF!</definedName>
    <definedName name="TRNR_3b50ac2e93f341f69bdabe4f1e48cc58_61_2" hidden="1">#REF!</definedName>
    <definedName name="TRNR_3b58782da203406ab1875d5f0b58bbca_61_2" localSheetId="48" hidden="1">#REF!</definedName>
    <definedName name="TRNR_3b58782da203406ab1875d5f0b58bbca_61_2" hidden="1">#REF!</definedName>
    <definedName name="TRNR_3b65666048a54155bb61114ac6aaf00b_61_2" localSheetId="48" hidden="1">#REF!</definedName>
    <definedName name="TRNR_3b65666048a54155bb61114ac6aaf00b_61_2" hidden="1">#REF!</definedName>
    <definedName name="TRNR_3b85bca9c4fd4571b755ba0d951febf7_74_11" localSheetId="48" hidden="1">#REF!</definedName>
    <definedName name="TRNR_3b85bca9c4fd4571b755ba0d951febf7_74_11" hidden="1">#REF!</definedName>
    <definedName name="TRNR_3b8ba4a988e54b14918b472c152a8721_61_2" localSheetId="48" hidden="1">#REF!</definedName>
    <definedName name="TRNR_3b8ba4a988e54b14918b472c152a8721_61_2" hidden="1">#REF!</definedName>
    <definedName name="TRNR_3bad9b66f4ac461fa92ffcbebf7ed001_61_2" localSheetId="48" hidden="1">#REF!</definedName>
    <definedName name="TRNR_3bad9b66f4ac461fa92ffcbebf7ed001_61_2" hidden="1">#REF!</definedName>
    <definedName name="TRNR_3bb537bdb40242ecbe85a906d68dbeef_61_2" localSheetId="48" hidden="1">#REF!</definedName>
    <definedName name="TRNR_3bb537bdb40242ecbe85a906d68dbeef_61_2" hidden="1">#REF!</definedName>
    <definedName name="TRNR_3bc52a23081e44ecbfe07eef53ab49ab_61_2" localSheetId="48" hidden="1">#REF!</definedName>
    <definedName name="TRNR_3bc52a23081e44ecbfe07eef53ab49ab_61_2" hidden="1">#REF!</definedName>
    <definedName name="TRNR_3be25a51f95f4b058f29cb7dc48d3549_285_13" localSheetId="0" hidden="1">#REF!</definedName>
    <definedName name="TRNR_3be25a51f95f4b058f29cb7dc48d3549_285_13" localSheetId="48" hidden="1">#REF!</definedName>
    <definedName name="TRNR_3be25a51f95f4b058f29cb7dc48d3549_285_13" localSheetId="1" hidden="1">#REF!</definedName>
    <definedName name="TRNR_3be25a51f95f4b058f29cb7dc48d3549_285_13" hidden="1">#REF!</definedName>
    <definedName name="TRNR_3be8e3bbf9024f91be07522706ea359c_61_2" localSheetId="48" hidden="1">#REF!</definedName>
    <definedName name="TRNR_3be8e3bbf9024f91be07522706ea359c_61_2" localSheetId="56" hidden="1">#REF!</definedName>
    <definedName name="TRNR_3be8e3bbf9024f91be07522706ea359c_61_2" localSheetId="57" hidden="1">#REF!</definedName>
    <definedName name="TRNR_3be8e3bbf9024f91be07522706ea359c_61_2" hidden="1">#REF!</definedName>
    <definedName name="TRNR_3be927d9a5d44e609f5fbda11a3926a1_61_2" localSheetId="48" hidden="1">#REF!</definedName>
    <definedName name="TRNR_3be927d9a5d44e609f5fbda11a3926a1_61_2" hidden="1">#REF!</definedName>
    <definedName name="TRNR_3bf7deeed0114c6d90e3a002d9c5b763_20_4" localSheetId="0" hidden="1">#REF!</definedName>
    <definedName name="TRNR_3bf7deeed0114c6d90e3a002d9c5b763_20_4" localSheetId="48" hidden="1">#REF!</definedName>
    <definedName name="TRNR_3bf7deeed0114c6d90e3a002d9c5b763_20_4" localSheetId="1" hidden="1">#REF!</definedName>
    <definedName name="TRNR_3bf7deeed0114c6d90e3a002d9c5b763_20_4" hidden="1">#REF!</definedName>
    <definedName name="TRNR_3c35db1fe01c4b3c896a4b17b989b7d8_5848_12" localSheetId="0" hidden="1">#REF!</definedName>
    <definedName name="TRNR_3c35db1fe01c4b3c896a4b17b989b7d8_5848_12" localSheetId="48" hidden="1">#REF!</definedName>
    <definedName name="TRNR_3c35db1fe01c4b3c896a4b17b989b7d8_5848_12" localSheetId="1" hidden="1">#REF!</definedName>
    <definedName name="TRNR_3c35db1fe01c4b3c896a4b17b989b7d8_5848_12" hidden="1">#REF!</definedName>
    <definedName name="TRNR_3c383ad7173442609f125452e2ca8363_528_7" localSheetId="48" hidden="1">#REF!</definedName>
    <definedName name="TRNR_3c383ad7173442609f125452e2ca8363_528_7" hidden="1">#REF!</definedName>
    <definedName name="TRNR_3c4460cd0568475bbad49cb11fc1977f_121_4" hidden="1">#REF!</definedName>
    <definedName name="TRNR_3c4545233c734e678ac44542b80ab606_528_6" localSheetId="48" hidden="1">#REF!</definedName>
    <definedName name="TRNR_3c4545233c734e678ac44542b80ab606_528_6" hidden="1">#REF!</definedName>
    <definedName name="TRNR_3c501b4f46104c5c85fd67796579b717_61_2" localSheetId="48" hidden="1">#REF!</definedName>
    <definedName name="TRNR_3c501b4f46104c5c85fd67796579b717_61_2" hidden="1">#REF!</definedName>
    <definedName name="TRNR_3c5dd58ca1a04f839be67941d49dc4ea_61_2" localSheetId="48" hidden="1">#REF!</definedName>
    <definedName name="TRNR_3c5dd58ca1a04f839be67941d49dc4ea_61_2" hidden="1">#REF!</definedName>
    <definedName name="TRNR_3c5f1efa03db422297258dcf1149ef40_61_2" localSheetId="48" hidden="1">#REF!</definedName>
    <definedName name="TRNR_3c5f1efa03db422297258dcf1149ef40_61_2" hidden="1">#REF!</definedName>
    <definedName name="TRNR_3c70bd715b7647499ffe7539e3af435c_524_10" localSheetId="48" hidden="1">#REF!</definedName>
    <definedName name="TRNR_3c70bd715b7647499ffe7539e3af435c_524_10" hidden="1">#REF!</definedName>
    <definedName name="TRNR_3cb5d4f8217748ca95c06b207a7d808c_61_2" localSheetId="48" hidden="1">#REF!</definedName>
    <definedName name="TRNR_3cb5d4f8217748ca95c06b207a7d808c_61_2" hidden="1">#REF!</definedName>
    <definedName name="TRNR_3cd0fbd4a3bb4f9faab28bd2d7dec739_61_2" localSheetId="48" hidden="1">#REF!</definedName>
    <definedName name="TRNR_3cd0fbd4a3bb4f9faab28bd2d7dec739_61_2" hidden="1">#REF!</definedName>
    <definedName name="TRNR_3ce2afbd5f1a428b93d731f82d45e3d9_6116_6" localSheetId="0" hidden="1">#REF!</definedName>
    <definedName name="TRNR_3ce2afbd5f1a428b93d731f82d45e3d9_6116_6" localSheetId="48" hidden="1">#REF!</definedName>
    <definedName name="TRNR_3ce2afbd5f1a428b93d731f82d45e3d9_6116_6" localSheetId="1" hidden="1">#REF!</definedName>
    <definedName name="TRNR_3ce2afbd5f1a428b93d731f82d45e3d9_6116_6" hidden="1">#REF!</definedName>
    <definedName name="TRNR_3ce906e814c74aa7b766346bce94d135_61_2" localSheetId="48" hidden="1">#REF!</definedName>
    <definedName name="TRNR_3ce906e814c74aa7b766346bce94d135_61_2" hidden="1">#REF!</definedName>
    <definedName name="TRNR_3cf513a785bc476a94e94a0ee73c9d6b_61_2" localSheetId="48" hidden="1">#REF!</definedName>
    <definedName name="TRNR_3cf513a785bc476a94e94a0ee73c9d6b_61_2" hidden="1">#REF!</definedName>
    <definedName name="TRNR_3d06b295a1924c7ea50d3245f52d399d_61_2" localSheetId="48" hidden="1">#REF!</definedName>
    <definedName name="TRNR_3d06b295a1924c7ea50d3245f52d399d_61_2" hidden="1">#REF!</definedName>
    <definedName name="TRNR_3d1d56f115b443b792b34c6b888fb370_61_3" localSheetId="48" hidden="1">#REF!</definedName>
    <definedName name="TRNR_3d1d56f115b443b792b34c6b888fb370_61_3" hidden="1">#REF!</definedName>
    <definedName name="TRNR_3d25038243f448aca28c0e78823d44e2_1520_6" localSheetId="0" hidden="1">#REF!</definedName>
    <definedName name="TRNR_3d25038243f448aca28c0e78823d44e2_1520_6" localSheetId="48" hidden="1">#REF!</definedName>
    <definedName name="TRNR_3d25038243f448aca28c0e78823d44e2_1520_6" localSheetId="1" hidden="1">#REF!</definedName>
    <definedName name="TRNR_3d25038243f448aca28c0e78823d44e2_1520_6" hidden="1">#REF!</definedName>
    <definedName name="TRNR_3d2a18c9feed489ca78ebee179d707e9_61_2" localSheetId="48" hidden="1">#REF!</definedName>
    <definedName name="TRNR_3d2a18c9feed489ca78ebee179d707e9_61_2" localSheetId="56" hidden="1">#REF!</definedName>
    <definedName name="TRNR_3d2a18c9feed489ca78ebee179d707e9_61_2" localSheetId="57" hidden="1">#REF!</definedName>
    <definedName name="TRNR_3d2a18c9feed489ca78ebee179d707e9_61_2" hidden="1">#REF!</definedName>
    <definedName name="TRNR_3d390eb0b02d46ecaa4a80a94511bb9c_8675_1" hidden="1">#REF!</definedName>
    <definedName name="TRNR_3d4c9119225948b9b4251ebb959e841c_60_3" localSheetId="0" hidden="1">#REF!</definedName>
    <definedName name="TRNR_3d4c9119225948b9b4251ebb959e841c_60_3" localSheetId="48" hidden="1">#REF!</definedName>
    <definedName name="TRNR_3d4c9119225948b9b4251ebb959e841c_60_3" localSheetId="1" hidden="1">#REF!</definedName>
    <definedName name="TRNR_3d4c9119225948b9b4251ebb959e841c_60_3" hidden="1">#REF!</definedName>
    <definedName name="TRNR_3d65e8cf52a240f8949a5a1a10090982_61_2" localSheetId="48" hidden="1">#REF!</definedName>
    <definedName name="TRNR_3d65e8cf52a240f8949a5a1a10090982_61_2" hidden="1">#REF!</definedName>
    <definedName name="TRNR_3d6645a64e4a483bada5c994778bec15_67_3" localSheetId="48" hidden="1">#REF!</definedName>
    <definedName name="TRNR_3d6645a64e4a483bada5c994778bec15_67_3" hidden="1">#REF!</definedName>
    <definedName name="TRNR_3d6b0eb3d1bc4cadbd4b1d202e4611b8_61_2" localSheetId="48" hidden="1">#REF!</definedName>
    <definedName name="TRNR_3d6b0eb3d1bc4cadbd4b1d202e4611b8_61_2" localSheetId="56" hidden="1">#REF!</definedName>
    <definedName name="TRNR_3d6b0eb3d1bc4cadbd4b1d202e4611b8_61_2" localSheetId="57" hidden="1">#REF!</definedName>
    <definedName name="TRNR_3d6b0eb3d1bc4cadbd4b1d202e4611b8_61_2" hidden="1">#REF!</definedName>
    <definedName name="TRNR_3d78e61508f144c180c9a8946ff1c040_61_2" localSheetId="48" hidden="1">#REF!</definedName>
    <definedName name="TRNR_3d78e61508f144c180c9a8946ff1c040_61_2" hidden="1">#REF!</definedName>
    <definedName name="TRNR_3d819c28cf994993a8554e6b5617e2d1_54_3" localSheetId="48" hidden="1">#REF!</definedName>
    <definedName name="TRNR_3d819c28cf994993a8554e6b5617e2d1_54_3" hidden="1">#REF!</definedName>
    <definedName name="TRNR_3d9376c3c9104fe59872d602cf27c361_61_2" localSheetId="48" hidden="1">#REF!</definedName>
    <definedName name="TRNR_3d9376c3c9104fe59872d602cf27c361_61_2" hidden="1">#REF!</definedName>
    <definedName name="TRNR_3d976e957a3b4259a49c41c26a4c8a92_54_3" localSheetId="48" hidden="1">#REF!</definedName>
    <definedName name="TRNR_3d976e957a3b4259a49c41c26a4c8a92_54_3" hidden="1">#REF!</definedName>
    <definedName name="TRNR_3dae1885c1724f8b987032a1e5f19f4d_61_2" localSheetId="48" hidden="1">#REF!</definedName>
    <definedName name="TRNR_3dae1885c1724f8b987032a1e5f19f4d_61_2" hidden="1">#REF!</definedName>
    <definedName name="TRNR_3dbadf1ed1e44ed2a706593d1f11a24d_6267_6" localSheetId="0" hidden="1">#REF!</definedName>
    <definedName name="TRNR_3dbadf1ed1e44ed2a706593d1f11a24d_6267_6" localSheetId="48" hidden="1">#REF!</definedName>
    <definedName name="TRNR_3dbadf1ed1e44ed2a706593d1f11a24d_6267_6" localSheetId="1" hidden="1">#REF!</definedName>
    <definedName name="TRNR_3dbadf1ed1e44ed2a706593d1f11a24d_6267_6" hidden="1">#REF!</definedName>
    <definedName name="TRNR_3dbae3dc13764423a331c505c7aa52d1_61_2" localSheetId="48" hidden="1">#REF!</definedName>
    <definedName name="TRNR_3dbae3dc13764423a331c505c7aa52d1_61_2" hidden="1">#REF!</definedName>
    <definedName name="TRNR_3de4a6b87a874f37ae8d496acf5b9665_61_2" localSheetId="48" hidden="1">#REF!</definedName>
    <definedName name="TRNR_3de4a6b87a874f37ae8d496acf5b9665_61_2" hidden="1">#REF!</definedName>
    <definedName name="TRNR_3de99bfc33a3461290f31b708390c174_61_2" localSheetId="48" hidden="1">#REF!</definedName>
    <definedName name="TRNR_3de99bfc33a3461290f31b708390c174_61_2" hidden="1">#REF!</definedName>
    <definedName name="TRNR_3df62764d90c4c52b083d460ad851d98_527_6" localSheetId="48" hidden="1">#REF!</definedName>
    <definedName name="TRNR_3df62764d90c4c52b083d460ad851d98_527_6" hidden="1">#REF!</definedName>
    <definedName name="TRNR_3e01c603799f45b6a56c2d1d229b26df_61_2" localSheetId="48" hidden="1">#REF!</definedName>
    <definedName name="TRNR_3e01c603799f45b6a56c2d1d229b26df_61_2" hidden="1">#REF!</definedName>
    <definedName name="TRNR_3e1237e104ea41f687a15a2d48806f55_528_6" localSheetId="48" hidden="1">#REF!</definedName>
    <definedName name="TRNR_3e1237e104ea41f687a15a2d48806f55_528_6" hidden="1">#REF!</definedName>
    <definedName name="TRNR_3e394f20a25c43978585f9fe8bd45823_61_2" localSheetId="48" hidden="1">#REF!</definedName>
    <definedName name="TRNR_3e394f20a25c43978585f9fe8bd45823_61_2" hidden="1">#REF!</definedName>
    <definedName name="TRNR_3e4f0e55c93d44dbad044832a4f42f19_61_2" localSheetId="48" hidden="1">#REF!</definedName>
    <definedName name="TRNR_3e4f0e55c93d44dbad044832a4f42f19_61_2" hidden="1">#REF!</definedName>
    <definedName name="TRNR_3e5d4a16632d4ff4aeb3ff255313a99d_3726_2" localSheetId="48" hidden="1">#REF!</definedName>
    <definedName name="TRNR_3e5d4a16632d4ff4aeb3ff255313a99d_3726_2" hidden="1">#REF!</definedName>
    <definedName name="TRNR_3e684043331545969f551ea063f460f7_61_2" localSheetId="48" hidden="1">#REF!</definedName>
    <definedName name="TRNR_3e684043331545969f551ea063f460f7_61_2" hidden="1">#REF!</definedName>
    <definedName name="TRNR_3e6a173b11a64d8ebe4e01ce2cbc4294_61_2" localSheetId="48" hidden="1">#REF!</definedName>
    <definedName name="TRNR_3e6a173b11a64d8ebe4e01ce2cbc4294_61_2" hidden="1">#REF!</definedName>
    <definedName name="TRNR_3e6cddc83ec6493fbcca90b463823a54_61_2" localSheetId="48" hidden="1">#REF!</definedName>
    <definedName name="TRNR_3e6cddc83ec6493fbcca90b463823a54_61_2" hidden="1">#REF!</definedName>
    <definedName name="TRNR_3e6fff547e6a4dc78cd53a661274bf6d_61_2" localSheetId="48" hidden="1">#REF!</definedName>
    <definedName name="TRNR_3e6fff547e6a4dc78cd53a661274bf6d_61_2" hidden="1">#REF!</definedName>
    <definedName name="TRNR_3e753fea95244ddda491e6598a00b9e3_5807_12" localSheetId="0" hidden="1">#REF!</definedName>
    <definedName name="TRNR_3e753fea95244ddda491e6598a00b9e3_5807_12" localSheetId="48" hidden="1">#REF!</definedName>
    <definedName name="TRNR_3e753fea95244ddda491e6598a00b9e3_5807_12" localSheetId="1" hidden="1">#REF!</definedName>
    <definedName name="TRNR_3e753fea95244ddda491e6598a00b9e3_5807_12" hidden="1">#REF!</definedName>
    <definedName name="TRNR_3e86de176cfa4dc8b76bd3edc790b0ad_100_6" localSheetId="48" hidden="1">#REF!</definedName>
    <definedName name="TRNR_3e86de176cfa4dc8b76bd3edc790b0ad_100_6" hidden="1">#REF!</definedName>
    <definedName name="TRNR_3e86fb5d53a84ea8a5e7be7f24f2f341_528_6" localSheetId="48" hidden="1">#REF!</definedName>
    <definedName name="TRNR_3e86fb5d53a84ea8a5e7be7f24f2f341_528_6" hidden="1">#REF!</definedName>
    <definedName name="TRNR_3e8b3f43220045b1bbd05c434c9a4811_61_2" localSheetId="48" hidden="1">#REF!</definedName>
    <definedName name="TRNR_3e8b3f43220045b1bbd05c434c9a4811_61_2" localSheetId="56" hidden="1">#REF!</definedName>
    <definedName name="TRNR_3e8b3f43220045b1bbd05c434c9a4811_61_2" localSheetId="57" hidden="1">#REF!</definedName>
    <definedName name="TRNR_3e8b3f43220045b1bbd05c434c9a4811_61_2" hidden="1">#REF!</definedName>
    <definedName name="TRNR_3e98da820aa141d0b53992e5ac5304bb_528_6" localSheetId="48" hidden="1">#REF!</definedName>
    <definedName name="TRNR_3e98da820aa141d0b53992e5ac5304bb_528_6" hidden="1">#REF!</definedName>
    <definedName name="TRNR_3ea6bcad50d74275bba73bf6e4196616_61_2" localSheetId="48" hidden="1">#REF!</definedName>
    <definedName name="TRNR_3ea6bcad50d74275bba73bf6e4196616_61_2" hidden="1">#REF!</definedName>
    <definedName name="TRNR_3eb28ae15e6a4a329d63f841e69c5e90_108_4" localSheetId="14" hidden="1">#REF!</definedName>
    <definedName name="TRNR_3eb28ae15e6a4a329d63f841e69c5e90_108_4" localSheetId="42" hidden="1">#REF!</definedName>
    <definedName name="TRNR_3eb28ae15e6a4a329d63f841e69c5e90_108_4" localSheetId="43" hidden="1">#REF!</definedName>
    <definedName name="TRNR_3eb28ae15e6a4a329d63f841e69c5e90_108_4" localSheetId="48" hidden="1">#REF!</definedName>
    <definedName name="TRNR_3eb28ae15e6a4a329d63f841e69c5e90_108_4" localSheetId="50" hidden="1">#REF!</definedName>
    <definedName name="TRNR_3eb28ae15e6a4a329d63f841e69c5e90_108_4" localSheetId="15" hidden="1">#REF!</definedName>
    <definedName name="TRNR_3eb28ae15e6a4a329d63f841e69c5e90_108_4" localSheetId="51" hidden="1">#REF!</definedName>
    <definedName name="TRNR_3eb28ae15e6a4a329d63f841e69c5e90_108_4" localSheetId="52" hidden="1">#REF!</definedName>
    <definedName name="TRNR_3eb28ae15e6a4a329d63f841e69c5e90_108_4" localSheetId="53" hidden="1">#REF!</definedName>
    <definedName name="TRNR_3eb28ae15e6a4a329d63f841e69c5e90_108_4" localSheetId="54" hidden="1">#REF!</definedName>
    <definedName name="TRNR_3eb28ae15e6a4a329d63f841e69c5e90_108_4" localSheetId="55" hidden="1">#REF!</definedName>
    <definedName name="TRNR_3eb28ae15e6a4a329d63f841e69c5e90_108_4" localSheetId="58" hidden="1">#REF!</definedName>
    <definedName name="TRNR_3eb28ae15e6a4a329d63f841e69c5e90_108_4" localSheetId="59" hidden="1">#REF!</definedName>
    <definedName name="TRNR_3eb28ae15e6a4a329d63f841e69c5e90_108_4" hidden="1">#REF!</definedName>
    <definedName name="TRNR_3eb505eabb2c4a98b090d088bc229c2e_108_4" localSheetId="14" hidden="1">#REF!</definedName>
    <definedName name="TRNR_3eb505eabb2c4a98b090d088bc229c2e_108_4" localSheetId="42" hidden="1">#REF!</definedName>
    <definedName name="TRNR_3eb505eabb2c4a98b090d088bc229c2e_108_4" localSheetId="43" hidden="1">#REF!</definedName>
    <definedName name="TRNR_3eb505eabb2c4a98b090d088bc229c2e_108_4" localSheetId="48" hidden="1">#REF!</definedName>
    <definedName name="TRNR_3eb505eabb2c4a98b090d088bc229c2e_108_4" localSheetId="50" hidden="1">#REF!</definedName>
    <definedName name="TRNR_3eb505eabb2c4a98b090d088bc229c2e_108_4" localSheetId="15" hidden="1">#REF!</definedName>
    <definedName name="TRNR_3eb505eabb2c4a98b090d088bc229c2e_108_4" localSheetId="51" hidden="1">#REF!</definedName>
    <definedName name="TRNR_3eb505eabb2c4a98b090d088bc229c2e_108_4" localSheetId="52" hidden="1">#REF!</definedName>
    <definedName name="TRNR_3eb505eabb2c4a98b090d088bc229c2e_108_4" localSheetId="53" hidden="1">#REF!</definedName>
    <definedName name="TRNR_3eb505eabb2c4a98b090d088bc229c2e_108_4" localSheetId="54" hidden="1">#REF!</definedName>
    <definedName name="TRNR_3eb505eabb2c4a98b090d088bc229c2e_108_4" localSheetId="55" hidden="1">#REF!</definedName>
    <definedName name="TRNR_3eb505eabb2c4a98b090d088bc229c2e_108_4" localSheetId="58" hidden="1">#REF!</definedName>
    <definedName name="TRNR_3eb505eabb2c4a98b090d088bc229c2e_108_4" localSheetId="59" hidden="1">#REF!</definedName>
    <definedName name="TRNR_3eb505eabb2c4a98b090d088bc229c2e_108_4" hidden="1">#REF!</definedName>
    <definedName name="TRNR_3ebaef783d9d4602bbd011ef4bf54bbb_20_4" localSheetId="0" hidden="1">#REF!</definedName>
    <definedName name="TRNR_3ebaef783d9d4602bbd011ef4bf54bbb_20_4" localSheetId="48" hidden="1">#REF!</definedName>
    <definedName name="TRNR_3ebaef783d9d4602bbd011ef4bf54bbb_20_4" localSheetId="1" hidden="1">#REF!</definedName>
    <definedName name="TRNR_3ebaef783d9d4602bbd011ef4bf54bbb_20_4" hidden="1">#REF!</definedName>
    <definedName name="TRNR_3ed3b376b5ce4bb9ab54c2483bc0959f_61_2" localSheetId="48" hidden="1">#REF!</definedName>
    <definedName name="TRNR_3ed3b376b5ce4bb9ab54c2483bc0959f_61_2" hidden="1">#REF!</definedName>
    <definedName name="TRNR_3ef25b420f6a44139f3bc545aaaf48f9_61_2" localSheetId="48" hidden="1">#REF!</definedName>
    <definedName name="TRNR_3ef25b420f6a44139f3bc545aaaf48f9_61_2" hidden="1">#REF!</definedName>
    <definedName name="TRNR_3efef9e9ec084f8fa7d65a378e18fb37_1306_1" localSheetId="0" hidden="1">#REF!</definedName>
    <definedName name="TRNR_3efef9e9ec084f8fa7d65a378e18fb37_1306_1" localSheetId="48" hidden="1">#REF!</definedName>
    <definedName name="TRNR_3efef9e9ec084f8fa7d65a378e18fb37_1306_1" localSheetId="1" hidden="1">#REF!</definedName>
    <definedName name="TRNR_3efef9e9ec084f8fa7d65a378e18fb37_1306_1" hidden="1">#REF!</definedName>
    <definedName name="TRNR_3f078952ae4040c8bf0af25f52047a9f_5757_12" localSheetId="14" hidden="1">#REF!</definedName>
    <definedName name="TRNR_3f078952ae4040c8bf0af25f52047a9f_5757_12" localSheetId="42" hidden="1">#REF!</definedName>
    <definedName name="TRNR_3f078952ae4040c8bf0af25f52047a9f_5757_12" localSheetId="43" hidden="1">#REF!</definedName>
    <definedName name="TRNR_3f078952ae4040c8bf0af25f52047a9f_5757_12" localSheetId="48" hidden="1">#REF!</definedName>
    <definedName name="TRNR_3f078952ae4040c8bf0af25f52047a9f_5757_12" localSheetId="50" hidden="1">#REF!</definedName>
    <definedName name="TRNR_3f078952ae4040c8bf0af25f52047a9f_5757_12" localSheetId="15" hidden="1">#REF!</definedName>
    <definedName name="TRNR_3f078952ae4040c8bf0af25f52047a9f_5757_12" localSheetId="51" hidden="1">#REF!</definedName>
    <definedName name="TRNR_3f078952ae4040c8bf0af25f52047a9f_5757_12" localSheetId="52" hidden="1">#REF!</definedName>
    <definedName name="TRNR_3f078952ae4040c8bf0af25f52047a9f_5757_12" localSheetId="53" hidden="1">#REF!</definedName>
    <definedName name="TRNR_3f078952ae4040c8bf0af25f52047a9f_5757_12" localSheetId="54" hidden="1">#REF!</definedName>
    <definedName name="TRNR_3f078952ae4040c8bf0af25f52047a9f_5757_12" localSheetId="55" hidden="1">#REF!</definedName>
    <definedName name="TRNR_3f078952ae4040c8bf0af25f52047a9f_5757_12" localSheetId="58" hidden="1">#REF!</definedName>
    <definedName name="TRNR_3f078952ae4040c8bf0af25f52047a9f_5757_12" localSheetId="59" hidden="1">#REF!</definedName>
    <definedName name="TRNR_3f078952ae4040c8bf0af25f52047a9f_5757_12" hidden="1">#REF!</definedName>
    <definedName name="TRNR_3f1b06dee0124f039ea3b9567641baea_61_2" localSheetId="48" hidden="1">#REF!</definedName>
    <definedName name="TRNR_3f1b06dee0124f039ea3b9567641baea_61_2" hidden="1">#REF!</definedName>
    <definedName name="TRNR_3f27a8fa1d5543b282dc47efbbea8ade_61_2" localSheetId="48" hidden="1">#REF!</definedName>
    <definedName name="TRNR_3f27a8fa1d5543b282dc47efbbea8ade_61_2" hidden="1">#REF!</definedName>
    <definedName name="TRNR_3f44178c409741c2956feb13cf38cd8f_61_2" localSheetId="48" hidden="1">#REF!</definedName>
    <definedName name="TRNR_3f44178c409741c2956feb13cf38cd8f_61_2" localSheetId="56" hidden="1">#REF!</definedName>
    <definedName name="TRNR_3f44178c409741c2956feb13cf38cd8f_61_2" localSheetId="57" hidden="1">#REF!</definedName>
    <definedName name="TRNR_3f44178c409741c2956feb13cf38cd8f_61_2" hidden="1">#REF!</definedName>
    <definedName name="TRNR_3f46a38b5f91432192fdcdb49d998b2b_61_2" localSheetId="48" hidden="1">#REF!</definedName>
    <definedName name="TRNR_3f46a38b5f91432192fdcdb49d998b2b_61_2" hidden="1">#REF!</definedName>
    <definedName name="TRNR_3f4fef4957a8460d907435f177c25c31_61_2" localSheetId="48" hidden="1">#REF!</definedName>
    <definedName name="TRNR_3f4fef4957a8460d907435f177c25c31_61_2" hidden="1">#REF!</definedName>
    <definedName name="TRNR_3f68786cd9564ed68b24ec47bb0ec153_2126_6" localSheetId="48" hidden="1">#REF!</definedName>
    <definedName name="TRNR_3f68786cd9564ed68b24ec47bb0ec153_2126_6" hidden="1">#REF!</definedName>
    <definedName name="TRNR_3f6adac58e894f25a4d4ab47f3e6d428_50_1" localSheetId="48" hidden="1">#REF!</definedName>
    <definedName name="TRNR_3f6adac58e894f25a4d4ab47f3e6d428_50_1" localSheetId="15" hidden="1">#REF!</definedName>
    <definedName name="TRNR_3f6adac58e894f25a4d4ab47f3e6d428_50_1" localSheetId="51" hidden="1">#REF!</definedName>
    <definedName name="TRNR_3f6adac58e894f25a4d4ab47f3e6d428_50_1" localSheetId="52" hidden="1">#REF!</definedName>
    <definedName name="TRNR_3f6adac58e894f25a4d4ab47f3e6d428_50_1" localSheetId="53" hidden="1">#REF!</definedName>
    <definedName name="TRNR_3f6adac58e894f25a4d4ab47f3e6d428_50_1" localSheetId="54" hidden="1">#REF!</definedName>
    <definedName name="TRNR_3f6adac58e894f25a4d4ab47f3e6d428_50_1" hidden="1">#REF!</definedName>
    <definedName name="TRNR_3f6b6dacb90449a0b3bfc6c4e2819ed8_61_2" localSheetId="48" hidden="1">#REF!</definedName>
    <definedName name="TRNR_3f6b6dacb90449a0b3bfc6c4e2819ed8_61_2" hidden="1">#REF!</definedName>
    <definedName name="TRNR_3f6be0b67ab041dab5a5db71d40ee973_279_6" localSheetId="48" hidden="1">#REF!</definedName>
    <definedName name="TRNR_3f6be0b67ab041dab5a5db71d40ee973_279_6" hidden="1">#REF!</definedName>
    <definedName name="TRNR_3f6de235bca34c5d822a643314013e94_20_4" localSheetId="0" hidden="1">#REF!</definedName>
    <definedName name="TRNR_3f6de235bca34c5d822a643314013e94_20_4" localSheetId="48" hidden="1">#REF!</definedName>
    <definedName name="TRNR_3f6de235bca34c5d822a643314013e94_20_4" localSheetId="1" hidden="1">#REF!</definedName>
    <definedName name="TRNR_3f6de235bca34c5d822a643314013e94_20_4" hidden="1">#REF!</definedName>
    <definedName name="TRNR_3f86720f1f614a2f974ca0d0a14ff12c_61_2" localSheetId="48" hidden="1">#REF!</definedName>
    <definedName name="TRNR_3f86720f1f614a2f974ca0d0a14ff12c_61_2" hidden="1">#REF!</definedName>
    <definedName name="TRNR_3f964531507f45caa1e48990e139c97e_61_2" localSheetId="48" hidden="1">#REF!</definedName>
    <definedName name="TRNR_3f964531507f45caa1e48990e139c97e_61_2" hidden="1">#REF!</definedName>
    <definedName name="TRNR_3f9c2bf8e5ac4054a38daf4129707a6f_61_2" localSheetId="48" hidden="1">#REF!</definedName>
    <definedName name="TRNR_3f9c2bf8e5ac4054a38daf4129707a6f_61_2" hidden="1">#REF!</definedName>
    <definedName name="TRNR_3f9dd61a936c456f9a9f21f5fc30ff53_108_6" localSheetId="14" hidden="1">#REF!</definedName>
    <definedName name="TRNR_3f9dd61a936c456f9a9f21f5fc30ff53_108_6" localSheetId="42" hidden="1">#REF!</definedName>
    <definedName name="TRNR_3f9dd61a936c456f9a9f21f5fc30ff53_108_6" localSheetId="43" hidden="1">#REF!</definedName>
    <definedName name="TRNR_3f9dd61a936c456f9a9f21f5fc30ff53_108_6" localSheetId="48" hidden="1">#REF!</definedName>
    <definedName name="TRNR_3f9dd61a936c456f9a9f21f5fc30ff53_108_6" localSheetId="50" hidden="1">#REF!</definedName>
    <definedName name="TRNR_3f9dd61a936c456f9a9f21f5fc30ff53_108_6" localSheetId="15" hidden="1">#REF!</definedName>
    <definedName name="TRNR_3f9dd61a936c456f9a9f21f5fc30ff53_108_6" localSheetId="51" hidden="1">#REF!</definedName>
    <definedName name="TRNR_3f9dd61a936c456f9a9f21f5fc30ff53_108_6" localSheetId="52" hidden="1">#REF!</definedName>
    <definedName name="TRNR_3f9dd61a936c456f9a9f21f5fc30ff53_108_6" localSheetId="53" hidden="1">#REF!</definedName>
    <definedName name="TRNR_3f9dd61a936c456f9a9f21f5fc30ff53_108_6" localSheetId="54" hidden="1">#REF!</definedName>
    <definedName name="TRNR_3f9dd61a936c456f9a9f21f5fc30ff53_108_6" localSheetId="55" hidden="1">#REF!</definedName>
    <definedName name="TRNR_3f9dd61a936c456f9a9f21f5fc30ff53_108_6" localSheetId="58" hidden="1">#REF!</definedName>
    <definedName name="TRNR_3f9dd61a936c456f9a9f21f5fc30ff53_108_6" localSheetId="59" hidden="1">#REF!</definedName>
    <definedName name="TRNR_3f9dd61a936c456f9a9f21f5fc30ff53_108_6" hidden="1">#REF!</definedName>
    <definedName name="TRNR_3fad896aebe844d4aaff3b625ec1f279_528_7" localSheetId="48" hidden="1">#REF!</definedName>
    <definedName name="TRNR_3fad896aebe844d4aaff3b625ec1f279_528_7" hidden="1">#REF!</definedName>
    <definedName name="TRNR_3fb0dc4996d84c0396b3f17ec0341c1c_61_2" localSheetId="48" hidden="1">#REF!</definedName>
    <definedName name="TRNR_3fb0dc4996d84c0396b3f17ec0341c1c_61_2" hidden="1">#REF!</definedName>
    <definedName name="TRNR_3fd98138ccec4c4289633956d9422f8c_20_4" localSheetId="0" hidden="1">#REF!</definedName>
    <definedName name="TRNR_3fd98138ccec4c4289633956d9422f8c_20_4" localSheetId="48" hidden="1">#REF!</definedName>
    <definedName name="TRNR_3fd98138ccec4c4289633956d9422f8c_20_4" localSheetId="1" hidden="1">#REF!</definedName>
    <definedName name="TRNR_3fd98138ccec4c4289633956d9422f8c_20_4" hidden="1">#REF!</definedName>
    <definedName name="TRNR_3ff9f5f1ee4c4fec953e26391b23162a_61_2" localSheetId="48" hidden="1">#REF!</definedName>
    <definedName name="TRNR_3ff9f5f1ee4c4fec953e26391b23162a_61_2" hidden="1">#REF!</definedName>
    <definedName name="TRNR_403a4a64ff514c7189eaa2da733b97c2_61_2" localSheetId="48" hidden="1">#REF!</definedName>
    <definedName name="TRNR_403a4a64ff514c7189eaa2da733b97c2_61_2" hidden="1">#REF!</definedName>
    <definedName name="TRNR_403e5eac176c4cf9b20cd283b4d5663c_61_2" localSheetId="48" hidden="1">#REF!</definedName>
    <definedName name="TRNR_403e5eac176c4cf9b20cd283b4d5663c_61_2" hidden="1">#REF!</definedName>
    <definedName name="TRNR_40413e5fdc204d7192b046f2979fbf2d_528_6" localSheetId="48" hidden="1">#REF!</definedName>
    <definedName name="TRNR_40413e5fdc204d7192b046f2979fbf2d_528_6" hidden="1">#REF!</definedName>
    <definedName name="TRNR_405bc3947b294ae699eb9162b4e7796c_61_2" localSheetId="48" hidden="1">#REF!</definedName>
    <definedName name="TRNR_405bc3947b294ae699eb9162b4e7796c_61_2" hidden="1">#REF!</definedName>
    <definedName name="TRNR_405d9d01d7db40a28b203bcb73912f34_61_2" localSheetId="48" hidden="1">#REF!</definedName>
    <definedName name="TRNR_405d9d01d7db40a28b203bcb73912f34_61_2" hidden="1">#REF!</definedName>
    <definedName name="TRNR_406e975248234e8e93e1836e8f72c278_61_8" localSheetId="48" hidden="1">#REF!</definedName>
    <definedName name="TRNR_406e975248234e8e93e1836e8f72c278_61_8" hidden="1">#REF!</definedName>
    <definedName name="TRNR_407a6c7021ab449aabe8d48c6f4c6758_61_2" localSheetId="48" hidden="1">#REF!</definedName>
    <definedName name="TRNR_407a6c7021ab449aabe8d48c6f4c6758_61_2" hidden="1">#REF!</definedName>
    <definedName name="TRNR_407e64e853c24ad09c3be06834edccdc_61_2" localSheetId="48" hidden="1">#REF!</definedName>
    <definedName name="TRNR_407e64e853c24ad09c3be06834edccdc_61_2" hidden="1">#REF!</definedName>
    <definedName name="TRNR_4086c889f5d5405689e75ffc1600bda6_303_3" hidden="1">#REF!</definedName>
    <definedName name="TRNR_408aa1527ba4440285ede664d85f68dc_525_10" localSheetId="48" hidden="1">#REF!</definedName>
    <definedName name="TRNR_408aa1527ba4440285ede664d85f68dc_525_10" hidden="1">#REF!</definedName>
    <definedName name="TRNR_40aa2c1e18684f1fbdfa95464dcbd3b5_61_2" localSheetId="48" hidden="1">#REF!</definedName>
    <definedName name="TRNR_40aa2c1e18684f1fbdfa95464dcbd3b5_61_2" hidden="1">#REF!</definedName>
    <definedName name="TRNR_40c884af0e5e47abbcfe2d757a7595e3_528_6" localSheetId="48" hidden="1">#REF!</definedName>
    <definedName name="TRNR_40c884af0e5e47abbcfe2d757a7595e3_528_6" hidden="1">#REF!</definedName>
    <definedName name="TRNR_40d76d01bbf44b52aa5b8bcfda68b019_61_2" localSheetId="48" hidden="1">#REF!</definedName>
    <definedName name="TRNR_40d76d01bbf44b52aa5b8bcfda68b019_61_2" hidden="1">#REF!</definedName>
    <definedName name="TRNR_40d9ffafecf74390b2c5bbd3f4752a4a_285_2" localSheetId="14" hidden="1">#REF!</definedName>
    <definedName name="TRNR_40d9ffafecf74390b2c5bbd3f4752a4a_285_2" localSheetId="42" hidden="1">#REF!</definedName>
    <definedName name="TRNR_40d9ffafecf74390b2c5bbd3f4752a4a_285_2" localSheetId="43" hidden="1">#REF!</definedName>
    <definedName name="TRNR_40d9ffafecf74390b2c5bbd3f4752a4a_285_2" localSheetId="48" hidden="1">#REF!</definedName>
    <definedName name="TRNR_40d9ffafecf74390b2c5bbd3f4752a4a_285_2" localSheetId="50" hidden="1">#REF!</definedName>
    <definedName name="TRNR_40d9ffafecf74390b2c5bbd3f4752a4a_285_2" localSheetId="15" hidden="1">#REF!</definedName>
    <definedName name="TRNR_40d9ffafecf74390b2c5bbd3f4752a4a_285_2" localSheetId="51" hidden="1">#REF!</definedName>
    <definedName name="TRNR_40d9ffafecf74390b2c5bbd3f4752a4a_285_2" localSheetId="52" hidden="1">#REF!</definedName>
    <definedName name="TRNR_40d9ffafecf74390b2c5bbd3f4752a4a_285_2" localSheetId="53" hidden="1">#REF!</definedName>
    <definedName name="TRNR_40d9ffafecf74390b2c5bbd3f4752a4a_285_2" localSheetId="54" hidden="1">#REF!</definedName>
    <definedName name="TRNR_40d9ffafecf74390b2c5bbd3f4752a4a_285_2" localSheetId="55" hidden="1">#REF!</definedName>
    <definedName name="TRNR_40d9ffafecf74390b2c5bbd3f4752a4a_285_2" localSheetId="58" hidden="1">#REF!</definedName>
    <definedName name="TRNR_40d9ffafecf74390b2c5bbd3f4752a4a_285_2" localSheetId="59" hidden="1">#REF!</definedName>
    <definedName name="TRNR_40d9ffafecf74390b2c5bbd3f4752a4a_285_2" hidden="1">#REF!</definedName>
    <definedName name="TRNR_40dbe84675044e669a99d9a1dd590104_61_2" localSheetId="48" hidden="1">#REF!</definedName>
    <definedName name="TRNR_40dbe84675044e669a99d9a1dd590104_61_2" hidden="1">#REF!</definedName>
    <definedName name="TRNR_40f3ebcb366a42bd912b59cb4160b166_528_6" localSheetId="48" hidden="1">#REF!</definedName>
    <definedName name="TRNR_40f3ebcb366a42bd912b59cb4160b166_528_6" hidden="1">#REF!</definedName>
    <definedName name="TRNR_40fcd55ba3604256a79c8478e37c8904_61_2" localSheetId="48" hidden="1">#REF!</definedName>
    <definedName name="TRNR_40fcd55ba3604256a79c8478e37c8904_61_2" hidden="1">#REF!</definedName>
    <definedName name="TRNR_40fdc49d341c44d296aee28263f7be12_61_2" localSheetId="48" hidden="1">#REF!</definedName>
    <definedName name="TRNR_40fdc49d341c44d296aee28263f7be12_61_2" hidden="1">#REF!</definedName>
    <definedName name="TRNR_4102ab0fb0734bf286a6172cc8ff8a43_61_2" localSheetId="48" hidden="1">#REF!</definedName>
    <definedName name="TRNR_4102ab0fb0734bf286a6172cc8ff8a43_61_2" hidden="1">#REF!</definedName>
    <definedName name="TRNR_410f0009e15e443b83f729e00655b20f_61_2" localSheetId="48" hidden="1">#REF!</definedName>
    <definedName name="TRNR_410f0009e15e443b83f729e00655b20f_61_2" hidden="1">#REF!</definedName>
    <definedName name="TRNR_41136f9115a94134b0b3f7a041ff799d_19_9" localSheetId="0" hidden="1">#REF!</definedName>
    <definedName name="TRNR_41136f9115a94134b0b3f7a041ff799d_19_9" localSheetId="48" hidden="1">#REF!</definedName>
    <definedName name="TRNR_41136f9115a94134b0b3f7a041ff799d_19_9" localSheetId="1" hidden="1">#REF!</definedName>
    <definedName name="TRNR_41136f9115a94134b0b3f7a041ff799d_19_9" hidden="1">#REF!</definedName>
    <definedName name="TRNR_411996cb13394e3093247967fc20bcd6_61_2" localSheetId="48" hidden="1">#REF!</definedName>
    <definedName name="TRNR_411996cb13394e3093247967fc20bcd6_61_2" hidden="1">#REF!</definedName>
    <definedName name="TRNR_411e629d7c214554aa09ab1e78c5b550_61_2" localSheetId="48" hidden="1">#REF!</definedName>
    <definedName name="TRNR_411e629d7c214554aa09ab1e78c5b550_61_2" hidden="1">#REF!</definedName>
    <definedName name="TRNR_411f8f07062e4220a3f8f85de416ff91_61_2" localSheetId="48" hidden="1">#REF!</definedName>
    <definedName name="TRNR_411f8f07062e4220a3f8f85de416ff91_61_2" hidden="1">#REF!</definedName>
    <definedName name="TRNR_41284b518a744b97a2dd976761c4e9e7_1021_27" localSheetId="48" hidden="1">#REF!</definedName>
    <definedName name="TRNR_41284b518a744b97a2dd976761c4e9e7_1021_27" hidden="1">#REF!</definedName>
    <definedName name="TRNR_4147dcaaf6444788a9d24b8af0bc41be_5939_6" localSheetId="0" hidden="1">#REF!</definedName>
    <definedName name="TRNR_4147dcaaf6444788a9d24b8af0bc41be_5939_6" localSheetId="48" hidden="1">#REF!</definedName>
    <definedName name="TRNR_4147dcaaf6444788a9d24b8af0bc41be_5939_6" localSheetId="1" hidden="1">#REF!</definedName>
    <definedName name="TRNR_4147dcaaf6444788a9d24b8af0bc41be_5939_6" hidden="1">#REF!</definedName>
    <definedName name="TRNR_41566fd484e44c51aeefc0d18a218e11_61_2" localSheetId="48" hidden="1">#REF!</definedName>
    <definedName name="TRNR_41566fd484e44c51aeefc0d18a218e11_61_2" hidden="1">#REF!</definedName>
    <definedName name="TRNR_4172eb5fdaf449b4a54e12e4f3957073_61_2" localSheetId="48" hidden="1">#REF!</definedName>
    <definedName name="TRNR_4172eb5fdaf449b4a54e12e4f3957073_61_2" hidden="1">#REF!</definedName>
    <definedName name="TRNR_417fb65482c84d8a923aafa4391125ac_95_9" localSheetId="0" hidden="1">#REF!</definedName>
    <definedName name="TRNR_417fb65482c84d8a923aafa4391125ac_95_9" localSheetId="48" hidden="1">#REF!</definedName>
    <definedName name="TRNR_417fb65482c84d8a923aafa4391125ac_95_9" localSheetId="1" hidden="1">#REF!</definedName>
    <definedName name="TRNR_417fb65482c84d8a923aafa4391125ac_95_9" hidden="1">#REF!</definedName>
    <definedName name="TRNR_418ddb9a07c34e27939d7c66531c0234_101_6" localSheetId="48" hidden="1">#REF!</definedName>
    <definedName name="TRNR_418ddb9a07c34e27939d7c66531c0234_101_6" hidden="1">#REF!</definedName>
    <definedName name="TRNR_419c9954cd4e47ada56453ef2ae85cba_61_2" localSheetId="48" hidden="1">#REF!</definedName>
    <definedName name="TRNR_419c9954cd4e47ada56453ef2ae85cba_61_2" hidden="1">#REF!</definedName>
    <definedName name="TRNR_419f6a773cb8476289c5400b81cca2c8_50_2" localSheetId="48" hidden="1">#REF!</definedName>
    <definedName name="TRNR_419f6a773cb8476289c5400b81cca2c8_50_2" hidden="1">#REF!</definedName>
    <definedName name="TRNR_41a19d583b3b413f9ef6428eb1aa4c1f_192_3" localSheetId="0" hidden="1">#REF!</definedName>
    <definedName name="TRNR_41a19d583b3b413f9ef6428eb1aa4c1f_192_3" localSheetId="48" hidden="1">#REF!</definedName>
    <definedName name="TRNR_41a19d583b3b413f9ef6428eb1aa4c1f_192_3" localSheetId="1" hidden="1">#REF!</definedName>
    <definedName name="TRNR_41a19d583b3b413f9ef6428eb1aa4c1f_192_3" hidden="1">#REF!</definedName>
    <definedName name="TRNR_41b5108b3d8e4aa1b89a576cd0ec5269_61_2" localSheetId="48" hidden="1">#REF!</definedName>
    <definedName name="TRNR_41b5108b3d8e4aa1b89a576cd0ec5269_61_2" hidden="1">#REF!</definedName>
    <definedName name="TRNR_41db135dee3f47ac8b90209d2ef733f7_1094_27" localSheetId="48" hidden="1">#REF!</definedName>
    <definedName name="TRNR_41db135dee3f47ac8b90209d2ef733f7_1094_27" hidden="1">#REF!</definedName>
    <definedName name="TRNR_41ede2aa045d4e94a8c481fb03906bfd_61_2" localSheetId="48" hidden="1">#REF!</definedName>
    <definedName name="TRNR_41ede2aa045d4e94a8c481fb03906bfd_61_2" hidden="1">#REF!</definedName>
    <definedName name="TRNR_41edfb657aa547469422f468f0057818_61_2" localSheetId="48" hidden="1">#REF!</definedName>
    <definedName name="TRNR_41edfb657aa547469422f468f0057818_61_2" hidden="1">#REF!</definedName>
    <definedName name="TRNR_41ee74215f744922bb9425bc7c67b403_61_2" localSheetId="48" hidden="1">#REF!</definedName>
    <definedName name="TRNR_41ee74215f744922bb9425bc7c67b403_61_2" hidden="1">#REF!</definedName>
    <definedName name="TRNR_41f5fdcdf5d64435b9a176ff8cebd0a9_279_13" localSheetId="48" hidden="1">#REF!</definedName>
    <definedName name="TRNR_41f5fdcdf5d64435b9a176ff8cebd0a9_279_13" hidden="1">#REF!</definedName>
    <definedName name="TRNR_41fa90ce21f54c6cacc4754aa31ef058_61_2" localSheetId="48" hidden="1">#REF!</definedName>
    <definedName name="TRNR_41fa90ce21f54c6cacc4754aa31ef058_61_2" hidden="1">#REF!</definedName>
    <definedName name="TRNR_423fc7c27b754517bafe432fdb678134_61_2" localSheetId="48" hidden="1">#REF!</definedName>
    <definedName name="TRNR_423fc7c27b754517bafe432fdb678134_61_2" hidden="1">#REF!</definedName>
    <definedName name="TRNR_4243cad27ce64664ab3949e337503ba4_5808_6" localSheetId="0" hidden="1">#REF!</definedName>
    <definedName name="TRNR_4243cad27ce64664ab3949e337503ba4_5808_6" localSheetId="48" hidden="1">#REF!</definedName>
    <definedName name="TRNR_4243cad27ce64664ab3949e337503ba4_5808_6" localSheetId="1" hidden="1">#REF!</definedName>
    <definedName name="TRNR_4243cad27ce64664ab3949e337503ba4_5808_6" hidden="1">#REF!</definedName>
    <definedName name="TRNR_4245e6fb46184d16a1879881e6704877_61_2" localSheetId="48" hidden="1">#REF!</definedName>
    <definedName name="TRNR_4245e6fb46184d16a1879881e6704877_61_2" hidden="1">#REF!</definedName>
    <definedName name="TRNR_4248decb272c4e5e8ccbafb7fc26a9f1_56_3" localSheetId="48" hidden="1">#REF!</definedName>
    <definedName name="TRNR_4248decb272c4e5e8ccbafb7fc26a9f1_56_3" hidden="1">#REF!</definedName>
    <definedName name="TRNR_4251dc5f00bd47b5993500580a12b6eb_544_3" localSheetId="48" hidden="1">#REF!</definedName>
    <definedName name="TRNR_4251dc5f00bd47b5993500580a12b6eb_544_3" localSheetId="15" hidden="1">#REF!</definedName>
    <definedName name="TRNR_4251dc5f00bd47b5993500580a12b6eb_544_3" localSheetId="51" hidden="1">#REF!</definedName>
    <definedName name="TRNR_4251dc5f00bd47b5993500580a12b6eb_544_3" localSheetId="52" hidden="1">#REF!</definedName>
    <definedName name="TRNR_4251dc5f00bd47b5993500580a12b6eb_544_3" localSheetId="53" hidden="1">#REF!</definedName>
    <definedName name="TRNR_4251dc5f00bd47b5993500580a12b6eb_544_3" localSheetId="54" hidden="1">#REF!</definedName>
    <definedName name="TRNR_4251dc5f00bd47b5993500580a12b6eb_544_3" hidden="1">#REF!</definedName>
    <definedName name="TRNR_427813e97726455d8992c7b87e3e43c2_522_1" localSheetId="14" hidden="1">#REF!</definedName>
    <definedName name="TRNR_427813e97726455d8992c7b87e3e43c2_522_1" localSheetId="42" hidden="1">#REF!</definedName>
    <definedName name="TRNR_427813e97726455d8992c7b87e3e43c2_522_1" localSheetId="43" hidden="1">#REF!</definedName>
    <definedName name="TRNR_427813e97726455d8992c7b87e3e43c2_522_1" localSheetId="48" hidden="1">#REF!</definedName>
    <definedName name="TRNR_427813e97726455d8992c7b87e3e43c2_522_1" localSheetId="50" hidden="1">#REF!</definedName>
    <definedName name="TRNR_427813e97726455d8992c7b87e3e43c2_522_1" localSheetId="15" hidden="1">#REF!</definedName>
    <definedName name="TRNR_427813e97726455d8992c7b87e3e43c2_522_1" localSheetId="51" hidden="1">#REF!</definedName>
    <definedName name="TRNR_427813e97726455d8992c7b87e3e43c2_522_1" localSheetId="52" hidden="1">#REF!</definedName>
    <definedName name="TRNR_427813e97726455d8992c7b87e3e43c2_522_1" localSheetId="53" hidden="1">#REF!</definedName>
    <definedName name="TRNR_427813e97726455d8992c7b87e3e43c2_522_1" localSheetId="54" hidden="1">#REF!</definedName>
    <definedName name="TRNR_427813e97726455d8992c7b87e3e43c2_522_1" localSheetId="55" hidden="1">#REF!</definedName>
    <definedName name="TRNR_427813e97726455d8992c7b87e3e43c2_522_1" localSheetId="58" hidden="1">#REF!</definedName>
    <definedName name="TRNR_427813e97726455d8992c7b87e3e43c2_522_1" localSheetId="59" hidden="1">#REF!</definedName>
    <definedName name="TRNR_427813e97726455d8992c7b87e3e43c2_522_1" hidden="1">#REF!</definedName>
    <definedName name="TRNR_42a4cd09cc814caeb429933b8d2b18bb_61_2" localSheetId="14" hidden="1">#REF!</definedName>
    <definedName name="TRNR_42a4cd09cc814caeb429933b8d2b18bb_61_2" localSheetId="42" hidden="1">#REF!</definedName>
    <definedName name="TRNR_42a4cd09cc814caeb429933b8d2b18bb_61_2" localSheetId="43" hidden="1">#REF!</definedName>
    <definedName name="TRNR_42a4cd09cc814caeb429933b8d2b18bb_61_2" localSheetId="48" hidden="1">#REF!</definedName>
    <definedName name="TRNR_42a4cd09cc814caeb429933b8d2b18bb_61_2" localSheetId="50" hidden="1">#REF!</definedName>
    <definedName name="TRNR_42a4cd09cc814caeb429933b8d2b18bb_61_2" localSheetId="15" hidden="1">#REF!</definedName>
    <definedName name="TRNR_42a4cd09cc814caeb429933b8d2b18bb_61_2" localSheetId="51" hidden="1">#REF!</definedName>
    <definedName name="TRNR_42a4cd09cc814caeb429933b8d2b18bb_61_2" localSheetId="52" hidden="1">#REF!</definedName>
    <definedName name="TRNR_42a4cd09cc814caeb429933b8d2b18bb_61_2" localSheetId="53" hidden="1">#REF!</definedName>
    <definedName name="TRNR_42a4cd09cc814caeb429933b8d2b18bb_61_2" localSheetId="54" hidden="1">#REF!</definedName>
    <definedName name="TRNR_42a4cd09cc814caeb429933b8d2b18bb_61_2" localSheetId="55" hidden="1">#REF!</definedName>
    <definedName name="TRNR_42a4cd09cc814caeb429933b8d2b18bb_61_2" localSheetId="58" hidden="1">#REF!</definedName>
    <definedName name="TRNR_42a4cd09cc814caeb429933b8d2b18bb_61_2" localSheetId="59" hidden="1">#REF!</definedName>
    <definedName name="TRNR_42a4cd09cc814caeb429933b8d2b18bb_61_2" hidden="1">#REF!</definedName>
    <definedName name="TRNR_42bf7b52720d45a1a28cb6c3f4e1bd57_61_2" localSheetId="48" hidden="1">#REF!</definedName>
    <definedName name="TRNR_42bf7b52720d45a1a28cb6c3f4e1bd57_61_2" hidden="1">#REF!</definedName>
    <definedName name="TRNR_42c53d7bc9fa461c8ee546c38f8a4656_63_1" hidden="1">#REF!</definedName>
    <definedName name="TRNR_42e83d946a2f48c3a646f3f9a413760a_525_10" localSheetId="48" hidden="1">#REF!</definedName>
    <definedName name="TRNR_42e83d946a2f48c3a646f3f9a413760a_525_10" hidden="1">#REF!</definedName>
    <definedName name="TRNR_42f3b5af4333449694aa994e51cf04af_5933_4" localSheetId="0" hidden="1">#REF!</definedName>
    <definedName name="TRNR_42f3b5af4333449694aa994e51cf04af_5933_4" localSheetId="48" hidden="1">#REF!</definedName>
    <definedName name="TRNR_42f3b5af4333449694aa994e51cf04af_5933_4" localSheetId="1" hidden="1">#REF!</definedName>
    <definedName name="TRNR_42f3b5af4333449694aa994e51cf04af_5933_4" hidden="1">#REF!</definedName>
    <definedName name="TRNR_430907fb27684e6ca0562fb585079ad6_5_2" localSheetId="14" hidden="1">#REF!</definedName>
    <definedName name="TRNR_430907fb27684e6ca0562fb585079ad6_5_2" localSheetId="42" hidden="1">#REF!</definedName>
    <definedName name="TRNR_430907fb27684e6ca0562fb585079ad6_5_2" localSheetId="43" hidden="1">#REF!</definedName>
    <definedName name="TRNR_430907fb27684e6ca0562fb585079ad6_5_2" localSheetId="48" hidden="1">#REF!</definedName>
    <definedName name="TRNR_430907fb27684e6ca0562fb585079ad6_5_2" localSheetId="50" hidden="1">#REF!</definedName>
    <definedName name="TRNR_430907fb27684e6ca0562fb585079ad6_5_2" localSheetId="15" hidden="1">#REF!</definedName>
    <definedName name="TRNR_430907fb27684e6ca0562fb585079ad6_5_2" localSheetId="51" hidden="1">#REF!</definedName>
    <definedName name="TRNR_430907fb27684e6ca0562fb585079ad6_5_2" localSheetId="52" hidden="1">#REF!</definedName>
    <definedName name="TRNR_430907fb27684e6ca0562fb585079ad6_5_2" localSheetId="53" hidden="1">#REF!</definedName>
    <definedName name="TRNR_430907fb27684e6ca0562fb585079ad6_5_2" localSheetId="54" hidden="1">#REF!</definedName>
    <definedName name="TRNR_430907fb27684e6ca0562fb585079ad6_5_2" localSheetId="55" hidden="1">#REF!</definedName>
    <definedName name="TRNR_430907fb27684e6ca0562fb585079ad6_5_2" localSheetId="58" hidden="1">#REF!</definedName>
    <definedName name="TRNR_430907fb27684e6ca0562fb585079ad6_5_2" localSheetId="59" hidden="1">#REF!</definedName>
    <definedName name="TRNR_430907fb27684e6ca0562fb585079ad6_5_2" hidden="1">#REF!</definedName>
    <definedName name="TRNR_430e65f860de475387e0e84539264e37_61_2" localSheetId="48" hidden="1">#REF!</definedName>
    <definedName name="TRNR_430e65f860de475387e0e84539264e37_61_2" hidden="1">#REF!</definedName>
    <definedName name="TRNR_431193e98e354859aca4ae14c3695d12_61_2" localSheetId="48" hidden="1">#REF!</definedName>
    <definedName name="TRNR_431193e98e354859aca4ae14c3695d12_61_2" hidden="1">#REF!</definedName>
    <definedName name="TRNR_43164d82a85a4fe8acbb7e4dcc2ac27a_61_2" localSheetId="48" hidden="1">#REF!</definedName>
    <definedName name="TRNR_43164d82a85a4fe8acbb7e4dcc2ac27a_61_2" hidden="1">#REF!</definedName>
    <definedName name="TRNR_43214b948755410ab854b8443550b263_61_2" localSheetId="48" hidden="1">#REF!</definedName>
    <definedName name="TRNR_43214b948755410ab854b8443550b263_61_2" hidden="1">#REF!</definedName>
    <definedName name="TRNR_4322518a684843e6a40550502da2a030_6143_4" localSheetId="0" hidden="1">#REF!</definedName>
    <definedName name="TRNR_4322518a684843e6a40550502da2a030_6143_4" localSheetId="48" hidden="1">#REF!</definedName>
    <definedName name="TRNR_4322518a684843e6a40550502da2a030_6143_4" localSheetId="1" hidden="1">#REF!</definedName>
    <definedName name="TRNR_4322518a684843e6a40550502da2a030_6143_4" hidden="1">#REF!</definedName>
    <definedName name="TRNR_4365f3a409a8480884e136b5cd5cd9ff_61_2" localSheetId="48" hidden="1">#REF!</definedName>
    <definedName name="TRNR_4365f3a409a8480884e136b5cd5cd9ff_61_2" hidden="1">#REF!</definedName>
    <definedName name="TRNR_437feaf1367e4cc0829e6bdb6630346a_61_2" localSheetId="48" hidden="1">#REF!</definedName>
    <definedName name="TRNR_437feaf1367e4cc0829e6bdb6630346a_61_2" hidden="1">#REF!</definedName>
    <definedName name="TRNR_4386de9b43dc44748d0c28a35889ff47_6209_6" localSheetId="0" hidden="1">#REF!</definedName>
    <definedName name="TRNR_4386de9b43dc44748d0c28a35889ff47_6209_6" localSheetId="48" hidden="1">#REF!</definedName>
    <definedName name="TRNR_4386de9b43dc44748d0c28a35889ff47_6209_6" localSheetId="1" hidden="1">#REF!</definedName>
    <definedName name="TRNR_4386de9b43dc44748d0c28a35889ff47_6209_6" hidden="1">#REF!</definedName>
    <definedName name="TRNR_43927e470d7a49bd8a38e9862b5b1c55_61_2" localSheetId="48" hidden="1">#REF!</definedName>
    <definedName name="TRNR_43927e470d7a49bd8a38e9862b5b1c55_61_2" hidden="1">#REF!</definedName>
    <definedName name="TRNR_4396b2dd4e6448b89883b82b9c8700c5_50_2" localSheetId="48" hidden="1">#REF!</definedName>
    <definedName name="TRNR_4396b2dd4e6448b89883b82b9c8700c5_50_2" hidden="1">#REF!</definedName>
    <definedName name="TRNR_43a3aa6eb4a346bbb89dcfa194a402b4_61_2" localSheetId="48" hidden="1">#REF!</definedName>
    <definedName name="TRNR_43a3aa6eb4a346bbb89dcfa194a402b4_61_2" hidden="1">#REF!</definedName>
    <definedName name="TRNR_43ab5b92b837481a98cfb86f9a381745_61_2" localSheetId="48" hidden="1">#REF!</definedName>
    <definedName name="TRNR_43ab5b92b837481a98cfb86f9a381745_61_2" hidden="1">#REF!</definedName>
    <definedName name="TRNR_43ac8b18eecc453881cae2161ee07f2c_61_2" localSheetId="48" hidden="1">#REF!</definedName>
    <definedName name="TRNR_43ac8b18eecc453881cae2161ee07f2c_61_2" hidden="1">#REF!</definedName>
    <definedName name="TRNR_43b2610f12f54e07a5b7c43e955f2e4f_316_10" localSheetId="0" hidden="1">#REF!</definedName>
    <definedName name="TRNR_43b2610f12f54e07a5b7c43e955f2e4f_316_10" localSheetId="48" hidden="1">#REF!</definedName>
    <definedName name="TRNR_43b2610f12f54e07a5b7c43e955f2e4f_316_10" localSheetId="1" hidden="1">#REF!</definedName>
    <definedName name="TRNR_43b2610f12f54e07a5b7c43e955f2e4f_316_10" hidden="1">#REF!</definedName>
    <definedName name="TRNR_43b4f47ca32d42edaa6e58009831dc94_61_2" localSheetId="48" hidden="1">#REF!</definedName>
    <definedName name="TRNR_43b4f47ca32d42edaa6e58009831dc94_61_2" hidden="1">#REF!</definedName>
    <definedName name="TRNR_43b75b7866384ba58f089917d0dd5a6f_61_2" localSheetId="48" hidden="1">#REF!</definedName>
    <definedName name="TRNR_43b75b7866384ba58f089917d0dd5a6f_61_2" hidden="1">#REF!</definedName>
    <definedName name="TRNR_43b82174ce794854ac3dbe26eb8d1e82_61_6" localSheetId="14" hidden="1">#REF!</definedName>
    <definedName name="TRNR_43b82174ce794854ac3dbe26eb8d1e82_61_6" localSheetId="42" hidden="1">#REF!</definedName>
    <definedName name="TRNR_43b82174ce794854ac3dbe26eb8d1e82_61_6" localSheetId="43" hidden="1">#REF!</definedName>
    <definedName name="TRNR_43b82174ce794854ac3dbe26eb8d1e82_61_6" localSheetId="48" hidden="1">#REF!</definedName>
    <definedName name="TRNR_43b82174ce794854ac3dbe26eb8d1e82_61_6" localSheetId="50" hidden="1">#REF!</definedName>
    <definedName name="TRNR_43b82174ce794854ac3dbe26eb8d1e82_61_6" localSheetId="15" hidden="1">#REF!</definedName>
    <definedName name="TRNR_43b82174ce794854ac3dbe26eb8d1e82_61_6" localSheetId="51" hidden="1">#REF!</definedName>
    <definedName name="TRNR_43b82174ce794854ac3dbe26eb8d1e82_61_6" localSheetId="52" hidden="1">#REF!</definedName>
    <definedName name="TRNR_43b82174ce794854ac3dbe26eb8d1e82_61_6" localSheetId="53" hidden="1">#REF!</definedName>
    <definedName name="TRNR_43b82174ce794854ac3dbe26eb8d1e82_61_6" localSheetId="54" hidden="1">#REF!</definedName>
    <definedName name="TRNR_43b82174ce794854ac3dbe26eb8d1e82_61_6" localSheetId="55" hidden="1">#REF!</definedName>
    <definedName name="TRNR_43b82174ce794854ac3dbe26eb8d1e82_61_6" localSheetId="58" hidden="1">#REF!</definedName>
    <definedName name="TRNR_43b82174ce794854ac3dbe26eb8d1e82_61_6" localSheetId="59" hidden="1">#REF!</definedName>
    <definedName name="TRNR_43b82174ce794854ac3dbe26eb8d1e82_61_6" hidden="1">#REF!</definedName>
    <definedName name="TRNR_43c2685c4d2440928c9067ce9dd53e57_286_13" localSheetId="0" hidden="1">#REF!</definedName>
    <definedName name="TRNR_43c2685c4d2440928c9067ce9dd53e57_286_13" localSheetId="48" hidden="1">#REF!</definedName>
    <definedName name="TRNR_43c2685c4d2440928c9067ce9dd53e57_286_13" localSheetId="1" hidden="1">#REF!</definedName>
    <definedName name="TRNR_43c2685c4d2440928c9067ce9dd53e57_286_13" hidden="1">#REF!</definedName>
    <definedName name="TRNR_43c3ca46d8aa4a2886782820c6f2974c_996_27" localSheetId="48" hidden="1">#REF!</definedName>
    <definedName name="TRNR_43c3ca46d8aa4a2886782820c6f2974c_996_27" hidden="1">#REF!</definedName>
    <definedName name="TRNR_43caa851af274387bf24c12055ccafac_103_6" localSheetId="48" hidden="1">#REF!</definedName>
    <definedName name="TRNR_43caa851af274387bf24c12055ccafac_103_6" hidden="1">#REF!</definedName>
    <definedName name="TRNR_43d66c358b0d44c6bdcfe820c6d28eae_528_6" localSheetId="48" hidden="1">#REF!</definedName>
    <definedName name="TRNR_43d66c358b0d44c6bdcfe820c6d28eae_528_6" hidden="1">#REF!</definedName>
    <definedName name="TRNR_43d8a515f5584f84b80ac6f018cb337d_61_2" localSheetId="48" hidden="1">#REF!</definedName>
    <definedName name="TRNR_43d8a515f5584f84b80ac6f018cb337d_61_2" hidden="1">#REF!</definedName>
    <definedName name="TRNR_43d96d346b6e4edea66f91c7adf0b9e7_62_11" localSheetId="48" hidden="1">#REF!</definedName>
    <definedName name="TRNR_43d96d346b6e4edea66f91c7adf0b9e7_62_11" hidden="1">#REF!</definedName>
    <definedName name="TRNR_43dac23109ae4a60b3517ceee6dc00f3_4_1" localSheetId="0" hidden="1">#REF!</definedName>
    <definedName name="TRNR_43dac23109ae4a60b3517ceee6dc00f3_4_1" localSheetId="48" hidden="1">#REF!</definedName>
    <definedName name="TRNR_43dac23109ae4a60b3517ceee6dc00f3_4_1" localSheetId="1" hidden="1">#REF!</definedName>
    <definedName name="TRNR_43dac23109ae4a60b3517ceee6dc00f3_4_1" hidden="1">#REF!</definedName>
    <definedName name="TRNR_43dbef0091eb4347b5d03d572b814191_5672_12" localSheetId="14" hidden="1">#REF!</definedName>
    <definedName name="TRNR_43dbef0091eb4347b5d03d572b814191_5672_12" localSheetId="42" hidden="1">#REF!</definedName>
    <definedName name="TRNR_43dbef0091eb4347b5d03d572b814191_5672_12" localSheetId="43" hidden="1">#REF!</definedName>
    <definedName name="TRNR_43dbef0091eb4347b5d03d572b814191_5672_12" localSheetId="48" hidden="1">#REF!</definedName>
    <definedName name="TRNR_43dbef0091eb4347b5d03d572b814191_5672_12" localSheetId="50" hidden="1">#REF!</definedName>
    <definedName name="TRNR_43dbef0091eb4347b5d03d572b814191_5672_12" localSheetId="15" hidden="1">#REF!</definedName>
    <definedName name="TRNR_43dbef0091eb4347b5d03d572b814191_5672_12" localSheetId="51" hidden="1">#REF!</definedName>
    <definedName name="TRNR_43dbef0091eb4347b5d03d572b814191_5672_12" localSheetId="52" hidden="1">#REF!</definedName>
    <definedName name="TRNR_43dbef0091eb4347b5d03d572b814191_5672_12" localSheetId="53" hidden="1">#REF!</definedName>
    <definedName name="TRNR_43dbef0091eb4347b5d03d572b814191_5672_12" localSheetId="54" hidden="1">#REF!</definedName>
    <definedName name="TRNR_43dbef0091eb4347b5d03d572b814191_5672_12" localSheetId="55" hidden="1">#REF!</definedName>
    <definedName name="TRNR_43dbef0091eb4347b5d03d572b814191_5672_12" localSheetId="58" hidden="1">#REF!</definedName>
    <definedName name="TRNR_43dbef0091eb4347b5d03d572b814191_5672_12" localSheetId="59" hidden="1">#REF!</definedName>
    <definedName name="TRNR_43dbef0091eb4347b5d03d572b814191_5672_12" hidden="1">#REF!</definedName>
    <definedName name="TRNR_43dd1dec45894d4fa5c5ac6c99100eae_61_2" localSheetId="48" hidden="1">#REF!</definedName>
    <definedName name="TRNR_43dd1dec45894d4fa5c5ac6c99100eae_61_2" localSheetId="56" hidden="1">#REF!</definedName>
    <definedName name="TRNR_43dd1dec45894d4fa5c5ac6c99100eae_61_2" localSheetId="57" hidden="1">#REF!</definedName>
    <definedName name="TRNR_43dd1dec45894d4fa5c5ac6c99100eae_61_2" hidden="1">#REF!</definedName>
    <definedName name="TRNR_44094dfc1b324958afa78033015fec55_527_7" localSheetId="48" hidden="1">#REF!</definedName>
    <definedName name="TRNR_44094dfc1b324958afa78033015fec55_527_7" hidden="1">#REF!</definedName>
    <definedName name="TRNR_440aafc98a1a4a66839a61c527dd3867_525_10" localSheetId="48" hidden="1">#REF!</definedName>
    <definedName name="TRNR_440aafc98a1a4a66839a61c527dd3867_525_10" hidden="1">#REF!</definedName>
    <definedName name="TRNR_4413f606ed2f4414ba5271d9a4d4f9b5_144_6" localSheetId="48" hidden="1">#REF!</definedName>
    <definedName name="TRNR_4413f606ed2f4414ba5271d9a4d4f9b5_144_6" localSheetId="15" hidden="1">#REF!</definedName>
    <definedName name="TRNR_4413f606ed2f4414ba5271d9a4d4f9b5_144_6" localSheetId="51" hidden="1">#REF!</definedName>
    <definedName name="TRNR_4413f606ed2f4414ba5271d9a4d4f9b5_144_6" localSheetId="52" hidden="1">#REF!</definedName>
    <definedName name="TRNR_4413f606ed2f4414ba5271d9a4d4f9b5_144_6" localSheetId="53" hidden="1">#REF!</definedName>
    <definedName name="TRNR_4413f606ed2f4414ba5271d9a4d4f9b5_144_6" localSheetId="54" hidden="1">#REF!</definedName>
    <definedName name="TRNR_4413f606ed2f4414ba5271d9a4d4f9b5_144_6" hidden="1">#REF!</definedName>
    <definedName name="TRNR_441ec9417cac4fc7a7957e44d2c63ad2_61_2" localSheetId="48" hidden="1">#REF!</definedName>
    <definedName name="TRNR_441ec9417cac4fc7a7957e44d2c63ad2_61_2" hidden="1">#REF!</definedName>
    <definedName name="TRNR_441ff898db2f41ada458e94abd7a5517_61_2" localSheetId="48" hidden="1">#REF!</definedName>
    <definedName name="TRNR_441ff898db2f41ada458e94abd7a5517_61_2" hidden="1">#REF!</definedName>
    <definedName name="TRNR_4459fc451c75460f9d8c78d372014a69_61_2" localSheetId="48" hidden="1">#REF!</definedName>
    <definedName name="TRNR_4459fc451c75460f9d8c78d372014a69_61_2" hidden="1">#REF!</definedName>
    <definedName name="TRNR_4461b5a193d543dba862bca3637d7d44_1198_27" localSheetId="0" hidden="1">#REF!</definedName>
    <definedName name="TRNR_4461b5a193d543dba862bca3637d7d44_1198_27" localSheetId="48" hidden="1">#REF!</definedName>
    <definedName name="TRNR_4461b5a193d543dba862bca3637d7d44_1198_27" localSheetId="1" hidden="1">#REF!</definedName>
    <definedName name="TRNR_4461b5a193d543dba862bca3637d7d44_1198_27" hidden="1">#REF!</definedName>
    <definedName name="TRNR_4468d6ba2c124203afaf6754c4354e3d_52_3" localSheetId="48" hidden="1">#REF!</definedName>
    <definedName name="TRNR_4468d6ba2c124203afaf6754c4354e3d_52_3" hidden="1">#REF!</definedName>
    <definedName name="TRNR_4472d18d8da242aeafa1e8e87d6322ed_61_2" localSheetId="48" hidden="1">#REF!</definedName>
    <definedName name="TRNR_4472d18d8da242aeafa1e8e87d6322ed_61_2" hidden="1">#REF!</definedName>
    <definedName name="TRNR_449a111cdd654009befcb1772bd1b542_61_2" localSheetId="48" hidden="1">#REF!</definedName>
    <definedName name="TRNR_449a111cdd654009befcb1772bd1b542_61_2" hidden="1">#REF!</definedName>
    <definedName name="TRNR_449db4cad14f4cd5bb8bbaa50123185c_543_3" localSheetId="11" hidden="1">#REF!</definedName>
    <definedName name="TRNR_449db4cad14f4cd5bb8bbaa50123185c_543_3" localSheetId="3" hidden="1">#REF!</definedName>
    <definedName name="TRNR_449db4cad14f4cd5bb8bbaa50123185c_543_3" localSheetId="5" hidden="1">'Cuadro 5'!#REF!</definedName>
    <definedName name="TRNR_449db4cad14f4cd5bb8bbaa50123185c_543_3" localSheetId="14" hidden="1">#REF!</definedName>
    <definedName name="TRNR_449db4cad14f4cd5bb8bbaa50123185c_543_3" localSheetId="42" hidden="1">#REF!</definedName>
    <definedName name="TRNR_449db4cad14f4cd5bb8bbaa50123185c_543_3" localSheetId="43" hidden="1">#REF!</definedName>
    <definedName name="TRNR_449db4cad14f4cd5bb8bbaa50123185c_543_3" localSheetId="48" hidden="1">#REF!</definedName>
    <definedName name="TRNR_449db4cad14f4cd5bb8bbaa50123185c_543_3" localSheetId="50" hidden="1">#REF!</definedName>
    <definedName name="TRNR_449db4cad14f4cd5bb8bbaa50123185c_543_3" localSheetId="55" hidden="1">#REF!</definedName>
    <definedName name="TRNR_449db4cad14f4cd5bb8bbaa50123185c_543_3" localSheetId="56" hidden="1">#REF!</definedName>
    <definedName name="TRNR_449db4cad14f4cd5bb8bbaa50123185c_543_3" localSheetId="57" hidden="1">#REF!</definedName>
    <definedName name="TRNR_449db4cad14f4cd5bb8bbaa50123185c_543_3" localSheetId="58" hidden="1">#REF!</definedName>
    <definedName name="TRNR_449db4cad14f4cd5bb8bbaa50123185c_543_3" localSheetId="59" hidden="1">#REF!</definedName>
    <definedName name="TRNR_449db4cad14f4cd5bb8bbaa50123185c_543_3" hidden="1">#REF!</definedName>
    <definedName name="TRNR_44a4ed741fd2463f9bb29c228a0e3f70_6200_4" localSheetId="0" hidden="1">#REF!</definedName>
    <definedName name="TRNR_44a4ed741fd2463f9bb29c228a0e3f70_6200_4" localSheetId="48" hidden="1">#REF!</definedName>
    <definedName name="TRNR_44a4ed741fd2463f9bb29c228a0e3f70_6200_4" localSheetId="1" hidden="1">#REF!</definedName>
    <definedName name="TRNR_44a4ed741fd2463f9bb29c228a0e3f70_6200_4" hidden="1">#REF!</definedName>
    <definedName name="TRNR_44a94c248a224ca3a2ec829ad2d61382_6238_4" hidden="1">#REF!</definedName>
    <definedName name="TRNR_44ae0c30dc034e61a0ad9983f1fa5b13_525_10" localSheetId="48" hidden="1">#REF!</definedName>
    <definedName name="TRNR_44ae0c30dc034e61a0ad9983f1fa5b13_525_10" hidden="1">#REF!</definedName>
    <definedName name="TRNR_44ba288eed1c43ceb466d8fdeeed1280_5932_6" localSheetId="0" hidden="1">#REF!</definedName>
    <definedName name="TRNR_44ba288eed1c43ceb466d8fdeeed1280_5932_6" localSheetId="48" hidden="1">#REF!</definedName>
    <definedName name="TRNR_44ba288eed1c43ceb466d8fdeeed1280_5932_6" localSheetId="1" hidden="1">#REF!</definedName>
    <definedName name="TRNR_44ba288eed1c43ceb466d8fdeeed1280_5932_6" hidden="1">#REF!</definedName>
    <definedName name="TRNR_44c0e0e6986e46b6841a0b70203a4fc0_25_6" localSheetId="0" hidden="1">#REF!</definedName>
    <definedName name="TRNR_44c0e0e6986e46b6841a0b70203a4fc0_25_6" localSheetId="48" hidden="1">#REF!</definedName>
    <definedName name="TRNR_44c0e0e6986e46b6841a0b70203a4fc0_25_6" localSheetId="1" hidden="1">#REF!</definedName>
    <definedName name="TRNR_44c0e0e6986e46b6841a0b70203a4fc0_25_6" hidden="1">#REF!</definedName>
    <definedName name="TRNR_44c237193a304330b0cdd0465601c045_61_2" localSheetId="48" hidden="1">#REF!</definedName>
    <definedName name="TRNR_44c237193a304330b0cdd0465601c045_61_2" hidden="1">#REF!</definedName>
    <definedName name="TRNR_44ca1cbd002a4c8d8115609af593664e_61_2" localSheetId="48" hidden="1">#REF!</definedName>
    <definedName name="TRNR_44ca1cbd002a4c8d8115609af593664e_61_2" hidden="1">#REF!</definedName>
    <definedName name="TRNR_44ca6578033c4ee18c2903d4d56b3745_5995_6" localSheetId="0" hidden="1">#REF!</definedName>
    <definedName name="TRNR_44ca6578033c4ee18c2903d4d56b3745_5995_6" localSheetId="48" hidden="1">#REF!</definedName>
    <definedName name="TRNR_44ca6578033c4ee18c2903d4d56b3745_5995_6" localSheetId="1" hidden="1">#REF!</definedName>
    <definedName name="TRNR_44ca6578033c4ee18c2903d4d56b3745_5995_6" hidden="1">#REF!</definedName>
    <definedName name="TRNR_44d397fcb4a94c83ab53c8a818902240_61_2" localSheetId="48" hidden="1">#REF!</definedName>
    <definedName name="TRNR_44d397fcb4a94c83ab53c8a818902240_61_2" localSheetId="56" hidden="1">#REF!</definedName>
    <definedName name="TRNR_44d397fcb4a94c83ab53c8a818902240_61_2" localSheetId="57" hidden="1">#REF!</definedName>
    <definedName name="TRNR_44d397fcb4a94c83ab53c8a818902240_61_2" hidden="1">#REF!</definedName>
    <definedName name="TRNR_44d7715d5ced42acb785f2f3c7a139fb_61_2" localSheetId="48" hidden="1">#REF!</definedName>
    <definedName name="TRNR_44d7715d5ced42acb785f2f3c7a139fb_61_2" hidden="1">#REF!</definedName>
    <definedName name="TRNR_44e4c4339c244871bb7b800f76746822_20_4" localSheetId="0" hidden="1">#REF!</definedName>
    <definedName name="TRNR_44e4c4339c244871bb7b800f76746822_20_4" localSheetId="48" hidden="1">#REF!</definedName>
    <definedName name="TRNR_44e4c4339c244871bb7b800f76746822_20_4" localSheetId="1" hidden="1">#REF!</definedName>
    <definedName name="TRNR_44e4c4339c244871bb7b800f76746822_20_4" hidden="1">#REF!</definedName>
    <definedName name="TRNR_44f21d1430824e2d8eaddc2529beb825_528_2" localSheetId="48" hidden="1">#REF!</definedName>
    <definedName name="TRNR_44f21d1430824e2d8eaddc2529beb825_528_2" hidden="1">#REF!</definedName>
    <definedName name="TRNR_450cf95bb47344a8b4b7e1d7c1495f9c_61_2" localSheetId="48" hidden="1">#REF!</definedName>
    <definedName name="TRNR_450cf95bb47344a8b4b7e1d7c1495f9c_61_2" hidden="1">#REF!</definedName>
    <definedName name="TRNR_45101b76bec041bba3add54ac679f84c_528_6" localSheetId="48" hidden="1">#REF!</definedName>
    <definedName name="TRNR_45101b76bec041bba3add54ac679f84c_528_6" hidden="1">#REF!</definedName>
    <definedName name="TRNR_4519dc9d85a949efaf18977ed75cf511_61_2" localSheetId="48" hidden="1">#REF!</definedName>
    <definedName name="TRNR_4519dc9d85a949efaf18977ed75cf511_61_2" hidden="1">#REF!</definedName>
    <definedName name="TRNR_45333707aeb84623835c3f3ff961b9af_5930_6" localSheetId="0" hidden="1">#REF!</definedName>
    <definedName name="TRNR_45333707aeb84623835c3f3ff961b9af_5930_6" localSheetId="48" hidden="1">#REF!</definedName>
    <definedName name="TRNR_45333707aeb84623835c3f3ff961b9af_5930_6" localSheetId="1" hidden="1">#REF!</definedName>
    <definedName name="TRNR_45333707aeb84623835c3f3ff961b9af_5930_6" hidden="1">#REF!</definedName>
    <definedName name="TRNR_453dda0bfae54e988f6a055fc5116bab_6073_2" localSheetId="48" hidden="1">#REF!</definedName>
    <definedName name="TRNR_453dda0bfae54e988f6a055fc5116bab_6073_2" hidden="1">#REF!</definedName>
    <definedName name="TRNR_453fbcbb96f143869fafd31d9ec4b1ae_5967_6" localSheetId="0" hidden="1">#REF!</definedName>
    <definedName name="TRNR_453fbcbb96f143869fafd31d9ec4b1ae_5967_6" localSheetId="48" hidden="1">#REF!</definedName>
    <definedName name="TRNR_453fbcbb96f143869fafd31d9ec4b1ae_5967_6" localSheetId="1" hidden="1">#REF!</definedName>
    <definedName name="TRNR_453fbcbb96f143869fafd31d9ec4b1ae_5967_6" hidden="1">#REF!</definedName>
    <definedName name="TRNR_45422f69c64d4e1b9eb76b22a1dcc1e6_61_2" localSheetId="48" hidden="1">#REF!</definedName>
    <definedName name="TRNR_45422f69c64d4e1b9eb76b22a1dcc1e6_61_2" hidden="1">#REF!</definedName>
    <definedName name="TRNR_4543fe5b09224f9093a4b86e73f1c3bd_6633_6" hidden="1">#REF!</definedName>
    <definedName name="TRNR_455764e2eea446d5896d8251b4137c7e_9_1" localSheetId="14" hidden="1">#REF!</definedName>
    <definedName name="TRNR_455764e2eea446d5896d8251b4137c7e_9_1" localSheetId="42" hidden="1">#REF!</definedName>
    <definedName name="TRNR_455764e2eea446d5896d8251b4137c7e_9_1" localSheetId="43" hidden="1">#REF!</definedName>
    <definedName name="TRNR_455764e2eea446d5896d8251b4137c7e_9_1" localSheetId="48" hidden="1">#REF!</definedName>
    <definedName name="TRNR_455764e2eea446d5896d8251b4137c7e_9_1" localSheetId="50" hidden="1">#REF!</definedName>
    <definedName name="TRNR_455764e2eea446d5896d8251b4137c7e_9_1" localSheetId="15" hidden="1">#REF!</definedName>
    <definedName name="TRNR_455764e2eea446d5896d8251b4137c7e_9_1" localSheetId="51" hidden="1">#REF!</definedName>
    <definedName name="TRNR_455764e2eea446d5896d8251b4137c7e_9_1" localSheetId="52" hidden="1">#REF!</definedName>
    <definedName name="TRNR_455764e2eea446d5896d8251b4137c7e_9_1" localSheetId="53" hidden="1">#REF!</definedName>
    <definedName name="TRNR_455764e2eea446d5896d8251b4137c7e_9_1" localSheetId="54" hidden="1">#REF!</definedName>
    <definedName name="TRNR_455764e2eea446d5896d8251b4137c7e_9_1" localSheetId="55" hidden="1">#REF!</definedName>
    <definedName name="TRNR_455764e2eea446d5896d8251b4137c7e_9_1" localSheetId="58" hidden="1">#REF!</definedName>
    <definedName name="TRNR_455764e2eea446d5896d8251b4137c7e_9_1" localSheetId="59" hidden="1">#REF!</definedName>
    <definedName name="TRNR_455764e2eea446d5896d8251b4137c7e_9_1" hidden="1">#REF!</definedName>
    <definedName name="TRNR_455f985b1c6f4d6aa35c440471ec65e6_315_10" localSheetId="0" hidden="1">#REF!</definedName>
    <definedName name="TRNR_455f985b1c6f4d6aa35c440471ec65e6_315_10" localSheetId="48" hidden="1">#REF!</definedName>
    <definedName name="TRNR_455f985b1c6f4d6aa35c440471ec65e6_315_10" localSheetId="1" hidden="1">#REF!</definedName>
    <definedName name="TRNR_455f985b1c6f4d6aa35c440471ec65e6_315_10" hidden="1">#REF!</definedName>
    <definedName name="TRNR_45694eedd4674575b56e51af271a5522_61_2" localSheetId="0" hidden="1">#REF!</definedName>
    <definedName name="TRNR_45694eedd4674575b56e51af271a5522_61_2" localSheetId="48" hidden="1">#REF!</definedName>
    <definedName name="TRNR_45694eedd4674575b56e51af271a5522_61_2" localSheetId="1" hidden="1">#REF!</definedName>
    <definedName name="TRNR_45694eedd4674575b56e51af271a5522_61_2" hidden="1">#REF!</definedName>
    <definedName name="TRNR_456ee95cb2174d22a4be59b7558ed894_5874_12" localSheetId="0" hidden="1">#REF!</definedName>
    <definedName name="TRNR_456ee95cb2174d22a4be59b7558ed894_5874_12" localSheetId="48" hidden="1">#REF!</definedName>
    <definedName name="TRNR_456ee95cb2174d22a4be59b7558ed894_5874_12" localSheetId="1" hidden="1">#REF!</definedName>
    <definedName name="TRNR_456ee95cb2174d22a4be59b7558ed894_5874_12" hidden="1">#REF!</definedName>
    <definedName name="TRNR_457ef66093d544e6a911f22b41896cd8_61_2" localSheetId="48" hidden="1">#REF!</definedName>
    <definedName name="TRNR_457ef66093d544e6a911f22b41896cd8_61_2" hidden="1">#REF!</definedName>
    <definedName name="TRNR_4594e43e1bac47e09cb529f0bff4eff4_6438_2" localSheetId="48" hidden="1">#REF!</definedName>
    <definedName name="TRNR_4594e43e1bac47e09cb529f0bff4eff4_6438_2" hidden="1">#REF!</definedName>
    <definedName name="TRNR_459a05003d7941e9a152b9b2ec9f6a72_11_6" localSheetId="14" hidden="1">#REF!</definedName>
    <definedName name="TRNR_459a05003d7941e9a152b9b2ec9f6a72_11_6" localSheetId="42" hidden="1">#REF!</definedName>
    <definedName name="TRNR_459a05003d7941e9a152b9b2ec9f6a72_11_6" localSheetId="43" hidden="1">#REF!</definedName>
    <definedName name="TRNR_459a05003d7941e9a152b9b2ec9f6a72_11_6" localSheetId="48" hidden="1">#REF!</definedName>
    <definedName name="TRNR_459a05003d7941e9a152b9b2ec9f6a72_11_6" localSheetId="50" hidden="1">#REF!</definedName>
    <definedName name="TRNR_459a05003d7941e9a152b9b2ec9f6a72_11_6" localSheetId="15" hidden="1">#REF!</definedName>
    <definedName name="TRNR_459a05003d7941e9a152b9b2ec9f6a72_11_6" localSheetId="51" hidden="1">#REF!</definedName>
    <definedName name="TRNR_459a05003d7941e9a152b9b2ec9f6a72_11_6" localSheetId="52" hidden="1">#REF!</definedName>
    <definedName name="TRNR_459a05003d7941e9a152b9b2ec9f6a72_11_6" localSheetId="53" hidden="1">#REF!</definedName>
    <definedName name="TRNR_459a05003d7941e9a152b9b2ec9f6a72_11_6" localSheetId="54" hidden="1">#REF!</definedName>
    <definedName name="TRNR_459a05003d7941e9a152b9b2ec9f6a72_11_6" localSheetId="55" hidden="1">#REF!</definedName>
    <definedName name="TRNR_459a05003d7941e9a152b9b2ec9f6a72_11_6" localSheetId="58" hidden="1">#REF!</definedName>
    <definedName name="TRNR_459a05003d7941e9a152b9b2ec9f6a72_11_6" localSheetId="59" hidden="1">#REF!</definedName>
    <definedName name="TRNR_459a05003d7941e9a152b9b2ec9f6a72_11_6" hidden="1">#REF!</definedName>
    <definedName name="TRNR_459a770c5f334b15b3fdf5a5063579ba_256_4" localSheetId="48" hidden="1">#REF!</definedName>
    <definedName name="TRNR_459a770c5f334b15b3fdf5a5063579ba_256_4" localSheetId="56" hidden="1">#REF!</definedName>
    <definedName name="TRNR_459a770c5f334b15b3fdf5a5063579ba_256_4" localSheetId="57" hidden="1">#REF!</definedName>
    <definedName name="TRNR_459a770c5f334b15b3fdf5a5063579ba_256_4" hidden="1">#REF!</definedName>
    <definedName name="TRNR_45a1b0755ead4333bc98be7509ae8aac_61_2" localSheetId="48" hidden="1">#REF!</definedName>
    <definedName name="TRNR_45a1b0755ead4333bc98be7509ae8aac_61_2" hidden="1">#REF!</definedName>
    <definedName name="TRNR_45a1c2836f424dda9d09b54e639d7604_150_6" localSheetId="48" hidden="1">#REF!</definedName>
    <definedName name="TRNR_45a1c2836f424dda9d09b54e639d7604_150_6" localSheetId="15" hidden="1">#REF!</definedName>
    <definedName name="TRNR_45a1c2836f424dda9d09b54e639d7604_150_6" localSheetId="51" hidden="1">#REF!</definedName>
    <definedName name="TRNR_45a1c2836f424dda9d09b54e639d7604_150_6" localSheetId="52" hidden="1">#REF!</definedName>
    <definedName name="TRNR_45a1c2836f424dda9d09b54e639d7604_150_6" localSheetId="53" hidden="1">#REF!</definedName>
    <definedName name="TRNR_45a1c2836f424dda9d09b54e639d7604_150_6" localSheetId="54" hidden="1">#REF!</definedName>
    <definedName name="TRNR_45a1c2836f424dda9d09b54e639d7604_150_6" hidden="1">#REF!</definedName>
    <definedName name="TRNR_45a25a0f38234e8bb92163d8c69a458b_61_2" localSheetId="48" hidden="1">#REF!</definedName>
    <definedName name="TRNR_45a25a0f38234e8bb92163d8c69a458b_61_2" hidden="1">#REF!</definedName>
    <definedName name="TRNR_45a7c4761cb14348b2b139219fc042c7_61_2" localSheetId="48" hidden="1">#REF!</definedName>
    <definedName name="TRNR_45a7c4761cb14348b2b139219fc042c7_61_2" hidden="1">#REF!</definedName>
    <definedName name="TRNR_45aee70ebdb74a52bb63796459881b48_61_2" localSheetId="48" hidden="1">#REF!</definedName>
    <definedName name="TRNR_45aee70ebdb74a52bb63796459881b48_61_2" hidden="1">#REF!</definedName>
    <definedName name="TRNR_45b04520df5b46f99cd5baa2a3664d1e_61_2" localSheetId="48" hidden="1">#REF!</definedName>
    <definedName name="TRNR_45b04520df5b46f99cd5baa2a3664d1e_61_2" localSheetId="56" hidden="1">#REF!</definedName>
    <definedName name="TRNR_45b04520df5b46f99cd5baa2a3664d1e_61_2" localSheetId="57" hidden="1">#REF!</definedName>
    <definedName name="TRNR_45b04520df5b46f99cd5baa2a3664d1e_61_2" hidden="1">#REF!</definedName>
    <definedName name="TRNR_45bd85db70614717b1365adfe430c5bd_61_2" localSheetId="48" hidden="1">#REF!</definedName>
    <definedName name="TRNR_45bd85db70614717b1365adfe430c5bd_61_2" localSheetId="56" hidden="1">#REF!</definedName>
    <definedName name="TRNR_45bd85db70614717b1365adfe430c5bd_61_2" localSheetId="57" hidden="1">#REF!</definedName>
    <definedName name="TRNR_45bd85db70614717b1365adfe430c5bd_61_2" hidden="1">#REF!</definedName>
    <definedName name="TRNR_45c120dedd1b43bebceea7d1cdd515d7_61_2" localSheetId="48" hidden="1">#REF!</definedName>
    <definedName name="TRNR_45c120dedd1b43bebceea7d1cdd515d7_61_2" hidden="1">#REF!</definedName>
    <definedName name="TRNR_45c6233abecb472598e1bad2b6659b3c_528_6" localSheetId="48" hidden="1">#REF!</definedName>
    <definedName name="TRNR_45c6233abecb472598e1bad2b6659b3c_528_6" hidden="1">#REF!</definedName>
    <definedName name="TRNR_45c63490178b4986a3c53b5752c4c467_5953_6" localSheetId="0" hidden="1">#REF!</definedName>
    <definedName name="TRNR_45c63490178b4986a3c53b5752c4c467_5953_6" localSheetId="48" hidden="1">#REF!</definedName>
    <definedName name="TRNR_45c63490178b4986a3c53b5752c4c467_5953_6" localSheetId="1" hidden="1">#REF!</definedName>
    <definedName name="TRNR_45c63490178b4986a3c53b5752c4c467_5953_6" hidden="1">#REF!</definedName>
    <definedName name="TRNR_45e60e43ac8b4617a5a03fc0ebd0e560_61_2" localSheetId="48" hidden="1">#REF!</definedName>
    <definedName name="TRNR_45e60e43ac8b4617a5a03fc0ebd0e560_61_2" hidden="1">#REF!</definedName>
    <definedName name="TRNR_45f4db49adc04ae4ba0ca6b4e8d20289_84_2" localSheetId="0" hidden="1">#REF!</definedName>
    <definedName name="TRNR_45f4db49adc04ae4ba0ca6b4e8d20289_84_2" localSheetId="48" hidden="1">#REF!</definedName>
    <definedName name="TRNR_45f4db49adc04ae4ba0ca6b4e8d20289_84_2" localSheetId="1" hidden="1">#REF!</definedName>
    <definedName name="TRNR_45f4db49adc04ae4ba0ca6b4e8d20289_84_2" hidden="1">#REF!</definedName>
    <definedName name="TRNR_45f8481f726e422a9c995055f9988f98_61_2" localSheetId="48" hidden="1">#REF!</definedName>
    <definedName name="TRNR_45f8481f726e422a9c995055f9988f98_61_2" hidden="1">#REF!</definedName>
    <definedName name="TRNR_461d11e6af2646ca9324a6bc4ee734cc_61_2" localSheetId="48" hidden="1">#REF!</definedName>
    <definedName name="TRNR_461d11e6af2646ca9324a6bc4ee734cc_61_2" hidden="1">#REF!</definedName>
    <definedName name="TRNR_46249a7862a24d88bf92e96d6b75a873_61_2" localSheetId="48" hidden="1">#REF!</definedName>
    <definedName name="TRNR_46249a7862a24d88bf92e96d6b75a873_61_2" hidden="1">#REF!</definedName>
    <definedName name="TRNR_462e7fac5464493ab0b006f3fb666759_61_2" localSheetId="48" hidden="1">#REF!</definedName>
    <definedName name="TRNR_462e7fac5464493ab0b006f3fb666759_61_2" hidden="1">#REF!</definedName>
    <definedName name="TRNR_462ea08c1e9a4d54a0c8cef23c37ac1b_5924_6" localSheetId="0" hidden="1">#REF!</definedName>
    <definedName name="TRNR_462ea08c1e9a4d54a0c8cef23c37ac1b_5924_6" localSheetId="48" hidden="1">#REF!</definedName>
    <definedName name="TRNR_462ea08c1e9a4d54a0c8cef23c37ac1b_5924_6" localSheetId="1" hidden="1">#REF!</definedName>
    <definedName name="TRNR_462ea08c1e9a4d54a0c8cef23c37ac1b_5924_6" hidden="1">#REF!</definedName>
    <definedName name="TRNR_463993afd79f40979fb74dce2060f134_36_2" localSheetId="48" hidden="1">#REF!</definedName>
    <definedName name="TRNR_463993afd79f40979fb74dce2060f134_36_2" hidden="1">#REF!</definedName>
    <definedName name="TRNR_463f5da67a4644808c4714ada9a8c20f_61_2" localSheetId="48" hidden="1">#REF!</definedName>
    <definedName name="TRNR_463f5da67a4644808c4714ada9a8c20f_61_2" hidden="1">#REF!</definedName>
    <definedName name="TRNR_4643b752a176467292535a431e5c5ea4_61_2" localSheetId="48" hidden="1">#REF!</definedName>
    <definedName name="TRNR_4643b752a176467292535a431e5c5ea4_61_2" hidden="1">#REF!</definedName>
    <definedName name="TRNR_464b50c490c744059a54e2e604211687_61_2" localSheetId="48" hidden="1">#REF!</definedName>
    <definedName name="TRNR_464b50c490c744059a54e2e604211687_61_2" hidden="1">#REF!</definedName>
    <definedName name="TRNR_4659306324cc40dd97a60693e440e123_61_2" localSheetId="48" hidden="1">#REF!</definedName>
    <definedName name="TRNR_4659306324cc40dd97a60693e440e123_61_2" hidden="1">#REF!</definedName>
    <definedName name="TRNR_465f10b79158425392b6f4095e76a3a6_61_2" localSheetId="48" hidden="1">#REF!</definedName>
    <definedName name="TRNR_465f10b79158425392b6f4095e76a3a6_61_2" hidden="1">#REF!</definedName>
    <definedName name="TRNR_465f77d708e947cdad361698363017cd_525_10" localSheetId="48" hidden="1">#REF!</definedName>
    <definedName name="TRNR_465f77d708e947cdad361698363017cd_525_10" hidden="1">#REF!</definedName>
    <definedName name="TRNR_4660642f8604473ba4275d5151bd22f2_992_27" localSheetId="48" hidden="1">#REF!</definedName>
    <definedName name="TRNR_4660642f8604473ba4275d5151bd22f2_992_27" hidden="1">#REF!</definedName>
    <definedName name="TRNR_4660b6abdf084604a51bd5006040a489_6189_4" localSheetId="0" hidden="1">#REF!</definedName>
    <definedName name="TRNR_4660b6abdf084604a51bd5006040a489_6189_4" localSheetId="48" hidden="1">#REF!</definedName>
    <definedName name="TRNR_4660b6abdf084604a51bd5006040a489_6189_4" localSheetId="1" hidden="1">#REF!</definedName>
    <definedName name="TRNR_4660b6abdf084604a51bd5006040a489_6189_4" hidden="1">#REF!</definedName>
    <definedName name="TRNR_46611fa67f2646129172ba873664cd96_61_2" localSheetId="48" hidden="1">#REF!</definedName>
    <definedName name="TRNR_46611fa67f2646129172ba873664cd96_61_2" hidden="1">#REF!</definedName>
    <definedName name="TRNR_466a5ef9d68e4e6f899753588a254759_977_10" localSheetId="48" hidden="1">#REF!</definedName>
    <definedName name="TRNR_466a5ef9d68e4e6f899753588a254759_977_10" hidden="1">#REF!</definedName>
    <definedName name="TRNR_4671d14450f64ae391ea7ee98063cd82_1170_28" localSheetId="0" hidden="1">#REF!</definedName>
    <definedName name="TRNR_4671d14450f64ae391ea7ee98063cd82_1170_28" localSheetId="48" hidden="1">#REF!</definedName>
    <definedName name="TRNR_4671d14450f64ae391ea7ee98063cd82_1170_28" localSheetId="1" hidden="1">#REF!</definedName>
    <definedName name="TRNR_4671d14450f64ae391ea7ee98063cd82_1170_28" hidden="1">#REF!</definedName>
    <definedName name="TRNR_468192b8ded0432d8ed9aad4205f33bc_1025_27" localSheetId="48" hidden="1">#REF!</definedName>
    <definedName name="TRNR_468192b8ded0432d8ed9aad4205f33bc_1025_27" hidden="1">#REF!</definedName>
    <definedName name="TRNR_468381c1cfe34a7a90443c932169d51b_5944_6" localSheetId="0" hidden="1">#REF!</definedName>
    <definedName name="TRNR_468381c1cfe34a7a90443c932169d51b_5944_6" localSheetId="48" hidden="1">#REF!</definedName>
    <definedName name="TRNR_468381c1cfe34a7a90443c932169d51b_5944_6" localSheetId="1" hidden="1">#REF!</definedName>
    <definedName name="TRNR_468381c1cfe34a7a90443c932169d51b_5944_6" hidden="1">#REF!</definedName>
    <definedName name="TRNR_4686d65a69d2466fbeafefe4c14d054e_61_2" localSheetId="48" hidden="1">#REF!</definedName>
    <definedName name="TRNR_4686d65a69d2466fbeafefe4c14d054e_61_2" hidden="1">#REF!</definedName>
    <definedName name="TRNR_4692bffcf52343af96dbd37705ce361f_61_2" localSheetId="48" hidden="1">#REF!</definedName>
    <definedName name="TRNR_4692bffcf52343af96dbd37705ce361f_61_2" localSheetId="56" hidden="1">#REF!</definedName>
    <definedName name="TRNR_4692bffcf52343af96dbd37705ce361f_61_2" localSheetId="57" hidden="1">#REF!</definedName>
    <definedName name="TRNR_4692bffcf52343af96dbd37705ce361f_61_2" hidden="1">#REF!</definedName>
    <definedName name="TRNR_469dd25a93b34d76b7de77aa43b0adef_523_1" localSheetId="11" hidden="1">#REF!</definedName>
    <definedName name="TRNR_469dd25a93b34d76b7de77aa43b0adef_523_1" localSheetId="3" hidden="1">#REF!</definedName>
    <definedName name="TRNR_469dd25a93b34d76b7de77aa43b0adef_523_1" localSheetId="5" hidden="1">'Cuadro 5'!#REF!</definedName>
    <definedName name="TRNR_469dd25a93b34d76b7de77aa43b0adef_523_1" localSheetId="48" hidden="1">#REF!</definedName>
    <definedName name="TRNR_469dd25a93b34d76b7de77aa43b0adef_523_1" localSheetId="15" hidden="1">#REF!</definedName>
    <definedName name="TRNR_469dd25a93b34d76b7de77aa43b0adef_523_1" localSheetId="51" hidden="1">#REF!</definedName>
    <definedName name="TRNR_469dd25a93b34d76b7de77aa43b0adef_523_1" localSheetId="52" hidden="1">#REF!</definedName>
    <definedName name="TRNR_469dd25a93b34d76b7de77aa43b0adef_523_1" localSheetId="53" hidden="1">#REF!</definedName>
    <definedName name="TRNR_469dd25a93b34d76b7de77aa43b0adef_523_1" localSheetId="54" hidden="1">#REF!</definedName>
    <definedName name="TRNR_469dd25a93b34d76b7de77aa43b0adef_523_1" localSheetId="56" hidden="1">#REF!</definedName>
    <definedName name="TRNR_469dd25a93b34d76b7de77aa43b0adef_523_1" localSheetId="57" hidden="1">#REF!</definedName>
    <definedName name="TRNR_469dd25a93b34d76b7de77aa43b0adef_523_1" localSheetId="18" hidden="1">#REF!</definedName>
    <definedName name="TRNR_469dd25a93b34d76b7de77aa43b0adef_523_1" hidden="1">#REF!</definedName>
    <definedName name="TRNR_46b816a8536e44f59ccf57d3fa123f9d_18_9" localSheetId="0" hidden="1">#REF!</definedName>
    <definedName name="TRNR_46b816a8536e44f59ccf57d3fa123f9d_18_9" localSheetId="48" hidden="1">#REF!</definedName>
    <definedName name="TRNR_46b816a8536e44f59ccf57d3fa123f9d_18_9" localSheetId="1" hidden="1">#REF!</definedName>
    <definedName name="TRNR_46b816a8536e44f59ccf57d3fa123f9d_18_9" hidden="1">#REF!</definedName>
    <definedName name="TRNR_46c5815a11bf441b928bfcf58ce4c17f_61_2" localSheetId="48" hidden="1">#REF!</definedName>
    <definedName name="TRNR_46c5815a11bf441b928bfcf58ce4c17f_61_2" hidden="1">#REF!</definedName>
    <definedName name="TRNR_46cf9e54ecdd40a6b502a4a0627ee772_61_2" localSheetId="48" hidden="1">#REF!</definedName>
    <definedName name="TRNR_46cf9e54ecdd40a6b502a4a0627ee772_61_2" hidden="1">#REF!</definedName>
    <definedName name="TRNR_46d2daafc957411e808eae34fa21b250_5225_1" localSheetId="14" hidden="1">#REF!</definedName>
    <definedName name="TRNR_46d2daafc957411e808eae34fa21b250_5225_1" localSheetId="42" hidden="1">#REF!</definedName>
    <definedName name="TRNR_46d2daafc957411e808eae34fa21b250_5225_1" localSheetId="43" hidden="1">#REF!</definedName>
    <definedName name="TRNR_46d2daafc957411e808eae34fa21b250_5225_1" localSheetId="48" hidden="1">#REF!</definedName>
    <definedName name="TRNR_46d2daafc957411e808eae34fa21b250_5225_1" localSheetId="50" hidden="1">#REF!</definedName>
    <definedName name="TRNR_46d2daafc957411e808eae34fa21b250_5225_1" localSheetId="15" hidden="1">#REF!</definedName>
    <definedName name="TRNR_46d2daafc957411e808eae34fa21b250_5225_1" localSheetId="51" hidden="1">#REF!</definedName>
    <definedName name="TRNR_46d2daafc957411e808eae34fa21b250_5225_1" localSheetId="52" hidden="1">#REF!</definedName>
    <definedName name="TRNR_46d2daafc957411e808eae34fa21b250_5225_1" localSheetId="53" hidden="1">#REF!</definedName>
    <definedName name="TRNR_46d2daafc957411e808eae34fa21b250_5225_1" localSheetId="54" hidden="1">#REF!</definedName>
    <definedName name="TRNR_46d2daafc957411e808eae34fa21b250_5225_1" localSheetId="55" hidden="1">#REF!</definedName>
    <definedName name="TRNR_46d2daafc957411e808eae34fa21b250_5225_1" localSheetId="58" hidden="1">#REF!</definedName>
    <definedName name="TRNR_46d2daafc957411e808eae34fa21b250_5225_1" localSheetId="59" hidden="1">#REF!</definedName>
    <definedName name="TRNR_46d2daafc957411e808eae34fa21b250_5225_1" hidden="1">#REF!</definedName>
    <definedName name="TRNR_46e5783c253a435b8b5b6951af9d66e2_61_2" localSheetId="48" hidden="1">#REF!</definedName>
    <definedName name="TRNR_46e5783c253a435b8b5b6951af9d66e2_61_2" hidden="1">#REF!</definedName>
    <definedName name="TRNR_46f51e11247a49c48e7d6cd66c4ec316_61_2" localSheetId="48" hidden="1">#REF!</definedName>
    <definedName name="TRNR_46f51e11247a49c48e7d6cd66c4ec316_61_2" hidden="1">#REF!</definedName>
    <definedName name="TRNR_470fff0471174895b572d988e778b61a_61_2" localSheetId="48" hidden="1">#REF!</definedName>
    <definedName name="TRNR_470fff0471174895b572d988e778b61a_61_2" localSheetId="56" hidden="1">#REF!</definedName>
    <definedName name="TRNR_470fff0471174895b572d988e778b61a_61_2" localSheetId="57" hidden="1">#REF!</definedName>
    <definedName name="TRNR_470fff0471174895b572d988e778b61a_61_2" hidden="1">#REF!</definedName>
    <definedName name="TRNR_4721e1df027c499da5471b205a94cd8f_61_2" localSheetId="48" hidden="1">#REF!</definedName>
    <definedName name="TRNR_4721e1df027c499da5471b205a94cd8f_61_2" hidden="1">#REF!</definedName>
    <definedName name="TRNR_473f36534c22473093ad82060703c31e_6267_1" localSheetId="48" hidden="1">#REF!</definedName>
    <definedName name="TRNR_473f36534c22473093ad82060703c31e_6267_1" hidden="1">#REF!</definedName>
    <definedName name="TRNR_474ebeaad8c748139bb3a1f8dd760ff9_61_2" localSheetId="48" hidden="1">#REF!</definedName>
    <definedName name="TRNR_474ebeaad8c748139bb3a1f8dd760ff9_61_2" localSheetId="56" hidden="1">#REF!</definedName>
    <definedName name="TRNR_474ebeaad8c748139bb3a1f8dd760ff9_61_2" localSheetId="57" hidden="1">#REF!</definedName>
    <definedName name="TRNR_474ebeaad8c748139bb3a1f8dd760ff9_61_2" hidden="1">#REF!</definedName>
    <definedName name="TRNR_4758748e710a484990fd9d6903222119_99_6" localSheetId="48" hidden="1">#REF!</definedName>
    <definedName name="TRNR_4758748e710a484990fd9d6903222119_99_6" hidden="1">#REF!</definedName>
    <definedName name="TRNR_47aaace0e7a44d68b84c16894f7b6cb3_61_2" localSheetId="48" hidden="1">#REF!</definedName>
    <definedName name="TRNR_47aaace0e7a44d68b84c16894f7b6cb3_61_2" hidden="1">#REF!</definedName>
    <definedName name="TRNR_47d28d197c834ec090852d8a70f187ac_61_8" localSheetId="48" hidden="1">#REF!</definedName>
    <definedName name="TRNR_47d28d197c834ec090852d8a70f187ac_61_8" hidden="1">#REF!</definedName>
    <definedName name="TRNR_47d42795e1f64ea18688764905ead40c_62_11" localSheetId="48" hidden="1">#REF!</definedName>
    <definedName name="TRNR_47d42795e1f64ea18688764905ead40c_62_11" hidden="1">#REF!</definedName>
    <definedName name="TRNR_47e594995d1a4181a06de4bfd55cd728_61_2" localSheetId="48" hidden="1">#REF!</definedName>
    <definedName name="TRNR_47e594995d1a4181a06de4bfd55cd728_61_2" hidden="1">#REF!</definedName>
    <definedName name="TRNR_47ede7f59bc3451dac04942324eced58_2120_6" localSheetId="48" hidden="1">#REF!</definedName>
    <definedName name="TRNR_47ede7f59bc3451dac04942324eced58_2120_6" hidden="1">#REF!</definedName>
    <definedName name="TRNR_47ff7baafedd4a40892c42182c71cbdd_61_2" localSheetId="48" hidden="1">#REF!</definedName>
    <definedName name="TRNR_47ff7baafedd4a40892c42182c71cbdd_61_2" localSheetId="56" hidden="1">#REF!</definedName>
    <definedName name="TRNR_47ff7baafedd4a40892c42182c71cbdd_61_2" localSheetId="57" hidden="1">#REF!</definedName>
    <definedName name="TRNR_47ff7baafedd4a40892c42182c71cbdd_61_2" hidden="1">#REF!</definedName>
    <definedName name="TRNR_481068efdf414947bb89726a8084e56e_6035_6" localSheetId="0" hidden="1">#REF!</definedName>
    <definedName name="TRNR_481068efdf414947bb89726a8084e56e_6035_6" localSheetId="48" hidden="1">#REF!</definedName>
    <definedName name="TRNR_481068efdf414947bb89726a8084e56e_6035_6" localSheetId="1" hidden="1">#REF!</definedName>
    <definedName name="TRNR_481068efdf414947bb89726a8084e56e_6035_6" hidden="1">#REF!</definedName>
    <definedName name="TRNR_4810f990aaac4bb5acc3c26f1e6537b2_50_3" localSheetId="0" hidden="1">#REF!</definedName>
    <definedName name="TRNR_4810f990aaac4bb5acc3c26f1e6537b2_50_3" localSheetId="48" hidden="1">#REF!</definedName>
    <definedName name="TRNR_4810f990aaac4bb5acc3c26f1e6537b2_50_3" localSheetId="1" hidden="1">#REF!</definedName>
    <definedName name="TRNR_4810f990aaac4bb5acc3c26f1e6537b2_50_3" hidden="1">#REF!</definedName>
    <definedName name="TRNR_483f3dd89a7b433faf224f5b77f1d4cd_527_6" localSheetId="48" hidden="1">#REF!</definedName>
    <definedName name="TRNR_483f3dd89a7b433faf224f5b77f1d4cd_527_6" hidden="1">#REF!</definedName>
    <definedName name="TRNR_48441dd89e0244a2b1bef87ae62a4bfd_6195_2" localSheetId="48" hidden="1">#REF!</definedName>
    <definedName name="TRNR_48441dd89e0244a2b1bef87ae62a4bfd_6195_2" hidden="1">#REF!</definedName>
    <definedName name="TRNR_48764a05aca248a4b1349555cdd9b2e2_61_2" localSheetId="48" hidden="1">#REF!</definedName>
    <definedName name="TRNR_48764a05aca248a4b1349555cdd9b2e2_61_2" hidden="1">#REF!</definedName>
    <definedName name="TRNR_487abf0f9df14395a466fc72b387b36c_61_2" localSheetId="48" hidden="1">#REF!</definedName>
    <definedName name="TRNR_487abf0f9df14395a466fc72b387b36c_61_2" hidden="1">#REF!</definedName>
    <definedName name="TRNR_48906dfd694944d9a4ae4e3c4745472e_302_3" hidden="1">#REF!</definedName>
    <definedName name="TRNR_48a5253ccada4bac85168d650dbf4cc5_61_2" localSheetId="48" hidden="1">#REF!</definedName>
    <definedName name="TRNR_48a5253ccada4bac85168d650dbf4cc5_61_2" hidden="1">#REF!</definedName>
    <definedName name="TRNR_48aca02a514d436a80f031cf2329136d_61_2" localSheetId="48" hidden="1">#REF!</definedName>
    <definedName name="TRNR_48aca02a514d436a80f031cf2329136d_61_2" localSheetId="56" hidden="1">#REF!</definedName>
    <definedName name="TRNR_48aca02a514d436a80f031cf2329136d_61_2" localSheetId="57" hidden="1">#REF!</definedName>
    <definedName name="TRNR_48aca02a514d436a80f031cf2329136d_61_2" hidden="1">#REF!</definedName>
    <definedName name="TRNR_48b7d55c16f24194ad3d5fcc63ae94d3_283_6" localSheetId="48" hidden="1">#REF!</definedName>
    <definedName name="TRNR_48b7d55c16f24194ad3d5fcc63ae94d3_283_6" hidden="1">#REF!</definedName>
    <definedName name="TRNR_48c28b71f1084fad9fe353c4ee4f7609_6059_1" localSheetId="48" hidden="1">#REF!</definedName>
    <definedName name="TRNR_48c28b71f1084fad9fe353c4ee4f7609_6059_1" hidden="1">#REF!</definedName>
    <definedName name="TRNR_48d3f86e239e464e91ddd2db05104586_61_2" localSheetId="48" hidden="1">#REF!</definedName>
    <definedName name="TRNR_48d3f86e239e464e91ddd2db05104586_61_2" hidden="1">#REF!</definedName>
    <definedName name="TRNR_48dc680fd69d462f91428b115e976265_61_2" localSheetId="48" hidden="1">#REF!</definedName>
    <definedName name="TRNR_48dc680fd69d462f91428b115e976265_61_2" hidden="1">#REF!</definedName>
    <definedName name="TRNR_48e1f84e64054b929deb47e456791553_311_16" localSheetId="0" hidden="1">#REF!</definedName>
    <definedName name="TRNR_48e1f84e64054b929deb47e456791553_311_16" localSheetId="48" hidden="1">#REF!</definedName>
    <definedName name="TRNR_48e1f84e64054b929deb47e456791553_311_16" localSheetId="1" hidden="1">#REF!</definedName>
    <definedName name="TRNR_48e1f84e64054b929deb47e456791553_311_16" hidden="1">#REF!</definedName>
    <definedName name="TRNR_48f02de665fb42c6bb9c3e256a5460d6_61_2" localSheetId="48" hidden="1">#REF!</definedName>
    <definedName name="TRNR_48f02de665fb42c6bb9c3e256a5460d6_61_2" hidden="1">#REF!</definedName>
    <definedName name="TRNR_48fad63284cf4d3390fa0578bba53ae9_61_2" localSheetId="48" hidden="1">#REF!</definedName>
    <definedName name="TRNR_48fad63284cf4d3390fa0578bba53ae9_61_2" hidden="1">#REF!</definedName>
    <definedName name="TRNR_49114b0caefd401c96ac203a85170616_61_2" localSheetId="48" hidden="1">#REF!</definedName>
    <definedName name="TRNR_49114b0caefd401c96ac203a85170616_61_2" hidden="1">#REF!</definedName>
    <definedName name="TRNR_4923de3f8cdf4cbdba60bbc3014dca9b_1090_27" localSheetId="48" hidden="1">#REF!</definedName>
    <definedName name="TRNR_4923de3f8cdf4cbdba60bbc3014dca9b_1090_27" hidden="1">#REF!</definedName>
    <definedName name="TRNR_4928b7b4a01d41e4a09e3911176a2859_61_2" localSheetId="48" hidden="1">#REF!</definedName>
    <definedName name="TRNR_4928b7b4a01d41e4a09e3911176a2859_61_2" hidden="1">#REF!</definedName>
    <definedName name="TRNR_4939926470674f798123b9846ea2480a_2060_6" localSheetId="48" hidden="1">#REF!</definedName>
    <definedName name="TRNR_4939926470674f798123b9846ea2480a_2060_6" hidden="1">#REF!</definedName>
    <definedName name="TRNR_494848690ef3496897bfd3002447f069_24_2" localSheetId="14" hidden="1">#REF!</definedName>
    <definedName name="TRNR_494848690ef3496897bfd3002447f069_24_2" localSheetId="42" hidden="1">#REF!</definedName>
    <definedName name="TRNR_494848690ef3496897bfd3002447f069_24_2" localSheetId="43" hidden="1">#REF!</definedName>
    <definedName name="TRNR_494848690ef3496897bfd3002447f069_24_2" localSheetId="48" hidden="1">#REF!</definedName>
    <definedName name="TRNR_494848690ef3496897bfd3002447f069_24_2" localSheetId="50" hidden="1">#REF!</definedName>
    <definedName name="TRNR_494848690ef3496897bfd3002447f069_24_2" localSheetId="15" hidden="1">#REF!</definedName>
    <definedName name="TRNR_494848690ef3496897bfd3002447f069_24_2" localSheetId="51" hidden="1">#REF!</definedName>
    <definedName name="TRNR_494848690ef3496897bfd3002447f069_24_2" localSheetId="52" hidden="1">#REF!</definedName>
    <definedName name="TRNR_494848690ef3496897bfd3002447f069_24_2" localSheetId="53" hidden="1">#REF!</definedName>
    <definedName name="TRNR_494848690ef3496897bfd3002447f069_24_2" localSheetId="54" hidden="1">#REF!</definedName>
    <definedName name="TRNR_494848690ef3496897bfd3002447f069_24_2" localSheetId="55" hidden="1">#REF!</definedName>
    <definedName name="TRNR_494848690ef3496897bfd3002447f069_24_2" localSheetId="58" hidden="1">#REF!</definedName>
    <definedName name="TRNR_494848690ef3496897bfd3002447f069_24_2" localSheetId="59" hidden="1">#REF!</definedName>
    <definedName name="TRNR_494848690ef3496897bfd3002447f069_24_2" hidden="1">#REF!</definedName>
    <definedName name="TRNR_496134622936461ba0d0a0312182c3eb_61_2" localSheetId="48" hidden="1">#REF!</definedName>
    <definedName name="TRNR_496134622936461ba0d0a0312182c3eb_61_2" hidden="1">#REF!</definedName>
    <definedName name="TRNR_496febd929664d1082550cab7626385d_61_2" localSheetId="48" hidden="1">#REF!</definedName>
    <definedName name="TRNR_496febd929664d1082550cab7626385d_61_2" hidden="1">#REF!</definedName>
    <definedName name="TRNR_497b148d595b4f4c87300574d96e72dc_2040_6" localSheetId="48" hidden="1">#REF!</definedName>
    <definedName name="TRNR_497b148d595b4f4c87300574d96e72dc_2040_6" hidden="1">#REF!</definedName>
    <definedName name="TRNR_4985ad35799f47b6b7077aac47c1dda3_61_2" localSheetId="48" hidden="1">#REF!</definedName>
    <definedName name="TRNR_4985ad35799f47b6b7077aac47c1dda3_61_2" hidden="1">#REF!</definedName>
    <definedName name="TRNR_498747e6301246688baf3e92d537c578_1870_7" localSheetId="14" hidden="1">#REF!</definedName>
    <definedName name="TRNR_498747e6301246688baf3e92d537c578_1870_7" localSheetId="42" hidden="1">#REF!</definedName>
    <definedName name="TRNR_498747e6301246688baf3e92d537c578_1870_7" localSheetId="43" hidden="1">#REF!</definedName>
    <definedName name="TRNR_498747e6301246688baf3e92d537c578_1870_7" localSheetId="48" hidden="1">#REF!</definedName>
    <definedName name="TRNR_498747e6301246688baf3e92d537c578_1870_7" localSheetId="50" hidden="1">#REF!</definedName>
    <definedName name="TRNR_498747e6301246688baf3e92d537c578_1870_7" localSheetId="15" hidden="1">#REF!</definedName>
    <definedName name="TRNR_498747e6301246688baf3e92d537c578_1870_7" localSheetId="51" hidden="1">#REF!</definedName>
    <definedName name="TRNR_498747e6301246688baf3e92d537c578_1870_7" localSheetId="52" hidden="1">#REF!</definedName>
    <definedName name="TRNR_498747e6301246688baf3e92d537c578_1870_7" localSheetId="53" hidden="1">#REF!</definedName>
    <definedName name="TRNR_498747e6301246688baf3e92d537c578_1870_7" localSheetId="54" hidden="1">#REF!</definedName>
    <definedName name="TRNR_498747e6301246688baf3e92d537c578_1870_7" localSheetId="55" hidden="1">#REF!</definedName>
    <definedName name="TRNR_498747e6301246688baf3e92d537c578_1870_7" localSheetId="58" hidden="1">#REF!</definedName>
    <definedName name="TRNR_498747e6301246688baf3e92d537c578_1870_7" localSheetId="59" hidden="1">#REF!</definedName>
    <definedName name="TRNR_498747e6301246688baf3e92d537c578_1870_7" hidden="1">#REF!</definedName>
    <definedName name="TRNR_4989f42c6dbb449fb2c949f8fce80211_61_2" localSheetId="48" hidden="1">#REF!</definedName>
    <definedName name="TRNR_4989f42c6dbb449fb2c949f8fce80211_61_2" hidden="1">#REF!</definedName>
    <definedName name="TRNR_498d1f9e15ad449a8455d79a697bafe5_61_2" localSheetId="48" hidden="1">#REF!</definedName>
    <definedName name="TRNR_498d1f9e15ad449a8455d79a697bafe5_61_2" hidden="1">#REF!</definedName>
    <definedName name="TRNR_49b83f250ffa470d9c55a556fede0351_61_2" localSheetId="48" hidden="1">#REF!</definedName>
    <definedName name="TRNR_49b83f250ffa470d9c55a556fede0351_61_2" hidden="1">#REF!</definedName>
    <definedName name="TRNR_49c910a03f2a4fbfa8d4f00b3a6c3910_6026_6" localSheetId="0" hidden="1">#REF!</definedName>
    <definedName name="TRNR_49c910a03f2a4fbfa8d4f00b3a6c3910_6026_6" localSheetId="48" hidden="1">#REF!</definedName>
    <definedName name="TRNR_49c910a03f2a4fbfa8d4f00b3a6c3910_6026_6" localSheetId="1" hidden="1">#REF!</definedName>
    <definedName name="TRNR_49c910a03f2a4fbfa8d4f00b3a6c3910_6026_6" hidden="1">#REF!</definedName>
    <definedName name="TRNR_49c95a31d1a8486f8d0708dd3723fda8_528_7" localSheetId="48" hidden="1">#REF!</definedName>
    <definedName name="TRNR_49c95a31d1a8486f8d0708dd3723fda8_528_7" hidden="1">#REF!</definedName>
    <definedName name="TRNR_49ca384a48f842d0abcd682d06a06aaa_35_9" localSheetId="0" hidden="1">#REF!</definedName>
    <definedName name="TRNR_49ca384a48f842d0abcd682d06a06aaa_35_9" localSheetId="48" hidden="1">#REF!</definedName>
    <definedName name="TRNR_49ca384a48f842d0abcd682d06a06aaa_35_9" localSheetId="1" hidden="1">#REF!</definedName>
    <definedName name="TRNR_49ca384a48f842d0abcd682d06a06aaa_35_9" hidden="1">#REF!</definedName>
    <definedName name="TRNR_49d39fd3e53b40dbaf97ea223e91b404_318_10" localSheetId="0" hidden="1">#REF!</definedName>
    <definedName name="TRNR_49d39fd3e53b40dbaf97ea223e91b404_318_10" localSheetId="48" hidden="1">#REF!</definedName>
    <definedName name="TRNR_49d39fd3e53b40dbaf97ea223e91b404_318_10" localSheetId="1" hidden="1">#REF!</definedName>
    <definedName name="TRNR_49d39fd3e53b40dbaf97ea223e91b404_318_10" hidden="1">#REF!</definedName>
    <definedName name="TRNR_49f028c642014796849cf1554937c2ca_61_2" localSheetId="48" hidden="1">#REF!</definedName>
    <definedName name="TRNR_49f028c642014796849cf1554937c2ca_61_2" hidden="1">#REF!</definedName>
    <definedName name="TRNR_49f4234b0d32485ab12d341c5674c52c_61_2" localSheetId="48" hidden="1">#REF!</definedName>
    <definedName name="TRNR_49f4234b0d32485ab12d341c5674c52c_61_2" hidden="1">#REF!</definedName>
    <definedName name="TRNR_49f9739ad2884c008fc18cd22e319d0b_61_2" localSheetId="48" hidden="1">#REF!</definedName>
    <definedName name="TRNR_49f9739ad2884c008fc18cd22e319d0b_61_2" hidden="1">#REF!</definedName>
    <definedName name="TRNR_4a0a27086aad45bea0451f8e0a519103_61_2" localSheetId="48" hidden="1">#REF!</definedName>
    <definedName name="TRNR_4a0a27086aad45bea0451f8e0a519103_61_2" hidden="1">#REF!</definedName>
    <definedName name="TRNR_4a252c42c2b54ea9a10dbe55cd27f739_61_2" localSheetId="48" hidden="1">#REF!</definedName>
    <definedName name="TRNR_4a252c42c2b54ea9a10dbe55cd27f739_61_2" hidden="1">#REF!</definedName>
    <definedName name="TRNR_4a2f1959fcc940f7a448dc4ae4045e82_61_2" localSheetId="48" hidden="1">#REF!</definedName>
    <definedName name="TRNR_4a2f1959fcc940f7a448dc4ae4045e82_61_2" hidden="1">#REF!</definedName>
    <definedName name="TRNR_4a44bdbda52244de8e2cf3f5eac3f821_61_2" localSheetId="48" hidden="1">#REF!</definedName>
    <definedName name="TRNR_4a44bdbda52244de8e2cf3f5eac3f821_61_2" hidden="1">#REF!</definedName>
    <definedName name="TRNR_4a4fe7266dd8446b987f8c5b56e8c583_61_2" localSheetId="48" hidden="1">#REF!</definedName>
    <definedName name="TRNR_4a4fe7266dd8446b987f8c5b56e8c583_61_2" hidden="1">#REF!</definedName>
    <definedName name="TRNR_4a709685cbc34b08ba471e8cdda0e1d4_61_2" localSheetId="48" hidden="1">#REF!</definedName>
    <definedName name="TRNR_4a709685cbc34b08ba471e8cdda0e1d4_61_2" hidden="1">#REF!</definedName>
    <definedName name="TRNR_4a89ef6e8d89435387ef18abf81a394a_48_10" localSheetId="0" hidden="1">#REF!</definedName>
    <definedName name="TRNR_4a89ef6e8d89435387ef18abf81a394a_48_10" localSheetId="48" hidden="1">#REF!</definedName>
    <definedName name="TRNR_4a89ef6e8d89435387ef18abf81a394a_48_10" localSheetId="1" hidden="1">#REF!</definedName>
    <definedName name="TRNR_4a89ef6e8d89435387ef18abf81a394a_48_10" hidden="1">#REF!</definedName>
    <definedName name="TRNR_4a918f259b0d4082b295a04636a7df9e_2058_6" localSheetId="48" hidden="1">#REF!</definedName>
    <definedName name="TRNR_4a918f259b0d4082b295a04636a7df9e_2058_6" hidden="1">#REF!</definedName>
    <definedName name="TRNR_4a9366a9a93346dcb11fdd49f6dfb6f9_50_1" localSheetId="48" hidden="1">#REF!</definedName>
    <definedName name="TRNR_4a9366a9a93346dcb11fdd49f6dfb6f9_50_1" hidden="1">#REF!</definedName>
    <definedName name="TRNR_4abaa7c640aa42e189ffd76e08b789b7_527_6" localSheetId="48" hidden="1">#REF!</definedName>
    <definedName name="TRNR_4abaa7c640aa42e189ffd76e08b789b7_527_6" hidden="1">#REF!</definedName>
    <definedName name="TRNR_4ac4888ac5a24dadb1c2248af1df437f_61_2" localSheetId="48" hidden="1">#REF!</definedName>
    <definedName name="TRNR_4ac4888ac5a24dadb1c2248af1df437f_61_2" hidden="1">#REF!</definedName>
    <definedName name="TRNR_4ac8454b98e6417f8bc8f379f1871393_61_2" localSheetId="48" hidden="1">#REF!</definedName>
    <definedName name="TRNR_4ac8454b98e6417f8bc8f379f1871393_61_2" hidden="1">#REF!</definedName>
    <definedName name="TRNR_4aed9c6293614ba1b1210296e6b96b1d_9_6" localSheetId="0" hidden="1">#REF!</definedName>
    <definedName name="TRNR_4aed9c6293614ba1b1210296e6b96b1d_9_6" localSheetId="48" hidden="1">#REF!</definedName>
    <definedName name="TRNR_4aed9c6293614ba1b1210296e6b96b1d_9_6" localSheetId="1" hidden="1">#REF!</definedName>
    <definedName name="TRNR_4aed9c6293614ba1b1210296e6b96b1d_9_6" hidden="1">#REF!</definedName>
    <definedName name="TRNR_4af8046b6c884da1b1747c1c30072f8c_61_2" localSheetId="48" hidden="1">#REF!</definedName>
    <definedName name="TRNR_4af8046b6c884da1b1747c1c30072f8c_61_2" hidden="1">#REF!</definedName>
    <definedName name="TRNR_4b08e465de7745db925c2fc499e92fc9_61_2" localSheetId="48" hidden="1">#REF!</definedName>
    <definedName name="TRNR_4b08e465de7745db925c2fc499e92fc9_61_2" hidden="1">#REF!</definedName>
    <definedName name="TRNR_4b18b8e167074518b8640afe0799b968_61_2" localSheetId="48" hidden="1">#REF!</definedName>
    <definedName name="TRNR_4b18b8e167074518b8640afe0799b968_61_2" hidden="1">#REF!</definedName>
    <definedName name="TRNR_4b2093fcce5b4731a9dd18b3945adb5f_5826_6" localSheetId="0" hidden="1">#REF!</definedName>
    <definedName name="TRNR_4b2093fcce5b4731a9dd18b3945adb5f_5826_6" localSheetId="48" hidden="1">#REF!</definedName>
    <definedName name="TRNR_4b2093fcce5b4731a9dd18b3945adb5f_5826_6" localSheetId="1" hidden="1">#REF!</definedName>
    <definedName name="TRNR_4b2093fcce5b4731a9dd18b3945adb5f_5826_6" hidden="1">#REF!</definedName>
    <definedName name="TRNR_4b276125833c4c77aa04d250f1afce1e_6270_2" localSheetId="48" hidden="1">#REF!</definedName>
    <definedName name="TRNR_4b276125833c4c77aa04d250f1afce1e_6270_2" hidden="1">#REF!</definedName>
    <definedName name="TRNR_4b2bdf6a57ca4abc9a0d1725a39c15b4_61_2" localSheetId="48" hidden="1">#REF!</definedName>
    <definedName name="TRNR_4b2bdf6a57ca4abc9a0d1725a39c15b4_61_2" hidden="1">#REF!</definedName>
    <definedName name="TRNR_4b3325a8cbbc407e92cb20831e0baefb_6406_2" localSheetId="48" hidden="1">#REF!</definedName>
    <definedName name="TRNR_4b3325a8cbbc407e92cb20831e0baefb_6406_2" hidden="1">#REF!</definedName>
    <definedName name="TRNR_4b445bde1fa64d3a8d2dbe5c5ef1be98_61_2" localSheetId="48" hidden="1">#REF!</definedName>
    <definedName name="TRNR_4b445bde1fa64d3a8d2dbe5c5ef1be98_61_2" hidden="1">#REF!</definedName>
    <definedName name="TRNR_4b45d5c777144025ad9d8cb79e5c873e_528_6" localSheetId="48" hidden="1">#REF!</definedName>
    <definedName name="TRNR_4b45d5c777144025ad9d8cb79e5c873e_528_6" hidden="1">#REF!</definedName>
    <definedName name="TRNR_4b4a742b6fe24c2591cfc4f4537c2c4a_61_2" localSheetId="48" hidden="1">#REF!</definedName>
    <definedName name="TRNR_4b4a742b6fe24c2591cfc4f4537c2c4a_61_2" hidden="1">#REF!</definedName>
    <definedName name="TRNR_4b4b47cc97f24f609b27ac7b7f48cc5d_61_2" localSheetId="48" hidden="1">#REF!</definedName>
    <definedName name="TRNR_4b4b47cc97f24f609b27ac7b7f48cc5d_61_2" hidden="1">#REF!</definedName>
    <definedName name="TRNR_4b55d1005b32477aa3b2c99a9d8fc09f_61_2" localSheetId="48" hidden="1">#REF!</definedName>
    <definedName name="TRNR_4b55d1005b32477aa3b2c99a9d8fc09f_61_2" hidden="1">#REF!</definedName>
    <definedName name="TRNR_4b7b0d35dd2949cfbbaa8ef5a225fe93_525_10" localSheetId="48" hidden="1">#REF!</definedName>
    <definedName name="TRNR_4b7b0d35dd2949cfbbaa8ef5a225fe93_525_10" hidden="1">#REF!</definedName>
    <definedName name="TRNR_4b81697bb7c24e58932398584e40d457_61_2" localSheetId="48" hidden="1">#REF!</definedName>
    <definedName name="TRNR_4b81697bb7c24e58932398584e40d457_61_2" hidden="1">#REF!</definedName>
    <definedName name="TRNR_4ba7748d2ab746ae878a2698f2676299_977_23" localSheetId="48" hidden="1">#REF!</definedName>
    <definedName name="TRNR_4ba7748d2ab746ae878a2698f2676299_977_23" hidden="1">#REF!</definedName>
    <definedName name="TRNR_4bc1db5e648b4614aab09794fabd32bf_61_2" localSheetId="48" hidden="1">#REF!</definedName>
    <definedName name="TRNR_4bc1db5e648b4614aab09794fabd32bf_61_2" hidden="1">#REF!</definedName>
    <definedName name="TRNR_4bd0bc154573492c8c5f2911821bb620_61_2" localSheetId="48" hidden="1">#REF!</definedName>
    <definedName name="TRNR_4bd0bc154573492c8c5f2911821bb620_61_2" hidden="1">#REF!</definedName>
    <definedName name="TRNR_4bd25bfc34e94abbb4fe28d52cc284d4_528_6" localSheetId="48" hidden="1">#REF!</definedName>
    <definedName name="TRNR_4bd25bfc34e94abbb4fe28d52cc284d4_528_6" hidden="1">#REF!</definedName>
    <definedName name="TRNR_4bd37040212b4e5891dba5b18a9e731a_54_3" localSheetId="48" hidden="1">#REF!</definedName>
    <definedName name="TRNR_4bd37040212b4e5891dba5b18a9e731a_54_3" hidden="1">#REF!</definedName>
    <definedName name="TRNR_4bdfbfb77a4b4f52a9edc484dd6d6ed4_61_2" localSheetId="48" hidden="1">#REF!</definedName>
    <definedName name="TRNR_4bdfbfb77a4b4f52a9edc484dd6d6ed4_61_2" hidden="1">#REF!</definedName>
    <definedName name="TRNR_4be1248b591749128a5d8d01c13649a8_93_10" localSheetId="0" hidden="1">#REF!</definedName>
    <definedName name="TRNR_4be1248b591749128a5d8d01c13649a8_93_10" localSheetId="48" hidden="1">#REF!</definedName>
    <definedName name="TRNR_4be1248b591749128a5d8d01c13649a8_93_10" localSheetId="1" hidden="1">#REF!</definedName>
    <definedName name="TRNR_4be1248b591749128a5d8d01c13649a8_93_10" hidden="1">#REF!</definedName>
    <definedName name="TRNR_4be9b1ce07ef4192a4dc743fd57586d3_61_2" localSheetId="48" hidden="1">#REF!</definedName>
    <definedName name="TRNR_4be9b1ce07ef4192a4dc743fd57586d3_61_2" localSheetId="56" hidden="1">#REF!</definedName>
    <definedName name="TRNR_4be9b1ce07ef4192a4dc743fd57586d3_61_2" localSheetId="57" hidden="1">#REF!</definedName>
    <definedName name="TRNR_4be9b1ce07ef4192a4dc743fd57586d3_61_2" hidden="1">#REF!</definedName>
    <definedName name="TRNR_4bebf0240b964fc799707d8ca6f42766_61_2" localSheetId="48" hidden="1">#REF!</definedName>
    <definedName name="TRNR_4bebf0240b964fc799707d8ca6f42766_61_2" hidden="1">#REF!</definedName>
    <definedName name="TRNR_4bf036166f1044b48cd1ea612e01fd0c_61_2" localSheetId="48" hidden="1">#REF!</definedName>
    <definedName name="TRNR_4bf036166f1044b48cd1ea612e01fd0c_61_2" hidden="1">#REF!</definedName>
    <definedName name="TRNR_4bf7e4f2df2b4e658622b86a8c682625_108_4" localSheetId="14" hidden="1">#REF!</definedName>
    <definedName name="TRNR_4bf7e4f2df2b4e658622b86a8c682625_108_4" localSheetId="42" hidden="1">#REF!</definedName>
    <definedName name="TRNR_4bf7e4f2df2b4e658622b86a8c682625_108_4" localSheetId="43" hidden="1">#REF!</definedName>
    <definedName name="TRNR_4bf7e4f2df2b4e658622b86a8c682625_108_4" localSheetId="48" hidden="1">#REF!</definedName>
    <definedName name="TRNR_4bf7e4f2df2b4e658622b86a8c682625_108_4" localSheetId="50" hidden="1">#REF!</definedName>
    <definedName name="TRNR_4bf7e4f2df2b4e658622b86a8c682625_108_4" localSheetId="15" hidden="1">#REF!</definedName>
    <definedName name="TRNR_4bf7e4f2df2b4e658622b86a8c682625_108_4" localSheetId="51" hidden="1">#REF!</definedName>
    <definedName name="TRNR_4bf7e4f2df2b4e658622b86a8c682625_108_4" localSheetId="52" hidden="1">#REF!</definedName>
    <definedName name="TRNR_4bf7e4f2df2b4e658622b86a8c682625_108_4" localSheetId="53" hidden="1">#REF!</definedName>
    <definedName name="TRNR_4bf7e4f2df2b4e658622b86a8c682625_108_4" localSheetId="54" hidden="1">#REF!</definedName>
    <definedName name="TRNR_4bf7e4f2df2b4e658622b86a8c682625_108_4" localSheetId="55" hidden="1">#REF!</definedName>
    <definedName name="TRNR_4bf7e4f2df2b4e658622b86a8c682625_108_4" localSheetId="58" hidden="1">#REF!</definedName>
    <definedName name="TRNR_4bf7e4f2df2b4e658622b86a8c682625_108_4" localSheetId="59" hidden="1">#REF!</definedName>
    <definedName name="TRNR_4bf7e4f2df2b4e658622b86a8c682625_108_4" hidden="1">#REF!</definedName>
    <definedName name="TRNR_4c1a4e6110ef400cb8e065e758c4427b_61_2" localSheetId="48" hidden="1">#REF!</definedName>
    <definedName name="TRNR_4c1a4e6110ef400cb8e065e758c4427b_61_2" hidden="1">#REF!</definedName>
    <definedName name="TRNR_4c3ccbbf682e4daea5c181f3074cf483_61_2" localSheetId="48" hidden="1">#REF!</definedName>
    <definedName name="TRNR_4c3ccbbf682e4daea5c181f3074cf483_61_2" hidden="1">#REF!</definedName>
    <definedName name="TRNR_4c4abe5a3d884c31ae144ec7f92dc3c7_2062_6" localSheetId="48" hidden="1">#REF!</definedName>
    <definedName name="TRNR_4c4abe5a3d884c31ae144ec7f92dc3c7_2062_6" hidden="1">#REF!</definedName>
    <definedName name="TRNR_4c539e574e994690a45d57118d51b5f6_10_6" localSheetId="14" hidden="1">#REF!</definedName>
    <definedName name="TRNR_4c539e574e994690a45d57118d51b5f6_10_6" localSheetId="42" hidden="1">#REF!</definedName>
    <definedName name="TRNR_4c539e574e994690a45d57118d51b5f6_10_6" localSheetId="43" hidden="1">#REF!</definedName>
    <definedName name="TRNR_4c539e574e994690a45d57118d51b5f6_10_6" localSheetId="48" hidden="1">#REF!</definedName>
    <definedName name="TRNR_4c539e574e994690a45d57118d51b5f6_10_6" localSheetId="50" hidden="1">#REF!</definedName>
    <definedName name="TRNR_4c539e574e994690a45d57118d51b5f6_10_6" localSheetId="15" hidden="1">#REF!</definedName>
    <definedName name="TRNR_4c539e574e994690a45d57118d51b5f6_10_6" localSheetId="51" hidden="1">#REF!</definedName>
    <definedName name="TRNR_4c539e574e994690a45d57118d51b5f6_10_6" localSheetId="52" hidden="1">#REF!</definedName>
    <definedName name="TRNR_4c539e574e994690a45d57118d51b5f6_10_6" localSheetId="53" hidden="1">#REF!</definedName>
    <definedName name="TRNR_4c539e574e994690a45d57118d51b5f6_10_6" localSheetId="54" hidden="1">#REF!</definedName>
    <definedName name="TRNR_4c539e574e994690a45d57118d51b5f6_10_6" localSheetId="55" hidden="1">#REF!</definedName>
    <definedName name="TRNR_4c539e574e994690a45d57118d51b5f6_10_6" localSheetId="58" hidden="1">#REF!</definedName>
    <definedName name="TRNR_4c539e574e994690a45d57118d51b5f6_10_6" localSheetId="59" hidden="1">#REF!</definedName>
    <definedName name="TRNR_4c539e574e994690a45d57118d51b5f6_10_6" hidden="1">#REF!</definedName>
    <definedName name="TRNR_4c665a49f8c24a9fa0d05240da33a423_5835_6" localSheetId="0" hidden="1">#REF!</definedName>
    <definedName name="TRNR_4c665a49f8c24a9fa0d05240da33a423_5835_6" localSheetId="48" hidden="1">#REF!</definedName>
    <definedName name="TRNR_4c665a49f8c24a9fa0d05240da33a423_5835_6" localSheetId="1" hidden="1">#REF!</definedName>
    <definedName name="TRNR_4c665a49f8c24a9fa0d05240da33a423_5835_6" hidden="1">#REF!</definedName>
    <definedName name="TRNR_4c6e11eaf76e4ef59c08f0a386c99e05_61_2" localSheetId="48" hidden="1">#REF!</definedName>
    <definedName name="TRNR_4c6e11eaf76e4ef59c08f0a386c99e05_61_2" hidden="1">#REF!</definedName>
    <definedName name="TRNR_4c7a4176b90d43ad9a9cc368a47bb8a9_528_7" localSheetId="48" hidden="1">#REF!</definedName>
    <definedName name="TRNR_4c7a4176b90d43ad9a9cc368a47bb8a9_528_7" hidden="1">#REF!</definedName>
    <definedName name="TRNR_4c8b79725b3c4f9d985a5fdb24bc89a8_50_2" localSheetId="48" hidden="1">#REF!</definedName>
    <definedName name="TRNR_4c8b79725b3c4f9d985a5fdb24bc89a8_50_2" hidden="1">#REF!</definedName>
    <definedName name="TRNR_4c8dc71636e34cce9d5ab4055e21d421_192_4" localSheetId="0" hidden="1">#REF!</definedName>
    <definedName name="TRNR_4c8dc71636e34cce9d5ab4055e21d421_192_4" localSheetId="48" hidden="1">#REF!</definedName>
    <definedName name="TRNR_4c8dc71636e34cce9d5ab4055e21d421_192_4" localSheetId="1" hidden="1">#REF!</definedName>
    <definedName name="TRNR_4c8dc71636e34cce9d5ab4055e21d421_192_4" hidden="1">#REF!</definedName>
    <definedName name="TRNR_4c9fdd54b43b40bba7a4c7fb5539b17e_524_10" localSheetId="48" hidden="1">#REF!</definedName>
    <definedName name="TRNR_4c9fdd54b43b40bba7a4c7fb5539b17e_524_10" hidden="1">#REF!</definedName>
    <definedName name="TRNR_4ca5ee922f8749e3b965425fcf358d0b_527_7" localSheetId="48" hidden="1">#REF!</definedName>
    <definedName name="TRNR_4ca5ee922f8749e3b965425fcf358d0b_527_7" hidden="1">#REF!</definedName>
    <definedName name="TRNR_4cad138b95e342ef968ca051badd3bbd_61_2" localSheetId="48" hidden="1">#REF!</definedName>
    <definedName name="TRNR_4cad138b95e342ef968ca051badd3bbd_61_2" localSheetId="56" hidden="1">#REF!</definedName>
    <definedName name="TRNR_4cad138b95e342ef968ca051badd3bbd_61_2" localSheetId="57" hidden="1">#REF!</definedName>
    <definedName name="TRNR_4cad138b95e342ef968ca051badd3bbd_61_2" hidden="1">#REF!</definedName>
    <definedName name="TRNR_4cadc2cba296432899c6b8b22aefa3a7_61_2" localSheetId="48" hidden="1">#REF!</definedName>
    <definedName name="TRNR_4cadc2cba296432899c6b8b22aefa3a7_61_2" localSheetId="56" hidden="1">#REF!</definedName>
    <definedName name="TRNR_4cadc2cba296432899c6b8b22aefa3a7_61_2" localSheetId="57" hidden="1">#REF!</definedName>
    <definedName name="TRNR_4cadc2cba296432899c6b8b22aefa3a7_61_2" hidden="1">#REF!</definedName>
    <definedName name="TRNR_4cb5293d7bc44f5b8eb3d613906bf14a_528_6" localSheetId="48" hidden="1">#REF!</definedName>
    <definedName name="TRNR_4cb5293d7bc44f5b8eb3d613906bf14a_528_6" hidden="1">#REF!</definedName>
    <definedName name="TRNR_4cb669ceba88485e910e3ed8a8f6ad9a_61_2" localSheetId="48" hidden="1">#REF!</definedName>
    <definedName name="TRNR_4cb669ceba88485e910e3ed8a8f6ad9a_61_2" hidden="1">#REF!</definedName>
    <definedName name="TRNR_4cbd4f35078543feb8b1a5de6939b824_61_2" localSheetId="48" hidden="1">#REF!</definedName>
    <definedName name="TRNR_4cbd4f35078543feb8b1a5de6939b824_61_2" hidden="1">#REF!</definedName>
    <definedName name="TRNR_4cc13cdd8c584a8caca8bdc4741e6a15_61_2" localSheetId="48" hidden="1">#REF!</definedName>
    <definedName name="TRNR_4cc13cdd8c584a8caca8bdc4741e6a15_61_2" hidden="1">#REF!</definedName>
    <definedName name="TRNR_4cc385970a784361a95e7c044efc24f9_5876_6" localSheetId="0" hidden="1">#REF!</definedName>
    <definedName name="TRNR_4cc385970a784361a95e7c044efc24f9_5876_6" localSheetId="48" hidden="1">#REF!</definedName>
    <definedName name="TRNR_4cc385970a784361a95e7c044efc24f9_5876_6" localSheetId="1" hidden="1">#REF!</definedName>
    <definedName name="TRNR_4cc385970a784361a95e7c044efc24f9_5876_6" hidden="1">#REF!</definedName>
    <definedName name="TRNR_4cc86e6d9d9f4ac2b8bd6f49dda43379_61_2" localSheetId="48" hidden="1">#REF!</definedName>
    <definedName name="TRNR_4cc86e6d9d9f4ac2b8bd6f49dda43379_61_2" hidden="1">#REF!</definedName>
    <definedName name="TRNR_4cc925beb8e64693bde9ed93624b1c29_61_2" localSheetId="0" hidden="1">#REF!</definedName>
    <definedName name="TRNR_4cc925beb8e64693bde9ed93624b1c29_61_2" localSheetId="48" hidden="1">#REF!</definedName>
    <definedName name="TRNR_4cc925beb8e64693bde9ed93624b1c29_61_2" localSheetId="1" hidden="1">#REF!</definedName>
    <definedName name="TRNR_4cc925beb8e64693bde9ed93624b1c29_61_2" hidden="1">#REF!</definedName>
    <definedName name="TRNR_4ceade158cee46989e55dafc8db914c2_61_2" localSheetId="48" hidden="1">#REF!</definedName>
    <definedName name="TRNR_4ceade158cee46989e55dafc8db914c2_61_2" hidden="1">#REF!</definedName>
    <definedName name="TRNR_4ceb8b706f774a5c88d46a046621a347_61_2" localSheetId="48" hidden="1">#REF!</definedName>
    <definedName name="TRNR_4ceb8b706f774a5c88d46a046621a347_61_2" hidden="1">#REF!</definedName>
    <definedName name="TRNR_4cf246d559194648b47f6f4855b4bc72_61_2" localSheetId="48" hidden="1">#REF!</definedName>
    <definedName name="TRNR_4cf246d559194648b47f6f4855b4bc72_61_2" hidden="1">#REF!</definedName>
    <definedName name="TRNR_4cf7930c463d4fd69cb9f84dd8069353_61_2" localSheetId="48" hidden="1">#REF!</definedName>
    <definedName name="TRNR_4cf7930c463d4fd69cb9f84dd8069353_61_2" hidden="1">#REF!</definedName>
    <definedName name="TRNR_4cfb2570cc3b458382080df8b2a25d3d_74_7" localSheetId="48" hidden="1">#REF!</definedName>
    <definedName name="TRNR_4cfb2570cc3b458382080df8b2a25d3d_74_7" localSheetId="15" hidden="1">#REF!</definedName>
    <definedName name="TRNR_4cfb2570cc3b458382080df8b2a25d3d_74_7" localSheetId="51" hidden="1">#REF!</definedName>
    <definedName name="TRNR_4cfb2570cc3b458382080df8b2a25d3d_74_7" localSheetId="52" hidden="1">#REF!</definedName>
    <definedName name="TRNR_4cfb2570cc3b458382080df8b2a25d3d_74_7" localSheetId="53" hidden="1">#REF!</definedName>
    <definedName name="TRNR_4cfb2570cc3b458382080df8b2a25d3d_74_7" localSheetId="54" hidden="1">#REF!</definedName>
    <definedName name="TRNR_4cfb2570cc3b458382080df8b2a25d3d_74_7" hidden="1">#REF!</definedName>
    <definedName name="TRNR_4d05fab757c54196883bdc474d7d3053_61_2" localSheetId="48" hidden="1">#REF!</definedName>
    <definedName name="TRNR_4d05fab757c54196883bdc474d7d3053_61_2" hidden="1">#REF!</definedName>
    <definedName name="TRNR_4d0891bdeb72401591c4d77021146697_61_2" localSheetId="48" hidden="1">#REF!</definedName>
    <definedName name="TRNR_4d0891bdeb72401591c4d77021146697_61_2" hidden="1">#REF!</definedName>
    <definedName name="TRNR_4d1de340ec9d4f24ad9670e0abac7d69_61_2" localSheetId="48" hidden="1">#REF!</definedName>
    <definedName name="TRNR_4d1de340ec9d4f24ad9670e0abac7d69_61_2" hidden="1">#REF!</definedName>
    <definedName name="TRNR_4d244f58c2ab4b94bb3dda035d3f900b_61_11" localSheetId="48" hidden="1">#REF!</definedName>
    <definedName name="TRNR_4d244f58c2ab4b94bb3dda035d3f900b_61_11" hidden="1">#REF!</definedName>
    <definedName name="TRNR_4d29599344b94483bf070da4031a430f_20_4" localSheetId="0" hidden="1">#REF!</definedName>
    <definedName name="TRNR_4d29599344b94483bf070da4031a430f_20_4" localSheetId="48" hidden="1">#REF!</definedName>
    <definedName name="TRNR_4d29599344b94483bf070da4031a430f_20_4" localSheetId="1" hidden="1">#REF!</definedName>
    <definedName name="TRNR_4d29599344b94483bf070da4031a430f_20_4" hidden="1">#REF!</definedName>
    <definedName name="TRNR_4d34a416a5c94368a371e9c254840f16_61_2" localSheetId="48" hidden="1">#REF!</definedName>
    <definedName name="TRNR_4d34a416a5c94368a371e9c254840f16_61_2" hidden="1">#REF!</definedName>
    <definedName name="TRNR_4d43eb16f21f4d4591db8e0ff986a25b_4_2" localSheetId="14" hidden="1">#REF!</definedName>
    <definedName name="TRNR_4d43eb16f21f4d4591db8e0ff986a25b_4_2" localSheetId="42" hidden="1">#REF!</definedName>
    <definedName name="TRNR_4d43eb16f21f4d4591db8e0ff986a25b_4_2" localSheetId="43" hidden="1">#REF!</definedName>
    <definedName name="TRNR_4d43eb16f21f4d4591db8e0ff986a25b_4_2" localSheetId="48" hidden="1">#REF!</definedName>
    <definedName name="TRNR_4d43eb16f21f4d4591db8e0ff986a25b_4_2" localSheetId="50" hidden="1">#REF!</definedName>
    <definedName name="TRNR_4d43eb16f21f4d4591db8e0ff986a25b_4_2" localSheetId="15" hidden="1">#REF!</definedName>
    <definedName name="TRNR_4d43eb16f21f4d4591db8e0ff986a25b_4_2" localSheetId="51" hidden="1">#REF!</definedName>
    <definedName name="TRNR_4d43eb16f21f4d4591db8e0ff986a25b_4_2" localSheetId="52" hidden="1">#REF!</definedName>
    <definedName name="TRNR_4d43eb16f21f4d4591db8e0ff986a25b_4_2" localSheetId="53" hidden="1">#REF!</definedName>
    <definedName name="TRNR_4d43eb16f21f4d4591db8e0ff986a25b_4_2" localSheetId="54" hidden="1">#REF!</definedName>
    <definedName name="TRNR_4d43eb16f21f4d4591db8e0ff986a25b_4_2" localSheetId="55" hidden="1">#REF!</definedName>
    <definedName name="TRNR_4d43eb16f21f4d4591db8e0ff986a25b_4_2" localSheetId="58" hidden="1">#REF!</definedName>
    <definedName name="TRNR_4d43eb16f21f4d4591db8e0ff986a25b_4_2" localSheetId="59" hidden="1">#REF!</definedName>
    <definedName name="TRNR_4d43eb16f21f4d4591db8e0ff986a25b_4_2" hidden="1">#REF!</definedName>
    <definedName name="TRNR_4d832d9208b642948a1deff971962c66_61_2" localSheetId="48" hidden="1">#REF!</definedName>
    <definedName name="TRNR_4d832d9208b642948a1deff971962c66_61_2" hidden="1">#REF!</definedName>
    <definedName name="TRNR_4d8690b060704309b0089d0fafc0ff00_61_2" localSheetId="48" hidden="1">#REF!</definedName>
    <definedName name="TRNR_4d8690b060704309b0089d0fafc0ff00_61_2" hidden="1">#REF!</definedName>
    <definedName name="TRNR_4d8974e0ac714e6a91429decc38399f4_20_4" localSheetId="0" hidden="1">#REF!</definedName>
    <definedName name="TRNR_4d8974e0ac714e6a91429decc38399f4_20_4" localSheetId="48" hidden="1">#REF!</definedName>
    <definedName name="TRNR_4d8974e0ac714e6a91429decc38399f4_20_4" localSheetId="1" hidden="1">#REF!</definedName>
    <definedName name="TRNR_4d8974e0ac714e6a91429decc38399f4_20_4" hidden="1">#REF!</definedName>
    <definedName name="TRNR_4d93ca54a2ac4b3580e55affc1a64cfb_100_6" localSheetId="48" hidden="1">#REF!</definedName>
    <definedName name="TRNR_4d93ca54a2ac4b3580e55affc1a64cfb_100_6" hidden="1">#REF!</definedName>
    <definedName name="TRNR_4d993b5a1f7440fc911ac9e2a4a1ae04_528_6" localSheetId="48" hidden="1">#REF!</definedName>
    <definedName name="TRNR_4d993b5a1f7440fc911ac9e2a4a1ae04_528_6" hidden="1">#REF!</definedName>
    <definedName name="TRNR_4d9eb51c2a0040178f0775b7da12e348_2080_6" localSheetId="48" hidden="1">#REF!</definedName>
    <definedName name="TRNR_4d9eb51c2a0040178f0775b7da12e348_2080_6" hidden="1">#REF!</definedName>
    <definedName name="TRNR_4da771f2eb0d470c944d16087f96a079_1006_27" localSheetId="48" hidden="1">#REF!</definedName>
    <definedName name="TRNR_4da771f2eb0d470c944d16087f96a079_1006_27" hidden="1">#REF!</definedName>
    <definedName name="TRNR_4db56fc4ed294b72ba1c844acb4d3806_90_18" localSheetId="0" hidden="1">#REF!</definedName>
    <definedName name="TRNR_4db56fc4ed294b72ba1c844acb4d3806_90_18" localSheetId="48" hidden="1">#REF!</definedName>
    <definedName name="TRNR_4db56fc4ed294b72ba1c844acb4d3806_90_18" localSheetId="1" hidden="1">#REF!</definedName>
    <definedName name="TRNR_4db56fc4ed294b72ba1c844acb4d3806_90_18" hidden="1">#REF!</definedName>
    <definedName name="TRNR_4db819452f7a487a88d59c8068b4aabc_3919_10" localSheetId="3" hidden="1">#REF!</definedName>
    <definedName name="TRNR_4db819452f7a487a88d59c8068b4aabc_3919_10" localSheetId="5" hidden="1">'Cuadro 5'!#REF!</definedName>
    <definedName name="TRNR_4db819452f7a487a88d59c8068b4aabc_3919_10" localSheetId="14" hidden="1">#REF!</definedName>
    <definedName name="TRNR_4db819452f7a487a88d59c8068b4aabc_3919_10" localSheetId="42" hidden="1">#REF!</definedName>
    <definedName name="TRNR_4db819452f7a487a88d59c8068b4aabc_3919_10" localSheetId="43" hidden="1">#REF!</definedName>
    <definedName name="TRNR_4db819452f7a487a88d59c8068b4aabc_3919_10" localSheetId="48" hidden="1">#REF!</definedName>
    <definedName name="TRNR_4db819452f7a487a88d59c8068b4aabc_3919_10" localSheetId="50" hidden="1">#REF!</definedName>
    <definedName name="TRNR_4db819452f7a487a88d59c8068b4aabc_3919_10" localSheetId="15" hidden="1">#REF!</definedName>
    <definedName name="TRNR_4db819452f7a487a88d59c8068b4aabc_3919_10" localSheetId="51" hidden="1">#REF!</definedName>
    <definedName name="TRNR_4db819452f7a487a88d59c8068b4aabc_3919_10" localSheetId="52" hidden="1">#REF!</definedName>
    <definedName name="TRNR_4db819452f7a487a88d59c8068b4aabc_3919_10" localSheetId="53" hidden="1">#REF!</definedName>
    <definedName name="TRNR_4db819452f7a487a88d59c8068b4aabc_3919_10" localSheetId="54" hidden="1">#REF!</definedName>
    <definedName name="TRNR_4db819452f7a487a88d59c8068b4aabc_3919_10" localSheetId="55" hidden="1">#REF!</definedName>
    <definedName name="TRNR_4db819452f7a487a88d59c8068b4aabc_3919_10" localSheetId="56" hidden="1">#REF!</definedName>
    <definedName name="TRNR_4db819452f7a487a88d59c8068b4aabc_3919_10" localSheetId="57" hidden="1">#REF!</definedName>
    <definedName name="TRNR_4db819452f7a487a88d59c8068b4aabc_3919_10" localSheetId="58" hidden="1">#REF!</definedName>
    <definedName name="TRNR_4db819452f7a487a88d59c8068b4aabc_3919_10" localSheetId="59" hidden="1">#REF!</definedName>
    <definedName name="TRNR_4db819452f7a487a88d59c8068b4aabc_3919_10" localSheetId="18" hidden="1">#REF!</definedName>
    <definedName name="TRNR_4db819452f7a487a88d59c8068b4aabc_3919_10" hidden="1">#REF!</definedName>
    <definedName name="TRNR_4dbe36b5262f4adebeb6f8f06bfab4d5_5895_12" localSheetId="0" hidden="1">#REF!</definedName>
    <definedName name="TRNR_4dbe36b5262f4adebeb6f8f06bfab4d5_5895_12" localSheetId="48" hidden="1">#REF!</definedName>
    <definedName name="TRNR_4dbe36b5262f4adebeb6f8f06bfab4d5_5895_12" localSheetId="1" hidden="1">#REF!</definedName>
    <definedName name="TRNR_4dbe36b5262f4adebeb6f8f06bfab4d5_5895_12" hidden="1">#REF!</definedName>
    <definedName name="TRNR_4dc2d19f22104980ba87983d11be9002_52_3" localSheetId="48" hidden="1">#REF!</definedName>
    <definedName name="TRNR_4dc2d19f22104980ba87983d11be9002_52_3" hidden="1">#REF!</definedName>
    <definedName name="TRNR_4ddb94e7ad654504a62b87683eb9c9d1_286_13" localSheetId="0" hidden="1">#REF!</definedName>
    <definedName name="TRNR_4ddb94e7ad654504a62b87683eb9c9d1_286_13" localSheetId="48" hidden="1">#REF!</definedName>
    <definedName name="TRNR_4ddb94e7ad654504a62b87683eb9c9d1_286_13" localSheetId="1" hidden="1">#REF!</definedName>
    <definedName name="TRNR_4ddb94e7ad654504a62b87683eb9c9d1_286_13" hidden="1">#REF!</definedName>
    <definedName name="TRNR_4ddc21be0ec34cac9de97acb83679193_61_2" localSheetId="48" hidden="1">#REF!</definedName>
    <definedName name="TRNR_4ddc21be0ec34cac9de97acb83679193_61_2" hidden="1">#REF!</definedName>
    <definedName name="TRNR_4ddcb788d36b4b1d839d4a3dad53dcad_61_2" localSheetId="48" hidden="1">#REF!</definedName>
    <definedName name="TRNR_4ddcb788d36b4b1d839d4a3dad53dcad_61_2" hidden="1">#REF!</definedName>
    <definedName name="TRNR_4de39371c0234bc6a9d4731485717029_33_15" localSheetId="14" hidden="1">#REF!</definedName>
    <definedName name="TRNR_4de39371c0234bc6a9d4731485717029_33_15" localSheetId="42" hidden="1">#REF!</definedName>
    <definedName name="TRNR_4de39371c0234bc6a9d4731485717029_33_15" localSheetId="43" hidden="1">#REF!</definedName>
    <definedName name="TRNR_4de39371c0234bc6a9d4731485717029_33_15" localSheetId="48" hidden="1">#REF!</definedName>
    <definedName name="TRNR_4de39371c0234bc6a9d4731485717029_33_15" localSheetId="50" hidden="1">#REF!</definedName>
    <definedName name="TRNR_4de39371c0234bc6a9d4731485717029_33_15" localSheetId="15" hidden="1">#REF!</definedName>
    <definedName name="TRNR_4de39371c0234bc6a9d4731485717029_33_15" localSheetId="51" hidden="1">#REF!</definedName>
    <definedName name="TRNR_4de39371c0234bc6a9d4731485717029_33_15" localSheetId="52" hidden="1">#REF!</definedName>
    <definedName name="TRNR_4de39371c0234bc6a9d4731485717029_33_15" localSheetId="53" hidden="1">#REF!</definedName>
    <definedName name="TRNR_4de39371c0234bc6a9d4731485717029_33_15" localSheetId="54" hidden="1">#REF!</definedName>
    <definedName name="TRNR_4de39371c0234bc6a9d4731485717029_33_15" localSheetId="55" hidden="1">#REF!</definedName>
    <definedName name="TRNR_4de39371c0234bc6a9d4731485717029_33_15" localSheetId="58" hidden="1">#REF!</definedName>
    <definedName name="TRNR_4de39371c0234bc6a9d4731485717029_33_15" localSheetId="59" hidden="1">#REF!</definedName>
    <definedName name="TRNR_4de39371c0234bc6a9d4731485717029_33_15" hidden="1">#REF!</definedName>
    <definedName name="TRNR_4de9e6d23b7b415ca8896bb23bc65d00_61_2" localSheetId="48" hidden="1">#REF!</definedName>
    <definedName name="TRNR_4de9e6d23b7b415ca8896bb23bc65d00_61_2" hidden="1">#REF!</definedName>
    <definedName name="TRNR_4e0203f064ab4963a9e73b10b093f6b8_51_3" localSheetId="48" hidden="1">#REF!</definedName>
    <definedName name="TRNR_4e0203f064ab4963a9e73b10b093f6b8_51_3" hidden="1">#REF!</definedName>
    <definedName name="TRNR_4e2709fccfa14125914d6bd23bc74547_2029_6" localSheetId="48" hidden="1">#REF!</definedName>
    <definedName name="TRNR_4e2709fccfa14125914d6bd23bc74547_2029_6" hidden="1">#REF!</definedName>
    <definedName name="TRNR_4e291a5dd15245988d8c68e06005e766_25_6" localSheetId="0" hidden="1">#REF!</definedName>
    <definedName name="TRNR_4e291a5dd15245988d8c68e06005e766_25_6" localSheetId="48" hidden="1">#REF!</definedName>
    <definedName name="TRNR_4e291a5dd15245988d8c68e06005e766_25_6" localSheetId="1" hidden="1">#REF!</definedName>
    <definedName name="TRNR_4e291a5dd15245988d8c68e06005e766_25_6" hidden="1">#REF!</definedName>
    <definedName name="TRNR_4e3262395d8b48bcbb2a742ef315026c_61_2" localSheetId="48" hidden="1">#REF!</definedName>
    <definedName name="TRNR_4e3262395d8b48bcbb2a742ef315026c_61_2" hidden="1">#REF!</definedName>
    <definedName name="TRNR_4e33c68072f44d2697c97e4d4bcc94a8_25_6" localSheetId="0" hidden="1">#REF!</definedName>
    <definedName name="TRNR_4e33c68072f44d2697c97e4d4bcc94a8_25_6" localSheetId="48" hidden="1">#REF!</definedName>
    <definedName name="TRNR_4e33c68072f44d2697c97e4d4bcc94a8_25_6" localSheetId="1" hidden="1">#REF!</definedName>
    <definedName name="TRNR_4e33c68072f44d2697c97e4d4bcc94a8_25_6" hidden="1">#REF!</definedName>
    <definedName name="TRNR_4e33eb7111814979a7b915644102b73b_61_2" localSheetId="48" hidden="1">#REF!</definedName>
    <definedName name="TRNR_4e33eb7111814979a7b915644102b73b_61_2" hidden="1">#REF!</definedName>
    <definedName name="TRNR_4e554ad7c7e04936a7dc65d0850ece2b_61_2" localSheetId="48" hidden="1">#REF!</definedName>
    <definedName name="TRNR_4e554ad7c7e04936a7dc65d0850ece2b_61_2" hidden="1">#REF!</definedName>
    <definedName name="TRNR_4e61d29b1b754a5d868e62dabc60fd82_62_11" localSheetId="48" hidden="1">#REF!</definedName>
    <definedName name="TRNR_4e61d29b1b754a5d868e62dabc60fd82_62_11" hidden="1">#REF!</definedName>
    <definedName name="TRNR_4e708cacce3343da8fda37419528986c_61_2" localSheetId="48" hidden="1">#REF!</definedName>
    <definedName name="TRNR_4e708cacce3343da8fda37419528986c_61_2" hidden="1">#REF!</definedName>
    <definedName name="TRNR_4e83c17f884a4045a57517c8e42e3411_61_2" localSheetId="48" hidden="1">#REF!</definedName>
    <definedName name="TRNR_4e83c17f884a4045a57517c8e42e3411_61_2" hidden="1">#REF!</definedName>
    <definedName name="TRNR_4e8a39bac88b4054aa794140d7e6ced0_528_6" localSheetId="48" hidden="1">#REF!</definedName>
    <definedName name="TRNR_4e8a39bac88b4054aa794140d7e6ced0_528_6" hidden="1">#REF!</definedName>
    <definedName name="TRNR_4e8cf68ea7e04d6bbe36604ab9ebad29_61_6" localSheetId="14" hidden="1">#REF!</definedName>
    <definedName name="TRNR_4e8cf68ea7e04d6bbe36604ab9ebad29_61_6" localSheetId="42" hidden="1">#REF!</definedName>
    <definedName name="TRNR_4e8cf68ea7e04d6bbe36604ab9ebad29_61_6" localSheetId="43" hidden="1">#REF!</definedName>
    <definedName name="TRNR_4e8cf68ea7e04d6bbe36604ab9ebad29_61_6" localSheetId="48" hidden="1">#REF!</definedName>
    <definedName name="TRNR_4e8cf68ea7e04d6bbe36604ab9ebad29_61_6" localSheetId="50" hidden="1">#REF!</definedName>
    <definedName name="TRNR_4e8cf68ea7e04d6bbe36604ab9ebad29_61_6" localSheetId="15" hidden="1">#REF!</definedName>
    <definedName name="TRNR_4e8cf68ea7e04d6bbe36604ab9ebad29_61_6" localSheetId="51" hidden="1">#REF!</definedName>
    <definedName name="TRNR_4e8cf68ea7e04d6bbe36604ab9ebad29_61_6" localSheetId="52" hidden="1">#REF!</definedName>
    <definedName name="TRNR_4e8cf68ea7e04d6bbe36604ab9ebad29_61_6" localSheetId="53" hidden="1">#REF!</definedName>
    <definedName name="TRNR_4e8cf68ea7e04d6bbe36604ab9ebad29_61_6" localSheetId="54" hidden="1">#REF!</definedName>
    <definedName name="TRNR_4e8cf68ea7e04d6bbe36604ab9ebad29_61_6" localSheetId="55" hidden="1">#REF!</definedName>
    <definedName name="TRNR_4e8cf68ea7e04d6bbe36604ab9ebad29_61_6" localSheetId="58" hidden="1">#REF!</definedName>
    <definedName name="TRNR_4e8cf68ea7e04d6bbe36604ab9ebad29_61_6" localSheetId="59" hidden="1">#REF!</definedName>
    <definedName name="TRNR_4e8cf68ea7e04d6bbe36604ab9ebad29_61_6" hidden="1">#REF!</definedName>
    <definedName name="TRNR_4e9380b5e20c41c7bbf54a61804f04b5_6047_6" localSheetId="0" hidden="1">#REF!</definedName>
    <definedName name="TRNR_4e9380b5e20c41c7bbf54a61804f04b5_6047_6" localSheetId="48" hidden="1">#REF!</definedName>
    <definedName name="TRNR_4e9380b5e20c41c7bbf54a61804f04b5_6047_6" localSheetId="1" hidden="1">#REF!</definedName>
    <definedName name="TRNR_4e9380b5e20c41c7bbf54a61804f04b5_6047_6" hidden="1">#REF!</definedName>
    <definedName name="TRNR_4ea02e5be2c244fa8522fdf1a7732a87_61_2" localSheetId="48" hidden="1">#REF!</definedName>
    <definedName name="TRNR_4ea02e5be2c244fa8522fdf1a7732a87_61_2" hidden="1">#REF!</definedName>
    <definedName name="TRNR_4ea23f0be1dc48008d30e7235a75a160_19_9" localSheetId="0" hidden="1">#REF!</definedName>
    <definedName name="TRNR_4ea23f0be1dc48008d30e7235a75a160_19_9" localSheetId="48" hidden="1">#REF!</definedName>
    <definedName name="TRNR_4ea23f0be1dc48008d30e7235a75a160_19_9" localSheetId="1" hidden="1">#REF!</definedName>
    <definedName name="TRNR_4ea23f0be1dc48008d30e7235a75a160_19_9" hidden="1">#REF!</definedName>
    <definedName name="TRNR_4ea2b13879054f6f8f5e29bc881480b8_276_6" localSheetId="0" hidden="1">#REF!</definedName>
    <definedName name="TRNR_4ea2b13879054f6f8f5e29bc881480b8_276_6" localSheetId="48" hidden="1">#REF!</definedName>
    <definedName name="TRNR_4ea2b13879054f6f8f5e29bc881480b8_276_6" localSheetId="1" hidden="1">#REF!</definedName>
    <definedName name="TRNR_4ea2b13879054f6f8f5e29bc881480b8_276_6" hidden="1">#REF!</definedName>
    <definedName name="TRNR_4ea9b00a25f1440f8701ec3e692a3d68_25_6" localSheetId="0" hidden="1">#REF!</definedName>
    <definedName name="TRNR_4ea9b00a25f1440f8701ec3e692a3d68_25_6" localSheetId="48" hidden="1">#REF!</definedName>
    <definedName name="TRNR_4ea9b00a25f1440f8701ec3e692a3d68_25_6" localSheetId="1" hidden="1">#REF!</definedName>
    <definedName name="TRNR_4ea9b00a25f1440f8701ec3e692a3d68_25_6" hidden="1">#REF!</definedName>
    <definedName name="TRNR_4eb015deb0514bc290a17a01aee92cc4_61_2" localSheetId="48" hidden="1">#REF!</definedName>
    <definedName name="TRNR_4eb015deb0514bc290a17a01aee92cc4_61_2" hidden="1">#REF!</definedName>
    <definedName name="TRNR_4eb14cd372694502a9ec67f272a1b729_98_5" localSheetId="48" hidden="1">#REF!</definedName>
    <definedName name="TRNR_4eb14cd372694502a9ec67f272a1b729_98_5" hidden="1">#REF!</definedName>
    <definedName name="TRNR_4ee049e3c8c24edb94730d0256090bf7_522_1" localSheetId="14" hidden="1">#REF!</definedName>
    <definedName name="TRNR_4ee049e3c8c24edb94730d0256090bf7_522_1" localSheetId="42" hidden="1">#REF!</definedName>
    <definedName name="TRNR_4ee049e3c8c24edb94730d0256090bf7_522_1" localSheetId="43" hidden="1">#REF!</definedName>
    <definedName name="TRNR_4ee049e3c8c24edb94730d0256090bf7_522_1" localSheetId="48" hidden="1">#REF!</definedName>
    <definedName name="TRNR_4ee049e3c8c24edb94730d0256090bf7_522_1" localSheetId="50" hidden="1">#REF!</definedName>
    <definedName name="TRNR_4ee049e3c8c24edb94730d0256090bf7_522_1" localSheetId="15" hidden="1">#REF!</definedName>
    <definedName name="TRNR_4ee049e3c8c24edb94730d0256090bf7_522_1" localSheetId="51" hidden="1">#REF!</definedName>
    <definedName name="TRNR_4ee049e3c8c24edb94730d0256090bf7_522_1" localSheetId="52" hidden="1">#REF!</definedName>
    <definedName name="TRNR_4ee049e3c8c24edb94730d0256090bf7_522_1" localSheetId="53" hidden="1">#REF!</definedName>
    <definedName name="TRNR_4ee049e3c8c24edb94730d0256090bf7_522_1" localSheetId="54" hidden="1">#REF!</definedName>
    <definedName name="TRNR_4ee049e3c8c24edb94730d0256090bf7_522_1" localSheetId="55" hidden="1">#REF!</definedName>
    <definedName name="TRNR_4ee049e3c8c24edb94730d0256090bf7_522_1" localSheetId="58" hidden="1">#REF!</definedName>
    <definedName name="TRNR_4ee049e3c8c24edb94730d0256090bf7_522_1" localSheetId="59" hidden="1">#REF!</definedName>
    <definedName name="TRNR_4ee049e3c8c24edb94730d0256090bf7_522_1" hidden="1">#REF!</definedName>
    <definedName name="TRNR_4ee981ec7f86420f87067d2a7d64008c_61_2" localSheetId="48" hidden="1">#REF!</definedName>
    <definedName name="TRNR_4ee981ec7f86420f87067d2a7d64008c_61_2" hidden="1">#REF!</definedName>
    <definedName name="TRNR_4efc5a6364c74d35b7a62519a5231ad1_982_27" localSheetId="48" hidden="1">#REF!</definedName>
    <definedName name="TRNR_4efc5a6364c74d35b7a62519a5231ad1_982_27" hidden="1">#REF!</definedName>
    <definedName name="TRNR_4eff6759b79a434c81f3715b03092020_61_2" localSheetId="48" hidden="1">#REF!</definedName>
    <definedName name="TRNR_4eff6759b79a434c81f3715b03092020_61_2" hidden="1">#REF!</definedName>
    <definedName name="TRNR_4f0a7631a19e4da59e889250b6c05e53_61_2" localSheetId="48" hidden="1">#REF!</definedName>
    <definedName name="TRNR_4f0a7631a19e4da59e889250b6c05e53_61_2" hidden="1">#REF!</definedName>
    <definedName name="TRNR_4f1533abea9f489ca5168aabe95513f7_61_2" localSheetId="48" hidden="1">#REF!</definedName>
    <definedName name="TRNR_4f1533abea9f489ca5168aabe95513f7_61_2" hidden="1">#REF!</definedName>
    <definedName name="TRNR_4f2211e241b94bf9ad14ee6d96a6a9c6_1039_27" localSheetId="48" hidden="1">#REF!</definedName>
    <definedName name="TRNR_4f2211e241b94bf9ad14ee6d96a6a9c6_1039_27" hidden="1">#REF!</definedName>
    <definedName name="TRNR_4f28a78740244510a3e6a3ed0cde15b3_5862_12" localSheetId="0" hidden="1">#REF!</definedName>
    <definedName name="TRNR_4f28a78740244510a3e6a3ed0cde15b3_5862_12" localSheetId="48" hidden="1">#REF!</definedName>
    <definedName name="TRNR_4f28a78740244510a3e6a3ed0cde15b3_5862_12" localSheetId="1" hidden="1">#REF!</definedName>
    <definedName name="TRNR_4f28a78740244510a3e6a3ed0cde15b3_5862_12" hidden="1">#REF!</definedName>
    <definedName name="TRNR_4f2f1ce5df5b448abdf3361b46c10418_283_13" localSheetId="0" hidden="1">#REF!</definedName>
    <definedName name="TRNR_4f2f1ce5df5b448abdf3361b46c10418_283_13" localSheetId="48" hidden="1">#REF!</definedName>
    <definedName name="TRNR_4f2f1ce5df5b448abdf3361b46c10418_283_13" localSheetId="1" hidden="1">#REF!</definedName>
    <definedName name="TRNR_4f2f1ce5df5b448abdf3361b46c10418_283_13" hidden="1">#REF!</definedName>
    <definedName name="TRNR_4f3f48a861eb45ff8ed3f76da4ee1b97_6186_6" localSheetId="0" hidden="1">#REF!</definedName>
    <definedName name="TRNR_4f3f48a861eb45ff8ed3f76da4ee1b97_6186_6" localSheetId="48" hidden="1">#REF!</definedName>
    <definedName name="TRNR_4f3f48a861eb45ff8ed3f76da4ee1b97_6186_6" localSheetId="1" hidden="1">#REF!</definedName>
    <definedName name="TRNR_4f3f48a861eb45ff8ed3f76da4ee1b97_6186_6" hidden="1">#REF!</definedName>
    <definedName name="TRNR_4f4c417fe2a947349a186025feb14d5e_527_7" localSheetId="48" hidden="1">#REF!</definedName>
    <definedName name="TRNR_4f4c417fe2a947349a186025feb14d5e_527_7" hidden="1">#REF!</definedName>
    <definedName name="TRNR_4f586c1e5cf640a387c4c7fbf34fb733_61_2" localSheetId="48" hidden="1">#REF!</definedName>
    <definedName name="TRNR_4f586c1e5cf640a387c4c7fbf34fb733_61_2" hidden="1">#REF!</definedName>
    <definedName name="TRNR_4f70dbb92a9a427893c197b38956450b_5825_6" localSheetId="0" hidden="1">#REF!</definedName>
    <definedName name="TRNR_4f70dbb92a9a427893c197b38956450b_5825_6" localSheetId="48" hidden="1">#REF!</definedName>
    <definedName name="TRNR_4f70dbb92a9a427893c197b38956450b_5825_6" localSheetId="1" hidden="1">#REF!</definedName>
    <definedName name="TRNR_4f70dbb92a9a427893c197b38956450b_5825_6" hidden="1">#REF!</definedName>
    <definedName name="TRNR_4f773f4c9d514065ab2b51d2781bed90_61_2" localSheetId="48" hidden="1">#REF!</definedName>
    <definedName name="TRNR_4f773f4c9d514065ab2b51d2781bed90_61_2" hidden="1">#REF!</definedName>
    <definedName name="TRNR_4f7d29c66d4a4b619feb047b773a378a_61_2" localSheetId="0" hidden="1">#REF!</definedName>
    <definedName name="TRNR_4f7d29c66d4a4b619feb047b773a378a_61_2" localSheetId="48" hidden="1">#REF!</definedName>
    <definedName name="TRNR_4f7d29c66d4a4b619feb047b773a378a_61_2" localSheetId="1" hidden="1">#REF!</definedName>
    <definedName name="TRNR_4f7d29c66d4a4b619feb047b773a378a_61_2" hidden="1">#REF!</definedName>
    <definedName name="TRNR_4f8bcb5d961f47af90151b0219fd201d_287_6" localSheetId="0" hidden="1">#REF!</definedName>
    <definedName name="TRNR_4f8bcb5d961f47af90151b0219fd201d_287_6" localSheetId="48" hidden="1">#REF!</definedName>
    <definedName name="TRNR_4f8bcb5d961f47af90151b0219fd201d_287_6" localSheetId="1" hidden="1">#REF!</definedName>
    <definedName name="TRNR_4f8bcb5d961f47af90151b0219fd201d_287_6" hidden="1">#REF!</definedName>
    <definedName name="TRNR_4f929970dc614109a19c773264b989cc_6214_2" localSheetId="48" hidden="1">#REF!</definedName>
    <definedName name="TRNR_4f929970dc614109a19c773264b989cc_6214_2" hidden="1">#REF!</definedName>
    <definedName name="TRNR_4fda109a10654d6281ba05a7b280264b_527_7" localSheetId="48" hidden="1">#REF!</definedName>
    <definedName name="TRNR_4fda109a10654d6281ba05a7b280264b_527_7" hidden="1">#REF!</definedName>
    <definedName name="TRNR_5003a2910bc2403c89cfe95d77893175_61_2" localSheetId="48" hidden="1">#REF!</definedName>
    <definedName name="TRNR_5003a2910bc2403c89cfe95d77893175_61_2" hidden="1">#REF!</definedName>
    <definedName name="TRNR_50085c3099234e7aaebdfdc9734a3c74_528_7" localSheetId="48" hidden="1">#REF!</definedName>
    <definedName name="TRNR_50085c3099234e7aaebdfdc9734a3c74_528_7" hidden="1">#REF!</definedName>
    <definedName name="TRNR_5021939bf7c74be5970fa77b91b49581_61_2" localSheetId="48" hidden="1">#REF!</definedName>
    <definedName name="TRNR_5021939bf7c74be5970fa77b91b49581_61_2" localSheetId="56" hidden="1">#REF!</definedName>
    <definedName name="TRNR_5021939bf7c74be5970fa77b91b49581_61_2" localSheetId="57" hidden="1">#REF!</definedName>
    <definedName name="TRNR_5021939bf7c74be5970fa77b91b49581_61_2" hidden="1">#REF!</definedName>
    <definedName name="TRNR_5032ed1cca464d648ed7eb5becb27a7c_61_2" localSheetId="48" hidden="1">#REF!</definedName>
    <definedName name="TRNR_5032ed1cca464d648ed7eb5becb27a7c_61_2" hidden="1">#REF!</definedName>
    <definedName name="TRNR_5042f2060f31495fb560caa7e28570a4_21_9" localSheetId="0" hidden="1">#REF!</definedName>
    <definedName name="TRNR_5042f2060f31495fb560caa7e28570a4_21_9" localSheetId="48" hidden="1">#REF!</definedName>
    <definedName name="TRNR_5042f2060f31495fb560caa7e28570a4_21_9" localSheetId="1" hidden="1">#REF!</definedName>
    <definedName name="TRNR_5042f2060f31495fb560caa7e28570a4_21_9" hidden="1">#REF!</definedName>
    <definedName name="TRNR_50446af0aa674b238216f25299931768_61_2" localSheetId="48" hidden="1">#REF!</definedName>
    <definedName name="TRNR_50446af0aa674b238216f25299931768_61_2" hidden="1">#REF!</definedName>
    <definedName name="TRNR_5045b4b6983b4039a25b1605f0aec2a3_525_10" localSheetId="48" hidden="1">#REF!</definedName>
    <definedName name="TRNR_5045b4b6983b4039a25b1605f0aec2a3_525_10" hidden="1">#REF!</definedName>
    <definedName name="TRNR_504eb4fab34f4898a87b2dd260fd219c_5984_6" localSheetId="0" hidden="1">#REF!</definedName>
    <definedName name="TRNR_504eb4fab34f4898a87b2dd260fd219c_5984_6" localSheetId="48" hidden="1">#REF!</definedName>
    <definedName name="TRNR_504eb4fab34f4898a87b2dd260fd219c_5984_6" localSheetId="1" hidden="1">#REF!</definedName>
    <definedName name="TRNR_504eb4fab34f4898a87b2dd260fd219c_5984_6" hidden="1">#REF!</definedName>
    <definedName name="TRNR_5050335a99604a8cbc930ca0a21368b0_61_2" localSheetId="48" hidden="1">#REF!</definedName>
    <definedName name="TRNR_5050335a99604a8cbc930ca0a21368b0_61_2" hidden="1">#REF!</definedName>
    <definedName name="TRNR_509bec4d3c944030acb145d02aaef3e0_61_2" localSheetId="48" hidden="1">#REF!</definedName>
    <definedName name="TRNR_509bec4d3c944030acb145d02aaef3e0_61_2" localSheetId="56" hidden="1">#REF!</definedName>
    <definedName name="TRNR_509bec4d3c944030acb145d02aaef3e0_61_2" localSheetId="57" hidden="1">#REF!</definedName>
    <definedName name="TRNR_509bec4d3c944030acb145d02aaef3e0_61_2" hidden="1">#REF!</definedName>
    <definedName name="TRNR_509d6a125a0741fd8f13ab5ff4455aa3_5846_12" localSheetId="0" hidden="1">#REF!</definedName>
    <definedName name="TRNR_509d6a125a0741fd8f13ab5ff4455aa3_5846_12" localSheetId="48" hidden="1">#REF!</definedName>
    <definedName name="TRNR_509d6a125a0741fd8f13ab5ff4455aa3_5846_12" localSheetId="1" hidden="1">#REF!</definedName>
    <definedName name="TRNR_509d6a125a0741fd8f13ab5ff4455aa3_5846_12" hidden="1">#REF!</definedName>
    <definedName name="TRNR_509e3795683b48ecb2194345fc040b77_2610_1" localSheetId="48" hidden="1">#REF!</definedName>
    <definedName name="TRNR_509e3795683b48ecb2194345fc040b77_2610_1" localSheetId="15" hidden="1">#REF!</definedName>
    <definedName name="TRNR_509e3795683b48ecb2194345fc040b77_2610_1" localSheetId="51" hidden="1">#REF!</definedName>
    <definedName name="TRNR_509e3795683b48ecb2194345fc040b77_2610_1" localSheetId="52" hidden="1">#REF!</definedName>
    <definedName name="TRNR_509e3795683b48ecb2194345fc040b77_2610_1" localSheetId="53" hidden="1">#REF!</definedName>
    <definedName name="TRNR_509e3795683b48ecb2194345fc040b77_2610_1" localSheetId="54" hidden="1">#REF!</definedName>
    <definedName name="TRNR_509e3795683b48ecb2194345fc040b77_2610_1" hidden="1">#REF!</definedName>
    <definedName name="TRNR_50b8a4d85328414a97a48227f44b56bd_61_2" localSheetId="0" hidden="1">#REF!</definedName>
    <definedName name="TRNR_50b8a4d85328414a97a48227f44b56bd_61_2" localSheetId="48" hidden="1">#REF!</definedName>
    <definedName name="TRNR_50b8a4d85328414a97a48227f44b56bd_61_2" localSheetId="1" hidden="1">#REF!</definedName>
    <definedName name="TRNR_50b8a4d85328414a97a48227f44b56bd_61_2" hidden="1">#REF!</definedName>
    <definedName name="TRNR_50c613b4045f49c7abf3b8d84f529b20_977_2" localSheetId="48" hidden="1">#REF!</definedName>
    <definedName name="TRNR_50c613b4045f49c7abf3b8d84f529b20_977_2" hidden="1">#REF!</definedName>
    <definedName name="TRNR_50c7164de967447cbfe46b698812ae61_1085_27" localSheetId="48" hidden="1">#REF!</definedName>
    <definedName name="TRNR_50c7164de967447cbfe46b698812ae61_1085_27" hidden="1">#REF!</definedName>
    <definedName name="TRNR_50cdff8f272b4cdf9b8b062919509db5_53_3" localSheetId="48" hidden="1">#REF!</definedName>
    <definedName name="TRNR_50cdff8f272b4cdf9b8b062919509db5_53_3" hidden="1">#REF!</definedName>
    <definedName name="TRNR_50d4dc43666c4675a610b61ea618b4c1_61_2" localSheetId="48" hidden="1">#REF!</definedName>
    <definedName name="TRNR_50d4dc43666c4675a610b61ea618b4c1_61_2" hidden="1">#REF!</definedName>
    <definedName name="TRNR_50e0b59816774aea86b976f059ee4328_61_2" localSheetId="48" hidden="1">#REF!</definedName>
    <definedName name="TRNR_50e0b59816774aea86b976f059ee4328_61_2" hidden="1">#REF!</definedName>
    <definedName name="TRNR_50f728a7ab844953be1f91e46ee27155_1074_27" localSheetId="48" hidden="1">#REF!</definedName>
    <definedName name="TRNR_50f728a7ab844953be1f91e46ee27155_1074_27" hidden="1">#REF!</definedName>
    <definedName name="TRNR_5102c9da9ff54641a6bf2f0ca8c4ba1d_61_2" localSheetId="48" hidden="1">#REF!</definedName>
    <definedName name="TRNR_5102c9da9ff54641a6bf2f0ca8c4ba1d_61_2" hidden="1">#REF!</definedName>
    <definedName name="TRNR_51083dcd1c3d43848b883c2f38d28644_61_2" localSheetId="48" hidden="1">#REF!</definedName>
    <definedName name="TRNR_51083dcd1c3d43848b883c2f38d28644_61_2" hidden="1">#REF!</definedName>
    <definedName name="TRNR_512a533256694c799256968056099533_61_2" localSheetId="48" hidden="1">#REF!</definedName>
    <definedName name="TRNR_512a533256694c799256968056099533_61_2" hidden="1">#REF!</definedName>
    <definedName name="TRNR_51439525d2834fea831bc8619df4e062_276_6" localSheetId="0" hidden="1">#REF!</definedName>
    <definedName name="TRNR_51439525d2834fea831bc8619df4e062_276_6" localSheetId="48" hidden="1">#REF!</definedName>
    <definedName name="TRNR_51439525d2834fea831bc8619df4e062_276_6" localSheetId="1" hidden="1">#REF!</definedName>
    <definedName name="TRNR_51439525d2834fea831bc8619df4e062_276_6" hidden="1">#REF!</definedName>
    <definedName name="TRNR_516bb35caade4e768826c5a8f948709e_61_2" localSheetId="0" hidden="1">#REF!</definedName>
    <definedName name="TRNR_516bb35caade4e768826c5a8f948709e_61_2" localSheetId="48" hidden="1">#REF!</definedName>
    <definedName name="TRNR_516bb35caade4e768826c5a8f948709e_61_2" localSheetId="1" hidden="1">#REF!</definedName>
    <definedName name="TRNR_516bb35caade4e768826c5a8f948709e_61_2" hidden="1">#REF!</definedName>
    <definedName name="TRNR_518464254664405ab96db0d7e9f715f2_151_6" localSheetId="48" hidden="1">#REF!</definedName>
    <definedName name="TRNR_518464254664405ab96db0d7e9f715f2_151_6" localSheetId="15" hidden="1">#REF!</definedName>
    <definedName name="TRNR_518464254664405ab96db0d7e9f715f2_151_6" localSheetId="51" hidden="1">#REF!</definedName>
    <definedName name="TRNR_518464254664405ab96db0d7e9f715f2_151_6" localSheetId="52" hidden="1">#REF!</definedName>
    <definedName name="TRNR_518464254664405ab96db0d7e9f715f2_151_6" localSheetId="53" hidden="1">#REF!</definedName>
    <definedName name="TRNR_518464254664405ab96db0d7e9f715f2_151_6" localSheetId="54" hidden="1">#REF!</definedName>
    <definedName name="TRNR_518464254664405ab96db0d7e9f715f2_151_6" hidden="1">#REF!</definedName>
    <definedName name="TRNR_518546d7761746ffb17706a7483ac2eb_61_2" localSheetId="48" hidden="1">#REF!</definedName>
    <definedName name="TRNR_518546d7761746ffb17706a7483ac2eb_61_2" hidden="1">#REF!</definedName>
    <definedName name="TRNR_518bc3fa4f6948388e5d39f010b53d86_61_2" localSheetId="48" hidden="1">#REF!</definedName>
    <definedName name="TRNR_518bc3fa4f6948388e5d39f010b53d86_61_2" hidden="1">#REF!</definedName>
    <definedName name="TRNR_518d38e2e23d478ea89783fc28e24702_61_7" localSheetId="48" hidden="1">#REF!</definedName>
    <definedName name="TRNR_518d38e2e23d478ea89783fc28e24702_61_7" hidden="1">#REF!</definedName>
    <definedName name="TRNR_518f37aadb1c4b569fade2fdaa18e19f_10_4" localSheetId="14" hidden="1">#REF!</definedName>
    <definedName name="TRNR_518f37aadb1c4b569fade2fdaa18e19f_10_4" localSheetId="42" hidden="1">#REF!</definedName>
    <definedName name="TRNR_518f37aadb1c4b569fade2fdaa18e19f_10_4" localSheetId="43" hidden="1">#REF!</definedName>
    <definedName name="TRNR_518f37aadb1c4b569fade2fdaa18e19f_10_4" localSheetId="48" hidden="1">#REF!</definedName>
    <definedName name="TRNR_518f37aadb1c4b569fade2fdaa18e19f_10_4" localSheetId="50" hidden="1">#REF!</definedName>
    <definedName name="TRNR_518f37aadb1c4b569fade2fdaa18e19f_10_4" localSheetId="15" hidden="1">#REF!</definedName>
    <definedName name="TRNR_518f37aadb1c4b569fade2fdaa18e19f_10_4" localSheetId="51" hidden="1">#REF!</definedName>
    <definedName name="TRNR_518f37aadb1c4b569fade2fdaa18e19f_10_4" localSheetId="52" hidden="1">#REF!</definedName>
    <definedName name="TRNR_518f37aadb1c4b569fade2fdaa18e19f_10_4" localSheetId="53" hidden="1">#REF!</definedName>
    <definedName name="TRNR_518f37aadb1c4b569fade2fdaa18e19f_10_4" localSheetId="54" hidden="1">#REF!</definedName>
    <definedName name="TRNR_518f37aadb1c4b569fade2fdaa18e19f_10_4" localSheetId="55" hidden="1">#REF!</definedName>
    <definedName name="TRNR_518f37aadb1c4b569fade2fdaa18e19f_10_4" localSheetId="58" hidden="1">#REF!</definedName>
    <definedName name="TRNR_518f37aadb1c4b569fade2fdaa18e19f_10_4" localSheetId="59" hidden="1">#REF!</definedName>
    <definedName name="TRNR_518f37aadb1c4b569fade2fdaa18e19f_10_4" hidden="1">#REF!</definedName>
    <definedName name="TRNR_519302343efd4217a4d4910978932501_61_2" localSheetId="48" hidden="1">#REF!</definedName>
    <definedName name="TRNR_519302343efd4217a4d4910978932501_61_2" hidden="1">#REF!</definedName>
    <definedName name="TRNR_51936a29466f491387cec5463ce0aa88_61_2" localSheetId="48" hidden="1">#REF!</definedName>
    <definedName name="TRNR_51936a29466f491387cec5463ce0aa88_61_2" hidden="1">#REF!</definedName>
    <definedName name="TRNR_5197e57129904796b141cb9f173282eb_527_6" localSheetId="48" hidden="1">#REF!</definedName>
    <definedName name="TRNR_5197e57129904796b141cb9f173282eb_527_6" hidden="1">#REF!</definedName>
    <definedName name="TRNR_51a7ff312a0441f1a7ec71519cfd60af_61_2" localSheetId="48" hidden="1">#REF!</definedName>
    <definedName name="TRNR_51a7ff312a0441f1a7ec71519cfd60af_61_2" hidden="1">#REF!</definedName>
    <definedName name="TRNR_51b785ecdc67485eb3d7d3c1c7ccecc3_61_2" localSheetId="48" hidden="1">#REF!</definedName>
    <definedName name="TRNR_51b785ecdc67485eb3d7d3c1c7ccecc3_61_2" hidden="1">#REF!</definedName>
    <definedName name="TRNR_51bd746220c343d88945f68f90838703_6045_2" localSheetId="14" hidden="1">#REF!</definedName>
    <definedName name="TRNR_51bd746220c343d88945f68f90838703_6045_2" localSheetId="42" hidden="1">#REF!</definedName>
    <definedName name="TRNR_51bd746220c343d88945f68f90838703_6045_2" localSheetId="43" hidden="1">#REF!</definedName>
    <definedName name="TRNR_51bd746220c343d88945f68f90838703_6045_2" localSheetId="48" hidden="1">#REF!</definedName>
    <definedName name="TRNR_51bd746220c343d88945f68f90838703_6045_2" localSheetId="50" hidden="1">#REF!</definedName>
    <definedName name="TRNR_51bd746220c343d88945f68f90838703_6045_2" localSheetId="15" hidden="1">#REF!</definedName>
    <definedName name="TRNR_51bd746220c343d88945f68f90838703_6045_2" localSheetId="51" hidden="1">#REF!</definedName>
    <definedName name="TRNR_51bd746220c343d88945f68f90838703_6045_2" localSheetId="52" hidden="1">#REF!</definedName>
    <definedName name="TRNR_51bd746220c343d88945f68f90838703_6045_2" localSheetId="53" hidden="1">#REF!</definedName>
    <definedName name="TRNR_51bd746220c343d88945f68f90838703_6045_2" localSheetId="54" hidden="1">#REF!</definedName>
    <definedName name="TRNR_51bd746220c343d88945f68f90838703_6045_2" localSheetId="55" hidden="1">#REF!</definedName>
    <definedName name="TRNR_51bd746220c343d88945f68f90838703_6045_2" localSheetId="58" hidden="1">#REF!</definedName>
    <definedName name="TRNR_51bd746220c343d88945f68f90838703_6045_2" localSheetId="59" hidden="1">#REF!</definedName>
    <definedName name="TRNR_51bd746220c343d88945f68f90838703_6045_2" hidden="1">#REF!</definedName>
    <definedName name="TRNR_51c75d8b324a4155a7cc5e815cdcdd81_915_10" localSheetId="48" hidden="1">#REF!</definedName>
    <definedName name="TRNR_51c75d8b324a4155a7cc5e815cdcdd81_915_10" hidden="1">#REF!</definedName>
    <definedName name="TRNR_51c9d27747d7490db9600ca486c1fdde_1035_27" localSheetId="48" hidden="1">#REF!</definedName>
    <definedName name="TRNR_51c9d27747d7490db9600ca486c1fdde_1035_27" hidden="1">#REF!</definedName>
    <definedName name="TRNR_51cdc0d1652e46d99281a37503daa8e4_61_2" localSheetId="48" hidden="1">#REF!</definedName>
    <definedName name="TRNR_51cdc0d1652e46d99281a37503daa8e4_61_2" hidden="1">#REF!</definedName>
    <definedName name="TRNR_51d14a073286449abd27497003bae891_61_2" localSheetId="48" hidden="1">#REF!</definedName>
    <definedName name="TRNR_51d14a073286449abd27497003bae891_61_2" localSheetId="56" hidden="1">#REF!</definedName>
    <definedName name="TRNR_51d14a073286449abd27497003bae891_61_2" localSheetId="57" hidden="1">#REF!</definedName>
    <definedName name="TRNR_51d14a073286449abd27497003bae891_61_2" hidden="1">#REF!</definedName>
    <definedName name="TRNR_51e5adc8fe3241edaabdc5339da3937d_2025_6" localSheetId="48" hidden="1">#REF!</definedName>
    <definedName name="TRNR_51e5adc8fe3241edaabdc5339da3937d_2025_6" hidden="1">#REF!</definedName>
    <definedName name="TRNR_51f7985576174ca9b15d4a562022e248_61_2" localSheetId="48" hidden="1">#REF!</definedName>
    <definedName name="TRNR_51f7985576174ca9b15d4a562022e248_61_2" hidden="1">#REF!</definedName>
    <definedName name="TRNR_5209f169f2724f86929d6300e1fbfb5a_61_2" localSheetId="48" hidden="1">#REF!</definedName>
    <definedName name="TRNR_5209f169f2724f86929d6300e1fbfb5a_61_2" hidden="1">#REF!</definedName>
    <definedName name="TRNR_5226f277b52e49819c829b26443935e7_528_2" localSheetId="48" hidden="1">#REF!</definedName>
    <definedName name="TRNR_5226f277b52e49819c829b26443935e7_528_2" hidden="1">#REF!</definedName>
    <definedName name="TRNR_52459ea81cfe4313ac98c5ac590dc4cd_237_4" localSheetId="48" hidden="1">#REF!</definedName>
    <definedName name="TRNR_52459ea81cfe4313ac98c5ac590dc4cd_237_4" hidden="1">#REF!</definedName>
    <definedName name="TRNR_52488748b50745cf9143f824eadc998c_50_3" localSheetId="48" hidden="1">#REF!</definedName>
    <definedName name="TRNR_52488748b50745cf9143f824eadc998c_50_3" hidden="1">#REF!</definedName>
    <definedName name="TRNR_524ccd24869142209603dca0fb113a57_61_2" localSheetId="48" hidden="1">#REF!</definedName>
    <definedName name="TRNR_524ccd24869142209603dca0fb113a57_61_2" hidden="1">#REF!</definedName>
    <definedName name="TRNR_525d0b2503e5451aa58d4ef3dfb91fb1_61_2" localSheetId="48" hidden="1">#REF!</definedName>
    <definedName name="TRNR_525d0b2503e5451aa58d4ef3dfb91fb1_61_2" hidden="1">#REF!</definedName>
    <definedName name="TRNR_5278e05d1f1b4066bf1362aac563c2c7_61_2" localSheetId="48" hidden="1">#REF!</definedName>
    <definedName name="TRNR_5278e05d1f1b4066bf1362aac563c2c7_61_2" hidden="1">#REF!</definedName>
    <definedName name="TRNR_527d428cd89546b0bd2060ef11601ba4_61_2" localSheetId="48" hidden="1">#REF!</definedName>
    <definedName name="TRNR_527d428cd89546b0bd2060ef11601ba4_61_2" hidden="1">#REF!</definedName>
    <definedName name="TRNR_529776d702b44b0a8f043df8397a486a_61_2" localSheetId="48" hidden="1">#REF!</definedName>
    <definedName name="TRNR_529776d702b44b0a8f043df8397a486a_61_2" hidden="1">#REF!</definedName>
    <definedName name="TRNR_52a7d371579b4aba91de16712c211b65_1815_5" localSheetId="14" hidden="1">#REF!</definedName>
    <definedName name="TRNR_52a7d371579b4aba91de16712c211b65_1815_5" localSheetId="42" hidden="1">#REF!</definedName>
    <definedName name="TRNR_52a7d371579b4aba91de16712c211b65_1815_5" localSheetId="43" hidden="1">#REF!</definedName>
    <definedName name="TRNR_52a7d371579b4aba91de16712c211b65_1815_5" localSheetId="48" hidden="1">#REF!</definedName>
    <definedName name="TRNR_52a7d371579b4aba91de16712c211b65_1815_5" localSheetId="50" hidden="1">#REF!</definedName>
    <definedName name="TRNR_52a7d371579b4aba91de16712c211b65_1815_5" localSheetId="15" hidden="1">#REF!</definedName>
    <definedName name="TRNR_52a7d371579b4aba91de16712c211b65_1815_5" localSheetId="51" hidden="1">#REF!</definedName>
    <definedName name="TRNR_52a7d371579b4aba91de16712c211b65_1815_5" localSheetId="52" hidden="1">#REF!</definedName>
    <definedName name="TRNR_52a7d371579b4aba91de16712c211b65_1815_5" localSheetId="53" hidden="1">#REF!</definedName>
    <definedName name="TRNR_52a7d371579b4aba91de16712c211b65_1815_5" localSheetId="54" hidden="1">#REF!</definedName>
    <definedName name="TRNR_52a7d371579b4aba91de16712c211b65_1815_5" localSheetId="55" hidden="1">#REF!</definedName>
    <definedName name="TRNR_52a7d371579b4aba91de16712c211b65_1815_5" localSheetId="58" hidden="1">#REF!</definedName>
    <definedName name="TRNR_52a7d371579b4aba91de16712c211b65_1815_5" localSheetId="59" hidden="1">#REF!</definedName>
    <definedName name="TRNR_52a7d371579b4aba91de16712c211b65_1815_5" hidden="1">#REF!</definedName>
    <definedName name="TRNR_52b2abdc48b14ccdb2454a1b0fa871cb_294_3" localSheetId="0" hidden="1">#REF!</definedName>
    <definedName name="TRNR_52b2abdc48b14ccdb2454a1b0fa871cb_294_3" localSheetId="48" hidden="1">#REF!</definedName>
    <definedName name="TRNR_52b2abdc48b14ccdb2454a1b0fa871cb_294_3" localSheetId="1" hidden="1">#REF!</definedName>
    <definedName name="TRNR_52b2abdc48b14ccdb2454a1b0fa871cb_294_3" hidden="1">#REF!</definedName>
    <definedName name="TRNR_52c67438b0f74a78b8c9b925e4554a6e_314_3" hidden="1">#REF!</definedName>
    <definedName name="TRNR_52c75ddc10f14f46afc0b0d0f960e73b_61_2" localSheetId="48" hidden="1">#REF!</definedName>
    <definedName name="TRNR_52c75ddc10f14f46afc0b0d0f960e73b_61_2" hidden="1">#REF!</definedName>
    <definedName name="TRNR_52d4df54f23942d99eddbb49842d6c8f_61_2" localSheetId="48" hidden="1">#REF!</definedName>
    <definedName name="TRNR_52d4df54f23942d99eddbb49842d6c8f_61_2" hidden="1">#REF!</definedName>
    <definedName name="TRNR_52d50b1d80ab4234b8db0274498fc536_57_3" hidden="1">#REF!</definedName>
    <definedName name="TRNR_52e19429102a40f9a6745898dd75754e_285_10" localSheetId="0" hidden="1">#REF!</definedName>
    <definedName name="TRNR_52e19429102a40f9a6745898dd75754e_285_10" localSheetId="48" hidden="1">#REF!</definedName>
    <definedName name="TRNR_52e19429102a40f9a6745898dd75754e_285_10" localSheetId="1" hidden="1">#REF!</definedName>
    <definedName name="TRNR_52e19429102a40f9a6745898dd75754e_285_10" hidden="1">#REF!</definedName>
    <definedName name="TRNR_52e4fa05f4364c269e7f7d62c2d1e358_61_2" localSheetId="48" hidden="1">#REF!</definedName>
    <definedName name="TRNR_52e4fa05f4364c269e7f7d62c2d1e358_61_2" hidden="1">#REF!</definedName>
    <definedName name="TRNR_52e912ea77e847b89bc54e5188435c3b_1045_27" localSheetId="48" hidden="1">#REF!</definedName>
    <definedName name="TRNR_52e912ea77e847b89bc54e5188435c3b_1045_27" hidden="1">#REF!</definedName>
    <definedName name="TRNR_52fe961a283246d586ff27d78979c996_2_1" localSheetId="0" hidden="1">#REF!</definedName>
    <definedName name="TRNR_52fe961a283246d586ff27d78979c996_2_1" localSheetId="48" hidden="1">#REF!</definedName>
    <definedName name="TRNR_52fe961a283246d586ff27d78979c996_2_1" localSheetId="1" hidden="1">#REF!</definedName>
    <definedName name="TRNR_52fe961a283246d586ff27d78979c996_2_1" hidden="1">#REF!</definedName>
    <definedName name="TRNR_5300ee6d0f4a4dce8af6838944cecb94_61_2" localSheetId="48" hidden="1">#REF!</definedName>
    <definedName name="TRNR_5300ee6d0f4a4dce8af6838944cecb94_61_2" hidden="1">#REF!</definedName>
    <definedName name="TRNR_5304a5c0a5124d87b666e3139c35d056_99_6" localSheetId="48" hidden="1">#REF!</definedName>
    <definedName name="TRNR_5304a5c0a5124d87b666e3139c35d056_99_6" hidden="1">#REF!</definedName>
    <definedName name="TRNR_5309b6f33afa431194a1808de2200c10_3920_9" localSheetId="48" hidden="1">#REF!</definedName>
    <definedName name="TRNR_5309b6f33afa431194a1808de2200c10_3920_9" localSheetId="15" hidden="1">#REF!</definedName>
    <definedName name="TRNR_5309b6f33afa431194a1808de2200c10_3920_9" localSheetId="51" hidden="1">#REF!</definedName>
    <definedName name="TRNR_5309b6f33afa431194a1808de2200c10_3920_9" localSheetId="52" hidden="1">#REF!</definedName>
    <definedName name="TRNR_5309b6f33afa431194a1808de2200c10_3920_9" localSheetId="53" hidden="1">#REF!</definedName>
    <definedName name="TRNR_5309b6f33afa431194a1808de2200c10_3920_9" localSheetId="54" hidden="1">#REF!</definedName>
    <definedName name="TRNR_5309b6f33afa431194a1808de2200c10_3920_9" hidden="1">#REF!</definedName>
    <definedName name="TRNR_53187c2b966840beb59aad0fa3cc1f6a_61_2" localSheetId="48" hidden="1">#REF!</definedName>
    <definedName name="TRNR_53187c2b966840beb59aad0fa3cc1f6a_61_2" hidden="1">#REF!</definedName>
    <definedName name="TRNR_5328fa71270e4794b163674371ee6bf2_61_2" localSheetId="48" hidden="1">#REF!</definedName>
    <definedName name="TRNR_5328fa71270e4794b163674371ee6bf2_61_2" hidden="1">#REF!</definedName>
    <definedName name="TRNR_532fa588f0744574868c7f71d111b8f7_61_2" localSheetId="48" hidden="1">#REF!</definedName>
    <definedName name="TRNR_532fa588f0744574868c7f71d111b8f7_61_2" hidden="1">#REF!</definedName>
    <definedName name="TRNR_535e24497af74b0c93c2622522c9276b_47_6" localSheetId="14" hidden="1">#REF!</definedName>
    <definedName name="TRNR_535e24497af74b0c93c2622522c9276b_47_6" localSheetId="42" hidden="1">#REF!</definedName>
    <definedName name="TRNR_535e24497af74b0c93c2622522c9276b_47_6" localSheetId="43" hidden="1">#REF!</definedName>
    <definedName name="TRNR_535e24497af74b0c93c2622522c9276b_47_6" localSheetId="48" hidden="1">#REF!</definedName>
    <definedName name="TRNR_535e24497af74b0c93c2622522c9276b_47_6" localSheetId="50" hidden="1">#REF!</definedName>
    <definedName name="TRNR_535e24497af74b0c93c2622522c9276b_47_6" localSheetId="15" hidden="1">#REF!</definedName>
    <definedName name="TRNR_535e24497af74b0c93c2622522c9276b_47_6" localSheetId="51" hidden="1">#REF!</definedName>
    <definedName name="TRNR_535e24497af74b0c93c2622522c9276b_47_6" localSheetId="52" hidden="1">#REF!</definedName>
    <definedName name="TRNR_535e24497af74b0c93c2622522c9276b_47_6" localSheetId="53" hidden="1">#REF!</definedName>
    <definedName name="TRNR_535e24497af74b0c93c2622522c9276b_47_6" localSheetId="54" hidden="1">#REF!</definedName>
    <definedName name="TRNR_535e24497af74b0c93c2622522c9276b_47_6" localSheetId="55" hidden="1">#REF!</definedName>
    <definedName name="TRNR_535e24497af74b0c93c2622522c9276b_47_6" localSheetId="58" hidden="1">#REF!</definedName>
    <definedName name="TRNR_535e24497af74b0c93c2622522c9276b_47_6" localSheetId="59" hidden="1">#REF!</definedName>
    <definedName name="TRNR_535e24497af74b0c93c2622522c9276b_47_6" hidden="1">#REF!</definedName>
    <definedName name="TRNR_535e366c422d48c4832a613ea385b4a9_6460_2" localSheetId="48" hidden="1">#REF!</definedName>
    <definedName name="TRNR_535e366c422d48c4832a613ea385b4a9_6460_2" hidden="1">#REF!</definedName>
    <definedName name="TRNR_536e6a0a154d4a9d9039f49d134c5c98_25_6" localSheetId="0" hidden="1">#REF!</definedName>
    <definedName name="TRNR_536e6a0a154d4a9d9039f49d134c5c98_25_6" localSheetId="48" hidden="1">#REF!</definedName>
    <definedName name="TRNR_536e6a0a154d4a9d9039f49d134c5c98_25_6" localSheetId="1" hidden="1">#REF!</definedName>
    <definedName name="TRNR_536e6a0a154d4a9d9039f49d134c5c98_25_6" hidden="1">#REF!</definedName>
    <definedName name="TRNR_537e35f7f349485d996ee5004e5c0961_61_2" localSheetId="48" hidden="1">#REF!</definedName>
    <definedName name="TRNR_537e35f7f349485d996ee5004e5c0961_61_2" hidden="1">#REF!</definedName>
    <definedName name="TRNR_53904617ec0d43dfa3bec4f3e5394263_61_2" localSheetId="48" hidden="1">#REF!</definedName>
    <definedName name="TRNR_53904617ec0d43dfa3bec4f3e5394263_61_2" hidden="1">#REF!</definedName>
    <definedName name="TRNR_53a16a8fce824d0985f541b74a45d826_528_7" localSheetId="48" hidden="1">#REF!</definedName>
    <definedName name="TRNR_53a16a8fce824d0985f541b74a45d826_528_7" hidden="1">#REF!</definedName>
    <definedName name="TRNR_53a51a520e384f34b7237bff8d516f73_50_1" localSheetId="48" hidden="1">#REF!</definedName>
    <definedName name="TRNR_53a51a520e384f34b7237bff8d516f73_50_1" hidden="1">#REF!</definedName>
    <definedName name="TRNR_53ad3545ad54457098a6f184083dbc0e_40_50" localSheetId="14" hidden="1">#REF!</definedName>
    <definedName name="TRNR_53ad3545ad54457098a6f184083dbc0e_40_50" localSheetId="42" hidden="1">#REF!</definedName>
    <definedName name="TRNR_53ad3545ad54457098a6f184083dbc0e_40_50" localSheetId="43" hidden="1">#REF!</definedName>
    <definedName name="TRNR_53ad3545ad54457098a6f184083dbc0e_40_50" localSheetId="48" hidden="1">#REF!</definedName>
    <definedName name="TRNR_53ad3545ad54457098a6f184083dbc0e_40_50" localSheetId="50" hidden="1">#REF!</definedName>
    <definedName name="TRNR_53ad3545ad54457098a6f184083dbc0e_40_50" localSheetId="15" hidden="1">#REF!</definedName>
    <definedName name="TRNR_53ad3545ad54457098a6f184083dbc0e_40_50" localSheetId="51" hidden="1">#REF!</definedName>
    <definedName name="TRNR_53ad3545ad54457098a6f184083dbc0e_40_50" localSheetId="52" hidden="1">#REF!</definedName>
    <definedName name="TRNR_53ad3545ad54457098a6f184083dbc0e_40_50" localSheetId="53" hidden="1">#REF!</definedName>
    <definedName name="TRNR_53ad3545ad54457098a6f184083dbc0e_40_50" localSheetId="54" hidden="1">#REF!</definedName>
    <definedName name="TRNR_53ad3545ad54457098a6f184083dbc0e_40_50" localSheetId="55" hidden="1">#REF!</definedName>
    <definedName name="TRNR_53ad3545ad54457098a6f184083dbc0e_40_50" localSheetId="58" hidden="1">#REF!</definedName>
    <definedName name="TRNR_53ad3545ad54457098a6f184083dbc0e_40_50" localSheetId="59" hidden="1">#REF!</definedName>
    <definedName name="TRNR_53ad3545ad54457098a6f184083dbc0e_40_50" hidden="1">#REF!</definedName>
    <definedName name="TRNR_53b3dc596cbf41cbb9bfdb13a8354494_528_7" localSheetId="48" hidden="1">#REF!</definedName>
    <definedName name="TRNR_53b3dc596cbf41cbb9bfdb13a8354494_528_7" hidden="1">#REF!</definedName>
    <definedName name="TRNR_53c1b463a05345a38881bebf8deade8b_528_1" localSheetId="3" hidden="1">#REF!</definedName>
    <definedName name="TRNR_53c1b463a05345a38881bebf8deade8b_528_1" localSheetId="5" hidden="1">'Cuadro 5'!#REF!</definedName>
    <definedName name="TRNR_53c1b463a05345a38881bebf8deade8b_528_1" localSheetId="14" hidden="1">#REF!</definedName>
    <definedName name="TRNR_53c1b463a05345a38881bebf8deade8b_528_1" localSheetId="42" hidden="1">#REF!</definedName>
    <definedName name="TRNR_53c1b463a05345a38881bebf8deade8b_528_1" localSheetId="43" hidden="1">#REF!</definedName>
    <definedName name="TRNR_53c1b463a05345a38881bebf8deade8b_528_1" localSheetId="48" hidden="1">#REF!</definedName>
    <definedName name="TRNR_53c1b463a05345a38881bebf8deade8b_528_1" localSheetId="50" hidden="1">#REF!</definedName>
    <definedName name="TRNR_53c1b463a05345a38881bebf8deade8b_528_1" localSheetId="15" hidden="1">#REF!</definedName>
    <definedName name="TRNR_53c1b463a05345a38881bebf8deade8b_528_1" localSheetId="51" hidden="1">#REF!</definedName>
    <definedName name="TRNR_53c1b463a05345a38881bebf8deade8b_528_1" localSheetId="52" hidden="1">#REF!</definedName>
    <definedName name="TRNR_53c1b463a05345a38881bebf8deade8b_528_1" localSheetId="53" hidden="1">#REF!</definedName>
    <definedName name="TRNR_53c1b463a05345a38881bebf8deade8b_528_1" localSheetId="54" hidden="1">#REF!</definedName>
    <definedName name="TRNR_53c1b463a05345a38881bebf8deade8b_528_1" localSheetId="55" hidden="1">#REF!</definedName>
    <definedName name="TRNR_53c1b463a05345a38881bebf8deade8b_528_1" localSheetId="56" hidden="1">#REF!</definedName>
    <definedName name="TRNR_53c1b463a05345a38881bebf8deade8b_528_1" localSheetId="57" hidden="1">#REF!</definedName>
    <definedName name="TRNR_53c1b463a05345a38881bebf8deade8b_528_1" localSheetId="58" hidden="1">#REF!</definedName>
    <definedName name="TRNR_53c1b463a05345a38881bebf8deade8b_528_1" localSheetId="59" hidden="1">#REF!</definedName>
    <definedName name="TRNR_53c1b463a05345a38881bebf8deade8b_528_1" localSheetId="18" hidden="1">#REF!</definedName>
    <definedName name="TRNR_53c1b463a05345a38881bebf8deade8b_528_1" hidden="1">#REF!</definedName>
    <definedName name="TRNR_53c4c73fa23a4d48a6693f4b390a0a03_6127_2" localSheetId="48" hidden="1">#REF!</definedName>
    <definedName name="TRNR_53c4c73fa23a4d48a6693f4b390a0a03_6127_2" hidden="1">#REF!</definedName>
    <definedName name="TRNR_53c6167c83534e6298fbda0283eac4ef_61_2" localSheetId="48" hidden="1">#REF!</definedName>
    <definedName name="TRNR_53c6167c83534e6298fbda0283eac4ef_61_2" hidden="1">#REF!</definedName>
    <definedName name="TRNR_53d5812d804943fda802eb0a2c603679_20_4" localSheetId="0" hidden="1">#REF!</definedName>
    <definedName name="TRNR_53d5812d804943fda802eb0a2c603679_20_4" localSheetId="48" hidden="1">#REF!</definedName>
    <definedName name="TRNR_53d5812d804943fda802eb0a2c603679_20_4" localSheetId="1" hidden="1">#REF!</definedName>
    <definedName name="TRNR_53d5812d804943fda802eb0a2c603679_20_4" hidden="1">#REF!</definedName>
    <definedName name="TRNR_53d73b71ce6d47e289923270eada04a3_61_2" localSheetId="48" hidden="1">#REF!</definedName>
    <definedName name="TRNR_53d73b71ce6d47e289923270eada04a3_61_2" hidden="1">#REF!</definedName>
    <definedName name="TRNR_53edd91c534d4ac1a7626ba8329bf6fd_61_2" localSheetId="48" hidden="1">#REF!</definedName>
    <definedName name="TRNR_53edd91c534d4ac1a7626ba8329bf6fd_61_2" hidden="1">#REF!</definedName>
    <definedName name="TRNR_5401607d15b74bce84e22e32b20ff630_50_12" localSheetId="48" hidden="1">#REF!</definedName>
    <definedName name="TRNR_5401607d15b74bce84e22e32b20ff630_50_12" hidden="1">#REF!</definedName>
    <definedName name="TRNR_540dbe2c057149d38eef68021aefabdc_61_2" localSheetId="48" hidden="1">#REF!</definedName>
    <definedName name="TRNR_540dbe2c057149d38eef68021aefabdc_61_2" hidden="1">#REF!</definedName>
    <definedName name="TRNR_5420ee21410745868c97dc8c6ec4dce8_61_2" localSheetId="48" hidden="1">#REF!</definedName>
    <definedName name="TRNR_5420ee21410745868c97dc8c6ec4dce8_61_2" hidden="1">#REF!</definedName>
    <definedName name="TRNR_542ccc3b1fc842788e542e6fd43cd735_2153_6" localSheetId="48" hidden="1">#REF!</definedName>
    <definedName name="TRNR_542ccc3b1fc842788e542e6fd43cd735_2153_6" hidden="1">#REF!</definedName>
    <definedName name="TRNR_542d457e445b4839879b125cf662109b_61_2" localSheetId="48" hidden="1">#REF!</definedName>
    <definedName name="TRNR_542d457e445b4839879b125cf662109b_61_2" hidden="1">#REF!</definedName>
    <definedName name="TRNR_542dbebfefed4deda228e5eb373f8e1b_51_3" localSheetId="48" hidden="1">#REF!</definedName>
    <definedName name="TRNR_542dbebfefed4deda228e5eb373f8e1b_51_3" localSheetId="15" hidden="1">#REF!</definedName>
    <definedName name="TRNR_542dbebfefed4deda228e5eb373f8e1b_51_3" localSheetId="51" hidden="1">#REF!</definedName>
    <definedName name="TRNR_542dbebfefed4deda228e5eb373f8e1b_51_3" localSheetId="52" hidden="1">#REF!</definedName>
    <definedName name="TRNR_542dbebfefed4deda228e5eb373f8e1b_51_3" localSheetId="53" hidden="1">#REF!</definedName>
    <definedName name="TRNR_542dbebfefed4deda228e5eb373f8e1b_51_3" localSheetId="54" hidden="1">#REF!</definedName>
    <definedName name="TRNR_542dbebfefed4deda228e5eb373f8e1b_51_3" hidden="1">#REF!</definedName>
    <definedName name="TRNR_545e0a9732b74e35979c07eaa6851904_61_2" localSheetId="48" hidden="1">#REF!</definedName>
    <definedName name="TRNR_545e0a9732b74e35979c07eaa6851904_61_2" hidden="1">#REF!</definedName>
    <definedName name="TRNR_547a1560a39d4591b0a662aab7fd0f31_61_2" localSheetId="48" hidden="1">#REF!</definedName>
    <definedName name="TRNR_547a1560a39d4591b0a662aab7fd0f31_61_2" localSheetId="56" hidden="1">#REF!</definedName>
    <definedName name="TRNR_547a1560a39d4591b0a662aab7fd0f31_61_2" localSheetId="57" hidden="1">#REF!</definedName>
    <definedName name="TRNR_547a1560a39d4591b0a662aab7fd0f31_61_2" hidden="1">#REF!</definedName>
    <definedName name="TRNR_547dcfa73f4142aa8faa60689a686d20_61_2" localSheetId="48" hidden="1">#REF!</definedName>
    <definedName name="TRNR_547dcfa73f4142aa8faa60689a686d20_61_2" hidden="1">#REF!</definedName>
    <definedName name="TRNR_54971d61229f4447b669492e031a4195_285_13" localSheetId="0" hidden="1">#REF!</definedName>
    <definedName name="TRNR_54971d61229f4447b669492e031a4195_285_13" localSheetId="48" hidden="1">#REF!</definedName>
    <definedName name="TRNR_54971d61229f4447b669492e031a4195_285_13" localSheetId="1" hidden="1">#REF!</definedName>
    <definedName name="TRNR_54971d61229f4447b669492e031a4195_285_13" hidden="1">#REF!</definedName>
    <definedName name="TRNR_549c612067834417a67af153656ab5fd_36_5" localSheetId="48" hidden="1">#REF!</definedName>
    <definedName name="TRNR_549c612067834417a67af153656ab5fd_36_5" hidden="1">#REF!</definedName>
    <definedName name="TRNR_54adc15c99d14a20adc9d3f0d97330a9_61_2" localSheetId="48" hidden="1">#REF!</definedName>
    <definedName name="TRNR_54adc15c99d14a20adc9d3f0d97330a9_61_2" hidden="1">#REF!</definedName>
    <definedName name="TRNR_54b599ea45f64cc7b2835c91fee110c6_61_2" localSheetId="48" hidden="1">#REF!</definedName>
    <definedName name="TRNR_54b599ea45f64cc7b2835c91fee110c6_61_2" hidden="1">#REF!</definedName>
    <definedName name="TRNR_54c55ac39a6a4a1eb45c25f58ec8fa74_40_6" localSheetId="11" hidden="1">#REF!</definedName>
    <definedName name="TRNR_54c55ac39a6a4a1eb45c25f58ec8fa74_40_6" localSheetId="3" hidden="1">#REF!</definedName>
    <definedName name="TRNR_54c55ac39a6a4a1eb45c25f58ec8fa74_40_6" localSheetId="5" hidden="1">'Cuadro 5'!#REF!</definedName>
    <definedName name="TRNR_54c55ac39a6a4a1eb45c25f58ec8fa74_40_6" localSheetId="14" hidden="1">#REF!</definedName>
    <definedName name="TRNR_54c55ac39a6a4a1eb45c25f58ec8fa74_40_6" localSheetId="42" hidden="1">#REF!</definedName>
    <definedName name="TRNR_54c55ac39a6a4a1eb45c25f58ec8fa74_40_6" localSheetId="43" hidden="1">#REF!</definedName>
    <definedName name="TRNR_54c55ac39a6a4a1eb45c25f58ec8fa74_40_6" localSheetId="48" hidden="1">#REF!</definedName>
    <definedName name="TRNR_54c55ac39a6a4a1eb45c25f58ec8fa74_40_6" localSheetId="50" hidden="1">#REF!</definedName>
    <definedName name="TRNR_54c55ac39a6a4a1eb45c25f58ec8fa74_40_6" localSheetId="15" hidden="1">#REF!</definedName>
    <definedName name="TRNR_54c55ac39a6a4a1eb45c25f58ec8fa74_40_6" localSheetId="51" hidden="1">#REF!</definedName>
    <definedName name="TRNR_54c55ac39a6a4a1eb45c25f58ec8fa74_40_6" localSheetId="52" hidden="1">#REF!</definedName>
    <definedName name="TRNR_54c55ac39a6a4a1eb45c25f58ec8fa74_40_6" localSheetId="53" hidden="1">#REF!</definedName>
    <definedName name="TRNR_54c55ac39a6a4a1eb45c25f58ec8fa74_40_6" localSheetId="54" hidden="1">#REF!</definedName>
    <definedName name="TRNR_54c55ac39a6a4a1eb45c25f58ec8fa74_40_6" localSheetId="55" hidden="1">#REF!</definedName>
    <definedName name="TRNR_54c55ac39a6a4a1eb45c25f58ec8fa74_40_6" localSheetId="58" hidden="1">#REF!</definedName>
    <definedName name="TRNR_54c55ac39a6a4a1eb45c25f58ec8fa74_40_6" localSheetId="59" hidden="1">#REF!</definedName>
    <definedName name="TRNR_54c55ac39a6a4a1eb45c25f58ec8fa74_40_6" localSheetId="18" hidden="1">#REF!</definedName>
    <definedName name="TRNR_54c55ac39a6a4a1eb45c25f58ec8fa74_40_6" hidden="1">#REF!</definedName>
    <definedName name="TRNR_54e6523ba3ab4f5ba5756aa8c09f34f5_61_2" localSheetId="48" hidden="1">#REF!</definedName>
    <definedName name="TRNR_54e6523ba3ab4f5ba5756aa8c09f34f5_61_2" hidden="1">#REF!</definedName>
    <definedName name="TRNR_54f7643633564bdfb6e04e1703f645e4_528_6" localSheetId="48" hidden="1">#REF!</definedName>
    <definedName name="TRNR_54f7643633564bdfb6e04e1703f645e4_528_6" hidden="1">#REF!</definedName>
    <definedName name="TRNR_54fc9c2bf9e0477db612cd6efef93c61_54_3" localSheetId="48" hidden="1">#REF!</definedName>
    <definedName name="TRNR_54fc9c2bf9e0477db612cd6efef93c61_54_3" hidden="1">#REF!</definedName>
    <definedName name="TRNR_5528c7cffed1473fba267ba437ca5788_61_2" localSheetId="48" hidden="1">#REF!</definedName>
    <definedName name="TRNR_5528c7cffed1473fba267ba437ca5788_61_2" hidden="1">#REF!</definedName>
    <definedName name="TRNR_5529f2ad608b4c7b842917af899422b7_6020_6" localSheetId="0" hidden="1">#REF!</definedName>
    <definedName name="TRNR_5529f2ad608b4c7b842917af899422b7_6020_6" localSheetId="48" hidden="1">#REF!</definedName>
    <definedName name="TRNR_5529f2ad608b4c7b842917af899422b7_6020_6" localSheetId="1" hidden="1">#REF!</definedName>
    <definedName name="TRNR_5529f2ad608b4c7b842917af899422b7_6020_6" hidden="1">#REF!</definedName>
    <definedName name="TRNR_5531abdb7dc1467a9674f31ca68f1dcf_528_7" localSheetId="48" hidden="1">#REF!</definedName>
    <definedName name="TRNR_5531abdb7dc1467a9674f31ca68f1dcf_528_7" hidden="1">#REF!</definedName>
    <definedName name="TRNR_55341bcee0fc4dd2ad4f6e0b64c95f13_6118_2" localSheetId="48" hidden="1">#REF!</definedName>
    <definedName name="TRNR_55341bcee0fc4dd2ad4f6e0b64c95f13_6118_2" hidden="1">#REF!</definedName>
    <definedName name="TRNR_55420f7109e94d74b88ecd579fbaefe8_1225_27" localSheetId="0" hidden="1">#REF!</definedName>
    <definedName name="TRNR_55420f7109e94d74b88ecd579fbaefe8_1225_27" localSheetId="48" hidden="1">#REF!</definedName>
    <definedName name="TRNR_55420f7109e94d74b88ecd579fbaefe8_1225_27" localSheetId="1" hidden="1">#REF!</definedName>
    <definedName name="TRNR_55420f7109e94d74b88ecd579fbaefe8_1225_27" hidden="1">#REF!</definedName>
    <definedName name="TRNR_55658ef165e14fb0a3f41541b1acbc1e_73_11" localSheetId="48" hidden="1">#REF!</definedName>
    <definedName name="TRNR_55658ef165e14fb0a3f41541b1acbc1e_73_11" hidden="1">#REF!</definedName>
    <definedName name="TRNR_557577a3410841e5b3282e39076ffadc_61_2" localSheetId="48" hidden="1">#REF!</definedName>
    <definedName name="TRNR_557577a3410841e5b3282e39076ffadc_61_2" hidden="1">#REF!</definedName>
    <definedName name="TRNR_557a008bcc8046fbabefa7c0cea52ead_61_2" localSheetId="48" hidden="1">#REF!</definedName>
    <definedName name="TRNR_557a008bcc8046fbabefa7c0cea52ead_61_2" hidden="1">#REF!</definedName>
    <definedName name="TRNR_558050fca13b46d588c3f5edc02a2244_50_1" localSheetId="48" hidden="1">#REF!</definedName>
    <definedName name="TRNR_558050fca13b46d588c3f5edc02a2244_50_1" hidden="1">#REF!</definedName>
    <definedName name="TRNR_5585261f09a1416f8dd0bb29d27ad727_61_2" localSheetId="48" hidden="1">#REF!</definedName>
    <definedName name="TRNR_5585261f09a1416f8dd0bb29d27ad727_61_2" hidden="1">#REF!</definedName>
    <definedName name="TRNR_558a0a5b51af4d21a5211eccb715985a_61_2" localSheetId="48" hidden="1">#REF!</definedName>
    <definedName name="TRNR_558a0a5b51af4d21a5211eccb715985a_61_2" hidden="1">#REF!</definedName>
    <definedName name="TRNR_559a027faca94002a9e89a7fc1568e29_98_4" localSheetId="48" hidden="1">#REF!</definedName>
    <definedName name="TRNR_559a027faca94002a9e89a7fc1568e29_98_4" hidden="1">#REF!</definedName>
    <definedName name="TRNR_559acea0c9154b85a6af55647cfde270_61_2" localSheetId="48" hidden="1">#REF!</definedName>
    <definedName name="TRNR_559acea0c9154b85a6af55647cfde270_61_2" hidden="1">#REF!</definedName>
    <definedName name="TRNR_559f1dbd6dc243678d3b7c55fcf2240a_61_2" localSheetId="48" hidden="1">#REF!</definedName>
    <definedName name="TRNR_559f1dbd6dc243678d3b7c55fcf2240a_61_2" hidden="1">#REF!</definedName>
    <definedName name="TRNR_55a80b8e644c4389a17d751a757a15df_977_16" localSheetId="48" hidden="1">#REF!</definedName>
    <definedName name="TRNR_55a80b8e644c4389a17d751a757a15df_977_16" hidden="1">#REF!</definedName>
    <definedName name="TRNR_55b388e0d59645a7a146204a299d6046_61_2" localSheetId="48" hidden="1">#REF!</definedName>
    <definedName name="TRNR_55b388e0d59645a7a146204a299d6046_61_2" hidden="1">#REF!</definedName>
    <definedName name="TRNR_55b6f5b182524de29a70b5def63f3f11_56_4" hidden="1">#REF!</definedName>
    <definedName name="TRNR_55cb24f8a40c44bcb11a81dd469151b3_61_2" localSheetId="48" hidden="1">#REF!</definedName>
    <definedName name="TRNR_55cb24f8a40c44bcb11a81dd469151b3_61_2" hidden="1">#REF!</definedName>
    <definedName name="TRNR_55d2770007434bcfbf39ecdcd7e1adf0_20_4" localSheetId="0" hidden="1">#REF!</definedName>
    <definedName name="TRNR_55d2770007434bcfbf39ecdcd7e1adf0_20_4" localSheetId="48" hidden="1">#REF!</definedName>
    <definedName name="TRNR_55d2770007434bcfbf39ecdcd7e1adf0_20_4" localSheetId="1" hidden="1">#REF!</definedName>
    <definedName name="TRNR_55d2770007434bcfbf39ecdcd7e1adf0_20_4" hidden="1">#REF!</definedName>
    <definedName name="TRNR_55d668b6aae84d91962cae575b3117b0_33_9" localSheetId="0" hidden="1">#REF!</definedName>
    <definedName name="TRNR_55d668b6aae84d91962cae575b3117b0_33_9" localSheetId="48" hidden="1">#REF!</definedName>
    <definedName name="TRNR_55d668b6aae84d91962cae575b3117b0_33_9" localSheetId="1" hidden="1">#REF!</definedName>
    <definedName name="TRNR_55d668b6aae84d91962cae575b3117b0_33_9" hidden="1">#REF!</definedName>
    <definedName name="TRNR_55f3829d819c49d0afc8a4bd168d1519_5830_4" localSheetId="0" hidden="1">#REF!</definedName>
    <definedName name="TRNR_55f3829d819c49d0afc8a4bd168d1519_5830_4" localSheetId="48" hidden="1">#REF!</definedName>
    <definedName name="TRNR_55f3829d819c49d0afc8a4bd168d1519_5830_4" localSheetId="1" hidden="1">#REF!</definedName>
    <definedName name="TRNR_55f3829d819c49d0afc8a4bd168d1519_5830_4" hidden="1">#REF!</definedName>
    <definedName name="TRNR_5615aee1c19644508bd92b6aafd3a091_61_2" localSheetId="48" hidden="1">#REF!</definedName>
    <definedName name="TRNR_5615aee1c19644508bd92b6aafd3a091_61_2" hidden="1">#REF!</definedName>
    <definedName name="TRNR_563d0f001f60411496a6d0de289b18ca_61_2" localSheetId="48" hidden="1">#REF!</definedName>
    <definedName name="TRNR_563d0f001f60411496a6d0de289b18ca_61_2" hidden="1">#REF!</definedName>
    <definedName name="TRNR_5640f95571334b96bbd0fb2b23cbba17_61_2" localSheetId="48" hidden="1">#REF!</definedName>
    <definedName name="TRNR_5640f95571334b96bbd0fb2b23cbba17_61_2" hidden="1">#REF!</definedName>
    <definedName name="TRNR_564acf19ac68476bbd7f74ae34f85382_61_2" localSheetId="48" hidden="1">#REF!</definedName>
    <definedName name="TRNR_564acf19ac68476bbd7f74ae34f85382_61_2" hidden="1">#REF!</definedName>
    <definedName name="TRNR_564fa1511410495797f3ee57300086a4_283_26" localSheetId="0" hidden="1">#REF!</definedName>
    <definedName name="TRNR_564fa1511410495797f3ee57300086a4_283_26" localSheetId="48" hidden="1">#REF!</definedName>
    <definedName name="TRNR_564fa1511410495797f3ee57300086a4_283_26" localSheetId="1" hidden="1">#REF!</definedName>
    <definedName name="TRNR_564fa1511410495797f3ee57300086a4_283_26" hidden="1">#REF!</definedName>
    <definedName name="TRNR_56520b9221cc4e349bcc866135ccae76_1064_27" localSheetId="48" hidden="1">#REF!</definedName>
    <definedName name="TRNR_56520b9221cc4e349bcc866135ccae76_1064_27" hidden="1">#REF!</definedName>
    <definedName name="TRNR_565a0b53c2464f7d86491f7320f9e695_61_2" localSheetId="48" hidden="1">#REF!</definedName>
    <definedName name="TRNR_565a0b53c2464f7d86491f7320f9e695_61_2" hidden="1">#REF!</definedName>
    <definedName name="TRNR_567170b150af44449d6155bc7a8933d6_6267_2" localSheetId="48" hidden="1">#REF!</definedName>
    <definedName name="TRNR_567170b150af44449d6155bc7a8933d6_6267_2" hidden="1">#REF!</definedName>
    <definedName name="TRNR_567d064b4b614054be23fccf3c2f141b_25_6" localSheetId="0" hidden="1">#REF!</definedName>
    <definedName name="TRNR_567d064b4b614054be23fccf3c2f141b_25_6" localSheetId="48" hidden="1">#REF!</definedName>
    <definedName name="TRNR_567d064b4b614054be23fccf3c2f141b_25_6" localSheetId="1" hidden="1">#REF!</definedName>
    <definedName name="TRNR_567d064b4b614054be23fccf3c2f141b_25_6" hidden="1">#REF!</definedName>
    <definedName name="TRNR_567f7f2e55644feb9f916f456824e1a6_61_2" localSheetId="48" hidden="1">#REF!</definedName>
    <definedName name="TRNR_567f7f2e55644feb9f916f456824e1a6_61_2" hidden="1">#REF!</definedName>
    <definedName name="TRNR_5683c5117c5c4897ad0f37c345facfb6_283_6" localSheetId="48" hidden="1">#REF!</definedName>
    <definedName name="TRNR_5683c5117c5c4897ad0f37c345facfb6_283_6" hidden="1">#REF!</definedName>
    <definedName name="TRNR_568c4e6db9424605b6348f5c655c2771_61_2" localSheetId="48" hidden="1">#REF!</definedName>
    <definedName name="TRNR_568c4e6db9424605b6348f5c655c2771_61_2" hidden="1">#REF!</definedName>
    <definedName name="TRNR_5690e7bc6d614f8a8b8a618e5cd48c9d_528_6" localSheetId="48" hidden="1">#REF!</definedName>
    <definedName name="TRNR_5690e7bc6d614f8a8b8a618e5cd48c9d_528_6" hidden="1">#REF!</definedName>
    <definedName name="TRNR_5693cbf727674e9083d409dff4fbe2c9_61_2" localSheetId="48" hidden="1">#REF!</definedName>
    <definedName name="TRNR_5693cbf727674e9083d409dff4fbe2c9_61_2" hidden="1">#REF!</definedName>
    <definedName name="TRNR_56ae46beab8c4ed28d17a37d53721f41_61_2" localSheetId="0" hidden="1">#REF!</definedName>
    <definedName name="TRNR_56ae46beab8c4ed28d17a37d53721f41_61_2" localSheetId="48" hidden="1">#REF!</definedName>
    <definedName name="TRNR_56ae46beab8c4ed28d17a37d53721f41_61_2" localSheetId="1" hidden="1">#REF!</definedName>
    <definedName name="TRNR_56ae46beab8c4ed28d17a37d53721f41_61_2" hidden="1">#REF!</definedName>
    <definedName name="TRNR_56e10a2f034747a58e392b0821c8224a_276_6" localSheetId="0" hidden="1">#REF!</definedName>
    <definedName name="TRNR_56e10a2f034747a58e392b0821c8224a_276_6" localSheetId="48" hidden="1">#REF!</definedName>
    <definedName name="TRNR_56e10a2f034747a58e392b0821c8224a_276_6" localSheetId="1" hidden="1">#REF!</definedName>
    <definedName name="TRNR_56e10a2f034747a58e392b0821c8224a_276_6" hidden="1">#REF!</definedName>
    <definedName name="TRNR_56f1c703bb0843e598d6b1e05a6da435_61_2" localSheetId="48" hidden="1">#REF!</definedName>
    <definedName name="TRNR_56f1c703bb0843e598d6b1e05a6da435_61_2" hidden="1">#REF!</definedName>
    <definedName name="TRNR_56f325ec07bc4bc1930337c35c3d5fa4_61_2" localSheetId="48" hidden="1">#REF!</definedName>
    <definedName name="TRNR_56f325ec07bc4bc1930337c35c3d5fa4_61_2" hidden="1">#REF!</definedName>
    <definedName name="TRNR_56fee73a15a14cc9a74cd198cfc8a99a_40_6" localSheetId="11" hidden="1">#REF!</definedName>
    <definedName name="TRNR_56fee73a15a14cc9a74cd198cfc8a99a_40_6" localSheetId="3" hidden="1">#REF!</definedName>
    <definedName name="TRNR_56fee73a15a14cc9a74cd198cfc8a99a_40_6" localSheetId="5" hidden="1">'Cuadro 5'!#REF!</definedName>
    <definedName name="TRNR_56fee73a15a14cc9a74cd198cfc8a99a_40_6" localSheetId="14" hidden="1">#REF!</definedName>
    <definedName name="TRNR_56fee73a15a14cc9a74cd198cfc8a99a_40_6" localSheetId="42" hidden="1">#REF!</definedName>
    <definedName name="TRNR_56fee73a15a14cc9a74cd198cfc8a99a_40_6" localSheetId="43" hidden="1">#REF!</definedName>
    <definedName name="TRNR_56fee73a15a14cc9a74cd198cfc8a99a_40_6" localSheetId="48" hidden="1">#REF!</definedName>
    <definedName name="TRNR_56fee73a15a14cc9a74cd198cfc8a99a_40_6" localSheetId="50" hidden="1">#REF!</definedName>
    <definedName name="TRNR_56fee73a15a14cc9a74cd198cfc8a99a_40_6" localSheetId="15" hidden="1">#REF!</definedName>
    <definedName name="TRNR_56fee73a15a14cc9a74cd198cfc8a99a_40_6" localSheetId="51" hidden="1">#REF!</definedName>
    <definedName name="TRNR_56fee73a15a14cc9a74cd198cfc8a99a_40_6" localSheetId="52" hidden="1">#REF!</definedName>
    <definedName name="TRNR_56fee73a15a14cc9a74cd198cfc8a99a_40_6" localSheetId="53" hidden="1">#REF!</definedName>
    <definedName name="TRNR_56fee73a15a14cc9a74cd198cfc8a99a_40_6" localSheetId="54" hidden="1">#REF!</definedName>
    <definedName name="TRNR_56fee73a15a14cc9a74cd198cfc8a99a_40_6" localSheetId="55" hidden="1">#REF!</definedName>
    <definedName name="TRNR_56fee73a15a14cc9a74cd198cfc8a99a_40_6" localSheetId="58" hidden="1">#REF!</definedName>
    <definedName name="TRNR_56fee73a15a14cc9a74cd198cfc8a99a_40_6" localSheetId="59" hidden="1">#REF!</definedName>
    <definedName name="TRNR_56fee73a15a14cc9a74cd198cfc8a99a_40_6" localSheetId="18" hidden="1">#REF!</definedName>
    <definedName name="TRNR_56fee73a15a14cc9a74cd198cfc8a99a_40_6" hidden="1">#REF!</definedName>
    <definedName name="TRNR_570364a1b76e4fc095b53b1cc4afdb63_20_4" localSheetId="0" hidden="1">#REF!</definedName>
    <definedName name="TRNR_570364a1b76e4fc095b53b1cc4afdb63_20_4" localSheetId="48" hidden="1">#REF!</definedName>
    <definedName name="TRNR_570364a1b76e4fc095b53b1cc4afdb63_20_4" localSheetId="1" hidden="1">#REF!</definedName>
    <definedName name="TRNR_570364a1b76e4fc095b53b1cc4afdb63_20_4" hidden="1">#REF!</definedName>
    <definedName name="TRNR_5706afa42f504acfbf15f92c4b40960a_6001_6" localSheetId="0" hidden="1">#REF!</definedName>
    <definedName name="TRNR_5706afa42f504acfbf15f92c4b40960a_6001_6" localSheetId="48" hidden="1">#REF!</definedName>
    <definedName name="TRNR_5706afa42f504acfbf15f92c4b40960a_6001_6" localSheetId="1" hidden="1">#REF!</definedName>
    <definedName name="TRNR_5706afa42f504acfbf15f92c4b40960a_6001_6" hidden="1">#REF!</definedName>
    <definedName name="TRNR_5706d2e999b342cdb5a8f23a925723e1_25_6" localSheetId="0" hidden="1">#REF!</definedName>
    <definedName name="TRNR_5706d2e999b342cdb5a8f23a925723e1_25_6" localSheetId="48" hidden="1">#REF!</definedName>
    <definedName name="TRNR_5706d2e999b342cdb5a8f23a925723e1_25_6" localSheetId="1" hidden="1">#REF!</definedName>
    <definedName name="TRNR_5706d2e999b342cdb5a8f23a925723e1_25_6" hidden="1">#REF!</definedName>
    <definedName name="TRNR_5716026194144286b219b76fb3fc2075_6151_2" localSheetId="0" hidden="1">#REF!</definedName>
    <definedName name="TRNR_5716026194144286b219b76fb3fc2075_6151_2" localSheetId="48" hidden="1">#REF!</definedName>
    <definedName name="TRNR_5716026194144286b219b76fb3fc2075_6151_2" localSheetId="1" hidden="1">#REF!</definedName>
    <definedName name="TRNR_5716026194144286b219b76fb3fc2075_6151_2" hidden="1">#REF!</definedName>
    <definedName name="TRNR_571b55d558a9428484fac941247b7ab0_61_2" localSheetId="48" hidden="1">#REF!</definedName>
    <definedName name="TRNR_571b55d558a9428484fac941247b7ab0_61_2" hidden="1">#REF!</definedName>
    <definedName name="TRNR_571cdde7a2dc4ed79c81593b08f2729c_61_2" localSheetId="48" hidden="1">#REF!</definedName>
    <definedName name="TRNR_571cdde7a2dc4ed79c81593b08f2729c_61_2" localSheetId="56" hidden="1">#REF!</definedName>
    <definedName name="TRNR_571cdde7a2dc4ed79c81593b08f2729c_61_2" localSheetId="57" hidden="1">#REF!</definedName>
    <definedName name="TRNR_571cdde7a2dc4ed79c81593b08f2729c_61_2" hidden="1">#REF!</definedName>
    <definedName name="TRNR_5724d02365d345d2a7e6bd11f3a9ac2a_61_2" localSheetId="48" hidden="1">#REF!</definedName>
    <definedName name="TRNR_5724d02365d345d2a7e6bd11f3a9ac2a_61_2" hidden="1">#REF!</definedName>
    <definedName name="TRNR_572b2fb306604af8b84ea6c6da8bbc8c_4_2" localSheetId="14" hidden="1">#REF!</definedName>
    <definedName name="TRNR_572b2fb306604af8b84ea6c6da8bbc8c_4_2" localSheetId="42" hidden="1">#REF!</definedName>
    <definedName name="TRNR_572b2fb306604af8b84ea6c6da8bbc8c_4_2" localSheetId="43" hidden="1">#REF!</definedName>
    <definedName name="TRNR_572b2fb306604af8b84ea6c6da8bbc8c_4_2" localSheetId="48" hidden="1">#REF!</definedName>
    <definedName name="TRNR_572b2fb306604af8b84ea6c6da8bbc8c_4_2" localSheetId="50" hidden="1">#REF!</definedName>
    <definedName name="TRNR_572b2fb306604af8b84ea6c6da8bbc8c_4_2" localSheetId="15" hidden="1">#REF!</definedName>
    <definedName name="TRNR_572b2fb306604af8b84ea6c6da8bbc8c_4_2" localSheetId="51" hidden="1">#REF!</definedName>
    <definedName name="TRNR_572b2fb306604af8b84ea6c6da8bbc8c_4_2" localSheetId="52" hidden="1">#REF!</definedName>
    <definedName name="TRNR_572b2fb306604af8b84ea6c6da8bbc8c_4_2" localSheetId="53" hidden="1">#REF!</definedName>
    <definedName name="TRNR_572b2fb306604af8b84ea6c6da8bbc8c_4_2" localSheetId="54" hidden="1">#REF!</definedName>
    <definedName name="TRNR_572b2fb306604af8b84ea6c6da8bbc8c_4_2" localSheetId="55" hidden="1">#REF!</definedName>
    <definedName name="TRNR_572b2fb306604af8b84ea6c6da8bbc8c_4_2" localSheetId="58" hidden="1">#REF!</definedName>
    <definedName name="TRNR_572b2fb306604af8b84ea6c6da8bbc8c_4_2" localSheetId="59" hidden="1">#REF!</definedName>
    <definedName name="TRNR_572b2fb306604af8b84ea6c6da8bbc8c_4_2" hidden="1">#REF!</definedName>
    <definedName name="TRNR_5737387c0cbe4993a23a2d03929b7b7d_61_2" localSheetId="48" hidden="1">#REF!</definedName>
    <definedName name="TRNR_5737387c0cbe4993a23a2d03929b7b7d_61_2" hidden="1">#REF!</definedName>
    <definedName name="TRNR_573c70d5aa7d459cb967695b80e2564d_6320_7" hidden="1">#REF!</definedName>
    <definedName name="TRNR_57489ad0684145cc9f72881c7960dc25_61_2" localSheetId="48" hidden="1">#REF!</definedName>
    <definedName name="TRNR_57489ad0684145cc9f72881c7960dc25_61_2" hidden="1">#REF!</definedName>
    <definedName name="TRNR_574b2ab26a9242138eb980f3709cc1bf_100_6" localSheetId="48" hidden="1">#REF!</definedName>
    <definedName name="TRNR_574b2ab26a9242138eb980f3709cc1bf_100_6" hidden="1">#REF!</definedName>
    <definedName name="TRNR_5757e0c1ada04d1eb83a988f247db5a7_61_2" localSheetId="48" hidden="1">#REF!</definedName>
    <definedName name="TRNR_5757e0c1ada04d1eb83a988f247db5a7_61_2" hidden="1">#REF!</definedName>
    <definedName name="TRNR_57739265f24f40ca90d124ad77d3d49d_61_2" localSheetId="48" hidden="1">#REF!</definedName>
    <definedName name="TRNR_57739265f24f40ca90d124ad77d3d49d_61_2" hidden="1">#REF!</definedName>
    <definedName name="TRNR_577c2fd388234ebca9deb372f82bc382_61_2" localSheetId="48" hidden="1">#REF!</definedName>
    <definedName name="TRNR_577c2fd388234ebca9deb372f82bc382_61_2" hidden="1">#REF!</definedName>
    <definedName name="TRNR_577f739ac9e6435e8607423672447d39_61_2" localSheetId="48" hidden="1">#REF!</definedName>
    <definedName name="TRNR_577f739ac9e6435e8607423672447d39_61_2" hidden="1">#REF!</definedName>
    <definedName name="TRNR_57aeee9fd3a845e8ac5969c3ef437274_61_2" localSheetId="0" hidden="1">#REF!</definedName>
    <definedName name="TRNR_57aeee9fd3a845e8ac5969c3ef437274_61_2" localSheetId="48" hidden="1">#REF!</definedName>
    <definedName name="TRNR_57aeee9fd3a845e8ac5969c3ef437274_61_2" localSheetId="1" hidden="1">#REF!</definedName>
    <definedName name="TRNR_57aeee9fd3a845e8ac5969c3ef437274_61_2" hidden="1">#REF!</definedName>
    <definedName name="TRNR_57c3f97cb5f942a9a95d72db38e5b111_98_4" localSheetId="48" hidden="1">#REF!</definedName>
    <definedName name="TRNR_57c3f97cb5f942a9a95d72db38e5b111_98_4" hidden="1">#REF!</definedName>
    <definedName name="TRNR_57c8cef4c75749bdab50cb6042ccc8d4_14_37" localSheetId="14" hidden="1">#REF!</definedName>
    <definedName name="TRNR_57c8cef4c75749bdab50cb6042ccc8d4_14_37" localSheetId="42" hidden="1">#REF!</definedName>
    <definedName name="TRNR_57c8cef4c75749bdab50cb6042ccc8d4_14_37" localSheetId="43" hidden="1">#REF!</definedName>
    <definedName name="TRNR_57c8cef4c75749bdab50cb6042ccc8d4_14_37" localSheetId="48" hidden="1">#REF!</definedName>
    <definedName name="TRNR_57c8cef4c75749bdab50cb6042ccc8d4_14_37" localSheetId="50" hidden="1">#REF!</definedName>
    <definedName name="TRNR_57c8cef4c75749bdab50cb6042ccc8d4_14_37" localSheetId="15" hidden="1">#REF!</definedName>
    <definedName name="TRNR_57c8cef4c75749bdab50cb6042ccc8d4_14_37" localSheetId="51" hidden="1">#REF!</definedName>
    <definedName name="TRNR_57c8cef4c75749bdab50cb6042ccc8d4_14_37" localSheetId="52" hidden="1">#REF!</definedName>
    <definedName name="TRNR_57c8cef4c75749bdab50cb6042ccc8d4_14_37" localSheetId="53" hidden="1">#REF!</definedName>
    <definedName name="TRNR_57c8cef4c75749bdab50cb6042ccc8d4_14_37" localSheetId="54" hidden="1">#REF!</definedName>
    <definedName name="TRNR_57c8cef4c75749bdab50cb6042ccc8d4_14_37" localSheetId="55" hidden="1">#REF!</definedName>
    <definedName name="TRNR_57c8cef4c75749bdab50cb6042ccc8d4_14_37" localSheetId="58" hidden="1">#REF!</definedName>
    <definedName name="TRNR_57c8cef4c75749bdab50cb6042ccc8d4_14_37" localSheetId="59" hidden="1">#REF!</definedName>
    <definedName name="TRNR_57c8cef4c75749bdab50cb6042ccc8d4_14_37" hidden="1">#REF!</definedName>
    <definedName name="TRNR_57ddd2abdc0b401ebdc4e98d6cac6057_144_6" localSheetId="48" hidden="1">#REF!</definedName>
    <definedName name="TRNR_57ddd2abdc0b401ebdc4e98d6cac6057_144_6" localSheetId="15" hidden="1">#REF!</definedName>
    <definedName name="TRNR_57ddd2abdc0b401ebdc4e98d6cac6057_144_6" localSheetId="51" hidden="1">#REF!</definedName>
    <definedName name="TRNR_57ddd2abdc0b401ebdc4e98d6cac6057_144_6" localSheetId="52" hidden="1">#REF!</definedName>
    <definedName name="TRNR_57ddd2abdc0b401ebdc4e98d6cac6057_144_6" localSheetId="53" hidden="1">#REF!</definedName>
    <definedName name="TRNR_57ddd2abdc0b401ebdc4e98d6cac6057_144_6" localSheetId="54" hidden="1">#REF!</definedName>
    <definedName name="TRNR_57ddd2abdc0b401ebdc4e98d6cac6057_144_6" hidden="1">#REF!</definedName>
    <definedName name="TRNR_57e084023a434e3e9d85ea3ca81b0316_220_2" localSheetId="48" hidden="1">#REF!</definedName>
    <definedName name="TRNR_57e084023a434e3e9d85ea3ca81b0316_220_2" localSheetId="56" hidden="1">#REF!</definedName>
    <definedName name="TRNR_57e084023a434e3e9d85ea3ca81b0316_220_2" localSheetId="57" hidden="1">#REF!</definedName>
    <definedName name="TRNR_57e084023a434e3e9d85ea3ca81b0316_220_2" hidden="1">#REF!</definedName>
    <definedName name="TRNR_57f78b8860ae4a68bfbf1415beab5cc3_5925_6" localSheetId="0" hidden="1">#REF!</definedName>
    <definedName name="TRNR_57f78b8860ae4a68bfbf1415beab5cc3_5925_6" localSheetId="48" hidden="1">#REF!</definedName>
    <definedName name="TRNR_57f78b8860ae4a68bfbf1415beab5cc3_5925_6" localSheetId="1" hidden="1">#REF!</definedName>
    <definedName name="TRNR_57f78b8860ae4a68bfbf1415beab5cc3_5925_6" hidden="1">#REF!</definedName>
    <definedName name="TRNR_57fc344ff043432c8ade949db5ffd885_61_2" localSheetId="48" hidden="1">#REF!</definedName>
    <definedName name="TRNR_57fc344ff043432c8ade949db5ffd885_61_2" hidden="1">#REF!</definedName>
    <definedName name="TRNR_5828ec306c8348158974e818eeed7968_61_2" localSheetId="48" hidden="1">#REF!</definedName>
    <definedName name="TRNR_5828ec306c8348158974e818eeed7968_61_2" hidden="1">#REF!</definedName>
    <definedName name="TRNR_5831741cf3a449ef93ff7cba1b06a2fc_59_3" localSheetId="0" hidden="1">#REF!</definedName>
    <definedName name="TRNR_5831741cf3a449ef93ff7cba1b06a2fc_59_3" localSheetId="48" hidden="1">#REF!</definedName>
    <definedName name="TRNR_5831741cf3a449ef93ff7cba1b06a2fc_59_3" localSheetId="1" hidden="1">#REF!</definedName>
    <definedName name="TRNR_5831741cf3a449ef93ff7cba1b06a2fc_59_3" hidden="1">#REF!</definedName>
    <definedName name="TRNR_584023de43b54e5ba20510f49e18210c_528_6" localSheetId="48" hidden="1">#REF!</definedName>
    <definedName name="TRNR_584023de43b54e5ba20510f49e18210c_528_6" hidden="1">#REF!</definedName>
    <definedName name="TRNR_58404466f9b74530ab0e0864d3c83dcd_61_2" localSheetId="48" hidden="1">#REF!</definedName>
    <definedName name="TRNR_58404466f9b74530ab0e0864d3c83dcd_61_2" hidden="1">#REF!</definedName>
    <definedName name="TRNR_584dba7405d040ee864e35b89a37437e_50_3" localSheetId="11" hidden="1">#REF!</definedName>
    <definedName name="TRNR_584dba7405d040ee864e35b89a37437e_50_3" localSheetId="3" hidden="1">#REF!</definedName>
    <definedName name="TRNR_584dba7405d040ee864e35b89a37437e_50_3" localSheetId="5" hidden="1">'Cuadro 5'!#REF!</definedName>
    <definedName name="TRNR_584dba7405d040ee864e35b89a37437e_50_3" localSheetId="48" hidden="1">#REF!</definedName>
    <definedName name="TRNR_584dba7405d040ee864e35b89a37437e_50_3" localSheetId="15" hidden="1">#REF!</definedName>
    <definedName name="TRNR_584dba7405d040ee864e35b89a37437e_50_3" localSheetId="51" hidden="1">#REF!</definedName>
    <definedName name="TRNR_584dba7405d040ee864e35b89a37437e_50_3" localSheetId="52" hidden="1">#REF!</definedName>
    <definedName name="TRNR_584dba7405d040ee864e35b89a37437e_50_3" localSheetId="53" hidden="1">#REF!</definedName>
    <definedName name="TRNR_584dba7405d040ee864e35b89a37437e_50_3" localSheetId="54" hidden="1">#REF!</definedName>
    <definedName name="TRNR_584dba7405d040ee864e35b89a37437e_50_3" localSheetId="56" hidden="1">#REF!</definedName>
    <definedName name="TRNR_584dba7405d040ee864e35b89a37437e_50_3" localSheetId="57" hidden="1">#REF!</definedName>
    <definedName name="TRNR_584dba7405d040ee864e35b89a37437e_50_3" localSheetId="18" hidden="1">#REF!</definedName>
    <definedName name="TRNR_584dba7405d040ee864e35b89a37437e_50_3" hidden="1">#REF!</definedName>
    <definedName name="TRNR_58578cb9ef454b909c1257df7de62f6e_61_2" localSheetId="48" hidden="1">#REF!</definedName>
    <definedName name="TRNR_58578cb9ef454b909c1257df7de62f6e_61_2" hidden="1">#REF!</definedName>
    <definedName name="TRNR_5861d92d0fa44f5aaf8098eb01b3d899_26_6" localSheetId="11" hidden="1">#REF!</definedName>
    <definedName name="TRNR_5861d92d0fa44f5aaf8098eb01b3d899_26_6" localSheetId="3" hidden="1">#REF!</definedName>
    <definedName name="TRNR_5861d92d0fa44f5aaf8098eb01b3d899_26_6" localSheetId="5" hidden="1">'Cuadro 5'!#REF!</definedName>
    <definedName name="TRNR_5861d92d0fa44f5aaf8098eb01b3d899_26_6" localSheetId="14" hidden="1">#REF!</definedName>
    <definedName name="TRNR_5861d92d0fa44f5aaf8098eb01b3d899_26_6" localSheetId="42" hidden="1">#REF!</definedName>
    <definedName name="TRNR_5861d92d0fa44f5aaf8098eb01b3d899_26_6" localSheetId="43" hidden="1">#REF!</definedName>
    <definedName name="TRNR_5861d92d0fa44f5aaf8098eb01b3d899_26_6" localSheetId="48" hidden="1">#REF!</definedName>
    <definedName name="TRNR_5861d92d0fa44f5aaf8098eb01b3d899_26_6" localSheetId="50" hidden="1">#REF!</definedName>
    <definedName name="TRNR_5861d92d0fa44f5aaf8098eb01b3d899_26_6" localSheetId="15" hidden="1">#REF!</definedName>
    <definedName name="TRNR_5861d92d0fa44f5aaf8098eb01b3d899_26_6" localSheetId="51" hidden="1">#REF!</definedName>
    <definedName name="TRNR_5861d92d0fa44f5aaf8098eb01b3d899_26_6" localSheetId="52" hidden="1">#REF!</definedName>
    <definedName name="TRNR_5861d92d0fa44f5aaf8098eb01b3d899_26_6" localSheetId="53" hidden="1">#REF!</definedName>
    <definedName name="TRNR_5861d92d0fa44f5aaf8098eb01b3d899_26_6" localSheetId="54" hidden="1">#REF!</definedName>
    <definedName name="TRNR_5861d92d0fa44f5aaf8098eb01b3d899_26_6" localSheetId="55" hidden="1">#REF!</definedName>
    <definedName name="TRNR_5861d92d0fa44f5aaf8098eb01b3d899_26_6" localSheetId="58" hidden="1">#REF!</definedName>
    <definedName name="TRNR_5861d92d0fa44f5aaf8098eb01b3d899_26_6" localSheetId="59" hidden="1">#REF!</definedName>
    <definedName name="TRNR_5861d92d0fa44f5aaf8098eb01b3d899_26_6" localSheetId="18" hidden="1">#REF!</definedName>
    <definedName name="TRNR_5861d92d0fa44f5aaf8098eb01b3d899_26_6" hidden="1">#REF!</definedName>
    <definedName name="TRNR_58662f1255514471a7a0a47a75ef3a4a_25_6" localSheetId="0" hidden="1">#REF!</definedName>
    <definedName name="TRNR_58662f1255514471a7a0a47a75ef3a4a_25_6" localSheetId="48" hidden="1">#REF!</definedName>
    <definedName name="TRNR_58662f1255514471a7a0a47a75ef3a4a_25_6" localSheetId="1" hidden="1">#REF!</definedName>
    <definedName name="TRNR_58662f1255514471a7a0a47a75ef3a4a_25_6" hidden="1">#REF!</definedName>
    <definedName name="TRNR_586a5686622847f88def3e4ea58caeed_61_2" localSheetId="48" hidden="1">#REF!</definedName>
    <definedName name="TRNR_586a5686622847f88def3e4ea58caeed_61_2" hidden="1">#REF!</definedName>
    <definedName name="TRNR_587442b0f15b4067bcc8148ff00dd234_50_3" localSheetId="48" hidden="1">#REF!</definedName>
    <definedName name="TRNR_587442b0f15b4067bcc8148ff00dd234_50_3" hidden="1">#REF!</definedName>
    <definedName name="TRNR_5879c988b88c4ecdb5b609e1b13f5a30_61_2" localSheetId="48" hidden="1">#REF!</definedName>
    <definedName name="TRNR_5879c988b88c4ecdb5b609e1b13f5a30_61_2" hidden="1">#REF!</definedName>
    <definedName name="TRNR_587a3ddfa6f149f3b361cc5ddda7b442_2070_6" localSheetId="48" hidden="1">#REF!</definedName>
    <definedName name="TRNR_587a3ddfa6f149f3b361cc5ddda7b442_2070_6" hidden="1">#REF!</definedName>
    <definedName name="TRNR_587a483ae0d94bd89da5a30294ffa89a_3921_10" localSheetId="48" hidden="1">#REF!</definedName>
    <definedName name="TRNR_587a483ae0d94bd89da5a30294ffa89a_3921_10" localSheetId="15" hidden="1">#REF!</definedName>
    <definedName name="TRNR_587a483ae0d94bd89da5a30294ffa89a_3921_10" localSheetId="51" hidden="1">#REF!</definedName>
    <definedName name="TRNR_587a483ae0d94bd89da5a30294ffa89a_3921_10" localSheetId="52" hidden="1">#REF!</definedName>
    <definedName name="TRNR_587a483ae0d94bd89da5a30294ffa89a_3921_10" localSheetId="53" hidden="1">#REF!</definedName>
    <definedName name="TRNR_587a483ae0d94bd89da5a30294ffa89a_3921_10" localSheetId="54" hidden="1">#REF!</definedName>
    <definedName name="TRNR_587a483ae0d94bd89da5a30294ffa89a_3921_10" hidden="1">#REF!</definedName>
    <definedName name="TRNR_587cb72e40b243b592b9865d4ef910bd_61_2" localSheetId="48" hidden="1">#REF!</definedName>
    <definedName name="TRNR_587cb72e40b243b592b9865d4ef910bd_61_2" localSheetId="56" hidden="1">#REF!</definedName>
    <definedName name="TRNR_587cb72e40b243b592b9865d4ef910bd_61_2" localSheetId="57" hidden="1">#REF!</definedName>
    <definedName name="TRNR_587cb72e40b243b592b9865d4ef910bd_61_2" hidden="1">#REF!</definedName>
    <definedName name="TRNR_588688f5afe0474cb264c74d9f872e34_61_2" localSheetId="48" hidden="1">#REF!</definedName>
    <definedName name="TRNR_588688f5afe0474cb264c74d9f872e34_61_2" hidden="1">#REF!</definedName>
    <definedName name="TRNR_58a977caa8014871a653501f9df85b90_61_68" localSheetId="48" hidden="1">#REF!</definedName>
    <definedName name="TRNR_58a977caa8014871a653501f9df85b90_61_68" hidden="1">#REF!</definedName>
    <definedName name="TRNR_58c0cf8d60c84d038e6832c7f6431578_61_2" localSheetId="48" hidden="1">#REF!</definedName>
    <definedName name="TRNR_58c0cf8d60c84d038e6832c7f6431578_61_2" hidden="1">#REF!</definedName>
    <definedName name="TRNR_58c53af4a0384fe7b116f11321af4535_6045_7" localSheetId="14" hidden="1">#REF!</definedName>
    <definedName name="TRNR_58c53af4a0384fe7b116f11321af4535_6045_7" localSheetId="42" hidden="1">#REF!</definedName>
    <definedName name="TRNR_58c53af4a0384fe7b116f11321af4535_6045_7" localSheetId="43" hidden="1">#REF!</definedName>
    <definedName name="TRNR_58c53af4a0384fe7b116f11321af4535_6045_7" localSheetId="48" hidden="1">#REF!</definedName>
    <definedName name="TRNR_58c53af4a0384fe7b116f11321af4535_6045_7" localSheetId="50" hidden="1">#REF!</definedName>
    <definedName name="TRNR_58c53af4a0384fe7b116f11321af4535_6045_7" localSheetId="15" hidden="1">#REF!</definedName>
    <definedName name="TRNR_58c53af4a0384fe7b116f11321af4535_6045_7" localSheetId="51" hidden="1">#REF!</definedName>
    <definedName name="TRNR_58c53af4a0384fe7b116f11321af4535_6045_7" localSheetId="52" hidden="1">#REF!</definedName>
    <definedName name="TRNR_58c53af4a0384fe7b116f11321af4535_6045_7" localSheetId="53" hidden="1">#REF!</definedName>
    <definedName name="TRNR_58c53af4a0384fe7b116f11321af4535_6045_7" localSheetId="54" hidden="1">#REF!</definedName>
    <definedName name="TRNR_58c53af4a0384fe7b116f11321af4535_6045_7" localSheetId="55" hidden="1">#REF!</definedName>
    <definedName name="TRNR_58c53af4a0384fe7b116f11321af4535_6045_7" localSheetId="58" hidden="1">#REF!</definedName>
    <definedName name="TRNR_58c53af4a0384fe7b116f11321af4535_6045_7" localSheetId="59" hidden="1">#REF!</definedName>
    <definedName name="TRNR_58c53af4a0384fe7b116f11321af4535_6045_7" hidden="1">#REF!</definedName>
    <definedName name="TRNR_58d09ae9695f46abb9083530b8e9a03f_61_2" localSheetId="48" hidden="1">#REF!</definedName>
    <definedName name="TRNR_58d09ae9695f46abb9083530b8e9a03f_61_2" hidden="1">#REF!</definedName>
    <definedName name="TRNR_58dba61f70524f9cac62830d9cd1a292_61_2" localSheetId="48" hidden="1">#REF!</definedName>
    <definedName name="TRNR_58dba61f70524f9cac62830d9cd1a292_61_2" hidden="1">#REF!</definedName>
    <definedName name="TRNR_59110501823f4d39975a954af40fb5dd_2615_1" localSheetId="48" hidden="1">#REF!</definedName>
    <definedName name="TRNR_59110501823f4d39975a954af40fb5dd_2615_1" localSheetId="15" hidden="1">#REF!</definedName>
    <definedName name="TRNR_59110501823f4d39975a954af40fb5dd_2615_1" localSheetId="51" hidden="1">#REF!</definedName>
    <definedName name="TRNR_59110501823f4d39975a954af40fb5dd_2615_1" localSheetId="52" hidden="1">#REF!</definedName>
    <definedName name="TRNR_59110501823f4d39975a954af40fb5dd_2615_1" localSheetId="53" hidden="1">#REF!</definedName>
    <definedName name="TRNR_59110501823f4d39975a954af40fb5dd_2615_1" localSheetId="54" hidden="1">#REF!</definedName>
    <definedName name="TRNR_59110501823f4d39975a954af40fb5dd_2615_1" hidden="1">#REF!</definedName>
    <definedName name="TRNR_593589110c034f97921d4765a70cfade_61_2" localSheetId="48" hidden="1">#REF!</definedName>
    <definedName name="TRNR_593589110c034f97921d4765a70cfade_61_2" hidden="1">#REF!</definedName>
    <definedName name="TRNR_59522978134e46aeb108fad92900a3d7_61_2" localSheetId="48" hidden="1">#REF!</definedName>
    <definedName name="TRNR_59522978134e46aeb108fad92900a3d7_61_2" localSheetId="56" hidden="1">#REF!</definedName>
    <definedName name="TRNR_59522978134e46aeb108fad92900a3d7_61_2" localSheetId="57" hidden="1">#REF!</definedName>
    <definedName name="TRNR_59522978134e46aeb108fad92900a3d7_61_2" hidden="1">#REF!</definedName>
    <definedName name="TRNR_595d481e314d41e0b9f6cd65190f5f4c_61_2" localSheetId="48" hidden="1">#REF!</definedName>
    <definedName name="TRNR_595d481e314d41e0b9f6cd65190f5f4c_61_2" hidden="1">#REF!</definedName>
    <definedName name="TRNR_5963ba0016af46ed9b63b11a060f9e6b_310_10" localSheetId="48" hidden="1">#REF!</definedName>
    <definedName name="TRNR_5963ba0016af46ed9b63b11a060f9e6b_310_10" hidden="1">#REF!</definedName>
    <definedName name="TRNR_5965451ed5864f8e9a606ebf48ab0674_2694_10" hidden="1">#REF!</definedName>
    <definedName name="TRNR_59731a73ca9c4aeda6c93f01f6cf2f44_61_2" localSheetId="48" hidden="1">#REF!</definedName>
    <definedName name="TRNR_59731a73ca9c4aeda6c93f01f6cf2f44_61_2" hidden="1">#REF!</definedName>
    <definedName name="TRNR_598f71aafd5948cab2ed809f5e148839_5965_6" localSheetId="0" hidden="1">#REF!</definedName>
    <definedName name="TRNR_598f71aafd5948cab2ed809f5e148839_5965_6" localSheetId="48" hidden="1">#REF!</definedName>
    <definedName name="TRNR_598f71aafd5948cab2ed809f5e148839_5965_6" localSheetId="1" hidden="1">#REF!</definedName>
    <definedName name="TRNR_598f71aafd5948cab2ed809f5e148839_5965_6" hidden="1">#REF!</definedName>
    <definedName name="TRNR_5996f71d9aa64a3aa594044101e57681_61_2" localSheetId="48" hidden="1">#REF!</definedName>
    <definedName name="TRNR_5996f71d9aa64a3aa594044101e57681_61_2" hidden="1">#REF!</definedName>
    <definedName name="TRNR_59aaa71d25304daba07aec8c371a957a_528_6" localSheetId="48" hidden="1">#REF!</definedName>
    <definedName name="TRNR_59aaa71d25304daba07aec8c371a957a_528_6" hidden="1">#REF!</definedName>
    <definedName name="TRNR_59aac36b4ee241959c429c03b47c3020_61_2" localSheetId="48" hidden="1">#REF!</definedName>
    <definedName name="TRNR_59aac36b4ee241959c429c03b47c3020_61_2" hidden="1">#REF!</definedName>
    <definedName name="TRNR_59aea6519ce94a2885a639ec47b9a4bd_213_2" localSheetId="48" hidden="1">#REF!</definedName>
    <definedName name="TRNR_59aea6519ce94a2885a639ec47b9a4bd_213_2" localSheetId="56" hidden="1">#REF!</definedName>
    <definedName name="TRNR_59aea6519ce94a2885a639ec47b9a4bd_213_2" localSheetId="57" hidden="1">#REF!</definedName>
    <definedName name="TRNR_59aea6519ce94a2885a639ec47b9a4bd_213_2" hidden="1">#REF!</definedName>
    <definedName name="TRNR_59af029f9e474902a347d1937b67f261_61_2" localSheetId="48" hidden="1">#REF!</definedName>
    <definedName name="TRNR_59af029f9e474902a347d1937b67f261_61_2" hidden="1">#REF!</definedName>
    <definedName name="TRNR_59b4158c00a04b1e9399f023aced9ca5_40_37" localSheetId="14" hidden="1">#REF!</definedName>
    <definedName name="TRNR_59b4158c00a04b1e9399f023aced9ca5_40_37" localSheetId="42" hidden="1">#REF!</definedName>
    <definedName name="TRNR_59b4158c00a04b1e9399f023aced9ca5_40_37" localSheetId="43" hidden="1">#REF!</definedName>
    <definedName name="TRNR_59b4158c00a04b1e9399f023aced9ca5_40_37" localSheetId="48" hidden="1">#REF!</definedName>
    <definedName name="TRNR_59b4158c00a04b1e9399f023aced9ca5_40_37" localSheetId="50" hidden="1">#REF!</definedName>
    <definedName name="TRNR_59b4158c00a04b1e9399f023aced9ca5_40_37" localSheetId="15" hidden="1">#REF!</definedName>
    <definedName name="TRNR_59b4158c00a04b1e9399f023aced9ca5_40_37" localSheetId="51" hidden="1">#REF!</definedName>
    <definedName name="TRNR_59b4158c00a04b1e9399f023aced9ca5_40_37" localSheetId="52" hidden="1">#REF!</definedName>
    <definedName name="TRNR_59b4158c00a04b1e9399f023aced9ca5_40_37" localSheetId="53" hidden="1">#REF!</definedName>
    <definedName name="TRNR_59b4158c00a04b1e9399f023aced9ca5_40_37" localSheetId="54" hidden="1">#REF!</definedName>
    <definedName name="TRNR_59b4158c00a04b1e9399f023aced9ca5_40_37" localSheetId="55" hidden="1">#REF!</definedName>
    <definedName name="TRNR_59b4158c00a04b1e9399f023aced9ca5_40_37" localSheetId="58" hidden="1">#REF!</definedName>
    <definedName name="TRNR_59b4158c00a04b1e9399f023aced9ca5_40_37" localSheetId="59" hidden="1">#REF!</definedName>
    <definedName name="TRNR_59b4158c00a04b1e9399f023aced9ca5_40_37" hidden="1">#REF!</definedName>
    <definedName name="TRNR_59bec4596f1142769df152552fb9ffbd_525_10" localSheetId="48" hidden="1">#REF!</definedName>
    <definedName name="TRNR_59bec4596f1142769df152552fb9ffbd_525_10" hidden="1">#REF!</definedName>
    <definedName name="TRNR_59c9e245d170437bb656bf618a4a445b_61_2" localSheetId="48" hidden="1">#REF!</definedName>
    <definedName name="TRNR_59c9e245d170437bb656bf618a4a445b_61_2" hidden="1">#REF!</definedName>
    <definedName name="TRNR_59e01efb4e5346a89ba16d6538dda693_61_2" localSheetId="48" hidden="1">#REF!</definedName>
    <definedName name="TRNR_59e01efb4e5346a89ba16d6538dda693_61_2" hidden="1">#REF!</definedName>
    <definedName name="TRNR_59e562739e74494284a5c382ac5f1357_528_7" localSheetId="48" hidden="1">#REF!</definedName>
    <definedName name="TRNR_59e562739e74494284a5c382ac5f1357_528_7" hidden="1">#REF!</definedName>
    <definedName name="TRNR_59e5ad9e85124635b51394cf2ddb09bf_61_2" localSheetId="48" hidden="1">#REF!</definedName>
    <definedName name="TRNR_59e5ad9e85124635b51394cf2ddb09bf_61_2" hidden="1">#REF!</definedName>
    <definedName name="TRNR_5a09ce683a6c43d8bccc6c19598c33d1_1_7" localSheetId="14" hidden="1">#REF!</definedName>
    <definedName name="TRNR_5a09ce683a6c43d8bccc6c19598c33d1_1_7" localSheetId="42" hidden="1">#REF!</definedName>
    <definedName name="TRNR_5a09ce683a6c43d8bccc6c19598c33d1_1_7" localSheetId="43" hidden="1">#REF!</definedName>
    <definedName name="TRNR_5a09ce683a6c43d8bccc6c19598c33d1_1_7" localSheetId="48" hidden="1">#REF!</definedName>
    <definedName name="TRNR_5a09ce683a6c43d8bccc6c19598c33d1_1_7" localSheetId="50" hidden="1">#REF!</definedName>
    <definedName name="TRNR_5a09ce683a6c43d8bccc6c19598c33d1_1_7" localSheetId="15" hidden="1">#REF!</definedName>
    <definedName name="TRNR_5a09ce683a6c43d8bccc6c19598c33d1_1_7" localSheetId="51" hidden="1">#REF!</definedName>
    <definedName name="TRNR_5a09ce683a6c43d8bccc6c19598c33d1_1_7" localSheetId="52" hidden="1">#REF!</definedName>
    <definedName name="TRNR_5a09ce683a6c43d8bccc6c19598c33d1_1_7" localSheetId="53" hidden="1">#REF!</definedName>
    <definedName name="TRNR_5a09ce683a6c43d8bccc6c19598c33d1_1_7" localSheetId="54" hidden="1">#REF!</definedName>
    <definedName name="TRNR_5a09ce683a6c43d8bccc6c19598c33d1_1_7" localSheetId="55" hidden="1">#REF!</definedName>
    <definedName name="TRNR_5a09ce683a6c43d8bccc6c19598c33d1_1_7" localSheetId="58" hidden="1">#REF!</definedName>
    <definedName name="TRNR_5a09ce683a6c43d8bccc6c19598c33d1_1_7" localSheetId="59" hidden="1">#REF!</definedName>
    <definedName name="TRNR_5a09ce683a6c43d8bccc6c19598c33d1_1_7" hidden="1">#REF!</definedName>
    <definedName name="TRNR_5a108f32ed4f4194966799a2deab2dcf_61_2" localSheetId="48" hidden="1">#REF!</definedName>
    <definedName name="TRNR_5a108f32ed4f4194966799a2deab2dcf_61_2" hidden="1">#REF!</definedName>
    <definedName name="TRNR_5a13532569e3426498b4185b179353f7_50_3" localSheetId="0" hidden="1">#REF!</definedName>
    <definedName name="TRNR_5a13532569e3426498b4185b179353f7_50_3" localSheetId="48" hidden="1">#REF!</definedName>
    <definedName name="TRNR_5a13532569e3426498b4185b179353f7_50_3" localSheetId="1" hidden="1">#REF!</definedName>
    <definedName name="TRNR_5a13532569e3426498b4185b179353f7_50_3" hidden="1">#REF!</definedName>
    <definedName name="TRNR_5a1fa3692803457f924121def676087f_61_2" localSheetId="48" hidden="1">#REF!</definedName>
    <definedName name="TRNR_5a1fa3692803457f924121def676087f_61_2" hidden="1">#REF!</definedName>
    <definedName name="TRNR_5a35e9df29364beb9eeba92a71c3a0f2_61_2" localSheetId="48" hidden="1">#REF!</definedName>
    <definedName name="TRNR_5a35e9df29364beb9eeba92a71c3a0f2_61_2" hidden="1">#REF!</definedName>
    <definedName name="TRNR_5a39d6f207f34c78b06ddae6d5b572ee_61_2" localSheetId="48" hidden="1">#REF!</definedName>
    <definedName name="TRNR_5a39d6f207f34c78b06ddae6d5b572ee_61_2" hidden="1">#REF!</definedName>
    <definedName name="TRNR_5a53c5188f3346448d8cbc745c114fd8_61_2" localSheetId="48" hidden="1">#REF!</definedName>
    <definedName name="TRNR_5a53c5188f3346448d8cbc745c114fd8_61_2" hidden="1">#REF!</definedName>
    <definedName name="TRNR_5a54fc84579543ff900b1cb46f8b31e5_5880_6" localSheetId="0" hidden="1">#REF!</definedName>
    <definedName name="TRNR_5a54fc84579543ff900b1cb46f8b31e5_5880_6" localSheetId="48" hidden="1">#REF!</definedName>
    <definedName name="TRNR_5a54fc84579543ff900b1cb46f8b31e5_5880_6" localSheetId="1" hidden="1">#REF!</definedName>
    <definedName name="TRNR_5a54fc84579543ff900b1cb46f8b31e5_5880_6" hidden="1">#REF!</definedName>
    <definedName name="TRNR_5a5ed13ab68b4604bfb65b878520f70a_26_6" localSheetId="0" hidden="1">#REF!</definedName>
    <definedName name="TRNR_5a5ed13ab68b4604bfb65b878520f70a_26_6" localSheetId="48" hidden="1">#REF!</definedName>
    <definedName name="TRNR_5a5ed13ab68b4604bfb65b878520f70a_26_6" localSheetId="1" hidden="1">#REF!</definedName>
    <definedName name="TRNR_5a5ed13ab68b4604bfb65b878520f70a_26_6" hidden="1">#REF!</definedName>
    <definedName name="TRNR_5a9b7fb456c648419db18626e60fc189_61_2" localSheetId="0" hidden="1">#REF!</definedName>
    <definedName name="TRNR_5a9b7fb456c648419db18626e60fc189_61_2" localSheetId="48" hidden="1">#REF!</definedName>
    <definedName name="TRNR_5a9b7fb456c648419db18626e60fc189_61_2" localSheetId="1" hidden="1">#REF!</definedName>
    <definedName name="TRNR_5a9b7fb456c648419db18626e60fc189_61_2" hidden="1">#REF!</definedName>
    <definedName name="TRNR_5a9cc52f194e4c3a8ae0c0b09b00c0b0_61_2" localSheetId="48" hidden="1">#REF!</definedName>
    <definedName name="TRNR_5a9cc52f194e4c3a8ae0c0b09b00c0b0_61_2" hidden="1">#REF!</definedName>
    <definedName name="TRNR_5aac707d89504c188ce0683f025ce559_528_7" localSheetId="48" hidden="1">#REF!</definedName>
    <definedName name="TRNR_5aac707d89504c188ce0683f025ce559_528_7" hidden="1">#REF!</definedName>
    <definedName name="TRNR_5ab76df3544d4bc6a3e30d96fea90a87_61_2" localSheetId="48" hidden="1">#REF!</definedName>
    <definedName name="TRNR_5ab76df3544d4bc6a3e30d96fea90a87_61_2" hidden="1">#REF!</definedName>
    <definedName name="TRNR_5ab78fb159cd4f459c775dc4bdce5f94_61_2" localSheetId="48" hidden="1">#REF!</definedName>
    <definedName name="TRNR_5ab78fb159cd4f459c775dc4bdce5f94_61_2" hidden="1">#REF!</definedName>
    <definedName name="TRNR_5abb1d1b29af49d98852f4ccddf8a8c1_20_4" localSheetId="0" hidden="1">#REF!</definedName>
    <definedName name="TRNR_5abb1d1b29af49d98852f4ccddf8a8c1_20_4" localSheetId="48" hidden="1">#REF!</definedName>
    <definedName name="TRNR_5abb1d1b29af49d98852f4ccddf8a8c1_20_4" localSheetId="1" hidden="1">#REF!</definedName>
    <definedName name="TRNR_5abb1d1b29af49d98852f4ccddf8a8c1_20_4" hidden="1">#REF!</definedName>
    <definedName name="TRNR_5ad6dbd7740f4441ac52047c18ca4fa4_5896_6" localSheetId="0" hidden="1">#REF!</definedName>
    <definedName name="TRNR_5ad6dbd7740f4441ac52047c18ca4fa4_5896_6" localSheetId="48" hidden="1">#REF!</definedName>
    <definedName name="TRNR_5ad6dbd7740f4441ac52047c18ca4fa4_5896_6" localSheetId="1" hidden="1">#REF!</definedName>
    <definedName name="TRNR_5ad6dbd7740f4441ac52047c18ca4fa4_5896_6" hidden="1">#REF!</definedName>
    <definedName name="TRNR_5adf932c7f724667b3200290f20da49a_61_2" localSheetId="48" hidden="1">#REF!</definedName>
    <definedName name="TRNR_5adf932c7f724667b3200290f20da49a_61_2" hidden="1">#REF!</definedName>
    <definedName name="TRNR_5ae1251083d34c939ce430a1c48f4416_61_2" localSheetId="48" hidden="1">#REF!</definedName>
    <definedName name="TRNR_5ae1251083d34c939ce430a1c48f4416_61_2" hidden="1">#REF!</definedName>
    <definedName name="TRNR_5af0a3632fe9412087541f62905cb556_61_2" localSheetId="48" hidden="1">#REF!</definedName>
    <definedName name="TRNR_5af0a3632fe9412087541f62905cb556_61_2" hidden="1">#REF!</definedName>
    <definedName name="TRNR_5b208901547c456e82e5494b3d1cc9f4_61_2" localSheetId="14" hidden="1">#REF!</definedName>
    <definedName name="TRNR_5b208901547c456e82e5494b3d1cc9f4_61_2" localSheetId="42" hidden="1">#REF!</definedName>
    <definedName name="TRNR_5b208901547c456e82e5494b3d1cc9f4_61_2" localSheetId="43" hidden="1">#REF!</definedName>
    <definedName name="TRNR_5b208901547c456e82e5494b3d1cc9f4_61_2" localSheetId="48" hidden="1">#REF!</definedName>
    <definedName name="TRNR_5b208901547c456e82e5494b3d1cc9f4_61_2" localSheetId="50" hidden="1">#REF!</definedName>
    <definedName name="TRNR_5b208901547c456e82e5494b3d1cc9f4_61_2" localSheetId="15" hidden="1">#REF!</definedName>
    <definedName name="TRNR_5b208901547c456e82e5494b3d1cc9f4_61_2" localSheetId="51" hidden="1">#REF!</definedName>
    <definedName name="TRNR_5b208901547c456e82e5494b3d1cc9f4_61_2" localSheetId="52" hidden="1">#REF!</definedName>
    <definedName name="TRNR_5b208901547c456e82e5494b3d1cc9f4_61_2" localSheetId="53" hidden="1">#REF!</definedName>
    <definedName name="TRNR_5b208901547c456e82e5494b3d1cc9f4_61_2" localSheetId="54" hidden="1">#REF!</definedName>
    <definedName name="TRNR_5b208901547c456e82e5494b3d1cc9f4_61_2" localSheetId="55" hidden="1">#REF!</definedName>
    <definedName name="TRNR_5b208901547c456e82e5494b3d1cc9f4_61_2" localSheetId="58" hidden="1">#REF!</definedName>
    <definedName name="TRNR_5b208901547c456e82e5494b3d1cc9f4_61_2" localSheetId="59" hidden="1">#REF!</definedName>
    <definedName name="TRNR_5b208901547c456e82e5494b3d1cc9f4_61_2" hidden="1">#REF!</definedName>
    <definedName name="TRNR_5b2db92cb6604e8790cc8fc9c7240d9c_61_2" localSheetId="48" hidden="1">#REF!</definedName>
    <definedName name="TRNR_5b2db92cb6604e8790cc8fc9c7240d9c_61_2" hidden="1">#REF!</definedName>
    <definedName name="TRNR_5b3e9affa6eb4b188986b5d7b0c91378_61_2" localSheetId="48" hidden="1">#REF!</definedName>
    <definedName name="TRNR_5b3e9affa6eb4b188986b5d7b0c91378_61_2" hidden="1">#REF!</definedName>
    <definedName name="TRNR_5b69a6d3bffa4030b91e7b9250436f2d_61_2" localSheetId="48" hidden="1">#REF!</definedName>
    <definedName name="TRNR_5b69a6d3bffa4030b91e7b9250436f2d_61_2" hidden="1">#REF!</definedName>
    <definedName name="TRNR_5b6dd1f2da944af793cf5afa74587fd5_61_2" localSheetId="48" hidden="1">#REF!</definedName>
    <definedName name="TRNR_5b6dd1f2da944af793cf5afa74587fd5_61_2" hidden="1">#REF!</definedName>
    <definedName name="TRNR_5b7762ca475b4e18bb824f754af3ed91_61_2" localSheetId="48" hidden="1">#REF!</definedName>
    <definedName name="TRNR_5b7762ca475b4e18bb824f754af3ed91_61_2" hidden="1">#REF!</definedName>
    <definedName name="TRNR_5b8104e72be647faa40be66c0e8ade59_61_2" localSheetId="48" hidden="1">#REF!</definedName>
    <definedName name="TRNR_5b8104e72be647faa40be66c0e8ade59_61_2" hidden="1">#REF!</definedName>
    <definedName name="TRNR_5b892815222c46b6ad3b91afd8f39762_61_2" localSheetId="48" hidden="1">#REF!</definedName>
    <definedName name="TRNR_5b892815222c46b6ad3b91afd8f39762_61_2" hidden="1">#REF!</definedName>
    <definedName name="TRNR_5b9040f928b44e04bf68ba6634292e04_6387_2" localSheetId="48" hidden="1">#REF!</definedName>
    <definedName name="TRNR_5b9040f928b44e04bf68ba6634292e04_6387_2" hidden="1">#REF!</definedName>
    <definedName name="TRNR_5b98c8da2cc54bee8da2e661184d1d0d_1190_27" localSheetId="0" hidden="1">#REF!</definedName>
    <definedName name="TRNR_5b98c8da2cc54bee8da2e661184d1d0d_1190_27" localSheetId="48" hidden="1">#REF!</definedName>
    <definedName name="TRNR_5b98c8da2cc54bee8da2e661184d1d0d_1190_27" localSheetId="1" hidden="1">#REF!</definedName>
    <definedName name="TRNR_5b98c8da2cc54bee8da2e661184d1d0d_1190_27" hidden="1">#REF!</definedName>
    <definedName name="TRNR_5b99bae640044f19a7133bfaddddf78d_1306_1" localSheetId="0" hidden="1">#REF!</definedName>
    <definedName name="TRNR_5b99bae640044f19a7133bfaddddf78d_1306_1" localSheetId="48" hidden="1">#REF!</definedName>
    <definedName name="TRNR_5b99bae640044f19a7133bfaddddf78d_1306_1" localSheetId="1" hidden="1">#REF!</definedName>
    <definedName name="TRNR_5b99bae640044f19a7133bfaddddf78d_1306_1" hidden="1">#REF!</definedName>
    <definedName name="TRNR_5ba218a1dff343ec81f0d7e3ed07f021_527_2" localSheetId="48" hidden="1">#REF!</definedName>
    <definedName name="TRNR_5ba218a1dff343ec81f0d7e3ed07f021_527_2" hidden="1">#REF!</definedName>
    <definedName name="TRNR_5bb7b1d1d0214cff84f3442f63695245_61_2" localSheetId="48" hidden="1">#REF!</definedName>
    <definedName name="TRNR_5bb7b1d1d0214cff84f3442f63695245_61_2" hidden="1">#REF!</definedName>
    <definedName name="TRNR_5bbd57f9201b4ccfb6571ff286400431_61_2" localSheetId="48" hidden="1">#REF!</definedName>
    <definedName name="TRNR_5bbd57f9201b4ccfb6571ff286400431_61_2" localSheetId="56" hidden="1">#REF!</definedName>
    <definedName name="TRNR_5bbd57f9201b4ccfb6571ff286400431_61_2" localSheetId="57" hidden="1">#REF!</definedName>
    <definedName name="TRNR_5bbd57f9201b4ccfb6571ff286400431_61_2" hidden="1">#REF!</definedName>
    <definedName name="TRNR_5bca68d7161d4632a09f1a82467cbf57_61_2" localSheetId="48" hidden="1">#REF!</definedName>
    <definedName name="TRNR_5bca68d7161d4632a09f1a82467cbf57_61_2" hidden="1">#REF!</definedName>
    <definedName name="TRNR_5be13b3e096843cc92c52e1f05185172_523_27" localSheetId="48" hidden="1">#REF!</definedName>
    <definedName name="TRNR_5be13b3e096843cc92c52e1f05185172_523_27" hidden="1">#REF!</definedName>
    <definedName name="TRNR_5be568aa4f524d698bdf66b289028463_61_2" localSheetId="48" hidden="1">#REF!</definedName>
    <definedName name="TRNR_5be568aa4f524d698bdf66b289028463_61_2" hidden="1">#REF!</definedName>
    <definedName name="TRNR_5bf78dd6c5ef4c459da0a51fcacd69e8_29_6" localSheetId="48" hidden="1">#REF!</definedName>
    <definedName name="TRNR_5bf78dd6c5ef4c459da0a51fcacd69e8_29_6" hidden="1">#REF!</definedName>
    <definedName name="TRNR_5bfbaae89a924886974ddee2eeb96444_61_2" localSheetId="48" hidden="1">#REF!</definedName>
    <definedName name="TRNR_5bfbaae89a924886974ddee2eeb96444_61_2" hidden="1">#REF!</definedName>
    <definedName name="TRNR_5bfc8d3085b8452eb5bda6df7a67f4a9_61_2" localSheetId="0" hidden="1">#REF!</definedName>
    <definedName name="TRNR_5bfc8d3085b8452eb5bda6df7a67f4a9_61_2" localSheetId="48" hidden="1">#REF!</definedName>
    <definedName name="TRNR_5bfc8d3085b8452eb5bda6df7a67f4a9_61_2" localSheetId="1" hidden="1">#REF!</definedName>
    <definedName name="TRNR_5bfc8d3085b8452eb5bda6df7a67f4a9_61_2" hidden="1">#REF!</definedName>
    <definedName name="TRNR_5c05634aeacc481588ab29b7844056cf_61_2" localSheetId="48" hidden="1">#REF!</definedName>
    <definedName name="TRNR_5c05634aeacc481588ab29b7844056cf_61_2" hidden="1">#REF!</definedName>
    <definedName name="TRNR_5c0c195d59f64afc82c0e8eae5f87470_61_2" localSheetId="48" hidden="1">#REF!</definedName>
    <definedName name="TRNR_5c0c195d59f64afc82c0e8eae5f87470_61_2" hidden="1">#REF!</definedName>
    <definedName name="TRNR_5c0f90eb5a3a4621a2b7bcdc95e4b537_61_2" localSheetId="48" hidden="1">#REF!</definedName>
    <definedName name="TRNR_5c0f90eb5a3a4621a2b7bcdc95e4b537_61_2" hidden="1">#REF!</definedName>
    <definedName name="TRNR_5c1432b744b949dea0e97de65a2d6985_1019_27" localSheetId="48" hidden="1">#REF!</definedName>
    <definedName name="TRNR_5c1432b744b949dea0e97de65a2d6985_1019_27" hidden="1">#REF!</definedName>
    <definedName name="TRNR_5c2f20de87be4608b710bf1cd3f5f240_74_6" localSheetId="14" hidden="1">#REF!</definedName>
    <definedName name="TRNR_5c2f20de87be4608b710bf1cd3f5f240_74_6" localSheetId="42" hidden="1">#REF!</definedName>
    <definedName name="TRNR_5c2f20de87be4608b710bf1cd3f5f240_74_6" localSheetId="43" hidden="1">#REF!</definedName>
    <definedName name="TRNR_5c2f20de87be4608b710bf1cd3f5f240_74_6" localSheetId="48" hidden="1">#REF!</definedName>
    <definedName name="TRNR_5c2f20de87be4608b710bf1cd3f5f240_74_6" localSheetId="50" hidden="1">#REF!</definedName>
    <definedName name="TRNR_5c2f20de87be4608b710bf1cd3f5f240_74_6" localSheetId="15" hidden="1">#REF!</definedName>
    <definedName name="TRNR_5c2f20de87be4608b710bf1cd3f5f240_74_6" localSheetId="51" hidden="1">#REF!</definedName>
    <definedName name="TRNR_5c2f20de87be4608b710bf1cd3f5f240_74_6" localSheetId="52" hidden="1">#REF!</definedName>
    <definedName name="TRNR_5c2f20de87be4608b710bf1cd3f5f240_74_6" localSheetId="53" hidden="1">#REF!</definedName>
    <definedName name="TRNR_5c2f20de87be4608b710bf1cd3f5f240_74_6" localSheetId="54" hidden="1">#REF!</definedName>
    <definedName name="TRNR_5c2f20de87be4608b710bf1cd3f5f240_74_6" localSheetId="55" hidden="1">#REF!</definedName>
    <definedName name="TRNR_5c2f20de87be4608b710bf1cd3f5f240_74_6" localSheetId="58" hidden="1">#REF!</definedName>
    <definedName name="TRNR_5c2f20de87be4608b710bf1cd3f5f240_74_6" localSheetId="59" hidden="1">#REF!</definedName>
    <definedName name="TRNR_5c2f20de87be4608b710bf1cd3f5f240_74_6" hidden="1">#REF!</definedName>
    <definedName name="TRNR_5c30b037567f433f8f68f3c85acb245b_61_2" localSheetId="48" hidden="1">#REF!</definedName>
    <definedName name="TRNR_5c30b037567f433f8f68f3c85acb245b_61_2" hidden="1">#REF!</definedName>
    <definedName name="TRNR_5c32e29b3773402d8e2af7997a655391_61_2" localSheetId="48" hidden="1">#REF!</definedName>
    <definedName name="TRNR_5c32e29b3773402d8e2af7997a655391_61_2" hidden="1">#REF!</definedName>
    <definedName name="TRNR_5c32ed3372ee418ca7674c1ed91a55a8_528_6" localSheetId="48" hidden="1">#REF!</definedName>
    <definedName name="TRNR_5c32ed3372ee418ca7674c1ed91a55a8_528_6" hidden="1">#REF!</definedName>
    <definedName name="TRNR_5c331f1a5d3b43148046d89c010b4f94_61_2" localSheetId="48" hidden="1">#REF!</definedName>
    <definedName name="TRNR_5c331f1a5d3b43148046d89c010b4f94_61_2" hidden="1">#REF!</definedName>
    <definedName name="TRNR_5c540a567eda4622808982f9af95d06b_5895_12" localSheetId="0" hidden="1">#REF!</definedName>
    <definedName name="TRNR_5c540a567eda4622808982f9af95d06b_5895_12" localSheetId="48" hidden="1">#REF!</definedName>
    <definedName name="TRNR_5c540a567eda4622808982f9af95d06b_5895_12" localSheetId="1" hidden="1">#REF!</definedName>
    <definedName name="TRNR_5c540a567eda4622808982f9af95d06b_5895_12" hidden="1">#REF!</definedName>
    <definedName name="TRNR_5c62bcb961d54b658ba5d01472436c79_5832_6" localSheetId="0" hidden="1">#REF!</definedName>
    <definedName name="TRNR_5c62bcb961d54b658ba5d01472436c79_5832_6" localSheetId="48" hidden="1">#REF!</definedName>
    <definedName name="TRNR_5c62bcb961d54b658ba5d01472436c79_5832_6" localSheetId="1" hidden="1">#REF!</definedName>
    <definedName name="TRNR_5c62bcb961d54b658ba5d01472436c79_5832_6" hidden="1">#REF!</definedName>
    <definedName name="TRNR_5c63178b9148449b908984f28aca2a2c_20_4" localSheetId="0" hidden="1">#REF!</definedName>
    <definedName name="TRNR_5c63178b9148449b908984f28aca2a2c_20_4" localSheetId="48" hidden="1">#REF!</definedName>
    <definedName name="TRNR_5c63178b9148449b908984f28aca2a2c_20_4" localSheetId="1" hidden="1">#REF!</definedName>
    <definedName name="TRNR_5c63178b9148449b908984f28aca2a2c_20_4" hidden="1">#REF!</definedName>
    <definedName name="TRNR_5c645d4f9bcb4d6c98ddeb8618b3311f_61_2" localSheetId="48" hidden="1">#REF!</definedName>
    <definedName name="TRNR_5c645d4f9bcb4d6c98ddeb8618b3311f_61_2" hidden="1">#REF!</definedName>
    <definedName name="TRNR_5c8e8bc517b744388d35f7efcde7d2d4_5_1" localSheetId="48" hidden="1">#REF!</definedName>
    <definedName name="TRNR_5c8e8bc517b744388d35f7efcde7d2d4_5_1" hidden="1">#REF!</definedName>
    <definedName name="TRNR_5ca14598e82f4c6c98832253da9e1701_61_2" localSheetId="48" hidden="1">#REF!</definedName>
    <definedName name="TRNR_5ca14598e82f4c6c98832253da9e1701_61_2" hidden="1">#REF!</definedName>
    <definedName name="TRNR_5cac6d529c51498eb735025e6ac07f1a_103_6" localSheetId="48" hidden="1">#REF!</definedName>
    <definedName name="TRNR_5cac6d529c51498eb735025e6ac07f1a_103_6" hidden="1">#REF!</definedName>
    <definedName name="TRNR_5cc0b8b0c9aa481a8f5fb4ae9ee19646_61_2" localSheetId="48" hidden="1">#REF!</definedName>
    <definedName name="TRNR_5cc0b8b0c9aa481a8f5fb4ae9ee19646_61_2" hidden="1">#REF!</definedName>
    <definedName name="TRNR_5cc1a6bbc5b74908835daae9cfe7135d_61_2" localSheetId="48" hidden="1">#REF!</definedName>
    <definedName name="TRNR_5cc1a6bbc5b74908835daae9cfe7135d_61_2" hidden="1">#REF!</definedName>
    <definedName name="TRNR_5cd239dd479a4fa599211af65da5782b_61_2" localSheetId="48" hidden="1">#REF!</definedName>
    <definedName name="TRNR_5cd239dd479a4fa599211af65da5782b_61_2" hidden="1">#REF!</definedName>
    <definedName name="TRNR_5cd5675d29ec4b6782fdb627a24a13d4_61_2" localSheetId="48" hidden="1">#REF!</definedName>
    <definedName name="TRNR_5cd5675d29ec4b6782fdb627a24a13d4_61_2" hidden="1">#REF!</definedName>
    <definedName name="TRNR_5cd76631a98b45cabed3257fc11505d0_61_2" localSheetId="48" hidden="1">#REF!</definedName>
    <definedName name="TRNR_5cd76631a98b45cabed3257fc11505d0_61_2" hidden="1">#REF!</definedName>
    <definedName name="TRNR_5ceb20a8fceb4afdbbd3ec1ea392a214_61_2" localSheetId="48" hidden="1">#REF!</definedName>
    <definedName name="TRNR_5ceb20a8fceb4afdbbd3ec1ea392a214_61_2" hidden="1">#REF!</definedName>
    <definedName name="TRNR_5cf070bca8184f7596c318a3eae042d6_61_2" localSheetId="48" hidden="1">#REF!</definedName>
    <definedName name="TRNR_5cf070bca8184f7596c318a3eae042d6_61_2" hidden="1">#REF!</definedName>
    <definedName name="TRNR_5cf28a50d61e45ca9c94df01b08c621e_443_6" localSheetId="11" hidden="1">#REF!</definedName>
    <definedName name="TRNR_5cf28a50d61e45ca9c94df01b08c621e_443_6" localSheetId="3" hidden="1">#REF!</definedName>
    <definedName name="TRNR_5cf28a50d61e45ca9c94df01b08c621e_443_6" localSheetId="5" hidden="1">'Cuadro 5'!#REF!</definedName>
    <definedName name="TRNR_5cf28a50d61e45ca9c94df01b08c621e_443_6" localSheetId="14" hidden="1">#REF!</definedName>
    <definedName name="TRNR_5cf28a50d61e45ca9c94df01b08c621e_443_6" localSheetId="42" hidden="1">#REF!</definedName>
    <definedName name="TRNR_5cf28a50d61e45ca9c94df01b08c621e_443_6" localSheetId="43" hidden="1">#REF!</definedName>
    <definedName name="TRNR_5cf28a50d61e45ca9c94df01b08c621e_443_6" localSheetId="48" hidden="1">#REF!</definedName>
    <definedName name="TRNR_5cf28a50d61e45ca9c94df01b08c621e_443_6" localSheetId="50" hidden="1">#REF!</definedName>
    <definedName name="TRNR_5cf28a50d61e45ca9c94df01b08c621e_443_6" localSheetId="15" hidden="1">#REF!</definedName>
    <definedName name="TRNR_5cf28a50d61e45ca9c94df01b08c621e_443_6" localSheetId="51" hidden="1">#REF!</definedName>
    <definedName name="TRNR_5cf28a50d61e45ca9c94df01b08c621e_443_6" localSheetId="52" hidden="1">#REF!</definedName>
    <definedName name="TRNR_5cf28a50d61e45ca9c94df01b08c621e_443_6" localSheetId="53" hidden="1">#REF!</definedName>
    <definedName name="TRNR_5cf28a50d61e45ca9c94df01b08c621e_443_6" localSheetId="54" hidden="1">#REF!</definedName>
    <definedName name="TRNR_5cf28a50d61e45ca9c94df01b08c621e_443_6" localSheetId="55" hidden="1">#REF!</definedName>
    <definedName name="TRNR_5cf28a50d61e45ca9c94df01b08c621e_443_6" localSheetId="58" hidden="1">#REF!</definedName>
    <definedName name="TRNR_5cf28a50d61e45ca9c94df01b08c621e_443_6" localSheetId="59" hidden="1">#REF!</definedName>
    <definedName name="TRNR_5cf28a50d61e45ca9c94df01b08c621e_443_6" hidden="1">#REF!</definedName>
    <definedName name="TRNR_5cf753c0cef0408983f7a721008e267b_61_2" localSheetId="48" hidden="1">#REF!</definedName>
    <definedName name="TRNR_5cf753c0cef0408983f7a721008e267b_61_2" hidden="1">#REF!</definedName>
    <definedName name="TRNR_5cfe02a721ce47fd87982b5d90cb4e99_61_2" localSheetId="48" hidden="1">#REF!</definedName>
    <definedName name="TRNR_5cfe02a721ce47fd87982b5d90cb4e99_61_2" hidden="1">#REF!</definedName>
    <definedName name="TRNR_5d01efd190fe440199a3119cf22a71fd_61_2" localSheetId="48" hidden="1">#REF!</definedName>
    <definedName name="TRNR_5d01efd190fe440199a3119cf22a71fd_61_2" hidden="1">#REF!</definedName>
    <definedName name="TRNR_5d161006ba364f88b30011e31fc23c2f_108_4" localSheetId="14" hidden="1">#REF!</definedName>
    <definedName name="TRNR_5d161006ba364f88b30011e31fc23c2f_108_4" localSheetId="42" hidden="1">#REF!</definedName>
    <definedName name="TRNR_5d161006ba364f88b30011e31fc23c2f_108_4" localSheetId="43" hidden="1">#REF!</definedName>
    <definedName name="TRNR_5d161006ba364f88b30011e31fc23c2f_108_4" localSheetId="48" hidden="1">#REF!</definedName>
    <definedName name="TRNR_5d161006ba364f88b30011e31fc23c2f_108_4" localSheetId="50" hidden="1">#REF!</definedName>
    <definedName name="TRNR_5d161006ba364f88b30011e31fc23c2f_108_4" localSheetId="15" hidden="1">#REF!</definedName>
    <definedName name="TRNR_5d161006ba364f88b30011e31fc23c2f_108_4" localSheetId="51" hidden="1">#REF!</definedName>
    <definedName name="TRNR_5d161006ba364f88b30011e31fc23c2f_108_4" localSheetId="52" hidden="1">#REF!</definedName>
    <definedName name="TRNR_5d161006ba364f88b30011e31fc23c2f_108_4" localSheetId="53" hidden="1">#REF!</definedName>
    <definedName name="TRNR_5d161006ba364f88b30011e31fc23c2f_108_4" localSheetId="54" hidden="1">#REF!</definedName>
    <definedName name="TRNR_5d161006ba364f88b30011e31fc23c2f_108_4" localSheetId="55" hidden="1">#REF!</definedName>
    <definedName name="TRNR_5d161006ba364f88b30011e31fc23c2f_108_4" localSheetId="58" hidden="1">#REF!</definedName>
    <definedName name="TRNR_5d161006ba364f88b30011e31fc23c2f_108_4" localSheetId="59" hidden="1">#REF!</definedName>
    <definedName name="TRNR_5d161006ba364f88b30011e31fc23c2f_108_4" hidden="1">#REF!</definedName>
    <definedName name="TRNR_5d2ed26d49f642b08238c23e147bb009_61_2" localSheetId="48" hidden="1">#REF!</definedName>
    <definedName name="TRNR_5d2ed26d49f642b08238c23e147bb009_61_2" hidden="1">#REF!</definedName>
    <definedName name="TRNR_5d42da699fa34887b0dde5f4e5252432_61_2" localSheetId="48" hidden="1">#REF!</definedName>
    <definedName name="TRNR_5d42da699fa34887b0dde5f4e5252432_61_2" hidden="1">#REF!</definedName>
    <definedName name="TRNR_5d61c574a756428187ad1dfa8815f848_528_6" localSheetId="48" hidden="1">#REF!</definedName>
    <definedName name="TRNR_5d61c574a756428187ad1dfa8815f848_528_6" hidden="1">#REF!</definedName>
    <definedName name="TRNR_5d62302dab794786883db4801da242a8_6046_6" localSheetId="0" hidden="1">#REF!</definedName>
    <definedName name="TRNR_5d62302dab794786883db4801da242a8_6046_6" localSheetId="48" hidden="1">#REF!</definedName>
    <definedName name="TRNR_5d62302dab794786883db4801da242a8_6046_6" localSheetId="1" hidden="1">#REF!</definedName>
    <definedName name="TRNR_5d62302dab794786883db4801da242a8_6046_6" hidden="1">#REF!</definedName>
    <definedName name="TRNR_5d64c66343de44819a9a2e5d1e4c1c5b_50_2" localSheetId="48" hidden="1">#REF!</definedName>
    <definedName name="TRNR_5d64c66343de44819a9a2e5d1e4c1c5b_50_2" hidden="1">#REF!</definedName>
    <definedName name="TRNR_5d759c99105f42ffa9720008b0e49e5e_100_6" localSheetId="48" hidden="1">#REF!</definedName>
    <definedName name="TRNR_5d759c99105f42ffa9720008b0e49e5e_100_6" hidden="1">#REF!</definedName>
    <definedName name="TRNR_5d765dc12c724f50a48356759da3fcb2_52_50" localSheetId="14" hidden="1">#REF!</definedName>
    <definedName name="TRNR_5d765dc12c724f50a48356759da3fcb2_52_50" localSheetId="42" hidden="1">#REF!</definedName>
    <definedName name="TRNR_5d765dc12c724f50a48356759da3fcb2_52_50" localSheetId="43" hidden="1">#REF!</definedName>
    <definedName name="TRNR_5d765dc12c724f50a48356759da3fcb2_52_50" localSheetId="48" hidden="1">#REF!</definedName>
    <definedName name="TRNR_5d765dc12c724f50a48356759da3fcb2_52_50" localSheetId="50" hidden="1">#REF!</definedName>
    <definedName name="TRNR_5d765dc12c724f50a48356759da3fcb2_52_50" localSheetId="15" hidden="1">#REF!</definedName>
    <definedName name="TRNR_5d765dc12c724f50a48356759da3fcb2_52_50" localSheetId="51" hidden="1">#REF!</definedName>
    <definedName name="TRNR_5d765dc12c724f50a48356759da3fcb2_52_50" localSheetId="52" hidden="1">#REF!</definedName>
    <definedName name="TRNR_5d765dc12c724f50a48356759da3fcb2_52_50" localSheetId="53" hidden="1">#REF!</definedName>
    <definedName name="TRNR_5d765dc12c724f50a48356759da3fcb2_52_50" localSheetId="54" hidden="1">#REF!</definedName>
    <definedName name="TRNR_5d765dc12c724f50a48356759da3fcb2_52_50" localSheetId="55" hidden="1">#REF!</definedName>
    <definedName name="TRNR_5d765dc12c724f50a48356759da3fcb2_52_50" localSheetId="58" hidden="1">#REF!</definedName>
    <definedName name="TRNR_5d765dc12c724f50a48356759da3fcb2_52_50" localSheetId="59" hidden="1">#REF!</definedName>
    <definedName name="TRNR_5d765dc12c724f50a48356759da3fcb2_52_50" hidden="1">#REF!</definedName>
    <definedName name="TRNR_5d76f33b3ce24305ae864ea89775229f_61_2" localSheetId="14" hidden="1">#REF!</definedName>
    <definedName name="TRNR_5d76f33b3ce24305ae864ea89775229f_61_2" localSheetId="42" hidden="1">#REF!</definedName>
    <definedName name="TRNR_5d76f33b3ce24305ae864ea89775229f_61_2" localSheetId="43" hidden="1">#REF!</definedName>
    <definedName name="TRNR_5d76f33b3ce24305ae864ea89775229f_61_2" localSheetId="48" hidden="1">#REF!</definedName>
    <definedName name="TRNR_5d76f33b3ce24305ae864ea89775229f_61_2" localSheetId="50" hidden="1">#REF!</definedName>
    <definedName name="TRNR_5d76f33b3ce24305ae864ea89775229f_61_2" localSheetId="15" hidden="1">#REF!</definedName>
    <definedName name="TRNR_5d76f33b3ce24305ae864ea89775229f_61_2" localSheetId="51" hidden="1">#REF!</definedName>
    <definedName name="TRNR_5d76f33b3ce24305ae864ea89775229f_61_2" localSheetId="52" hidden="1">#REF!</definedName>
    <definedName name="TRNR_5d76f33b3ce24305ae864ea89775229f_61_2" localSheetId="53" hidden="1">#REF!</definedName>
    <definedName name="TRNR_5d76f33b3ce24305ae864ea89775229f_61_2" localSheetId="54" hidden="1">#REF!</definedName>
    <definedName name="TRNR_5d76f33b3ce24305ae864ea89775229f_61_2" localSheetId="55" hidden="1">#REF!</definedName>
    <definedName name="TRNR_5d76f33b3ce24305ae864ea89775229f_61_2" localSheetId="58" hidden="1">#REF!</definedName>
    <definedName name="TRNR_5d76f33b3ce24305ae864ea89775229f_61_2" localSheetId="59" hidden="1">#REF!</definedName>
    <definedName name="TRNR_5d76f33b3ce24305ae864ea89775229f_61_2" hidden="1">#REF!</definedName>
    <definedName name="TRNR_5d80d7c00b76416cb30896dcd4c312f0_108_4" localSheetId="14" hidden="1">#REF!</definedName>
    <definedName name="TRNR_5d80d7c00b76416cb30896dcd4c312f0_108_4" localSheetId="42" hidden="1">#REF!</definedName>
    <definedName name="TRNR_5d80d7c00b76416cb30896dcd4c312f0_108_4" localSheetId="43" hidden="1">#REF!</definedName>
    <definedName name="TRNR_5d80d7c00b76416cb30896dcd4c312f0_108_4" localSheetId="48" hidden="1">#REF!</definedName>
    <definedName name="TRNR_5d80d7c00b76416cb30896dcd4c312f0_108_4" localSheetId="50" hidden="1">#REF!</definedName>
    <definedName name="TRNR_5d80d7c00b76416cb30896dcd4c312f0_108_4" localSheetId="15" hidden="1">#REF!</definedName>
    <definedName name="TRNR_5d80d7c00b76416cb30896dcd4c312f0_108_4" localSheetId="51" hidden="1">#REF!</definedName>
    <definedName name="TRNR_5d80d7c00b76416cb30896dcd4c312f0_108_4" localSheetId="52" hidden="1">#REF!</definedName>
    <definedName name="TRNR_5d80d7c00b76416cb30896dcd4c312f0_108_4" localSheetId="53" hidden="1">#REF!</definedName>
    <definedName name="TRNR_5d80d7c00b76416cb30896dcd4c312f0_108_4" localSheetId="54" hidden="1">#REF!</definedName>
    <definedName name="TRNR_5d80d7c00b76416cb30896dcd4c312f0_108_4" localSheetId="55" hidden="1">#REF!</definedName>
    <definedName name="TRNR_5d80d7c00b76416cb30896dcd4c312f0_108_4" localSheetId="58" hidden="1">#REF!</definedName>
    <definedName name="TRNR_5d80d7c00b76416cb30896dcd4c312f0_108_4" localSheetId="59" hidden="1">#REF!</definedName>
    <definedName name="TRNR_5d80d7c00b76416cb30896dcd4c312f0_108_4" hidden="1">#REF!</definedName>
    <definedName name="TRNR_5dafbac32f4d493b9003b537011dd400_61_2" localSheetId="48" hidden="1">#REF!</definedName>
    <definedName name="TRNR_5dafbac32f4d493b9003b537011dd400_61_2" hidden="1">#REF!</definedName>
    <definedName name="TRNR_5dba6addd3e84979bd21546eb6451ccd_528_7" localSheetId="48" hidden="1">#REF!</definedName>
    <definedName name="TRNR_5dba6addd3e84979bd21546eb6451ccd_528_7" hidden="1">#REF!</definedName>
    <definedName name="TRNR_5dc039e2ad8d45768d6516bc55e15fb2_61_2" localSheetId="48" hidden="1">#REF!</definedName>
    <definedName name="TRNR_5dc039e2ad8d45768d6516bc55e15fb2_61_2" hidden="1">#REF!</definedName>
    <definedName name="TRNR_5dc470bcdbce4a20b38334c456b64659_5970_6" localSheetId="0" hidden="1">#REF!</definedName>
    <definedName name="TRNR_5dc470bcdbce4a20b38334c456b64659_5970_6" localSheetId="48" hidden="1">#REF!</definedName>
    <definedName name="TRNR_5dc470bcdbce4a20b38334c456b64659_5970_6" localSheetId="1" hidden="1">#REF!</definedName>
    <definedName name="TRNR_5dc470bcdbce4a20b38334c456b64659_5970_6" hidden="1">#REF!</definedName>
    <definedName name="TRNR_5dd13d76b04e4f359b44032e059e53b3_61_2" localSheetId="48" hidden="1">#REF!</definedName>
    <definedName name="TRNR_5dd13d76b04e4f359b44032e059e53b3_61_2" hidden="1">#REF!</definedName>
    <definedName name="TRNR_5df89837f0764c6fbce706ab64d84fae_61_2" localSheetId="48" hidden="1">#REF!</definedName>
    <definedName name="TRNR_5df89837f0764c6fbce706ab64d84fae_61_2" hidden="1">#REF!</definedName>
    <definedName name="TRNR_5e1baf1db0d44371aee301b8355d7373_61_11" localSheetId="48" hidden="1">#REF!</definedName>
    <definedName name="TRNR_5e1baf1db0d44371aee301b8355d7373_61_11" hidden="1">#REF!</definedName>
    <definedName name="TRNR_5e24659adffe4c5c9676c083d3eb1bb6_61_2" localSheetId="0" hidden="1">#REF!</definedName>
    <definedName name="TRNR_5e24659adffe4c5c9676c083d3eb1bb6_61_2" localSheetId="48" hidden="1">#REF!</definedName>
    <definedName name="TRNR_5e24659adffe4c5c9676c083d3eb1bb6_61_2" localSheetId="1" hidden="1">#REF!</definedName>
    <definedName name="TRNR_5e24659adffe4c5c9676c083d3eb1bb6_61_2" hidden="1">#REF!</definedName>
    <definedName name="TRNR_5e2ba47419ae473e9e16445a8a1b5028_61_2" localSheetId="48" hidden="1">#REF!</definedName>
    <definedName name="TRNR_5e2ba47419ae473e9e16445a8a1b5028_61_2" hidden="1">#REF!</definedName>
    <definedName name="TRNR_5e30de12e13e4ebfa23606e2b2d2e139_61_2" localSheetId="48" hidden="1">#REF!</definedName>
    <definedName name="TRNR_5e30de12e13e4ebfa23606e2b2d2e139_61_2" hidden="1">#REF!</definedName>
    <definedName name="TRNR_5e37f35477d54157868973ed0592574f_20_4" localSheetId="0" hidden="1">#REF!</definedName>
    <definedName name="TRNR_5e37f35477d54157868973ed0592574f_20_4" localSheetId="48" hidden="1">#REF!</definedName>
    <definedName name="TRNR_5e37f35477d54157868973ed0592574f_20_4" localSheetId="1" hidden="1">#REF!</definedName>
    <definedName name="TRNR_5e37f35477d54157868973ed0592574f_20_4" hidden="1">#REF!</definedName>
    <definedName name="TRNR_5e3cc946fa5b42048a7fc16c5dbe55e8_61_2" localSheetId="48" hidden="1">#REF!</definedName>
    <definedName name="TRNR_5e3cc946fa5b42048a7fc16c5dbe55e8_61_2" hidden="1">#REF!</definedName>
    <definedName name="TRNR_5e4b48726a9b4f9aaf8ced5d5aad1a5d_61_2" localSheetId="48" hidden="1">#REF!</definedName>
    <definedName name="TRNR_5e4b48726a9b4f9aaf8ced5d5aad1a5d_61_2" hidden="1">#REF!</definedName>
    <definedName name="TRNR_5e4bbdf5ac1f42689bfbc95fea83b78e_20_4" localSheetId="0" hidden="1">#REF!</definedName>
    <definedName name="TRNR_5e4bbdf5ac1f42689bfbc95fea83b78e_20_4" localSheetId="48" hidden="1">#REF!</definedName>
    <definedName name="TRNR_5e4bbdf5ac1f42689bfbc95fea83b78e_20_4" localSheetId="1" hidden="1">#REF!</definedName>
    <definedName name="TRNR_5e4bbdf5ac1f42689bfbc95fea83b78e_20_4" hidden="1">#REF!</definedName>
    <definedName name="TRNR_5e5c3bb80e9846f685121be5b7078152_3919_9" localSheetId="48" hidden="1">#REF!</definedName>
    <definedName name="TRNR_5e5c3bb80e9846f685121be5b7078152_3919_9" localSheetId="15" hidden="1">#REF!</definedName>
    <definedName name="TRNR_5e5c3bb80e9846f685121be5b7078152_3919_9" localSheetId="51" hidden="1">#REF!</definedName>
    <definedName name="TRNR_5e5c3bb80e9846f685121be5b7078152_3919_9" localSheetId="52" hidden="1">#REF!</definedName>
    <definedName name="TRNR_5e5c3bb80e9846f685121be5b7078152_3919_9" localSheetId="53" hidden="1">#REF!</definedName>
    <definedName name="TRNR_5e5c3bb80e9846f685121be5b7078152_3919_9" localSheetId="54" hidden="1">#REF!</definedName>
    <definedName name="TRNR_5e5c3bb80e9846f685121be5b7078152_3919_9" hidden="1">#REF!</definedName>
    <definedName name="TRNR_5e6f97fcf96240a8ae19612792fa8c3c_61_2" localSheetId="48" hidden="1">#REF!</definedName>
    <definedName name="TRNR_5e6f97fcf96240a8ae19612792fa8c3c_61_2" hidden="1">#REF!</definedName>
    <definedName name="TRNR_5e76ddb7357444358b73c5d4e812b7bd_61_2" localSheetId="48" hidden="1">#REF!</definedName>
    <definedName name="TRNR_5e76ddb7357444358b73c5d4e812b7bd_61_2" hidden="1">#REF!</definedName>
    <definedName name="TRNR_5e7de593e5484aacb98941ea8a1feec0_61_2" localSheetId="48" hidden="1">#REF!</definedName>
    <definedName name="TRNR_5e7de593e5484aacb98941ea8a1feec0_61_2" hidden="1">#REF!</definedName>
    <definedName name="TRNR_5e80cffb84ea482f8cfdaf13c36fe607_1175_27" localSheetId="0" hidden="1">#REF!</definedName>
    <definedName name="TRNR_5e80cffb84ea482f8cfdaf13c36fe607_1175_27" localSheetId="48" hidden="1">#REF!</definedName>
    <definedName name="TRNR_5e80cffb84ea482f8cfdaf13c36fe607_1175_27" localSheetId="1" hidden="1">#REF!</definedName>
    <definedName name="TRNR_5e80cffb84ea482f8cfdaf13c36fe607_1175_27" hidden="1">#REF!</definedName>
    <definedName name="TRNR_5e8f04e7a3be4e70ab97f6efa9d768d3_22_9" localSheetId="0" hidden="1">#REF!</definedName>
    <definedName name="TRNR_5e8f04e7a3be4e70ab97f6efa9d768d3_22_9" localSheetId="48" hidden="1">#REF!</definedName>
    <definedName name="TRNR_5e8f04e7a3be4e70ab97f6efa9d768d3_22_9" localSheetId="1" hidden="1">#REF!</definedName>
    <definedName name="TRNR_5e8f04e7a3be4e70ab97f6efa9d768d3_22_9" hidden="1">#REF!</definedName>
    <definedName name="TRNR_5ed150840af0452b90466f2d3dfbfb02_3921_10" localSheetId="48" hidden="1">#REF!</definedName>
    <definedName name="TRNR_5ed150840af0452b90466f2d3dfbfb02_3921_10" localSheetId="15" hidden="1">#REF!</definedName>
    <definedName name="TRNR_5ed150840af0452b90466f2d3dfbfb02_3921_10" localSheetId="51" hidden="1">#REF!</definedName>
    <definedName name="TRNR_5ed150840af0452b90466f2d3dfbfb02_3921_10" localSheetId="52" hidden="1">#REF!</definedName>
    <definedName name="TRNR_5ed150840af0452b90466f2d3dfbfb02_3921_10" localSheetId="53" hidden="1">#REF!</definedName>
    <definedName name="TRNR_5ed150840af0452b90466f2d3dfbfb02_3921_10" localSheetId="54" hidden="1">#REF!</definedName>
    <definedName name="TRNR_5ed150840af0452b90466f2d3dfbfb02_3921_10" hidden="1">#REF!</definedName>
    <definedName name="TRNR_5eddd68393014136bbac455d0b5e5424_962_2" localSheetId="0" hidden="1">#REF!</definedName>
    <definedName name="TRNR_5eddd68393014136bbac455d0b5e5424_962_2" localSheetId="48" hidden="1">#REF!</definedName>
    <definedName name="TRNR_5eddd68393014136bbac455d0b5e5424_962_2" localSheetId="1" hidden="1">#REF!</definedName>
    <definedName name="TRNR_5eddd68393014136bbac455d0b5e5424_962_2" hidden="1">#REF!</definedName>
    <definedName name="TRNR_5ee4ae7054c94fa989f518361770960a_61_2" localSheetId="48" hidden="1">#REF!</definedName>
    <definedName name="TRNR_5ee4ae7054c94fa989f518361770960a_61_2" hidden="1">#REF!</definedName>
    <definedName name="TRNR_5ef2dd563fd2431fa01f11b7f4153500_61_2" localSheetId="48" hidden="1">#REF!</definedName>
    <definedName name="TRNR_5ef2dd563fd2431fa01f11b7f4153500_61_2" hidden="1">#REF!</definedName>
    <definedName name="TRNR_5ef4d05c06fc4141af53807f5879f0bd_61_2" localSheetId="48" hidden="1">#REF!</definedName>
    <definedName name="TRNR_5ef4d05c06fc4141af53807f5879f0bd_61_2" hidden="1">#REF!</definedName>
    <definedName name="TRNR_5efaf098a1ce4eb98a331372ad28692f_206_1" localSheetId="0" hidden="1">#REF!</definedName>
    <definedName name="TRNR_5efaf098a1ce4eb98a331372ad28692f_206_1" localSheetId="48" hidden="1">#REF!</definedName>
    <definedName name="TRNR_5efaf098a1ce4eb98a331372ad28692f_206_1" localSheetId="1" hidden="1">#REF!</definedName>
    <definedName name="TRNR_5efaf098a1ce4eb98a331372ad28692f_206_1" hidden="1">#REF!</definedName>
    <definedName name="TRNR_5f015b87426d48c7b018b6b7d36d7944_5873_12" localSheetId="0" hidden="1">#REF!</definedName>
    <definedName name="TRNR_5f015b87426d48c7b018b6b7d36d7944_5873_12" localSheetId="48" hidden="1">#REF!</definedName>
    <definedName name="TRNR_5f015b87426d48c7b018b6b7d36d7944_5873_12" localSheetId="1" hidden="1">#REF!</definedName>
    <definedName name="TRNR_5f015b87426d48c7b018b6b7d36d7944_5873_12" hidden="1">#REF!</definedName>
    <definedName name="TRNR_5f10b5f6d39e4b429efe22708cc219e4_61_2" localSheetId="48" hidden="1">#REF!</definedName>
    <definedName name="TRNR_5f10b5f6d39e4b429efe22708cc219e4_61_2" hidden="1">#REF!</definedName>
    <definedName name="TRNR_5f288a71b985497c96512ea41178376a_2030_6" localSheetId="48" hidden="1">#REF!</definedName>
    <definedName name="TRNR_5f288a71b985497c96512ea41178376a_2030_6" hidden="1">#REF!</definedName>
    <definedName name="TRNR_5f2aedb297734fff85dc43e63c2a4bc4_61_2" localSheetId="48" hidden="1">#REF!</definedName>
    <definedName name="TRNR_5f2aedb297734fff85dc43e63c2a4bc4_61_2" hidden="1">#REF!</definedName>
    <definedName name="TRNR_5f2d304f43e14cd38d6a498bec7810f7_2100_6" localSheetId="48" hidden="1">#REF!</definedName>
    <definedName name="TRNR_5f2d304f43e14cd38d6a498bec7810f7_2100_6" hidden="1">#REF!</definedName>
    <definedName name="TRNR_5f3c1f8f40f1498db948fe0c1f427147_61_2" localSheetId="48" hidden="1">#REF!</definedName>
    <definedName name="TRNR_5f3c1f8f40f1498db948fe0c1f427147_61_2" hidden="1">#REF!</definedName>
    <definedName name="TRNR_5f5181e5a9cf426da463646360270a30_61_2" localSheetId="48" hidden="1">#REF!</definedName>
    <definedName name="TRNR_5f5181e5a9cf426da463646360270a30_61_2" hidden="1">#REF!</definedName>
    <definedName name="TRNR_5f540d9f19f8492098143de79d1186a8_61_2" localSheetId="48" hidden="1">#REF!</definedName>
    <definedName name="TRNR_5f540d9f19f8492098143de79d1186a8_61_2" hidden="1">#REF!</definedName>
    <definedName name="TRNR_5f65d82733fb4d929d7ea516b14bb57d_61_2" localSheetId="48" hidden="1">#REF!</definedName>
    <definedName name="TRNR_5f65d82733fb4d929d7ea516b14bb57d_61_2" hidden="1">#REF!</definedName>
    <definedName name="TRNR_5f6cce4a3cbe4859833051dbf69b47a8_6364_6" hidden="1">#REF!</definedName>
    <definedName name="TRNR_5f7e9a97fa6d4035ae0934b3134252fd_61_2" localSheetId="48" hidden="1">#REF!</definedName>
    <definedName name="TRNR_5f7e9a97fa6d4035ae0934b3134252fd_61_2" hidden="1">#REF!</definedName>
    <definedName name="TRNR_5f8fb6bcd4eb45779e84da4b9b9a8007_61_2" localSheetId="48" hidden="1">#REF!</definedName>
    <definedName name="TRNR_5f8fb6bcd4eb45779e84da4b9b9a8007_61_2" hidden="1">#REF!</definedName>
    <definedName name="TRNR_5f901b4a3c214404896c721549585b09_61_2" localSheetId="48" hidden="1">#REF!</definedName>
    <definedName name="TRNR_5f901b4a3c214404896c721549585b09_61_2" hidden="1">#REF!</definedName>
    <definedName name="TRNR_5f914395e9014e0eb2ef4cc4da0fbe35_525_10" localSheetId="48" hidden="1">#REF!</definedName>
    <definedName name="TRNR_5f914395e9014e0eb2ef4cc4da0fbe35_525_10" hidden="1">#REF!</definedName>
    <definedName name="TRNR_5f9897ad5451430aab13e3d9791b6617_5854_6" localSheetId="0" hidden="1">#REF!</definedName>
    <definedName name="TRNR_5f9897ad5451430aab13e3d9791b6617_5854_6" localSheetId="48" hidden="1">#REF!</definedName>
    <definedName name="TRNR_5f9897ad5451430aab13e3d9791b6617_5854_6" localSheetId="1" hidden="1">#REF!</definedName>
    <definedName name="TRNR_5f9897ad5451430aab13e3d9791b6617_5854_6" hidden="1">#REF!</definedName>
    <definedName name="TRNR_5fa43cc2874843e98d9334ed8c0932b8_50_3" localSheetId="48" hidden="1">#REF!</definedName>
    <definedName name="TRNR_5fa43cc2874843e98d9334ed8c0932b8_50_3" localSheetId="15" hidden="1">#REF!</definedName>
    <definedName name="TRNR_5fa43cc2874843e98d9334ed8c0932b8_50_3" localSheetId="51" hidden="1">#REF!</definedName>
    <definedName name="TRNR_5fa43cc2874843e98d9334ed8c0932b8_50_3" localSheetId="52" hidden="1">#REF!</definedName>
    <definedName name="TRNR_5fa43cc2874843e98d9334ed8c0932b8_50_3" localSheetId="53" hidden="1">#REF!</definedName>
    <definedName name="TRNR_5fa43cc2874843e98d9334ed8c0932b8_50_3" localSheetId="54" hidden="1">#REF!</definedName>
    <definedName name="TRNR_5fa43cc2874843e98d9334ed8c0932b8_50_3" hidden="1">#REF!</definedName>
    <definedName name="TRNR_5fa85f6e81a046f39de4d6bd42775e1f_6320_4" hidden="1">#REF!</definedName>
    <definedName name="TRNR_5fb8b8a674254a88b32e8c0d39d16fd8_61_2" localSheetId="48" hidden="1">#REF!</definedName>
    <definedName name="TRNR_5fb8b8a674254a88b32e8c0d39d16fd8_61_2" hidden="1">#REF!</definedName>
    <definedName name="TRNR_5fc091ca085343c5ade42df507f49367_9_6" localSheetId="0" hidden="1">#REF!</definedName>
    <definedName name="TRNR_5fc091ca085343c5ade42df507f49367_9_6" localSheetId="48" hidden="1">#REF!</definedName>
    <definedName name="TRNR_5fc091ca085343c5ade42df507f49367_9_6" localSheetId="1" hidden="1">#REF!</definedName>
    <definedName name="TRNR_5fc091ca085343c5ade42df507f49367_9_6" hidden="1">#REF!</definedName>
    <definedName name="TRNR_5fcf4d531e264be7bb599ff42eff8b9b_61_2" localSheetId="48" hidden="1">#REF!</definedName>
    <definedName name="TRNR_5fcf4d531e264be7bb599ff42eff8b9b_61_2" hidden="1">#REF!</definedName>
    <definedName name="TRNR_5fe358b17b22456f95670d692544a2af_30_1" localSheetId="14" hidden="1">#REF!</definedName>
    <definedName name="TRNR_5fe358b17b22456f95670d692544a2af_30_1" localSheetId="42" hidden="1">#REF!</definedName>
    <definedName name="TRNR_5fe358b17b22456f95670d692544a2af_30_1" localSheetId="43" hidden="1">#REF!</definedName>
    <definedName name="TRNR_5fe358b17b22456f95670d692544a2af_30_1" localSheetId="48" hidden="1">#REF!</definedName>
    <definedName name="TRNR_5fe358b17b22456f95670d692544a2af_30_1" localSheetId="50" hidden="1">#REF!</definedName>
    <definedName name="TRNR_5fe358b17b22456f95670d692544a2af_30_1" localSheetId="15" hidden="1">#REF!</definedName>
    <definedName name="TRNR_5fe358b17b22456f95670d692544a2af_30_1" localSheetId="51" hidden="1">#REF!</definedName>
    <definedName name="TRNR_5fe358b17b22456f95670d692544a2af_30_1" localSheetId="52" hidden="1">#REF!</definedName>
    <definedName name="TRNR_5fe358b17b22456f95670d692544a2af_30_1" localSheetId="53" hidden="1">#REF!</definedName>
    <definedName name="TRNR_5fe358b17b22456f95670d692544a2af_30_1" localSheetId="54" hidden="1">#REF!</definedName>
    <definedName name="TRNR_5fe358b17b22456f95670d692544a2af_30_1" localSheetId="55" hidden="1">#REF!</definedName>
    <definedName name="TRNR_5fe358b17b22456f95670d692544a2af_30_1" localSheetId="58" hidden="1">#REF!</definedName>
    <definedName name="TRNR_5fe358b17b22456f95670d692544a2af_30_1" localSheetId="59" hidden="1">#REF!</definedName>
    <definedName name="TRNR_5fe358b17b22456f95670d692544a2af_30_1" hidden="1">#REF!</definedName>
    <definedName name="TRNR_5fe9673d65214ac3be09ddb97b7da392_527_6" localSheetId="48" hidden="1">#REF!</definedName>
    <definedName name="TRNR_5fe9673d65214ac3be09ddb97b7da392_527_6" hidden="1">#REF!</definedName>
    <definedName name="TRNR_601af896be9c4e0f976f0d3834592b34_523_1" localSheetId="3" hidden="1">#REF!</definedName>
    <definedName name="TRNR_601af896be9c4e0f976f0d3834592b34_523_1" localSheetId="5" hidden="1">'Cuadro 5'!#REF!</definedName>
    <definedName name="TRNR_601af896be9c4e0f976f0d3834592b34_523_1" localSheetId="14" hidden="1">#REF!</definedName>
    <definedName name="TRNR_601af896be9c4e0f976f0d3834592b34_523_1" localSheetId="42" hidden="1">#REF!</definedName>
    <definedName name="TRNR_601af896be9c4e0f976f0d3834592b34_523_1" localSheetId="43" hidden="1">#REF!</definedName>
    <definedName name="TRNR_601af896be9c4e0f976f0d3834592b34_523_1" localSheetId="48" hidden="1">#REF!</definedName>
    <definedName name="TRNR_601af896be9c4e0f976f0d3834592b34_523_1" localSheetId="50" hidden="1">#REF!</definedName>
    <definedName name="TRNR_601af896be9c4e0f976f0d3834592b34_523_1" localSheetId="15" hidden="1">#REF!</definedName>
    <definedName name="TRNR_601af896be9c4e0f976f0d3834592b34_523_1" localSheetId="51" hidden="1">#REF!</definedName>
    <definedName name="TRNR_601af896be9c4e0f976f0d3834592b34_523_1" localSheetId="52" hidden="1">#REF!</definedName>
    <definedName name="TRNR_601af896be9c4e0f976f0d3834592b34_523_1" localSheetId="53" hidden="1">#REF!</definedName>
    <definedName name="TRNR_601af896be9c4e0f976f0d3834592b34_523_1" localSheetId="54" hidden="1">#REF!</definedName>
    <definedName name="TRNR_601af896be9c4e0f976f0d3834592b34_523_1" localSheetId="55" hidden="1">#REF!</definedName>
    <definedName name="TRNR_601af896be9c4e0f976f0d3834592b34_523_1" localSheetId="58" hidden="1">#REF!</definedName>
    <definedName name="TRNR_601af896be9c4e0f976f0d3834592b34_523_1" localSheetId="59" hidden="1">#REF!</definedName>
    <definedName name="TRNR_601af896be9c4e0f976f0d3834592b34_523_1" hidden="1">#REF!</definedName>
    <definedName name="TRNR_60293b47d7834843a4cfddd1e0abcd85_61_2" localSheetId="48" hidden="1">#REF!</definedName>
    <definedName name="TRNR_60293b47d7834843a4cfddd1e0abcd85_61_2" hidden="1">#REF!</definedName>
    <definedName name="TRNR_604a4b4da71045b1b497791ee98a6c2a_525_10" localSheetId="48" hidden="1">#REF!</definedName>
    <definedName name="TRNR_604a4b4da71045b1b497791ee98a6c2a_525_10" hidden="1">#REF!</definedName>
    <definedName name="TRNR_607a54305ff341baa0132046f9609a2d_6268_2" localSheetId="48" hidden="1">#REF!</definedName>
    <definedName name="TRNR_607a54305ff341baa0132046f9609a2d_6268_2" hidden="1">#REF!</definedName>
    <definedName name="TRNR_60813ee49aaf472bb5daf3e15fed26c6_92_8" localSheetId="0" hidden="1">#REF!</definedName>
    <definedName name="TRNR_60813ee49aaf472bb5daf3e15fed26c6_92_8" localSheetId="48" hidden="1">#REF!</definedName>
    <definedName name="TRNR_60813ee49aaf472bb5daf3e15fed26c6_92_8" localSheetId="1" hidden="1">#REF!</definedName>
    <definedName name="TRNR_60813ee49aaf472bb5daf3e15fed26c6_92_8" hidden="1">#REF!</definedName>
    <definedName name="TRNR_6097f853067a413d90f8666fc4d86c6f_5799_4" localSheetId="0" hidden="1">#REF!</definedName>
    <definedName name="TRNR_6097f853067a413d90f8666fc4d86c6f_5799_4" localSheetId="48" hidden="1">#REF!</definedName>
    <definedName name="TRNR_6097f853067a413d90f8666fc4d86c6f_5799_4" localSheetId="1" hidden="1">#REF!</definedName>
    <definedName name="TRNR_6097f853067a413d90f8666fc4d86c6f_5799_4" hidden="1">#REF!</definedName>
    <definedName name="TRNR_60af6799d4ff43cd846522a25d8ce8bf_61_2" localSheetId="48" hidden="1">#REF!</definedName>
    <definedName name="TRNR_60af6799d4ff43cd846522a25d8ce8bf_61_2" hidden="1">#REF!</definedName>
    <definedName name="TRNR_60b6cc9a85ef47329eec8598d5952e04_61_2" localSheetId="48" hidden="1">#REF!</definedName>
    <definedName name="TRNR_60b6cc9a85ef47329eec8598d5952e04_61_2" hidden="1">#REF!</definedName>
    <definedName name="TRNR_60c33b835bf74edd9d5a4d83b2ff9d5c_50_2" localSheetId="48" hidden="1">#REF!</definedName>
    <definedName name="TRNR_60c33b835bf74edd9d5a4d83b2ff9d5c_50_2" hidden="1">#REF!</definedName>
    <definedName name="TRNR_60d2e3955e284ad0b25666d06cd5f24f_61_2" localSheetId="14" hidden="1">#REF!</definedName>
    <definedName name="TRNR_60d2e3955e284ad0b25666d06cd5f24f_61_2" localSheetId="42" hidden="1">#REF!</definedName>
    <definedName name="TRNR_60d2e3955e284ad0b25666d06cd5f24f_61_2" localSheetId="43" hidden="1">#REF!</definedName>
    <definedName name="TRNR_60d2e3955e284ad0b25666d06cd5f24f_61_2" localSheetId="48" hidden="1">#REF!</definedName>
    <definedName name="TRNR_60d2e3955e284ad0b25666d06cd5f24f_61_2" localSheetId="50" hidden="1">#REF!</definedName>
    <definedName name="TRNR_60d2e3955e284ad0b25666d06cd5f24f_61_2" localSheetId="15" hidden="1">#REF!</definedName>
    <definedName name="TRNR_60d2e3955e284ad0b25666d06cd5f24f_61_2" localSheetId="51" hidden="1">#REF!</definedName>
    <definedName name="TRNR_60d2e3955e284ad0b25666d06cd5f24f_61_2" localSheetId="52" hidden="1">#REF!</definedName>
    <definedName name="TRNR_60d2e3955e284ad0b25666d06cd5f24f_61_2" localSheetId="53" hidden="1">#REF!</definedName>
    <definedName name="TRNR_60d2e3955e284ad0b25666d06cd5f24f_61_2" localSheetId="54" hidden="1">#REF!</definedName>
    <definedName name="TRNR_60d2e3955e284ad0b25666d06cd5f24f_61_2" localSheetId="55" hidden="1">#REF!</definedName>
    <definedName name="TRNR_60d2e3955e284ad0b25666d06cd5f24f_61_2" localSheetId="58" hidden="1">#REF!</definedName>
    <definedName name="TRNR_60d2e3955e284ad0b25666d06cd5f24f_61_2" localSheetId="59" hidden="1">#REF!</definedName>
    <definedName name="TRNR_60d2e3955e284ad0b25666d06cd5f24f_61_2" hidden="1">#REF!</definedName>
    <definedName name="TRNR_60d6c4cb85844363850e8f2066299ade_61_2" localSheetId="48" hidden="1">#REF!</definedName>
    <definedName name="TRNR_60d6c4cb85844363850e8f2066299ade_61_2" hidden="1">#REF!</definedName>
    <definedName name="TRNR_60da80b021cf4b8aa566cd4fe3c1de49_2068_6" localSheetId="48" hidden="1">#REF!</definedName>
    <definedName name="TRNR_60da80b021cf4b8aa566cd4fe3c1de49_2068_6" hidden="1">#REF!</definedName>
    <definedName name="TRNR_60eb4b57a43a43298efb49d01c486619_61_2" localSheetId="48" hidden="1">#REF!</definedName>
    <definedName name="TRNR_60eb4b57a43a43298efb49d01c486619_61_2" hidden="1">#REF!</definedName>
    <definedName name="TRNR_60f94e8be6614027961b2c2be93bff28_102_6" localSheetId="48" hidden="1">#REF!</definedName>
    <definedName name="TRNR_60f94e8be6614027961b2c2be93bff28_102_6" hidden="1">#REF!</definedName>
    <definedName name="TRNR_610e916be7724c98a4ef201afeffa7bf_61_2" localSheetId="48" hidden="1">#REF!</definedName>
    <definedName name="TRNR_610e916be7724c98a4ef201afeffa7bf_61_2" hidden="1">#REF!</definedName>
    <definedName name="TRNR_6136076251d249e49937009d9c19fac4_53_12" localSheetId="0" hidden="1">#REF!</definedName>
    <definedName name="TRNR_6136076251d249e49937009d9c19fac4_53_12" localSheetId="48" hidden="1">#REF!</definedName>
    <definedName name="TRNR_6136076251d249e49937009d9c19fac4_53_12" localSheetId="1" hidden="1">#REF!</definedName>
    <definedName name="TRNR_6136076251d249e49937009d9c19fac4_53_12" hidden="1">#REF!</definedName>
    <definedName name="TRNR_615917cb1a7c4f7198d474e5591443f3_61_2" localSheetId="48" hidden="1">#REF!</definedName>
    <definedName name="TRNR_615917cb1a7c4f7198d474e5591443f3_61_2" hidden="1">#REF!</definedName>
    <definedName name="TRNR_61707318f5444bb6b545fac4d9b66021_61_2" localSheetId="48" hidden="1">#REF!</definedName>
    <definedName name="TRNR_61707318f5444bb6b545fac4d9b66021_61_2" hidden="1">#REF!</definedName>
    <definedName name="TRNR_6174f4e92dd34abbbb045ae23b2f09eb_61_2" localSheetId="48" hidden="1">#REF!</definedName>
    <definedName name="TRNR_6174f4e92dd34abbbb045ae23b2f09eb_61_2" hidden="1">#REF!</definedName>
    <definedName name="TRNR_617c173702a84816a44e0655b32bf954_61_2" localSheetId="48" hidden="1">#REF!</definedName>
    <definedName name="TRNR_617c173702a84816a44e0655b32bf954_61_2" hidden="1">#REF!</definedName>
    <definedName name="TRNR_618aa477b19f483da80c7546b1215d51_61_68" localSheetId="48" hidden="1">#REF!</definedName>
    <definedName name="TRNR_618aa477b19f483da80c7546b1215d51_61_68" hidden="1">#REF!</definedName>
    <definedName name="TRNR_619170f5093947acac28eaafdeef5d26_21_9" localSheetId="0" hidden="1">#REF!</definedName>
    <definedName name="TRNR_619170f5093947acac28eaafdeef5d26_21_9" localSheetId="48" hidden="1">#REF!</definedName>
    <definedName name="TRNR_619170f5093947acac28eaafdeef5d26_21_9" localSheetId="1" hidden="1">#REF!</definedName>
    <definedName name="TRNR_619170f5093947acac28eaafdeef5d26_21_9" hidden="1">#REF!</definedName>
    <definedName name="TRNR_6193fdf5b5ca4cb98977007db669653b_55_3" localSheetId="48" hidden="1">#REF!</definedName>
    <definedName name="TRNR_6193fdf5b5ca4cb98977007db669653b_55_3" hidden="1">#REF!</definedName>
    <definedName name="TRNR_619ec53fefff43468f3a3b1154c06703_21_9" localSheetId="0" hidden="1">#REF!</definedName>
    <definedName name="TRNR_619ec53fefff43468f3a3b1154c06703_21_9" localSheetId="48" hidden="1">#REF!</definedName>
    <definedName name="TRNR_619ec53fefff43468f3a3b1154c06703_21_9" localSheetId="1" hidden="1">#REF!</definedName>
    <definedName name="TRNR_619ec53fefff43468f3a3b1154c06703_21_9" hidden="1">#REF!</definedName>
    <definedName name="TRNR_61b4162dc02d4a4688cf5913100ff540_61_2" localSheetId="48" hidden="1">#REF!</definedName>
    <definedName name="TRNR_61b4162dc02d4a4688cf5913100ff540_61_2" hidden="1">#REF!</definedName>
    <definedName name="TRNR_61b7dfbc73da4f759fabb73cdb010901_61_2" localSheetId="48" hidden="1">#REF!</definedName>
    <definedName name="TRNR_61b7dfbc73da4f759fabb73cdb010901_61_2" hidden="1">#REF!</definedName>
    <definedName name="TRNR_61bfe7ef1e964746934b56f1359af9ec_0_0" localSheetId="48" hidden="1">#REF!</definedName>
    <definedName name="TRNR_61bfe7ef1e964746934b56f1359af9ec_0_0" localSheetId="15" hidden="1">#REF!</definedName>
    <definedName name="TRNR_61bfe7ef1e964746934b56f1359af9ec_0_0" localSheetId="51" hidden="1">#REF!</definedName>
    <definedName name="TRNR_61bfe7ef1e964746934b56f1359af9ec_0_0" localSheetId="52" hidden="1">#REF!</definedName>
    <definedName name="TRNR_61bfe7ef1e964746934b56f1359af9ec_0_0" localSheetId="53" hidden="1">#REF!</definedName>
    <definedName name="TRNR_61bfe7ef1e964746934b56f1359af9ec_0_0" localSheetId="54" hidden="1">#REF!</definedName>
    <definedName name="TRNR_61bfe7ef1e964746934b56f1359af9ec_0_0" hidden="1">#REF!</definedName>
    <definedName name="TRNR_61d8d3ced07c4d6eb04cc9cf5bed4c85_61_2" localSheetId="48" hidden="1">#REF!</definedName>
    <definedName name="TRNR_61d8d3ced07c4d6eb04cc9cf5bed4c85_61_2" hidden="1">#REF!</definedName>
    <definedName name="TRNR_61d942e467354d0b88ef05fb445c6f4b_61_2" localSheetId="48" hidden="1">#REF!</definedName>
    <definedName name="TRNR_61d942e467354d0b88ef05fb445c6f4b_61_2" hidden="1">#REF!</definedName>
    <definedName name="TRNR_61eebad73893432da3db38e8d7223270_62_11" localSheetId="48" hidden="1">#REF!</definedName>
    <definedName name="TRNR_61eebad73893432da3db38e8d7223270_62_11" hidden="1">#REF!</definedName>
    <definedName name="TRNR_61fcd668da6a40329b802e14843eed2f_61_2" localSheetId="48" hidden="1">#REF!</definedName>
    <definedName name="TRNR_61fcd668da6a40329b802e14843eed2f_61_2" hidden="1">#REF!</definedName>
    <definedName name="TRNR_620465167de042ccbed96f70587d9403_61_2" localSheetId="48" hidden="1">#REF!</definedName>
    <definedName name="TRNR_620465167de042ccbed96f70587d9403_61_2" hidden="1">#REF!</definedName>
    <definedName name="TRNR_620dc64226c245cdb63925090887e6cb_61_2" localSheetId="48" hidden="1">#REF!</definedName>
    <definedName name="TRNR_620dc64226c245cdb63925090887e6cb_61_2" hidden="1">#REF!</definedName>
    <definedName name="TRNR_621aac5f7e704981a2dcbefd71b4a667_61_2" localSheetId="48" hidden="1">#REF!</definedName>
    <definedName name="TRNR_621aac5f7e704981a2dcbefd71b4a667_61_2" localSheetId="56" hidden="1">#REF!</definedName>
    <definedName name="TRNR_621aac5f7e704981a2dcbefd71b4a667_61_2" localSheetId="57" hidden="1">#REF!</definedName>
    <definedName name="TRNR_621aac5f7e704981a2dcbefd71b4a667_61_2" hidden="1">#REF!</definedName>
    <definedName name="TRNR_621b514a91f343a296a8e7966de82a14_2118_6" localSheetId="48" hidden="1">#REF!</definedName>
    <definedName name="TRNR_621b514a91f343a296a8e7966de82a14_2118_6" hidden="1">#REF!</definedName>
    <definedName name="TRNR_622f8b4d6b034eefb6a083a12c04179b_14_50" localSheetId="14" hidden="1">#REF!</definedName>
    <definedName name="TRNR_622f8b4d6b034eefb6a083a12c04179b_14_50" localSheetId="42" hidden="1">#REF!</definedName>
    <definedName name="TRNR_622f8b4d6b034eefb6a083a12c04179b_14_50" localSheetId="43" hidden="1">#REF!</definedName>
    <definedName name="TRNR_622f8b4d6b034eefb6a083a12c04179b_14_50" localSheetId="48" hidden="1">#REF!</definedName>
    <definedName name="TRNR_622f8b4d6b034eefb6a083a12c04179b_14_50" localSheetId="50" hidden="1">#REF!</definedName>
    <definedName name="TRNR_622f8b4d6b034eefb6a083a12c04179b_14_50" localSheetId="15" hidden="1">#REF!</definedName>
    <definedName name="TRNR_622f8b4d6b034eefb6a083a12c04179b_14_50" localSheetId="51" hidden="1">#REF!</definedName>
    <definedName name="TRNR_622f8b4d6b034eefb6a083a12c04179b_14_50" localSheetId="52" hidden="1">#REF!</definedName>
    <definedName name="TRNR_622f8b4d6b034eefb6a083a12c04179b_14_50" localSheetId="53" hidden="1">#REF!</definedName>
    <definedName name="TRNR_622f8b4d6b034eefb6a083a12c04179b_14_50" localSheetId="54" hidden="1">#REF!</definedName>
    <definedName name="TRNR_622f8b4d6b034eefb6a083a12c04179b_14_50" localSheetId="55" hidden="1">#REF!</definedName>
    <definedName name="TRNR_622f8b4d6b034eefb6a083a12c04179b_14_50" localSheetId="58" hidden="1">#REF!</definedName>
    <definedName name="TRNR_622f8b4d6b034eefb6a083a12c04179b_14_50" localSheetId="59" hidden="1">#REF!</definedName>
    <definedName name="TRNR_622f8b4d6b034eefb6a083a12c04179b_14_50" hidden="1">#REF!</definedName>
    <definedName name="TRNR_623eb22e7b564e368a12459e4f7d2632_314_3" hidden="1">#REF!</definedName>
    <definedName name="TRNR_623f89fd6f564f24972cb7b2dbbd3850_61_2" localSheetId="48" hidden="1">#REF!</definedName>
    <definedName name="TRNR_623f89fd6f564f24972cb7b2dbbd3850_61_2" hidden="1">#REF!</definedName>
    <definedName name="TRNR_625bcc5afb6f42d9bfd79d1738b1350d_306_3" hidden="1">#REF!</definedName>
    <definedName name="TRNR_625ee51e7a4d4b319db5cb4be8095c7f_926_10" localSheetId="48" hidden="1">#REF!</definedName>
    <definedName name="TRNR_625ee51e7a4d4b319db5cb4be8095c7f_926_10" hidden="1">#REF!</definedName>
    <definedName name="TRNR_627318b476d149b9ae4c8ca5ad221c36_5831_6" localSheetId="0" hidden="1">#REF!</definedName>
    <definedName name="TRNR_627318b476d149b9ae4c8ca5ad221c36_5831_6" localSheetId="48" hidden="1">#REF!</definedName>
    <definedName name="TRNR_627318b476d149b9ae4c8ca5ad221c36_5831_6" localSheetId="1" hidden="1">#REF!</definedName>
    <definedName name="TRNR_627318b476d149b9ae4c8ca5ad221c36_5831_6" hidden="1">#REF!</definedName>
    <definedName name="TRNR_6281ad8af1d4461b960c14b145d6819c_6045_7" localSheetId="14" hidden="1">#REF!</definedName>
    <definedName name="TRNR_6281ad8af1d4461b960c14b145d6819c_6045_7" localSheetId="42" hidden="1">#REF!</definedName>
    <definedName name="TRNR_6281ad8af1d4461b960c14b145d6819c_6045_7" localSheetId="43" hidden="1">#REF!</definedName>
    <definedName name="TRNR_6281ad8af1d4461b960c14b145d6819c_6045_7" localSheetId="48" hidden="1">#REF!</definedName>
    <definedName name="TRNR_6281ad8af1d4461b960c14b145d6819c_6045_7" localSheetId="50" hidden="1">#REF!</definedName>
    <definedName name="TRNR_6281ad8af1d4461b960c14b145d6819c_6045_7" localSheetId="15" hidden="1">#REF!</definedName>
    <definedName name="TRNR_6281ad8af1d4461b960c14b145d6819c_6045_7" localSheetId="51" hidden="1">#REF!</definedName>
    <definedName name="TRNR_6281ad8af1d4461b960c14b145d6819c_6045_7" localSheetId="52" hidden="1">#REF!</definedName>
    <definedName name="TRNR_6281ad8af1d4461b960c14b145d6819c_6045_7" localSheetId="53" hidden="1">#REF!</definedName>
    <definedName name="TRNR_6281ad8af1d4461b960c14b145d6819c_6045_7" localSheetId="54" hidden="1">#REF!</definedName>
    <definedName name="TRNR_6281ad8af1d4461b960c14b145d6819c_6045_7" localSheetId="55" hidden="1">#REF!</definedName>
    <definedName name="TRNR_6281ad8af1d4461b960c14b145d6819c_6045_7" localSheetId="58" hidden="1">#REF!</definedName>
    <definedName name="TRNR_6281ad8af1d4461b960c14b145d6819c_6045_7" localSheetId="59" hidden="1">#REF!</definedName>
    <definedName name="TRNR_6281ad8af1d4461b960c14b145d6819c_6045_7" hidden="1">#REF!</definedName>
    <definedName name="TRNR_628d7f3a81f44448b2dfb16b053b3e7a_61_2" localSheetId="48" hidden="1">#REF!</definedName>
    <definedName name="TRNR_628d7f3a81f44448b2dfb16b053b3e7a_61_2" localSheetId="56" hidden="1">#REF!</definedName>
    <definedName name="TRNR_628d7f3a81f44448b2dfb16b053b3e7a_61_2" localSheetId="57" hidden="1">#REF!</definedName>
    <definedName name="TRNR_628d7f3a81f44448b2dfb16b053b3e7a_61_2" hidden="1">#REF!</definedName>
    <definedName name="TRNR_6297798917f24654b951ce0a6a852b5e_61_2" localSheetId="48" hidden="1">#REF!</definedName>
    <definedName name="TRNR_6297798917f24654b951ce0a6a852b5e_61_2" hidden="1">#REF!</definedName>
    <definedName name="TRNR_629f36429ef84771954409c871ee2436_61_2" localSheetId="48" hidden="1">#REF!</definedName>
    <definedName name="TRNR_629f36429ef84771954409c871ee2436_61_2" localSheetId="56" hidden="1">#REF!</definedName>
    <definedName name="TRNR_629f36429ef84771954409c871ee2436_61_2" localSheetId="57" hidden="1">#REF!</definedName>
    <definedName name="TRNR_629f36429ef84771954409c871ee2436_61_2" hidden="1">#REF!</definedName>
    <definedName name="TRNR_62a091e16cfa461fa4c0376017b79fbd_61_2" localSheetId="48" hidden="1">#REF!</definedName>
    <definedName name="TRNR_62a091e16cfa461fa4c0376017b79fbd_61_2" hidden="1">#REF!</definedName>
    <definedName name="TRNR_62a724d59fc4456b8d86e115267acaa0_61_2" localSheetId="48" hidden="1">#REF!</definedName>
    <definedName name="TRNR_62a724d59fc4456b8d86e115267acaa0_61_2" hidden="1">#REF!</definedName>
    <definedName name="TRNR_62a77ee84ee94e259a60936c9dcde3a9_61_2" localSheetId="48" hidden="1">#REF!</definedName>
    <definedName name="TRNR_62a77ee84ee94e259a60936c9dcde3a9_61_2" hidden="1">#REF!</definedName>
    <definedName name="TRNR_62a7b54f510e48da8a94e3466b1f4e34_20_4" localSheetId="0" hidden="1">#REF!</definedName>
    <definedName name="TRNR_62a7b54f510e48da8a94e3466b1f4e34_20_4" localSheetId="48" hidden="1">#REF!</definedName>
    <definedName name="TRNR_62a7b54f510e48da8a94e3466b1f4e34_20_4" localSheetId="1" hidden="1">#REF!</definedName>
    <definedName name="TRNR_62a7b54f510e48da8a94e3466b1f4e34_20_4" hidden="1">#REF!</definedName>
    <definedName name="TRNR_62aa70f15e404a8db7102d0f773d2f78_6186_6" localSheetId="0" hidden="1">#REF!</definedName>
    <definedName name="TRNR_62aa70f15e404a8db7102d0f773d2f78_6186_6" localSheetId="48" hidden="1">#REF!</definedName>
    <definedName name="TRNR_62aa70f15e404a8db7102d0f773d2f78_6186_6" localSheetId="1" hidden="1">#REF!</definedName>
    <definedName name="TRNR_62aa70f15e404a8db7102d0f773d2f78_6186_6" hidden="1">#REF!</definedName>
    <definedName name="TRNR_62b90ed73c1a4b19bb9386a9718b203d_61_2" localSheetId="48" hidden="1">#REF!</definedName>
    <definedName name="TRNR_62b90ed73c1a4b19bb9386a9718b203d_61_2" hidden="1">#REF!</definedName>
    <definedName name="TRNR_62bae5b9eab546cb930392e150c65ca1_232_18" localSheetId="3" hidden="1">#REF!</definedName>
    <definedName name="TRNR_62bae5b9eab546cb930392e150c65ca1_232_18" localSheetId="5" hidden="1">'Cuadro 5'!#REF!</definedName>
    <definedName name="TRNR_62bae5b9eab546cb930392e150c65ca1_232_18" localSheetId="14" hidden="1">#REF!</definedName>
    <definedName name="TRNR_62bae5b9eab546cb930392e150c65ca1_232_18" localSheetId="42" hidden="1">#REF!</definedName>
    <definedName name="TRNR_62bae5b9eab546cb930392e150c65ca1_232_18" localSheetId="43" hidden="1">#REF!</definedName>
    <definedName name="TRNR_62bae5b9eab546cb930392e150c65ca1_232_18" localSheetId="48" hidden="1">#REF!</definedName>
    <definedName name="TRNR_62bae5b9eab546cb930392e150c65ca1_232_18" localSheetId="50" hidden="1">#REF!</definedName>
    <definedName name="TRNR_62bae5b9eab546cb930392e150c65ca1_232_18" localSheetId="55" hidden="1">#REF!</definedName>
    <definedName name="TRNR_62bae5b9eab546cb930392e150c65ca1_232_18" localSheetId="58" hidden="1">#REF!</definedName>
    <definedName name="TRNR_62bae5b9eab546cb930392e150c65ca1_232_18" localSheetId="59" hidden="1">#REF!</definedName>
    <definedName name="TRNR_62bae5b9eab546cb930392e150c65ca1_232_18" hidden="1">#REF!</definedName>
    <definedName name="TRNR_62cf8ee7f420490081a191ac1a3f8977_527_7" localSheetId="48" hidden="1">#REF!</definedName>
    <definedName name="TRNR_62cf8ee7f420490081a191ac1a3f8977_527_7" hidden="1">#REF!</definedName>
    <definedName name="TRNR_62debc58e5154b0a9e986566e319474d_6059_1" localSheetId="48" hidden="1">#REF!</definedName>
    <definedName name="TRNR_62debc58e5154b0a9e986566e319474d_6059_1" hidden="1">#REF!</definedName>
    <definedName name="TRNR_62dff6cbd7864afc9fc46769511bf2fb_50_12" localSheetId="48" hidden="1">#REF!</definedName>
    <definedName name="TRNR_62dff6cbd7864afc9fc46769511bf2fb_50_12" hidden="1">#REF!</definedName>
    <definedName name="TRNR_62e02e3968b641c2ad26a8682a058dcd_8440_1" hidden="1">#REF!</definedName>
    <definedName name="TRNR_62e838ac7066413c90325a7b9b55e426_5922_6" localSheetId="0" hidden="1">#REF!</definedName>
    <definedName name="TRNR_62e838ac7066413c90325a7b9b55e426_5922_6" localSheetId="48" hidden="1">#REF!</definedName>
    <definedName name="TRNR_62e838ac7066413c90325a7b9b55e426_5922_6" localSheetId="1" hidden="1">#REF!</definedName>
    <definedName name="TRNR_62e838ac7066413c90325a7b9b55e426_5922_6" hidden="1">#REF!</definedName>
    <definedName name="TRNR_62f05c7e95044e8399c411a631b2ce01_283_6" localSheetId="48" hidden="1">#REF!</definedName>
    <definedName name="TRNR_62f05c7e95044e8399c411a631b2ce01_283_6" hidden="1">#REF!</definedName>
    <definedName name="TRNR_62faabbbb8fa47cca16d1c7a00310274_50_17" localSheetId="48" hidden="1">#REF!</definedName>
    <definedName name="TRNR_62faabbbb8fa47cca16d1c7a00310274_50_17" hidden="1">#REF!</definedName>
    <definedName name="TRNR_630d86383c4648fda6cba0e1edad2d48_61_2" localSheetId="48" hidden="1">#REF!</definedName>
    <definedName name="TRNR_630d86383c4648fda6cba0e1edad2d48_61_2" hidden="1">#REF!</definedName>
    <definedName name="TRNR_6331f633a42a452ea68909b5d7f7fa5f_62_11" localSheetId="48" hidden="1">#REF!</definedName>
    <definedName name="TRNR_6331f633a42a452ea68909b5d7f7fa5f_62_11" hidden="1">#REF!</definedName>
    <definedName name="TRNR_6337af1bd52e4a25a4c47c5703ab26e7_61_2" localSheetId="48" hidden="1">#REF!</definedName>
    <definedName name="TRNR_6337af1bd52e4a25a4c47c5703ab26e7_61_2" hidden="1">#REF!</definedName>
    <definedName name="TRNR_633d7fe814374ae790bf98ccb400ce6c_55_3" localSheetId="48" hidden="1">#REF!</definedName>
    <definedName name="TRNR_633d7fe814374ae790bf98ccb400ce6c_55_3" hidden="1">#REF!</definedName>
    <definedName name="TRNR_63412230b93a4b1996ee397edfdfc415_61_2" localSheetId="14" hidden="1">#REF!</definedName>
    <definedName name="TRNR_63412230b93a4b1996ee397edfdfc415_61_2" localSheetId="42" hidden="1">#REF!</definedName>
    <definedName name="TRNR_63412230b93a4b1996ee397edfdfc415_61_2" localSheetId="43" hidden="1">#REF!</definedName>
    <definedName name="TRNR_63412230b93a4b1996ee397edfdfc415_61_2" localSheetId="48" hidden="1">#REF!</definedName>
    <definedName name="TRNR_63412230b93a4b1996ee397edfdfc415_61_2" localSheetId="50" hidden="1">#REF!</definedName>
    <definedName name="TRNR_63412230b93a4b1996ee397edfdfc415_61_2" localSheetId="15" hidden="1">#REF!</definedName>
    <definedName name="TRNR_63412230b93a4b1996ee397edfdfc415_61_2" localSheetId="51" hidden="1">#REF!</definedName>
    <definedName name="TRNR_63412230b93a4b1996ee397edfdfc415_61_2" localSheetId="52" hidden="1">#REF!</definedName>
    <definedName name="TRNR_63412230b93a4b1996ee397edfdfc415_61_2" localSheetId="53" hidden="1">#REF!</definedName>
    <definedName name="TRNR_63412230b93a4b1996ee397edfdfc415_61_2" localSheetId="54" hidden="1">#REF!</definedName>
    <definedName name="TRNR_63412230b93a4b1996ee397edfdfc415_61_2" localSheetId="55" hidden="1">#REF!</definedName>
    <definedName name="TRNR_63412230b93a4b1996ee397edfdfc415_61_2" localSheetId="58" hidden="1">#REF!</definedName>
    <definedName name="TRNR_63412230b93a4b1996ee397edfdfc415_61_2" localSheetId="59" hidden="1">#REF!</definedName>
    <definedName name="TRNR_63412230b93a4b1996ee397edfdfc415_61_2" hidden="1">#REF!</definedName>
    <definedName name="TRNR_6342c4b4705e4690809c1a5bd20c3ffa_51_3" localSheetId="48" hidden="1">#REF!</definedName>
    <definedName name="TRNR_6342c4b4705e4690809c1a5bd20c3ffa_51_3" hidden="1">#REF!</definedName>
    <definedName name="TRNR_6347f56c8fe04a599c91979d8285bbc8_61_2" localSheetId="48" hidden="1">#REF!</definedName>
    <definedName name="TRNR_6347f56c8fe04a599c91979d8285bbc8_61_2" localSheetId="56" hidden="1">#REF!</definedName>
    <definedName name="TRNR_6347f56c8fe04a599c91979d8285bbc8_61_2" localSheetId="57" hidden="1">#REF!</definedName>
    <definedName name="TRNR_6347f56c8fe04a599c91979d8285bbc8_61_2" hidden="1">#REF!</definedName>
    <definedName name="TRNR_6350769710e148a0994db9c9575bf349_19_9" localSheetId="0" hidden="1">#REF!</definedName>
    <definedName name="TRNR_6350769710e148a0994db9c9575bf349_19_9" localSheetId="48" hidden="1">#REF!</definedName>
    <definedName name="TRNR_6350769710e148a0994db9c9575bf349_19_9" localSheetId="1" hidden="1">#REF!</definedName>
    <definedName name="TRNR_6350769710e148a0994db9c9575bf349_19_9" hidden="1">#REF!</definedName>
    <definedName name="TRNR_635554245c3943e2b9169081597d6524_61_2" localSheetId="48" hidden="1">#REF!</definedName>
    <definedName name="TRNR_635554245c3943e2b9169081597d6524_61_2" hidden="1">#REF!</definedName>
    <definedName name="TRNR_6356f272ac23490c952800e9d23339e9_61_2" localSheetId="48" hidden="1">#REF!</definedName>
    <definedName name="TRNR_6356f272ac23490c952800e9d23339e9_61_2" hidden="1">#REF!</definedName>
    <definedName name="TRNR_636977812d2143599b1a9138492dc0b2_527_6" localSheetId="48" hidden="1">#REF!</definedName>
    <definedName name="TRNR_636977812d2143599b1a9138492dc0b2_527_6" hidden="1">#REF!</definedName>
    <definedName name="TRNR_63813ee48cc449aab78108a6741555b3_61_2" localSheetId="48" hidden="1">#REF!</definedName>
    <definedName name="TRNR_63813ee48cc449aab78108a6741555b3_61_2" hidden="1">#REF!</definedName>
    <definedName name="TRNR_6395c97fb6714a27be71674e97807455_50_2" localSheetId="48" hidden="1">#REF!</definedName>
    <definedName name="TRNR_6395c97fb6714a27be71674e97807455_50_2" hidden="1">#REF!</definedName>
    <definedName name="TRNR_639c456a3ed541c1b8ce47ee33741835_61_2" localSheetId="48" hidden="1">#REF!</definedName>
    <definedName name="TRNR_639c456a3ed541c1b8ce47ee33741835_61_2" hidden="1">#REF!</definedName>
    <definedName name="TRNR_63c013835b194640862df9ffea0c9dd5_61_2" localSheetId="48" hidden="1">#REF!</definedName>
    <definedName name="TRNR_63c013835b194640862df9ffea0c9dd5_61_2" hidden="1">#REF!</definedName>
    <definedName name="TRNR_63ca2748075c4ea2af28286000370da6_6717_6" hidden="1">#REF!</definedName>
    <definedName name="TRNR_63e411318d49473695a3f12a2d705750_61_2" localSheetId="48" hidden="1">#REF!</definedName>
    <definedName name="TRNR_63e411318d49473695a3f12a2d705750_61_2" hidden="1">#REF!</definedName>
    <definedName name="TRNR_6404843343d64a05aca071a9fefa0349_61_2" localSheetId="48" hidden="1">#REF!</definedName>
    <definedName name="TRNR_6404843343d64a05aca071a9fefa0349_61_2" hidden="1">#REF!</definedName>
    <definedName name="TRNR_641255f811da4930b4be8b6896e4585c_61_2" localSheetId="48" hidden="1">#REF!</definedName>
    <definedName name="TRNR_641255f811da4930b4be8b6896e4585c_61_2" hidden="1">#REF!</definedName>
    <definedName name="TRNR_641471fe5cf445bda126bfa46ab4c0b9_61_2" localSheetId="48" hidden="1">#REF!</definedName>
    <definedName name="TRNR_641471fe5cf445bda126bfa46ab4c0b9_61_2" hidden="1">#REF!</definedName>
    <definedName name="TRNR_6443b0d1e71742f3938ab23fd75d493e_61_2" localSheetId="48" hidden="1">#REF!</definedName>
    <definedName name="TRNR_6443b0d1e71742f3938ab23fd75d493e_61_2" hidden="1">#REF!</definedName>
    <definedName name="TRNR_64589f47096a40fd9f0282246e2bd06b_94_3" localSheetId="48" hidden="1">#REF!</definedName>
    <definedName name="TRNR_64589f47096a40fd9f0282246e2bd06b_94_3" hidden="1">#REF!</definedName>
    <definedName name="TRNR_645931310adc40adabb7aa5335bf61ca_54_3" localSheetId="48" hidden="1">#REF!</definedName>
    <definedName name="TRNR_645931310adc40adabb7aa5335bf61ca_54_3" hidden="1">#REF!</definedName>
    <definedName name="TRNR_6460f164cd88468182d913af1d62b5ed_61_2" localSheetId="48" hidden="1">#REF!</definedName>
    <definedName name="TRNR_6460f164cd88468182d913af1d62b5ed_61_2" hidden="1">#REF!</definedName>
    <definedName name="TRNR_646b0ae79e65457192c5ee737acbe6be_61_2" localSheetId="48" hidden="1">#REF!</definedName>
    <definedName name="TRNR_646b0ae79e65457192c5ee737acbe6be_61_2" hidden="1">#REF!</definedName>
    <definedName name="TRNR_647fe535f06a44b3a7de972344692943_6251_2" localSheetId="0" hidden="1">#REF!</definedName>
    <definedName name="TRNR_647fe535f06a44b3a7de972344692943_6251_2" localSheetId="48" hidden="1">#REF!</definedName>
    <definedName name="TRNR_647fe535f06a44b3a7de972344692943_6251_2" localSheetId="1" hidden="1">#REF!</definedName>
    <definedName name="TRNR_647fe535f06a44b3a7de972344692943_6251_2" hidden="1">#REF!</definedName>
    <definedName name="TRNR_6494d288bcee4778a8bc445afa0247bd_61_2" localSheetId="48" hidden="1">#REF!</definedName>
    <definedName name="TRNR_6494d288bcee4778a8bc445afa0247bd_61_2" hidden="1">#REF!</definedName>
    <definedName name="TRNR_649b251a804445cc8160c1d7fbdcc959_2063_6" localSheetId="48" hidden="1">#REF!</definedName>
    <definedName name="TRNR_649b251a804445cc8160c1d7fbdcc959_2063_6" hidden="1">#REF!</definedName>
    <definedName name="TRNR_64a7f0580fa04b88be9cfbabff34af7f_103_6" localSheetId="48" hidden="1">#REF!</definedName>
    <definedName name="TRNR_64a7f0580fa04b88be9cfbabff34af7f_103_6" hidden="1">#REF!</definedName>
    <definedName name="TRNR_64b507a4d2314dbda2033f4ee2084513_61_2" localSheetId="48" hidden="1">#REF!</definedName>
    <definedName name="TRNR_64b507a4d2314dbda2033f4ee2084513_61_2" hidden="1">#REF!</definedName>
    <definedName name="TRNR_64bc3f60e1da46c8b75d3f4efd1c7d46_61_2" localSheetId="48" hidden="1">#REF!</definedName>
    <definedName name="TRNR_64bc3f60e1da46c8b75d3f4efd1c7d46_61_2" hidden="1">#REF!</definedName>
    <definedName name="TRNR_64c4dc05b07a457387f28d324341f2a5_61_2" localSheetId="48" hidden="1">#REF!</definedName>
    <definedName name="TRNR_64c4dc05b07a457387f28d324341f2a5_61_2" hidden="1">#REF!</definedName>
    <definedName name="TRNR_64d2316b071045c18caf146fbfe9bd74_61_2" localSheetId="48" hidden="1">#REF!</definedName>
    <definedName name="TRNR_64d2316b071045c18caf146fbfe9bd74_61_2" hidden="1">#REF!</definedName>
    <definedName name="TRNR_64d98101aa664a859227019fcdda46a1_6320_7" hidden="1">#REF!</definedName>
    <definedName name="TRNR_64e81d46e16c45089cae8850cc02523e_528_6" localSheetId="48" hidden="1">#REF!</definedName>
    <definedName name="TRNR_64e81d46e16c45089cae8850cc02523e_528_6" hidden="1">#REF!</definedName>
    <definedName name="TRNR_64ece92448d24e3c9dbcc50447a9f999_525_10" localSheetId="48" hidden="1">#REF!</definedName>
    <definedName name="TRNR_64ece92448d24e3c9dbcc50447a9f999_525_10" hidden="1">#REF!</definedName>
    <definedName name="TRNR_64f396bc18cc49d793704c70c4abf225_6151_4" localSheetId="0" hidden="1">#REF!</definedName>
    <definedName name="TRNR_64f396bc18cc49d793704c70c4abf225_6151_4" localSheetId="48" hidden="1">#REF!</definedName>
    <definedName name="TRNR_64f396bc18cc49d793704c70c4abf225_6151_4" localSheetId="1" hidden="1">#REF!</definedName>
    <definedName name="TRNR_64f396bc18cc49d793704c70c4abf225_6151_4" hidden="1">#REF!</definedName>
    <definedName name="TRNR_65031857ec26411fa7f995719bd6284c_523_2" localSheetId="48" hidden="1">#REF!</definedName>
    <definedName name="TRNR_65031857ec26411fa7f995719bd6284c_523_2" hidden="1">#REF!</definedName>
    <definedName name="TRNR_65158845b1924f9590f13b919b73543c_61_2" localSheetId="48" hidden="1">#REF!</definedName>
    <definedName name="TRNR_65158845b1924f9590f13b919b73543c_61_2" localSheetId="56" hidden="1">#REF!</definedName>
    <definedName name="TRNR_65158845b1924f9590f13b919b73543c_61_2" localSheetId="57" hidden="1">#REF!</definedName>
    <definedName name="TRNR_65158845b1924f9590f13b919b73543c_61_2" hidden="1">#REF!</definedName>
    <definedName name="TRNR_65177d20326c4c59923f812ddc24fefd_61_2" localSheetId="48" hidden="1">#REF!</definedName>
    <definedName name="TRNR_65177d20326c4c59923f812ddc24fefd_61_2" hidden="1">#REF!</definedName>
    <definedName name="TRNR_651bda169b154c4db7a16efc2ea10c80_528_6" localSheetId="48" hidden="1">#REF!</definedName>
    <definedName name="TRNR_651bda169b154c4db7a16efc2ea10c80_528_6" hidden="1">#REF!</definedName>
    <definedName name="TRNR_6522a2a792fe45979dd7d12a95d2805d_6123_4" localSheetId="0" hidden="1">#REF!</definedName>
    <definedName name="TRNR_6522a2a792fe45979dd7d12a95d2805d_6123_4" localSheetId="48" hidden="1">#REF!</definedName>
    <definedName name="TRNR_6522a2a792fe45979dd7d12a95d2805d_6123_4" localSheetId="1" hidden="1">#REF!</definedName>
    <definedName name="TRNR_6522a2a792fe45979dd7d12a95d2805d_6123_4" hidden="1">#REF!</definedName>
    <definedName name="TRNR_6541b0c5ee604188aeac5984b251bf5e_61_2" localSheetId="48" hidden="1">#REF!</definedName>
    <definedName name="TRNR_6541b0c5ee604188aeac5984b251bf5e_61_2" hidden="1">#REF!</definedName>
    <definedName name="TRNR_654b3c635a4544a29bb1394499c43358_61_2" localSheetId="48" hidden="1">#REF!</definedName>
    <definedName name="TRNR_654b3c635a4544a29bb1394499c43358_61_2" hidden="1">#REF!</definedName>
    <definedName name="TRNR_6599379489e842818ef0aa402366274d_6_2" localSheetId="48" hidden="1">#REF!</definedName>
    <definedName name="TRNR_6599379489e842818ef0aa402366274d_6_2" hidden="1">#REF!</definedName>
    <definedName name="TRNR_659e80518b744ac2b88f081a3d8013da_1058_27" localSheetId="48" hidden="1">#REF!</definedName>
    <definedName name="TRNR_659e80518b744ac2b88f081a3d8013da_1058_27" hidden="1">#REF!</definedName>
    <definedName name="TRNR_65b53ae75ef349f1986a91bfc11de763_5576_9" localSheetId="48" hidden="1">#REF!</definedName>
    <definedName name="TRNR_65b53ae75ef349f1986a91bfc11de763_5576_9" localSheetId="15" hidden="1">#REF!</definedName>
    <definedName name="TRNR_65b53ae75ef349f1986a91bfc11de763_5576_9" localSheetId="51" hidden="1">#REF!</definedName>
    <definedName name="TRNR_65b53ae75ef349f1986a91bfc11de763_5576_9" localSheetId="52" hidden="1">#REF!</definedName>
    <definedName name="TRNR_65b53ae75ef349f1986a91bfc11de763_5576_9" localSheetId="53" hidden="1">#REF!</definedName>
    <definedName name="TRNR_65b53ae75ef349f1986a91bfc11de763_5576_9" localSheetId="54" hidden="1">#REF!</definedName>
    <definedName name="TRNR_65b53ae75ef349f1986a91bfc11de763_5576_9" hidden="1">#REF!</definedName>
    <definedName name="TRNR_65be836231b84e57b702b27e80f5a956_5310_9" localSheetId="48" hidden="1">#REF!</definedName>
    <definedName name="TRNR_65be836231b84e57b702b27e80f5a956_5310_9" localSheetId="15" hidden="1">#REF!</definedName>
    <definedName name="TRNR_65be836231b84e57b702b27e80f5a956_5310_9" localSheetId="51" hidden="1">#REF!</definedName>
    <definedName name="TRNR_65be836231b84e57b702b27e80f5a956_5310_9" localSheetId="52" hidden="1">#REF!</definedName>
    <definedName name="TRNR_65be836231b84e57b702b27e80f5a956_5310_9" localSheetId="53" hidden="1">#REF!</definedName>
    <definedName name="TRNR_65be836231b84e57b702b27e80f5a956_5310_9" localSheetId="54" hidden="1">#REF!</definedName>
    <definedName name="TRNR_65be836231b84e57b702b27e80f5a956_5310_9" hidden="1">#REF!</definedName>
    <definedName name="TRNR_65d61fc9d1194d399c3b0c3701b25a2b_103_6" localSheetId="48" hidden="1">#REF!</definedName>
    <definedName name="TRNR_65d61fc9d1194d399c3b0c3701b25a2b_103_6" hidden="1">#REF!</definedName>
    <definedName name="TRNR_65f8b884421a4e328b4b79fe6a7a233a_528_7" localSheetId="48" hidden="1">#REF!</definedName>
    <definedName name="TRNR_65f8b884421a4e328b4b79fe6a7a233a_528_7" hidden="1">#REF!</definedName>
    <definedName name="TRNR_66011fdb4df745b3a8777e4b2afab6c4_286_13" localSheetId="0" hidden="1">#REF!</definedName>
    <definedName name="TRNR_66011fdb4df745b3a8777e4b2afab6c4_286_13" localSheetId="48" hidden="1">#REF!</definedName>
    <definedName name="TRNR_66011fdb4df745b3a8777e4b2afab6c4_286_13" localSheetId="1" hidden="1">#REF!</definedName>
    <definedName name="TRNR_66011fdb4df745b3a8777e4b2afab6c4_286_13" hidden="1">#REF!</definedName>
    <definedName name="TRNR_662125b9e2df4c169920364cf92a7c2b_102_6" localSheetId="48" hidden="1">#REF!</definedName>
    <definedName name="TRNR_662125b9e2df4c169920364cf92a7c2b_102_6" hidden="1">#REF!</definedName>
    <definedName name="TRNR_66467235a73f4f7b9ae49ee5a5326f51_20_4" localSheetId="0" hidden="1">#REF!</definedName>
    <definedName name="TRNR_66467235a73f4f7b9ae49ee5a5326f51_20_4" localSheetId="48" hidden="1">#REF!</definedName>
    <definedName name="TRNR_66467235a73f4f7b9ae49ee5a5326f51_20_4" localSheetId="1" hidden="1">#REF!</definedName>
    <definedName name="TRNR_66467235a73f4f7b9ae49ee5a5326f51_20_4" hidden="1">#REF!</definedName>
    <definedName name="TRNR_665e34be7e1146d1a38d924d4f3af13d_61_2" localSheetId="48" hidden="1">#REF!</definedName>
    <definedName name="TRNR_665e34be7e1146d1a38d924d4f3af13d_61_2" hidden="1">#REF!</definedName>
    <definedName name="TRNR_66831f31f6e34d4bb2628a36b4075ecf_525_10" localSheetId="48" hidden="1">#REF!</definedName>
    <definedName name="TRNR_66831f31f6e34d4bb2628a36b4075ecf_525_10" hidden="1">#REF!</definedName>
    <definedName name="TRNR_66840eb79b544dde8192168afb79e302_2112_6" localSheetId="48" hidden="1">#REF!</definedName>
    <definedName name="TRNR_66840eb79b544dde8192168afb79e302_2112_6" hidden="1">#REF!</definedName>
    <definedName name="TRNR_66865e4de4434a638fc640fdd73c3314_312_10" localSheetId="0" hidden="1">#REF!</definedName>
    <definedName name="TRNR_66865e4de4434a638fc640fdd73c3314_312_10" localSheetId="48" hidden="1">#REF!</definedName>
    <definedName name="TRNR_66865e4de4434a638fc640fdd73c3314_312_10" localSheetId="1" hidden="1">#REF!</definedName>
    <definedName name="TRNR_66865e4de4434a638fc640fdd73c3314_312_10" hidden="1">#REF!</definedName>
    <definedName name="TRNR_66907cb647ef40aba0087434ffdd5b31_61_1" localSheetId="48" hidden="1">#REF!</definedName>
    <definedName name="TRNR_66907cb647ef40aba0087434ffdd5b31_61_1" localSheetId="15" hidden="1">#REF!</definedName>
    <definedName name="TRNR_66907cb647ef40aba0087434ffdd5b31_61_1" localSheetId="51" hidden="1">#REF!</definedName>
    <definedName name="TRNR_66907cb647ef40aba0087434ffdd5b31_61_1" localSheetId="52" hidden="1">#REF!</definedName>
    <definedName name="TRNR_66907cb647ef40aba0087434ffdd5b31_61_1" localSheetId="53" hidden="1">#REF!</definedName>
    <definedName name="TRNR_66907cb647ef40aba0087434ffdd5b31_61_1" localSheetId="54" hidden="1">#REF!</definedName>
    <definedName name="TRNR_66907cb647ef40aba0087434ffdd5b31_61_1" hidden="1">#REF!</definedName>
    <definedName name="TRNR_66a4cf25359940d2b12c592811301b98_6023_6" localSheetId="0" hidden="1">#REF!</definedName>
    <definedName name="TRNR_66a4cf25359940d2b12c592811301b98_6023_6" localSheetId="48" hidden="1">#REF!</definedName>
    <definedName name="TRNR_66a4cf25359940d2b12c592811301b98_6023_6" localSheetId="1" hidden="1">#REF!</definedName>
    <definedName name="TRNR_66a4cf25359940d2b12c592811301b98_6023_6" hidden="1">#REF!</definedName>
    <definedName name="TRNR_66a75fd6a9f84e1d9346f221c3f8436a_61_2" localSheetId="48" hidden="1">#REF!</definedName>
    <definedName name="TRNR_66a75fd6a9f84e1d9346f221c3f8436a_61_2" hidden="1">#REF!</definedName>
    <definedName name="TRNR_66b6d9f0e0844760bb546eae731067fa_50_1" localSheetId="48" hidden="1">#REF!</definedName>
    <definedName name="TRNR_66b6d9f0e0844760bb546eae731067fa_50_1" hidden="1">#REF!</definedName>
    <definedName name="TRNR_66c2292351cc4ada97501b13bc49dc28_309_3" localSheetId="0" hidden="1">#REF!</definedName>
    <definedName name="TRNR_66c2292351cc4ada97501b13bc49dc28_309_3" localSheetId="48" hidden="1">#REF!</definedName>
    <definedName name="TRNR_66c2292351cc4ada97501b13bc49dc28_309_3" localSheetId="1" hidden="1">#REF!</definedName>
    <definedName name="TRNR_66c2292351cc4ada97501b13bc49dc28_309_3" hidden="1">#REF!</definedName>
    <definedName name="TRNR_66c6ed2012664637b2cf70bf2d756401_61_2" localSheetId="48" hidden="1">#REF!</definedName>
    <definedName name="TRNR_66c6ed2012664637b2cf70bf2d756401_61_2" hidden="1">#REF!</definedName>
    <definedName name="TRNR_66cab8ded60c43ddac26e59302cd1902_5842_6" localSheetId="0" hidden="1">#REF!</definedName>
    <definedName name="TRNR_66cab8ded60c43ddac26e59302cd1902_5842_6" localSheetId="48" hidden="1">#REF!</definedName>
    <definedName name="TRNR_66cab8ded60c43ddac26e59302cd1902_5842_6" localSheetId="1" hidden="1">#REF!</definedName>
    <definedName name="TRNR_66cab8ded60c43ddac26e59302cd1902_5842_6" hidden="1">#REF!</definedName>
    <definedName name="TRNR_66ec1d4cad764edb9c7c4791921b5c6f_61_2" localSheetId="48" hidden="1">#REF!</definedName>
    <definedName name="TRNR_66ec1d4cad764edb9c7c4791921b5c6f_61_2" hidden="1">#REF!</definedName>
    <definedName name="TRNR_66f3153b2e954945aa63d96243b24ff3_61_2" localSheetId="48" hidden="1">#REF!</definedName>
    <definedName name="TRNR_66f3153b2e954945aa63d96243b24ff3_61_2" hidden="1">#REF!</definedName>
    <definedName name="TRNR_66f8995ed38a4de2956b64ec79d4af79_325_16" localSheetId="0" hidden="1">#REF!</definedName>
    <definedName name="TRNR_66f8995ed38a4de2956b64ec79d4af79_325_16" localSheetId="48" hidden="1">#REF!</definedName>
    <definedName name="TRNR_66f8995ed38a4de2956b64ec79d4af79_325_16" localSheetId="1" hidden="1">#REF!</definedName>
    <definedName name="TRNR_66f8995ed38a4de2956b64ec79d4af79_325_16" hidden="1">#REF!</definedName>
    <definedName name="TRNR_670c4e1898524db2a870971616c5bdac_61_2" localSheetId="48" hidden="1">#REF!</definedName>
    <definedName name="TRNR_670c4e1898524db2a870971616c5bdac_61_2" hidden="1">#REF!</definedName>
    <definedName name="TRNR_6723f50d7a2a42069d1dac277b9e1018_61_2" localSheetId="48" hidden="1">#REF!</definedName>
    <definedName name="TRNR_6723f50d7a2a42069d1dac277b9e1018_61_2" hidden="1">#REF!</definedName>
    <definedName name="TRNR_6741f42ad7cf47ab87ccbceae7cb8e27_61_2" localSheetId="48" hidden="1">#REF!</definedName>
    <definedName name="TRNR_6741f42ad7cf47ab87ccbceae7cb8e27_61_2" hidden="1">#REF!</definedName>
    <definedName name="TRNR_6743cfb818154571ac227043313d8dc2_98_6" localSheetId="48" hidden="1">#REF!</definedName>
    <definedName name="TRNR_6743cfb818154571ac227043313d8dc2_98_6" hidden="1">#REF!</definedName>
    <definedName name="TRNR_6756992f71874f39a971390f5e45b2f6_61_2" localSheetId="48" hidden="1">#REF!</definedName>
    <definedName name="TRNR_6756992f71874f39a971390f5e45b2f6_61_2" hidden="1">#REF!</definedName>
    <definedName name="TRNR_675b4ea7715e4041ae64bbacc7b93b42_99_6" localSheetId="48" hidden="1">#REF!</definedName>
    <definedName name="TRNR_675b4ea7715e4041ae64bbacc7b93b42_99_6" hidden="1">#REF!</definedName>
    <definedName name="TRNR_67699a93aca04acabb908df9c25faeef_6184_12" hidden="1">#REF!</definedName>
    <definedName name="TRNR_6773b7ae40d94807adc91d395774b894_61_2" localSheetId="48" hidden="1">#REF!</definedName>
    <definedName name="TRNR_6773b7ae40d94807adc91d395774b894_61_2" hidden="1">#REF!</definedName>
    <definedName name="TRNR_677b53a4f36144f5831994f0f87c946e_305_3" hidden="1">#REF!</definedName>
    <definedName name="TRNR_6781d2a85f674222b4e4760314163837_528_7" localSheetId="48" hidden="1">#REF!</definedName>
    <definedName name="TRNR_6781d2a85f674222b4e4760314163837_528_7" hidden="1">#REF!</definedName>
    <definedName name="TRNR_678cffdb1b8a42f3b38eef1b7273e56b_61_2" localSheetId="48" hidden="1">#REF!</definedName>
    <definedName name="TRNR_678cffdb1b8a42f3b38eef1b7273e56b_61_2" hidden="1">#REF!</definedName>
    <definedName name="TRNR_679bdecb0da447109cc076faed2f5ac4_74_11" localSheetId="48" hidden="1">#REF!</definedName>
    <definedName name="TRNR_679bdecb0da447109cc076faed2f5ac4_74_11" hidden="1">#REF!</definedName>
    <definedName name="TRNR_679df6f344c34dd9bc4c2f3cadb6c76c_61_2" localSheetId="48" hidden="1">#REF!</definedName>
    <definedName name="TRNR_679df6f344c34dd9bc4c2f3cadb6c76c_61_2" hidden="1">#REF!</definedName>
    <definedName name="TRNR_67b0f45d41d44ada8671a6e82a68eb68_61_2" localSheetId="48" hidden="1">#REF!</definedName>
    <definedName name="TRNR_67b0f45d41d44ada8671a6e82a68eb68_61_2" hidden="1">#REF!</definedName>
    <definedName name="TRNR_67b13a86330a467ea58cb864fc303172_61_2" localSheetId="0" hidden="1">#REF!</definedName>
    <definedName name="TRNR_67b13a86330a467ea58cb864fc303172_61_2" localSheetId="48" hidden="1">#REF!</definedName>
    <definedName name="TRNR_67b13a86330a467ea58cb864fc303172_61_2" localSheetId="1" hidden="1">#REF!</definedName>
    <definedName name="TRNR_67b13a86330a467ea58cb864fc303172_61_2" hidden="1">#REF!</definedName>
    <definedName name="TRNR_67b9bbc4ffc045b299b4822e9e815302_61_2" localSheetId="48" hidden="1">#REF!</definedName>
    <definedName name="TRNR_67b9bbc4ffc045b299b4822e9e815302_61_2" localSheetId="56" hidden="1">#REF!</definedName>
    <definedName name="TRNR_67b9bbc4ffc045b299b4822e9e815302_61_2" localSheetId="57" hidden="1">#REF!</definedName>
    <definedName name="TRNR_67b9bbc4ffc045b299b4822e9e815302_61_2" hidden="1">#REF!</definedName>
    <definedName name="TRNR_67dc1021799043b19c5148ef2a16f016_61_2" localSheetId="48" hidden="1">#REF!</definedName>
    <definedName name="TRNR_67dc1021799043b19c5148ef2a16f016_61_2" hidden="1">#REF!</definedName>
    <definedName name="TRNR_67df0deea3274a219e4a528adec6650a_61_2" localSheetId="48" hidden="1">#REF!</definedName>
    <definedName name="TRNR_67df0deea3274a219e4a528adec6650a_61_2" localSheetId="56" hidden="1">#REF!</definedName>
    <definedName name="TRNR_67df0deea3274a219e4a528adec6650a_61_2" localSheetId="57" hidden="1">#REF!</definedName>
    <definedName name="TRNR_67df0deea3274a219e4a528adec6650a_61_2" hidden="1">#REF!</definedName>
    <definedName name="TRNR_67f1cac09ce5467d991f549bd30640a1_23_4" localSheetId="14" hidden="1">#REF!</definedName>
    <definedName name="TRNR_67f1cac09ce5467d991f549bd30640a1_23_4" localSheetId="42" hidden="1">#REF!</definedName>
    <definedName name="TRNR_67f1cac09ce5467d991f549bd30640a1_23_4" localSheetId="43" hidden="1">#REF!</definedName>
    <definedName name="TRNR_67f1cac09ce5467d991f549bd30640a1_23_4" localSheetId="48" hidden="1">#REF!</definedName>
    <definedName name="TRNR_67f1cac09ce5467d991f549bd30640a1_23_4" localSheetId="50" hidden="1">#REF!</definedName>
    <definedName name="TRNR_67f1cac09ce5467d991f549bd30640a1_23_4" localSheetId="15" hidden="1">#REF!</definedName>
    <definedName name="TRNR_67f1cac09ce5467d991f549bd30640a1_23_4" localSheetId="51" hidden="1">#REF!</definedName>
    <definedName name="TRNR_67f1cac09ce5467d991f549bd30640a1_23_4" localSheetId="52" hidden="1">#REF!</definedName>
    <definedName name="TRNR_67f1cac09ce5467d991f549bd30640a1_23_4" localSheetId="53" hidden="1">#REF!</definedName>
    <definedName name="TRNR_67f1cac09ce5467d991f549bd30640a1_23_4" localSheetId="54" hidden="1">#REF!</definedName>
    <definedName name="TRNR_67f1cac09ce5467d991f549bd30640a1_23_4" localSheetId="55" hidden="1">#REF!</definedName>
    <definedName name="TRNR_67f1cac09ce5467d991f549bd30640a1_23_4" localSheetId="58" hidden="1">#REF!</definedName>
    <definedName name="TRNR_67f1cac09ce5467d991f549bd30640a1_23_4" localSheetId="59" hidden="1">#REF!</definedName>
    <definedName name="TRNR_67f1cac09ce5467d991f549bd30640a1_23_4" hidden="1">#REF!</definedName>
    <definedName name="TRNR_680c231719884eb4800695bf5fc2f6f1_6143_2" localSheetId="0" hidden="1">#REF!</definedName>
    <definedName name="TRNR_680c231719884eb4800695bf5fc2f6f1_6143_2" localSheetId="48" hidden="1">#REF!</definedName>
    <definedName name="TRNR_680c231719884eb4800695bf5fc2f6f1_6143_2" localSheetId="1" hidden="1">#REF!</definedName>
    <definedName name="TRNR_680c231719884eb4800695bf5fc2f6f1_6143_2" hidden="1">#REF!</definedName>
    <definedName name="TRNR_6842f3d1c18a4d1b893275f2381a5e13_61_2" localSheetId="48" hidden="1">#REF!</definedName>
    <definedName name="TRNR_6842f3d1c18a4d1b893275f2381a5e13_61_2" hidden="1">#REF!</definedName>
    <definedName name="TRNR_685089dff16744f2affd511b57ff9429_962_2" localSheetId="0" hidden="1">#REF!</definedName>
    <definedName name="TRNR_685089dff16744f2affd511b57ff9429_962_2" localSheetId="48" hidden="1">#REF!</definedName>
    <definedName name="TRNR_685089dff16744f2affd511b57ff9429_962_2" localSheetId="1" hidden="1">#REF!</definedName>
    <definedName name="TRNR_685089dff16744f2affd511b57ff9429_962_2" hidden="1">#REF!</definedName>
    <definedName name="TRNR_6851eb4dd595429d9221c013457b0219_40_50" localSheetId="14" hidden="1">#REF!</definedName>
    <definedName name="TRNR_6851eb4dd595429d9221c013457b0219_40_50" localSheetId="42" hidden="1">#REF!</definedName>
    <definedName name="TRNR_6851eb4dd595429d9221c013457b0219_40_50" localSheetId="43" hidden="1">#REF!</definedName>
    <definedName name="TRNR_6851eb4dd595429d9221c013457b0219_40_50" localSheetId="48" hidden="1">#REF!</definedName>
    <definedName name="TRNR_6851eb4dd595429d9221c013457b0219_40_50" localSheetId="50" hidden="1">#REF!</definedName>
    <definedName name="TRNR_6851eb4dd595429d9221c013457b0219_40_50" localSheetId="15" hidden="1">#REF!</definedName>
    <definedName name="TRNR_6851eb4dd595429d9221c013457b0219_40_50" localSheetId="51" hidden="1">#REF!</definedName>
    <definedName name="TRNR_6851eb4dd595429d9221c013457b0219_40_50" localSheetId="52" hidden="1">#REF!</definedName>
    <definedName name="TRNR_6851eb4dd595429d9221c013457b0219_40_50" localSheetId="53" hidden="1">#REF!</definedName>
    <definedName name="TRNR_6851eb4dd595429d9221c013457b0219_40_50" localSheetId="54" hidden="1">#REF!</definedName>
    <definedName name="TRNR_6851eb4dd595429d9221c013457b0219_40_50" localSheetId="55" hidden="1">#REF!</definedName>
    <definedName name="TRNR_6851eb4dd595429d9221c013457b0219_40_50" localSheetId="58" hidden="1">#REF!</definedName>
    <definedName name="TRNR_6851eb4dd595429d9221c013457b0219_40_50" localSheetId="59" hidden="1">#REF!</definedName>
    <definedName name="TRNR_6851eb4dd595429d9221c013457b0219_40_50" hidden="1">#REF!</definedName>
    <definedName name="TRNR_685222d085c44422824d6a6748a87f74_1306_1" localSheetId="0" hidden="1">#REF!</definedName>
    <definedName name="TRNR_685222d085c44422824d6a6748a87f74_1306_1" localSheetId="48" hidden="1">#REF!</definedName>
    <definedName name="TRNR_685222d085c44422824d6a6748a87f74_1306_1" localSheetId="1" hidden="1">#REF!</definedName>
    <definedName name="TRNR_685222d085c44422824d6a6748a87f74_1306_1" hidden="1">#REF!</definedName>
    <definedName name="TRNR_6857bced4c644ae68013cc92b0cdeed1_61_2" localSheetId="48" hidden="1">#REF!</definedName>
    <definedName name="TRNR_6857bced4c644ae68013cc92b0cdeed1_61_2" hidden="1">#REF!</definedName>
    <definedName name="TRNR_687522668c584b18b3f6331d5af0b1dc_61_2" localSheetId="48" hidden="1">#REF!</definedName>
    <definedName name="TRNR_687522668c584b18b3f6331d5af0b1dc_61_2" hidden="1">#REF!</definedName>
    <definedName name="TRNR_68998d733d214f6e99481f22b2fe8cbb_50_1" localSheetId="48" hidden="1">#REF!</definedName>
    <definedName name="TRNR_68998d733d214f6e99481f22b2fe8cbb_50_1" hidden="1">#REF!</definedName>
    <definedName name="TRNR_689a1a878d1a4baa965cb3a109ad7819_527_6" localSheetId="48" hidden="1">#REF!</definedName>
    <definedName name="TRNR_689a1a878d1a4baa965cb3a109ad7819_527_6" hidden="1">#REF!</definedName>
    <definedName name="TRNR_689dea5664384c86a9dd3311f039b1d9_61_11" localSheetId="48" hidden="1">#REF!</definedName>
    <definedName name="TRNR_689dea5664384c86a9dd3311f039b1d9_61_11" hidden="1">#REF!</definedName>
    <definedName name="TRNR_68aeaf59e33a433d9f2528f7eb20fff2_61_2" localSheetId="48" hidden="1">#REF!</definedName>
    <definedName name="TRNR_68aeaf59e33a433d9f2528f7eb20fff2_61_2" hidden="1">#REF!</definedName>
    <definedName name="TRNR_68c4386023ab4b33b04cfed8ed5d6bb8_314_1" localSheetId="0" hidden="1">#REF!</definedName>
    <definedName name="TRNR_68c4386023ab4b33b04cfed8ed5d6bb8_314_1" localSheetId="48" hidden="1">#REF!</definedName>
    <definedName name="TRNR_68c4386023ab4b33b04cfed8ed5d6bb8_314_1" localSheetId="1" hidden="1">#REF!</definedName>
    <definedName name="TRNR_68c4386023ab4b33b04cfed8ed5d6bb8_314_1" hidden="1">#REF!</definedName>
    <definedName name="TRNR_68d87d4647d04464b0bf97ca26adef07_1081_27" localSheetId="48" hidden="1">#REF!</definedName>
    <definedName name="TRNR_68d87d4647d04464b0bf97ca26adef07_1081_27" hidden="1">#REF!</definedName>
    <definedName name="TRNR_68eb7bdca1c143c7a8baf9b40062f604_525_10" localSheetId="48" hidden="1">#REF!</definedName>
    <definedName name="TRNR_68eb7bdca1c143c7a8baf9b40062f604_525_10" hidden="1">#REF!</definedName>
    <definedName name="TRNR_6909c00572ca4d378c89cbea4142a659_528_6" localSheetId="48" hidden="1">#REF!</definedName>
    <definedName name="TRNR_6909c00572ca4d378c89cbea4142a659_528_6" hidden="1">#REF!</definedName>
    <definedName name="TRNR_690d3bbb66ae4014a30e581a5f50452e_61_2" localSheetId="48" hidden="1">#REF!</definedName>
    <definedName name="TRNR_690d3bbb66ae4014a30e581a5f50452e_61_2" hidden="1">#REF!</definedName>
    <definedName name="TRNR_691e9ac46b0348398f7cde05eb38db4d_52_6" localSheetId="14" hidden="1">#REF!</definedName>
    <definedName name="TRNR_691e9ac46b0348398f7cde05eb38db4d_52_6" localSheetId="42" hidden="1">#REF!</definedName>
    <definedName name="TRNR_691e9ac46b0348398f7cde05eb38db4d_52_6" localSheetId="43" hidden="1">#REF!</definedName>
    <definedName name="TRNR_691e9ac46b0348398f7cde05eb38db4d_52_6" localSheetId="48" hidden="1">#REF!</definedName>
    <definedName name="TRNR_691e9ac46b0348398f7cde05eb38db4d_52_6" localSheetId="50" hidden="1">#REF!</definedName>
    <definedName name="TRNR_691e9ac46b0348398f7cde05eb38db4d_52_6" localSheetId="15" hidden="1">#REF!</definedName>
    <definedName name="TRNR_691e9ac46b0348398f7cde05eb38db4d_52_6" localSheetId="51" hidden="1">#REF!</definedName>
    <definedName name="TRNR_691e9ac46b0348398f7cde05eb38db4d_52_6" localSheetId="52" hidden="1">#REF!</definedName>
    <definedName name="TRNR_691e9ac46b0348398f7cde05eb38db4d_52_6" localSheetId="53" hidden="1">#REF!</definedName>
    <definedName name="TRNR_691e9ac46b0348398f7cde05eb38db4d_52_6" localSheetId="54" hidden="1">#REF!</definedName>
    <definedName name="TRNR_691e9ac46b0348398f7cde05eb38db4d_52_6" localSheetId="55" hidden="1">#REF!</definedName>
    <definedName name="TRNR_691e9ac46b0348398f7cde05eb38db4d_52_6" localSheetId="58" hidden="1">#REF!</definedName>
    <definedName name="TRNR_691e9ac46b0348398f7cde05eb38db4d_52_6" localSheetId="59" hidden="1">#REF!</definedName>
    <definedName name="TRNR_691e9ac46b0348398f7cde05eb38db4d_52_6" hidden="1">#REF!</definedName>
    <definedName name="TRNR_6958fee9e98d4b8e92d54d634a97e676_20_4" localSheetId="0" hidden="1">#REF!</definedName>
    <definedName name="TRNR_6958fee9e98d4b8e92d54d634a97e676_20_4" localSheetId="48" hidden="1">#REF!</definedName>
    <definedName name="TRNR_6958fee9e98d4b8e92d54d634a97e676_20_4" localSheetId="1" hidden="1">#REF!</definedName>
    <definedName name="TRNR_6958fee9e98d4b8e92d54d634a97e676_20_4" hidden="1">#REF!</definedName>
    <definedName name="TRNR_6966bff165bd4ea4a102cdb42bdbc649_6697_6" hidden="1">#REF!</definedName>
    <definedName name="TRNR_69682c2c28254f1fb3bc010c42920314_20_3" localSheetId="48" hidden="1">#REF!</definedName>
    <definedName name="TRNR_69682c2c28254f1fb3bc010c42920314_20_3" hidden="1">#REF!</definedName>
    <definedName name="TRNR_6983e371f9174ef0a105253192ff68ad_61_2" localSheetId="48" hidden="1">#REF!</definedName>
    <definedName name="TRNR_6983e371f9174ef0a105253192ff68ad_61_2" localSheetId="56" hidden="1">#REF!</definedName>
    <definedName name="TRNR_6983e371f9174ef0a105253192ff68ad_61_2" localSheetId="57" hidden="1">#REF!</definedName>
    <definedName name="TRNR_6983e371f9174ef0a105253192ff68ad_61_2" hidden="1">#REF!</definedName>
    <definedName name="TRNR_69860c4760fc478da7b2e617e21b8af5_525_10" localSheetId="48" hidden="1">#REF!</definedName>
    <definedName name="TRNR_69860c4760fc478da7b2e617e21b8af5_525_10" hidden="1">#REF!</definedName>
    <definedName name="TRNR_698f7f7bc4384f5293d5959dec2d85f0_61_2" localSheetId="48" hidden="1">#REF!</definedName>
    <definedName name="TRNR_698f7f7bc4384f5293d5959dec2d85f0_61_2" hidden="1">#REF!</definedName>
    <definedName name="TRNR_699c65bee65142829a5788634d44430d_61_2" localSheetId="48" hidden="1">#REF!</definedName>
    <definedName name="TRNR_699c65bee65142829a5788634d44430d_61_2" localSheetId="56" hidden="1">#REF!</definedName>
    <definedName name="TRNR_699c65bee65142829a5788634d44430d_61_2" localSheetId="57" hidden="1">#REF!</definedName>
    <definedName name="TRNR_699c65bee65142829a5788634d44430d_61_2" hidden="1">#REF!</definedName>
    <definedName name="TRNR_69aa6f5831f949dc88c031c0babfeb6b_5943_6" localSheetId="0" hidden="1">#REF!</definedName>
    <definedName name="TRNR_69aa6f5831f949dc88c031c0babfeb6b_5943_6" localSheetId="48" hidden="1">#REF!</definedName>
    <definedName name="TRNR_69aa6f5831f949dc88c031c0babfeb6b_5943_6" localSheetId="1" hidden="1">#REF!</definedName>
    <definedName name="TRNR_69aa6f5831f949dc88c031c0babfeb6b_5943_6" hidden="1">#REF!</definedName>
    <definedName name="TRNR_69af4fd6dc7142c080fddbd8967f8dbd_285_6" localSheetId="48" hidden="1">#REF!</definedName>
    <definedName name="TRNR_69af4fd6dc7142c080fddbd8967f8dbd_285_6" hidden="1">#REF!</definedName>
    <definedName name="TRNR_69b0a9907a2247de8dfa4d928477ea5b_61_2" localSheetId="48" hidden="1">#REF!</definedName>
    <definedName name="TRNR_69b0a9907a2247de8dfa4d928477ea5b_61_2" hidden="1">#REF!</definedName>
    <definedName name="TRNR_69b771abe28d40899bf618e9b0048552_528_7" localSheetId="48" hidden="1">#REF!</definedName>
    <definedName name="TRNR_69b771abe28d40899bf618e9b0048552_528_7" hidden="1">#REF!</definedName>
    <definedName name="TRNR_69c580fa74a64fd69697048e653eb9f8_61_2" localSheetId="0" hidden="1">#REF!</definedName>
    <definedName name="TRNR_69c580fa74a64fd69697048e653eb9f8_61_2" localSheetId="48" hidden="1">#REF!</definedName>
    <definedName name="TRNR_69c580fa74a64fd69697048e653eb9f8_61_2" localSheetId="1" hidden="1">#REF!</definedName>
    <definedName name="TRNR_69c580fa74a64fd69697048e653eb9f8_61_2" hidden="1">#REF!</definedName>
    <definedName name="TRNR_69d174bc89db4f158e101fc02987b4be_61_2" localSheetId="48" hidden="1">#REF!</definedName>
    <definedName name="TRNR_69d174bc89db4f158e101fc02987b4be_61_2" localSheetId="56" hidden="1">#REF!</definedName>
    <definedName name="TRNR_69d174bc89db4f158e101fc02987b4be_61_2" localSheetId="57" hidden="1">#REF!</definedName>
    <definedName name="TRNR_69d174bc89db4f158e101fc02987b4be_61_2" hidden="1">#REF!</definedName>
    <definedName name="TRNR_69d599d4e69a47bdb4f5647249e9e283_61_2" localSheetId="48" hidden="1">#REF!</definedName>
    <definedName name="TRNR_69d599d4e69a47bdb4f5647249e9e283_61_2" hidden="1">#REF!</definedName>
    <definedName name="TRNR_69d722a2770f46498b72580812a91fc7_61_2" localSheetId="14" hidden="1">#REF!</definedName>
    <definedName name="TRNR_69d722a2770f46498b72580812a91fc7_61_2" localSheetId="42" hidden="1">#REF!</definedName>
    <definedName name="TRNR_69d722a2770f46498b72580812a91fc7_61_2" localSheetId="43" hidden="1">#REF!</definedName>
    <definedName name="TRNR_69d722a2770f46498b72580812a91fc7_61_2" localSheetId="48" hidden="1">#REF!</definedName>
    <definedName name="TRNR_69d722a2770f46498b72580812a91fc7_61_2" localSheetId="50" hidden="1">#REF!</definedName>
    <definedName name="TRNR_69d722a2770f46498b72580812a91fc7_61_2" localSheetId="15" hidden="1">#REF!</definedName>
    <definedName name="TRNR_69d722a2770f46498b72580812a91fc7_61_2" localSheetId="51" hidden="1">#REF!</definedName>
    <definedName name="TRNR_69d722a2770f46498b72580812a91fc7_61_2" localSheetId="52" hidden="1">#REF!</definedName>
    <definedName name="TRNR_69d722a2770f46498b72580812a91fc7_61_2" localSheetId="53" hidden="1">#REF!</definedName>
    <definedName name="TRNR_69d722a2770f46498b72580812a91fc7_61_2" localSheetId="54" hidden="1">#REF!</definedName>
    <definedName name="TRNR_69d722a2770f46498b72580812a91fc7_61_2" localSheetId="55" hidden="1">#REF!</definedName>
    <definedName name="TRNR_69d722a2770f46498b72580812a91fc7_61_2" localSheetId="58" hidden="1">#REF!</definedName>
    <definedName name="TRNR_69d722a2770f46498b72580812a91fc7_61_2" localSheetId="59" hidden="1">#REF!</definedName>
    <definedName name="TRNR_69d722a2770f46498b72580812a91fc7_61_2" hidden="1">#REF!</definedName>
    <definedName name="TRNR_69d93af8da564811ad3acfe266def886_61_2" localSheetId="48" hidden="1">#REF!</definedName>
    <definedName name="TRNR_69d93af8da564811ad3acfe266def886_61_2" hidden="1">#REF!</definedName>
    <definedName name="TRNR_69e69932de1c4fb0b915af74987f699e_5224_1" localSheetId="3" hidden="1">#REF!</definedName>
    <definedName name="TRNR_69e69932de1c4fb0b915af74987f699e_5224_1" localSheetId="5" hidden="1">'Cuadro 5'!#REF!</definedName>
    <definedName name="TRNR_69e69932de1c4fb0b915af74987f699e_5224_1" localSheetId="14" hidden="1">#REF!</definedName>
    <definedName name="TRNR_69e69932de1c4fb0b915af74987f699e_5224_1" localSheetId="42" hidden="1">#REF!</definedName>
    <definedName name="TRNR_69e69932de1c4fb0b915af74987f699e_5224_1" localSheetId="43" hidden="1">#REF!</definedName>
    <definedName name="TRNR_69e69932de1c4fb0b915af74987f699e_5224_1" localSheetId="48" hidden="1">#REF!</definedName>
    <definedName name="TRNR_69e69932de1c4fb0b915af74987f699e_5224_1" localSheetId="50" hidden="1">#REF!</definedName>
    <definedName name="TRNR_69e69932de1c4fb0b915af74987f699e_5224_1" localSheetId="55" hidden="1">#REF!</definedName>
    <definedName name="TRNR_69e69932de1c4fb0b915af74987f699e_5224_1" localSheetId="56" hidden="1">#REF!</definedName>
    <definedName name="TRNR_69e69932de1c4fb0b915af74987f699e_5224_1" localSheetId="57" hidden="1">#REF!</definedName>
    <definedName name="TRNR_69e69932de1c4fb0b915af74987f699e_5224_1" localSheetId="58" hidden="1">#REF!</definedName>
    <definedName name="TRNR_69e69932de1c4fb0b915af74987f699e_5224_1" localSheetId="59" hidden="1">#REF!</definedName>
    <definedName name="TRNR_69e69932de1c4fb0b915af74987f699e_5224_1" hidden="1">#REF!</definedName>
    <definedName name="TRNR_69f7a97fa09e448787315629c9290dc7_6038_6" localSheetId="0" hidden="1">#REF!</definedName>
    <definedName name="TRNR_69f7a97fa09e448787315629c9290dc7_6038_6" localSheetId="48" hidden="1">#REF!</definedName>
    <definedName name="TRNR_69f7a97fa09e448787315629c9290dc7_6038_6" localSheetId="1" hidden="1">#REF!</definedName>
    <definedName name="TRNR_69f7a97fa09e448787315629c9290dc7_6038_6" hidden="1">#REF!</definedName>
    <definedName name="TRNR_6a0c1cc924074996a7081d753e90502e_5928_6" localSheetId="0" hidden="1">#REF!</definedName>
    <definedName name="TRNR_6a0c1cc924074996a7081d753e90502e_5928_6" localSheetId="48" hidden="1">#REF!</definedName>
    <definedName name="TRNR_6a0c1cc924074996a7081d753e90502e_5928_6" localSheetId="1" hidden="1">#REF!</definedName>
    <definedName name="TRNR_6a0c1cc924074996a7081d753e90502e_5928_6" hidden="1">#REF!</definedName>
    <definedName name="TRNR_6a0f7bee2d994a9f8e0b8091e6144b8f_61_2" localSheetId="48" hidden="1">#REF!</definedName>
    <definedName name="TRNR_6a0f7bee2d994a9f8e0b8091e6144b8f_61_2" hidden="1">#REF!</definedName>
    <definedName name="TRNR_6a1969c31aa54a20aa7e7a1aff1e08e2_61_2" localSheetId="0" hidden="1">#REF!</definedName>
    <definedName name="TRNR_6a1969c31aa54a20aa7e7a1aff1e08e2_61_2" localSheetId="48" hidden="1">#REF!</definedName>
    <definedName name="TRNR_6a1969c31aa54a20aa7e7a1aff1e08e2_61_2" localSheetId="1" hidden="1">#REF!</definedName>
    <definedName name="TRNR_6a1969c31aa54a20aa7e7a1aff1e08e2_61_2" hidden="1">#REF!</definedName>
    <definedName name="TRNR_6a22e3f81ac444aa93d0bed461bcf41d_51_3" localSheetId="48" hidden="1">#REF!</definedName>
    <definedName name="TRNR_6a22e3f81ac444aa93d0bed461bcf41d_51_3" hidden="1">#REF!</definedName>
    <definedName name="TRNR_6a285680401f44028be3024e5d04ab6b_61_2" localSheetId="48" hidden="1">#REF!</definedName>
    <definedName name="TRNR_6a285680401f44028be3024e5d04ab6b_61_2" hidden="1">#REF!</definedName>
    <definedName name="TRNR_6a355ccef06d47038a645309f45903ac_25_6" localSheetId="0" hidden="1">#REF!</definedName>
    <definedName name="TRNR_6a355ccef06d47038a645309f45903ac_25_6" localSheetId="48" hidden="1">#REF!</definedName>
    <definedName name="TRNR_6a355ccef06d47038a645309f45903ac_25_6" localSheetId="1" hidden="1">#REF!</definedName>
    <definedName name="TRNR_6a355ccef06d47038a645309f45903ac_25_6" hidden="1">#REF!</definedName>
    <definedName name="TRNR_6a4262a515204523aaef19899575970e_5847_6" localSheetId="0" hidden="1">#REF!</definedName>
    <definedName name="TRNR_6a4262a515204523aaef19899575970e_5847_6" localSheetId="48" hidden="1">#REF!</definedName>
    <definedName name="TRNR_6a4262a515204523aaef19899575970e_5847_6" localSheetId="1" hidden="1">#REF!</definedName>
    <definedName name="TRNR_6a4262a515204523aaef19899575970e_5847_6" hidden="1">#REF!</definedName>
    <definedName name="TRNR_6a4534dd33854b14a5c7f99b3ac8c7fa_61_2" localSheetId="48" hidden="1">#REF!</definedName>
    <definedName name="TRNR_6a4534dd33854b14a5c7f99b3ac8c7fa_61_2" hidden="1">#REF!</definedName>
    <definedName name="TRNR_6a54d9470aa94a61bf787b1373373c7c_977_24" localSheetId="48" hidden="1">#REF!</definedName>
    <definedName name="TRNR_6a54d9470aa94a61bf787b1373373c7c_977_24" hidden="1">#REF!</definedName>
    <definedName name="TRNR_6a585c6e720b403782af3cfe3966296e_314_3" hidden="1">#REF!</definedName>
    <definedName name="TRNR_6a625270d86d4897ae9bbd72a9f99e8d_2041_6" localSheetId="48" hidden="1">#REF!</definedName>
    <definedName name="TRNR_6a625270d86d4897ae9bbd72a9f99e8d_2041_6" hidden="1">#REF!</definedName>
    <definedName name="TRNR_6a6c32a49a2141fb917f9f5041fa38ee_61_2" localSheetId="48" hidden="1">#REF!</definedName>
    <definedName name="TRNR_6a6c32a49a2141fb917f9f5041fa38ee_61_2" hidden="1">#REF!</definedName>
    <definedName name="TRNR_6a74ecb1babc4774916559865137beab_61_2" localSheetId="48" hidden="1">#REF!</definedName>
    <definedName name="TRNR_6a74ecb1babc4774916559865137beab_61_2" hidden="1">#REF!</definedName>
    <definedName name="TRNR_6a77c8ae5d314818b995eea722b4d2e0_314_10" localSheetId="0" hidden="1">#REF!</definedName>
    <definedName name="TRNR_6a77c8ae5d314818b995eea722b4d2e0_314_10" localSheetId="48" hidden="1">#REF!</definedName>
    <definedName name="TRNR_6a77c8ae5d314818b995eea722b4d2e0_314_10" localSheetId="1" hidden="1">#REF!</definedName>
    <definedName name="TRNR_6a77c8ae5d314818b995eea722b4d2e0_314_10" hidden="1">#REF!</definedName>
    <definedName name="TRNR_6a793904bae44b9db82c0c65d8f55e93_61_2" localSheetId="48" hidden="1">#REF!</definedName>
    <definedName name="TRNR_6a793904bae44b9db82c0c65d8f55e93_61_2" hidden="1">#REF!</definedName>
    <definedName name="TRNR_6a7b5a24db214c16b4571bc746cb54e5_6143_6" localSheetId="0" hidden="1">#REF!</definedName>
    <definedName name="TRNR_6a7b5a24db214c16b4571bc746cb54e5_6143_6" localSheetId="48" hidden="1">#REF!</definedName>
    <definedName name="TRNR_6a7b5a24db214c16b4571bc746cb54e5_6143_6" localSheetId="1" hidden="1">#REF!</definedName>
    <definedName name="TRNR_6a7b5a24db214c16b4571bc746cb54e5_6143_6" hidden="1">#REF!</definedName>
    <definedName name="TRNR_6a81e231b3e240cd8f04ecc48ba39c10_61_2" localSheetId="48" hidden="1">#REF!</definedName>
    <definedName name="TRNR_6a81e231b3e240cd8f04ecc48ba39c10_61_2" hidden="1">#REF!</definedName>
    <definedName name="TRNR_6a9110d73b3c4c86a99bf772cb2a36fe_20_4" localSheetId="0" hidden="1">#REF!</definedName>
    <definedName name="TRNR_6a9110d73b3c4c86a99bf772cb2a36fe_20_4" localSheetId="48" hidden="1">#REF!</definedName>
    <definedName name="TRNR_6a9110d73b3c4c86a99bf772cb2a36fe_20_4" localSheetId="1" hidden="1">#REF!</definedName>
    <definedName name="TRNR_6a9110d73b3c4c86a99bf772cb2a36fe_20_4" hidden="1">#REF!</definedName>
    <definedName name="TRNR_6a9f82a5450140ff923d602555d2085a_61_2" localSheetId="48" hidden="1">#REF!</definedName>
    <definedName name="TRNR_6a9f82a5450140ff923d602555d2085a_61_2" localSheetId="56" hidden="1">#REF!</definedName>
    <definedName name="TRNR_6a9f82a5450140ff923d602555d2085a_61_2" localSheetId="57" hidden="1">#REF!</definedName>
    <definedName name="TRNR_6a9f82a5450140ff923d602555d2085a_61_2" hidden="1">#REF!</definedName>
    <definedName name="TRNR_6aa908f585fc4d808b8dd007e29404c6_20_2" localSheetId="14" hidden="1">#REF!</definedName>
    <definedName name="TRNR_6aa908f585fc4d808b8dd007e29404c6_20_2" localSheetId="42" hidden="1">#REF!</definedName>
    <definedName name="TRNR_6aa908f585fc4d808b8dd007e29404c6_20_2" localSheetId="43" hidden="1">#REF!</definedName>
    <definedName name="TRNR_6aa908f585fc4d808b8dd007e29404c6_20_2" localSheetId="48" hidden="1">#REF!</definedName>
    <definedName name="TRNR_6aa908f585fc4d808b8dd007e29404c6_20_2" localSheetId="50" hidden="1">#REF!</definedName>
    <definedName name="TRNR_6aa908f585fc4d808b8dd007e29404c6_20_2" localSheetId="15" hidden="1">#REF!</definedName>
    <definedName name="TRNR_6aa908f585fc4d808b8dd007e29404c6_20_2" localSheetId="51" hidden="1">#REF!</definedName>
    <definedName name="TRNR_6aa908f585fc4d808b8dd007e29404c6_20_2" localSheetId="52" hidden="1">#REF!</definedName>
    <definedName name="TRNR_6aa908f585fc4d808b8dd007e29404c6_20_2" localSheetId="53" hidden="1">#REF!</definedName>
    <definedName name="TRNR_6aa908f585fc4d808b8dd007e29404c6_20_2" localSheetId="54" hidden="1">#REF!</definedName>
    <definedName name="TRNR_6aa908f585fc4d808b8dd007e29404c6_20_2" localSheetId="55" hidden="1">#REF!</definedName>
    <definedName name="TRNR_6aa908f585fc4d808b8dd007e29404c6_20_2" localSheetId="58" hidden="1">#REF!</definedName>
    <definedName name="TRNR_6aa908f585fc4d808b8dd007e29404c6_20_2" localSheetId="59" hidden="1">#REF!</definedName>
    <definedName name="TRNR_6aa908f585fc4d808b8dd007e29404c6_20_2" hidden="1">#REF!</definedName>
    <definedName name="TRNR_6aba4459e4944b24bcb96edb58616a4e_977_3" localSheetId="48" hidden="1">#REF!</definedName>
    <definedName name="TRNR_6aba4459e4944b24bcb96edb58616a4e_977_3" hidden="1">#REF!</definedName>
    <definedName name="TRNR_6ad1b182e9344bc8b26dbe7b4e5b175b_61_2" localSheetId="48" hidden="1">#REF!</definedName>
    <definedName name="TRNR_6ad1b182e9344bc8b26dbe7b4e5b175b_61_2" localSheetId="56" hidden="1">#REF!</definedName>
    <definedName name="TRNR_6ad1b182e9344bc8b26dbe7b4e5b175b_61_2" localSheetId="57" hidden="1">#REF!</definedName>
    <definedName name="TRNR_6ad1b182e9344bc8b26dbe7b4e5b175b_61_2" hidden="1">#REF!</definedName>
    <definedName name="TRNR_6ad6917da34b4ab8a2db2ce8383d502d_61_2" localSheetId="48" hidden="1">#REF!</definedName>
    <definedName name="TRNR_6ad6917da34b4ab8a2db2ce8383d502d_61_2" hidden="1">#REF!</definedName>
    <definedName name="TRNR_6ae4908b106043e0bd5d4ac6eab47fbc_61_2" localSheetId="48" hidden="1">#REF!</definedName>
    <definedName name="TRNR_6ae4908b106043e0bd5d4ac6eab47fbc_61_2" hidden="1">#REF!</definedName>
    <definedName name="TRNR_6ae7ef0a119e4f48bf875ced81a75f81_977_22" localSheetId="48" hidden="1">#REF!</definedName>
    <definedName name="TRNR_6ae7ef0a119e4f48bf875ced81a75f81_977_22" hidden="1">#REF!</definedName>
    <definedName name="TRNR_6b1b66aa6761432784b668eaf5f358ee_61_2" localSheetId="48" hidden="1">#REF!</definedName>
    <definedName name="TRNR_6b1b66aa6761432784b668eaf5f358ee_61_2" hidden="1">#REF!</definedName>
    <definedName name="TRNR_6b230f2a0cbf47f581dbe93fdda64535_61_2" localSheetId="48" hidden="1">#REF!</definedName>
    <definedName name="TRNR_6b230f2a0cbf47f581dbe93fdda64535_61_2" hidden="1">#REF!</definedName>
    <definedName name="TRNR_6b43ad99948b42229d747e135c9e8a66_61_2" localSheetId="48" hidden="1">#REF!</definedName>
    <definedName name="TRNR_6b43ad99948b42229d747e135c9e8a66_61_2" hidden="1">#REF!</definedName>
    <definedName name="TRNR_6b570046f99847a8aacca675ffbce21f_61_2" localSheetId="48" hidden="1">#REF!</definedName>
    <definedName name="TRNR_6b570046f99847a8aacca675ffbce21f_61_2" hidden="1">#REF!</definedName>
    <definedName name="TRNR_6b5a71e47d9943b581f1042c5476a371_61_2" localSheetId="48" hidden="1">#REF!</definedName>
    <definedName name="TRNR_6b5a71e47d9943b581f1042c5476a371_61_2" hidden="1">#REF!</definedName>
    <definedName name="TRNR_6b5ecd58c032412d81a0be8b961d8b61_528_6" localSheetId="48" hidden="1">#REF!</definedName>
    <definedName name="TRNR_6b5ecd58c032412d81a0be8b961d8b61_528_6" hidden="1">#REF!</definedName>
    <definedName name="TRNR_6b61bbcd0fed4106a2361abd99f27c16_61_2" localSheetId="48" hidden="1">#REF!</definedName>
    <definedName name="TRNR_6b61bbcd0fed4106a2361abd99f27c16_61_2" localSheetId="56" hidden="1">#REF!</definedName>
    <definedName name="TRNR_6b61bbcd0fed4106a2361abd99f27c16_61_2" localSheetId="57" hidden="1">#REF!</definedName>
    <definedName name="TRNR_6b61bbcd0fed4106a2361abd99f27c16_61_2" hidden="1">#REF!</definedName>
    <definedName name="TRNR_6b63efd18e1849a4a399c43492394938_57_3" hidden="1">#REF!</definedName>
    <definedName name="TRNR_6b68dd6927534a918d21dc9167805409_528_7" localSheetId="48" hidden="1">#REF!</definedName>
    <definedName name="TRNR_6b68dd6927534a918d21dc9167805409_528_7" hidden="1">#REF!</definedName>
    <definedName name="TRNR_6b7faa19dfdb480ab54c2a2414e460cd_61_2" localSheetId="48" hidden="1">#REF!</definedName>
    <definedName name="TRNR_6b7faa19dfdb480ab54c2a2414e460cd_61_2" hidden="1">#REF!</definedName>
    <definedName name="TRNR_6b80f5c9ad3648b59a60edc798e919a7_61_2" localSheetId="48" hidden="1">#REF!</definedName>
    <definedName name="TRNR_6b80f5c9ad3648b59a60edc798e919a7_61_2" hidden="1">#REF!</definedName>
    <definedName name="TRNR_6b9483113be04b15a4d7379defbc40e6_144_6" localSheetId="48" hidden="1">#REF!</definedName>
    <definedName name="TRNR_6b9483113be04b15a4d7379defbc40e6_144_6" localSheetId="15" hidden="1">#REF!</definedName>
    <definedName name="TRNR_6b9483113be04b15a4d7379defbc40e6_144_6" localSheetId="51" hidden="1">#REF!</definedName>
    <definedName name="TRNR_6b9483113be04b15a4d7379defbc40e6_144_6" localSheetId="52" hidden="1">#REF!</definedName>
    <definedName name="TRNR_6b9483113be04b15a4d7379defbc40e6_144_6" localSheetId="53" hidden="1">#REF!</definedName>
    <definedName name="TRNR_6b9483113be04b15a4d7379defbc40e6_144_6" localSheetId="54" hidden="1">#REF!</definedName>
    <definedName name="TRNR_6b9483113be04b15a4d7379defbc40e6_144_6" hidden="1">#REF!</definedName>
    <definedName name="TRNR_6b9a4f1db98a4a58a968ad8c82d0a186_61_2" localSheetId="48" hidden="1">#REF!</definedName>
    <definedName name="TRNR_6b9a4f1db98a4a58a968ad8c82d0a186_61_2" hidden="1">#REF!</definedName>
    <definedName name="TRNR_6b9b7deaf5a546bba12e39612003bc0e_285_13" localSheetId="0" hidden="1">#REF!</definedName>
    <definedName name="TRNR_6b9b7deaf5a546bba12e39612003bc0e_285_13" localSheetId="48" hidden="1">#REF!</definedName>
    <definedName name="TRNR_6b9b7deaf5a546bba12e39612003bc0e_285_13" localSheetId="1" hidden="1">#REF!</definedName>
    <definedName name="TRNR_6b9b7deaf5a546bba12e39612003bc0e_285_13" hidden="1">#REF!</definedName>
    <definedName name="TRNR_6ba5080f57084e05b76e225eedd187ef_61_2" localSheetId="48" hidden="1">#REF!</definedName>
    <definedName name="TRNR_6ba5080f57084e05b76e225eedd187ef_61_2" hidden="1">#REF!</definedName>
    <definedName name="TRNR_6bc2b578f5b6451197f61ebb3f429d43_40_50" localSheetId="14" hidden="1">#REF!</definedName>
    <definedName name="TRNR_6bc2b578f5b6451197f61ebb3f429d43_40_50" localSheetId="42" hidden="1">#REF!</definedName>
    <definedName name="TRNR_6bc2b578f5b6451197f61ebb3f429d43_40_50" localSheetId="43" hidden="1">#REF!</definedName>
    <definedName name="TRNR_6bc2b578f5b6451197f61ebb3f429d43_40_50" localSheetId="48" hidden="1">#REF!</definedName>
    <definedName name="TRNR_6bc2b578f5b6451197f61ebb3f429d43_40_50" localSheetId="50" hidden="1">#REF!</definedName>
    <definedName name="TRNR_6bc2b578f5b6451197f61ebb3f429d43_40_50" localSheetId="15" hidden="1">#REF!</definedName>
    <definedName name="TRNR_6bc2b578f5b6451197f61ebb3f429d43_40_50" localSheetId="51" hidden="1">#REF!</definedName>
    <definedName name="TRNR_6bc2b578f5b6451197f61ebb3f429d43_40_50" localSheetId="52" hidden="1">#REF!</definedName>
    <definedName name="TRNR_6bc2b578f5b6451197f61ebb3f429d43_40_50" localSheetId="53" hidden="1">#REF!</definedName>
    <definedName name="TRNR_6bc2b578f5b6451197f61ebb3f429d43_40_50" localSheetId="54" hidden="1">#REF!</definedName>
    <definedName name="TRNR_6bc2b578f5b6451197f61ebb3f429d43_40_50" localSheetId="55" hidden="1">#REF!</definedName>
    <definedName name="TRNR_6bc2b578f5b6451197f61ebb3f429d43_40_50" localSheetId="58" hidden="1">#REF!</definedName>
    <definedName name="TRNR_6bc2b578f5b6451197f61ebb3f429d43_40_50" localSheetId="59" hidden="1">#REF!</definedName>
    <definedName name="TRNR_6bc2b578f5b6451197f61ebb3f429d43_40_50" hidden="1">#REF!</definedName>
    <definedName name="TRNR_6bd44d992cb64eb6bea1f00ecba2bb0e_286_13" localSheetId="0" hidden="1">#REF!</definedName>
    <definedName name="TRNR_6bd44d992cb64eb6bea1f00ecba2bb0e_286_13" localSheetId="48" hidden="1">#REF!</definedName>
    <definedName name="TRNR_6bd44d992cb64eb6bea1f00ecba2bb0e_286_13" localSheetId="1" hidden="1">#REF!</definedName>
    <definedName name="TRNR_6bd44d992cb64eb6bea1f00ecba2bb0e_286_13" hidden="1">#REF!</definedName>
    <definedName name="TRNR_6bd673e6db7e4c2bb6567e0fabbf975a_61_2" localSheetId="48" hidden="1">#REF!</definedName>
    <definedName name="TRNR_6bd673e6db7e4c2bb6567e0fabbf975a_61_2" hidden="1">#REF!</definedName>
    <definedName name="TRNR_6bd81ccff0064f15bc88b323a1272d23_61_2" localSheetId="48" hidden="1">#REF!</definedName>
    <definedName name="TRNR_6bd81ccff0064f15bc88b323a1272d23_61_2" hidden="1">#REF!</definedName>
    <definedName name="TRNR_6be495047d86462fb33e48fc096bc327_9_6" localSheetId="0" hidden="1">#REF!</definedName>
    <definedName name="TRNR_6be495047d86462fb33e48fc096bc327_9_6" localSheetId="48" hidden="1">#REF!</definedName>
    <definedName name="TRNR_6be495047d86462fb33e48fc096bc327_9_6" localSheetId="1" hidden="1">#REF!</definedName>
    <definedName name="TRNR_6be495047d86462fb33e48fc096bc327_9_6" hidden="1">#REF!</definedName>
    <definedName name="TRNR_6be812195de6450ca23e4c25ac9143b3_528_7" localSheetId="48" hidden="1">#REF!</definedName>
    <definedName name="TRNR_6be812195de6450ca23e4c25ac9143b3_528_7" hidden="1">#REF!</definedName>
    <definedName name="TRNR_6bf21b99589f4d799ea2d8be379e09d0_61_2" localSheetId="48" hidden="1">#REF!</definedName>
    <definedName name="TRNR_6bf21b99589f4d799ea2d8be379e09d0_61_2" localSheetId="56" hidden="1">#REF!</definedName>
    <definedName name="TRNR_6bf21b99589f4d799ea2d8be379e09d0_61_2" localSheetId="57" hidden="1">#REF!</definedName>
    <definedName name="TRNR_6bf21b99589f4d799ea2d8be379e09d0_61_2" hidden="1">#REF!</definedName>
    <definedName name="TRNR_6c0dba062c1d4514961c8dfd38c326ab_61_2" localSheetId="48" hidden="1">#REF!</definedName>
    <definedName name="TRNR_6c0dba062c1d4514961c8dfd38c326ab_61_2" hidden="1">#REF!</definedName>
    <definedName name="TRNR_6c11a9b91282458985ba90b769004a10_2084_6" localSheetId="48" hidden="1">#REF!</definedName>
    <definedName name="TRNR_6c11a9b91282458985ba90b769004a10_2084_6" hidden="1">#REF!</definedName>
    <definedName name="TRNR_6c1c7f4634144285bb5ba9a420d2c538_138_2" localSheetId="48" hidden="1">#REF!</definedName>
    <definedName name="TRNR_6c1c7f4634144285bb5ba9a420d2c538_138_2" hidden="1">#REF!</definedName>
    <definedName name="TRNR_6c1f3ee75e1e4fab830f817548c352e1_61_2" localSheetId="48" hidden="1">#REF!</definedName>
    <definedName name="TRNR_6c1f3ee75e1e4fab830f817548c352e1_61_2" hidden="1">#REF!</definedName>
    <definedName name="TRNR_6c24eda0543542dab747d8e6f2fd2e5a_61_2" localSheetId="48" hidden="1">#REF!</definedName>
    <definedName name="TRNR_6c24eda0543542dab747d8e6f2fd2e5a_61_2" hidden="1">#REF!</definedName>
    <definedName name="TRNR_6c25360a531743bbacff28509d9b7e16_61_2" localSheetId="48" hidden="1">#REF!</definedName>
    <definedName name="TRNR_6c25360a531743bbacff28509d9b7e16_61_2" hidden="1">#REF!</definedName>
    <definedName name="TRNR_6c2ebd964c484400a3220b735243321e_61_2" localSheetId="48" hidden="1">#REF!</definedName>
    <definedName name="TRNR_6c2ebd964c484400a3220b735243321e_61_2" hidden="1">#REF!</definedName>
    <definedName name="TRNR_6c30ec74483642faa0a618a1549be7fb_528_7" localSheetId="48" hidden="1">#REF!</definedName>
    <definedName name="TRNR_6c30ec74483642faa0a618a1549be7fb_528_7" hidden="1">#REF!</definedName>
    <definedName name="TRNR_6c450f8d8f184798a66bb4527f93df62_61_2" localSheetId="48" hidden="1">#REF!</definedName>
    <definedName name="TRNR_6c450f8d8f184798a66bb4527f93df62_61_2" hidden="1">#REF!</definedName>
    <definedName name="TRNR_6c490c194f004bd7a32615494d43e3ba_61_2" localSheetId="48" hidden="1">#REF!</definedName>
    <definedName name="TRNR_6c490c194f004bd7a32615494d43e3ba_61_2" hidden="1">#REF!</definedName>
    <definedName name="TRNR_6c4febc6f224414a8ac8c6f04e3f2a1c_61_2" localSheetId="48" hidden="1">#REF!</definedName>
    <definedName name="TRNR_6c4febc6f224414a8ac8c6f04e3f2a1c_61_2" hidden="1">#REF!</definedName>
    <definedName name="TRNR_6c7c654680614097992df4c32c3d301c_103_6" localSheetId="14" hidden="1">#REF!</definedName>
    <definedName name="TRNR_6c7c654680614097992df4c32c3d301c_103_6" localSheetId="42" hidden="1">#REF!</definedName>
    <definedName name="TRNR_6c7c654680614097992df4c32c3d301c_103_6" localSheetId="43" hidden="1">#REF!</definedName>
    <definedName name="TRNR_6c7c654680614097992df4c32c3d301c_103_6" localSheetId="48" hidden="1">#REF!</definedName>
    <definedName name="TRNR_6c7c654680614097992df4c32c3d301c_103_6" localSheetId="50" hidden="1">#REF!</definedName>
    <definedName name="TRNR_6c7c654680614097992df4c32c3d301c_103_6" localSheetId="15" hidden="1">#REF!</definedName>
    <definedName name="TRNR_6c7c654680614097992df4c32c3d301c_103_6" localSheetId="51" hidden="1">#REF!</definedName>
    <definedName name="TRNR_6c7c654680614097992df4c32c3d301c_103_6" localSheetId="52" hidden="1">#REF!</definedName>
    <definedName name="TRNR_6c7c654680614097992df4c32c3d301c_103_6" localSheetId="53" hidden="1">#REF!</definedName>
    <definedName name="TRNR_6c7c654680614097992df4c32c3d301c_103_6" localSheetId="54" hidden="1">#REF!</definedName>
    <definedName name="TRNR_6c7c654680614097992df4c32c3d301c_103_6" localSheetId="55" hidden="1">#REF!</definedName>
    <definedName name="TRNR_6c7c654680614097992df4c32c3d301c_103_6" localSheetId="58" hidden="1">#REF!</definedName>
    <definedName name="TRNR_6c7c654680614097992df4c32c3d301c_103_6" localSheetId="59" hidden="1">#REF!</definedName>
    <definedName name="TRNR_6c7c654680614097992df4c32c3d301c_103_6" hidden="1">#REF!</definedName>
    <definedName name="TRNR_6c838f513fb84283b0123c3c4a2e3caf_48_21" localSheetId="3" hidden="1">#REF!</definedName>
    <definedName name="TRNR_6c838f513fb84283b0123c3c4a2e3caf_48_21" localSheetId="5" hidden="1">'Cuadro 5'!#REF!</definedName>
    <definedName name="TRNR_6c838f513fb84283b0123c3c4a2e3caf_48_21" localSheetId="0" hidden="1">#REF!</definedName>
    <definedName name="TRNR_6c838f513fb84283b0123c3c4a2e3caf_48_21" localSheetId="48" hidden="1">#REF!</definedName>
    <definedName name="TRNR_6c838f513fb84283b0123c3c4a2e3caf_48_21" localSheetId="1" hidden="1">#REF!</definedName>
    <definedName name="TRNR_6c838f513fb84283b0123c3c4a2e3caf_48_21" hidden="1">#REF!</definedName>
    <definedName name="TRNR_6c85c68d67c44ca09dec5ca410d0c80c_25_6" localSheetId="0" hidden="1">#REF!</definedName>
    <definedName name="TRNR_6c85c68d67c44ca09dec5ca410d0c80c_25_6" localSheetId="48" hidden="1">#REF!</definedName>
    <definedName name="TRNR_6c85c68d67c44ca09dec5ca410d0c80c_25_6" localSheetId="1" hidden="1">#REF!</definedName>
    <definedName name="TRNR_6c85c68d67c44ca09dec5ca410d0c80c_25_6" hidden="1">#REF!</definedName>
    <definedName name="TRNR_6c907771edec49958688205546c40e46_61_2" localSheetId="48" hidden="1">#REF!</definedName>
    <definedName name="TRNR_6c907771edec49958688205546c40e46_61_2" hidden="1">#REF!</definedName>
    <definedName name="TRNR_6c9283e010c54f0cb23e0d108ffa3edb_61_2" localSheetId="48" hidden="1">#REF!</definedName>
    <definedName name="TRNR_6c9283e010c54f0cb23e0d108ffa3edb_61_2" hidden="1">#REF!</definedName>
    <definedName name="TRNR_6c961a6e39ed4d958d645a0712d4c023_61_2" localSheetId="48" hidden="1">#REF!</definedName>
    <definedName name="TRNR_6c961a6e39ed4d958d645a0712d4c023_61_2" hidden="1">#REF!</definedName>
    <definedName name="TRNR_6c9a85dee14c49afb5ba91d4825da602_25_6" localSheetId="0" hidden="1">#REF!</definedName>
    <definedName name="TRNR_6c9a85dee14c49afb5ba91d4825da602_25_6" localSheetId="48" hidden="1">#REF!</definedName>
    <definedName name="TRNR_6c9a85dee14c49afb5ba91d4825da602_25_6" localSheetId="1" hidden="1">#REF!</definedName>
    <definedName name="TRNR_6c9a85dee14c49afb5ba91d4825da602_25_6" hidden="1">#REF!</definedName>
    <definedName name="TRNR_6cafb6f8c7a64a1e862e55cb8c76ad84_61_2" localSheetId="48" hidden="1">#REF!</definedName>
    <definedName name="TRNR_6cafb6f8c7a64a1e862e55cb8c76ad84_61_2" hidden="1">#REF!</definedName>
    <definedName name="TRNR_6cc44b11c69542f282f0ebde81eb3f07_3919_6" localSheetId="48" hidden="1">#REF!</definedName>
    <definedName name="TRNR_6cc44b11c69542f282f0ebde81eb3f07_3919_6" localSheetId="15" hidden="1">#REF!</definedName>
    <definedName name="TRNR_6cc44b11c69542f282f0ebde81eb3f07_3919_6" localSheetId="51" hidden="1">#REF!</definedName>
    <definedName name="TRNR_6cc44b11c69542f282f0ebde81eb3f07_3919_6" localSheetId="52" hidden="1">#REF!</definedName>
    <definedName name="TRNR_6cc44b11c69542f282f0ebde81eb3f07_3919_6" localSheetId="53" hidden="1">#REF!</definedName>
    <definedName name="TRNR_6cc44b11c69542f282f0ebde81eb3f07_3919_6" localSheetId="54" hidden="1">#REF!</definedName>
    <definedName name="TRNR_6cc44b11c69542f282f0ebde81eb3f07_3919_6" hidden="1">#REF!</definedName>
    <definedName name="TRNR_6cd25b4e119345e2ab0352fa6c3734aa_61_2" localSheetId="48" hidden="1">#REF!</definedName>
    <definedName name="TRNR_6cd25b4e119345e2ab0352fa6c3734aa_61_2" hidden="1">#REF!</definedName>
    <definedName name="TRNR_6cddf8b9ac7c49bebf39371169833447_61_2" localSheetId="48" hidden="1">#REF!</definedName>
    <definedName name="TRNR_6cddf8b9ac7c49bebf39371169833447_61_2" hidden="1">#REF!</definedName>
    <definedName name="TRNR_6cea9766af2944139d104536843970c5_61_2" localSheetId="48" hidden="1">#REF!</definedName>
    <definedName name="TRNR_6cea9766af2944139d104536843970c5_61_2" hidden="1">#REF!</definedName>
    <definedName name="TRNR_6d074eb99300429782464b5ab97dc884_61_2" localSheetId="48" hidden="1">#REF!</definedName>
    <definedName name="TRNR_6d074eb99300429782464b5ab97dc884_61_2" hidden="1">#REF!</definedName>
    <definedName name="TRNR_6d0c5a9c56dc45e89279acdba55b4c02_61_2" localSheetId="48" hidden="1">#REF!</definedName>
    <definedName name="TRNR_6d0c5a9c56dc45e89279acdba55b4c02_61_2" hidden="1">#REF!</definedName>
    <definedName name="TRNR_6d13093d1d754cb08a65b5f2ec7d73dc_61_2" localSheetId="48" hidden="1">#REF!</definedName>
    <definedName name="TRNR_6d13093d1d754cb08a65b5f2ec7d73dc_61_2" hidden="1">#REF!</definedName>
    <definedName name="TRNR_6d380cd6a55048bd8b81df8c0dc98cc9_56_4" hidden="1">#REF!</definedName>
    <definedName name="TRNR_6d3a50027c57411db9d6326137bceed4_61_2" localSheetId="48" hidden="1">#REF!</definedName>
    <definedName name="TRNR_6d3a50027c57411db9d6326137bceed4_61_2" hidden="1">#REF!</definedName>
    <definedName name="TRNR_6d4c5080f44b4347bd139ac5bf6bb2d1_61_2" localSheetId="48" hidden="1">#REF!</definedName>
    <definedName name="TRNR_6d4c5080f44b4347bd139ac5bf6bb2d1_61_2" hidden="1">#REF!</definedName>
    <definedName name="TRNR_6d5919b63db84d36a612034a269d7fba_977_25" localSheetId="48" hidden="1">#REF!</definedName>
    <definedName name="TRNR_6d5919b63db84d36a612034a269d7fba_977_25" hidden="1">#REF!</definedName>
    <definedName name="TRNR_6d8ba4db72894714807b3aad6a97a87e_61_2" localSheetId="48" hidden="1">#REF!</definedName>
    <definedName name="TRNR_6d8ba4db72894714807b3aad6a97a87e_61_2" hidden="1">#REF!</definedName>
    <definedName name="TRNR_6d9ccfedc5c44c26a5869e5b582bf049_8442_1" hidden="1">#REF!</definedName>
    <definedName name="TRNR_6dab023d6ec9493186b73a433ae05516_62_1" localSheetId="48" hidden="1">#REF!</definedName>
    <definedName name="TRNR_6dab023d6ec9493186b73a433ae05516_62_1" localSheetId="56" hidden="1">#REF!</definedName>
    <definedName name="TRNR_6dab023d6ec9493186b73a433ae05516_62_1" localSheetId="57" hidden="1">#REF!</definedName>
    <definedName name="TRNR_6dab023d6ec9493186b73a433ae05516_62_1" hidden="1">#REF!</definedName>
    <definedName name="TRNR_6daf1b854591482fb92cc2c4149ad7e5_61_2" localSheetId="48" hidden="1">#REF!</definedName>
    <definedName name="TRNR_6daf1b854591482fb92cc2c4149ad7e5_61_2" hidden="1">#REF!</definedName>
    <definedName name="TRNR_6db49b72491b4abe8cf3e4059876b1e1_61_2" localSheetId="48" hidden="1">#REF!</definedName>
    <definedName name="TRNR_6db49b72491b4abe8cf3e4059876b1e1_61_2" hidden="1">#REF!</definedName>
    <definedName name="TRNR_6db99d2eab524e07818b2f4c0906bdf9_61_2" localSheetId="48" hidden="1">#REF!</definedName>
    <definedName name="TRNR_6db99d2eab524e07818b2f4c0906bdf9_61_2" hidden="1">#REF!</definedName>
    <definedName name="TRNR_6dbf8e42b0f74d2ba847cda19e7fdbbf_318_3" localSheetId="48" hidden="1">#REF!</definedName>
    <definedName name="TRNR_6dbf8e42b0f74d2ba847cda19e7fdbbf_318_3" localSheetId="56" hidden="1">#REF!</definedName>
    <definedName name="TRNR_6dbf8e42b0f74d2ba847cda19e7fdbbf_318_3" localSheetId="57" hidden="1">#REF!</definedName>
    <definedName name="TRNR_6dbf8e42b0f74d2ba847cda19e7fdbbf_318_3" hidden="1">#REF!</definedName>
    <definedName name="TRNR_6de18d481ede4dbba2db067dd3612ee7_61_2" localSheetId="48" hidden="1">#REF!</definedName>
    <definedName name="TRNR_6de18d481ede4dbba2db067dd3612ee7_61_2" hidden="1">#REF!</definedName>
    <definedName name="TRNR_6e056a637ce5492286a3d76ba4ac5bea_61_2" localSheetId="48" hidden="1">#REF!</definedName>
    <definedName name="TRNR_6e056a637ce5492286a3d76ba4ac5bea_61_2" hidden="1">#REF!</definedName>
    <definedName name="TRNR_6e3b37f96bcd43c2b331f169d9f44427_6139_2" localSheetId="0" hidden="1">#REF!</definedName>
    <definedName name="TRNR_6e3b37f96bcd43c2b331f169d9f44427_6139_2" localSheetId="48" hidden="1">#REF!</definedName>
    <definedName name="TRNR_6e3b37f96bcd43c2b331f169d9f44427_6139_2" localSheetId="1" hidden="1">#REF!</definedName>
    <definedName name="TRNR_6e3b37f96bcd43c2b331f169d9f44427_6139_2" hidden="1">#REF!</definedName>
    <definedName name="TRNR_6e47a65a4ebf4252969a462f59b97e04_50_2" localSheetId="48" hidden="1">#REF!</definedName>
    <definedName name="TRNR_6e47a65a4ebf4252969a462f59b97e04_50_2" hidden="1">#REF!</definedName>
    <definedName name="TRNR_6e4c1d50a4964d8bb2f5102184e4ba31_5990_6" localSheetId="0" hidden="1">#REF!</definedName>
    <definedName name="TRNR_6e4c1d50a4964d8bb2f5102184e4ba31_5990_6" localSheetId="48" hidden="1">#REF!</definedName>
    <definedName name="TRNR_6e4c1d50a4964d8bb2f5102184e4ba31_5990_6" localSheetId="1" hidden="1">#REF!</definedName>
    <definedName name="TRNR_6e4c1d50a4964d8bb2f5102184e4ba31_5990_6" hidden="1">#REF!</definedName>
    <definedName name="TRNR_6e565880f3a845a4acfd0708072c9bb4_61_2" localSheetId="48" hidden="1">#REF!</definedName>
    <definedName name="TRNR_6e565880f3a845a4acfd0708072c9bb4_61_2" localSheetId="56" hidden="1">#REF!</definedName>
    <definedName name="TRNR_6e565880f3a845a4acfd0708072c9bb4_61_2" localSheetId="57" hidden="1">#REF!</definedName>
    <definedName name="TRNR_6e565880f3a845a4acfd0708072c9bb4_61_2" hidden="1">#REF!</definedName>
    <definedName name="TRNR_6e6fbe4738db4dbfb9283d2aca9c6e80_61_2" localSheetId="48" hidden="1">#REF!</definedName>
    <definedName name="TRNR_6e6fbe4738db4dbfb9283d2aca9c6e80_61_2" hidden="1">#REF!</definedName>
    <definedName name="TRNR_6e816afbc7264739874074fe8243d789_61_2" localSheetId="48" hidden="1">#REF!</definedName>
    <definedName name="TRNR_6e816afbc7264739874074fe8243d789_61_2" hidden="1">#REF!</definedName>
    <definedName name="TRNR_6e886b8b92cb46e88655b0e6d81a9560_61_2" localSheetId="48" hidden="1">#REF!</definedName>
    <definedName name="TRNR_6e886b8b92cb46e88655b0e6d81a9560_61_2" hidden="1">#REF!</definedName>
    <definedName name="TRNR_6e9317cbfe614effaf9d951422c5e6c2_61_2" localSheetId="48" hidden="1">#REF!</definedName>
    <definedName name="TRNR_6e9317cbfe614effaf9d951422c5e6c2_61_2" hidden="1">#REF!</definedName>
    <definedName name="TRNR_6e96916af51c4f13b162c911085ce4d9_61_2" localSheetId="48" hidden="1">#REF!</definedName>
    <definedName name="TRNR_6e96916af51c4f13b162c911085ce4d9_61_2" hidden="1">#REF!</definedName>
    <definedName name="TRNR_6eb6f498bce047ebaa27f1b725692538_61_2" localSheetId="48" hidden="1">#REF!</definedName>
    <definedName name="TRNR_6eb6f498bce047ebaa27f1b725692538_61_2" hidden="1">#REF!</definedName>
    <definedName name="TRNR_6ef7ee8f5c5748c69ca9ff8aa6493e8a_73_11" localSheetId="48" hidden="1">#REF!</definedName>
    <definedName name="TRNR_6ef7ee8f5c5748c69ca9ff8aa6493e8a_73_11" hidden="1">#REF!</definedName>
    <definedName name="TRNR_6efc8ece98a3465084e97d3718a0afcf_61_2" localSheetId="48" hidden="1">#REF!</definedName>
    <definedName name="TRNR_6efc8ece98a3465084e97d3718a0afcf_61_2" hidden="1">#REF!</definedName>
    <definedName name="TRNR_6f09f13e71fd408f80d51c97444aca94_61_2" localSheetId="48" hidden="1">#REF!</definedName>
    <definedName name="TRNR_6f09f13e71fd408f80d51c97444aca94_61_2" hidden="1">#REF!</definedName>
    <definedName name="TRNR_6f0ba85fd27d4860ae7af4a470c8bc27_186_10" localSheetId="14" hidden="1">#REF!</definedName>
    <definedName name="TRNR_6f0ba85fd27d4860ae7af4a470c8bc27_186_10" localSheetId="42" hidden="1">#REF!</definedName>
    <definedName name="TRNR_6f0ba85fd27d4860ae7af4a470c8bc27_186_10" localSheetId="43" hidden="1">#REF!</definedName>
    <definedName name="TRNR_6f0ba85fd27d4860ae7af4a470c8bc27_186_10" localSheetId="48" hidden="1">#REF!</definedName>
    <definedName name="TRNR_6f0ba85fd27d4860ae7af4a470c8bc27_186_10" localSheetId="50" hidden="1">#REF!</definedName>
    <definedName name="TRNR_6f0ba85fd27d4860ae7af4a470c8bc27_186_10" localSheetId="15" hidden="1">#REF!</definedName>
    <definedName name="TRNR_6f0ba85fd27d4860ae7af4a470c8bc27_186_10" localSheetId="51" hidden="1">#REF!</definedName>
    <definedName name="TRNR_6f0ba85fd27d4860ae7af4a470c8bc27_186_10" localSheetId="52" hidden="1">#REF!</definedName>
    <definedName name="TRNR_6f0ba85fd27d4860ae7af4a470c8bc27_186_10" localSheetId="53" hidden="1">#REF!</definedName>
    <definedName name="TRNR_6f0ba85fd27d4860ae7af4a470c8bc27_186_10" localSheetId="54" hidden="1">#REF!</definedName>
    <definedName name="TRNR_6f0ba85fd27d4860ae7af4a470c8bc27_186_10" localSheetId="55" hidden="1">#REF!</definedName>
    <definedName name="TRNR_6f0ba85fd27d4860ae7af4a470c8bc27_186_10" localSheetId="58" hidden="1">#REF!</definedName>
    <definedName name="TRNR_6f0ba85fd27d4860ae7af4a470c8bc27_186_10" localSheetId="59" hidden="1">#REF!</definedName>
    <definedName name="TRNR_6f0ba85fd27d4860ae7af4a470c8bc27_186_10" hidden="1">#REF!</definedName>
    <definedName name="TRNR_6f0bfee74786465887ecf564950eb2a1_61_2" localSheetId="48" hidden="1">#REF!</definedName>
    <definedName name="TRNR_6f0bfee74786465887ecf564950eb2a1_61_2" hidden="1">#REF!</definedName>
    <definedName name="TRNR_6f0ee08845a44790a65a300409e53061_61_2" localSheetId="48" hidden="1">#REF!</definedName>
    <definedName name="TRNR_6f0ee08845a44790a65a300409e53061_61_2" hidden="1">#REF!</definedName>
    <definedName name="TRNR_6f27c0721c67485ca6418a1208bd27bc_61_2" localSheetId="48" hidden="1">#REF!</definedName>
    <definedName name="TRNR_6f27c0721c67485ca6418a1208bd27bc_61_2" hidden="1">#REF!</definedName>
    <definedName name="TRNR_6f535c575f7d4cc6b85a2f4aac161f89_50_12" localSheetId="48" hidden="1">#REF!</definedName>
    <definedName name="TRNR_6f535c575f7d4cc6b85a2f4aac161f89_50_12" hidden="1">#REF!</definedName>
    <definedName name="TRNR_6f5913074f1d49d48e0b3f5b9dad61fd_1002_27" localSheetId="48" hidden="1">#REF!</definedName>
    <definedName name="TRNR_6f5913074f1d49d48e0b3f5b9dad61fd_1002_27" hidden="1">#REF!</definedName>
    <definedName name="TRNR_6f735469bfcf46a89e5cde91981d92ec_61_2" localSheetId="48" hidden="1">#REF!</definedName>
    <definedName name="TRNR_6f735469bfcf46a89e5cde91981d92ec_61_2" hidden="1">#REF!</definedName>
    <definedName name="TRNR_6f7e2d2ceeaf4fe48b8f7afedd27b10b_49_20" localSheetId="48" hidden="1">#REF!</definedName>
    <definedName name="TRNR_6f7e2d2ceeaf4fe48b8f7afedd27b10b_49_20" hidden="1">#REF!</definedName>
    <definedName name="TRNR_6f9e183f085c4bfdb58e3127b2f8ac1d_5856_6" localSheetId="0" hidden="1">#REF!</definedName>
    <definedName name="TRNR_6f9e183f085c4bfdb58e3127b2f8ac1d_5856_6" localSheetId="48" hidden="1">#REF!</definedName>
    <definedName name="TRNR_6f9e183f085c4bfdb58e3127b2f8ac1d_5856_6" localSheetId="1" hidden="1">#REF!</definedName>
    <definedName name="TRNR_6f9e183f085c4bfdb58e3127b2f8ac1d_5856_6" hidden="1">#REF!</definedName>
    <definedName name="TRNR_6fa507817c914df99bf047c491c1124d_527_7" localSheetId="48" hidden="1">#REF!</definedName>
    <definedName name="TRNR_6fa507817c914df99bf047c491c1124d_527_7" hidden="1">#REF!</definedName>
    <definedName name="TRNR_6fb4673d4ab944bdba54c3445dc7eec5_61_2" localSheetId="48" hidden="1">#REF!</definedName>
    <definedName name="TRNR_6fb4673d4ab944bdba54c3445dc7eec5_61_2" hidden="1">#REF!</definedName>
    <definedName name="TRNR_6fcc68edee194ae281ced207987e96e6_61_2" localSheetId="48" hidden="1">#REF!</definedName>
    <definedName name="TRNR_6fcc68edee194ae281ced207987e96e6_61_2" hidden="1">#REF!</definedName>
    <definedName name="TRNR_6fd8f9668ba5405f9a232b9b4487e6b0_61_2" localSheetId="48" hidden="1">#REF!</definedName>
    <definedName name="TRNR_6fd8f9668ba5405f9a232b9b4487e6b0_61_2" hidden="1">#REF!</definedName>
    <definedName name="TRNR_70094ff505eb416daf5f2d8138b2eafe_61_2" localSheetId="48" hidden="1">#REF!</definedName>
    <definedName name="TRNR_70094ff505eb416daf5f2d8138b2eafe_61_2" hidden="1">#REF!</definedName>
    <definedName name="TRNR_7027b18343dd43f09ed76a223f89369a_61_2" localSheetId="48" hidden="1">#REF!</definedName>
    <definedName name="TRNR_7027b18343dd43f09ed76a223f89369a_61_2" hidden="1">#REF!</definedName>
    <definedName name="TRNR_703092e293fd4844a6b5584389e2a536_524_10" localSheetId="48" hidden="1">#REF!</definedName>
    <definedName name="TRNR_703092e293fd4844a6b5584389e2a536_524_10" hidden="1">#REF!</definedName>
    <definedName name="TRNR_70363c94d0074c78a9114a7af71bf662_6053_7" localSheetId="14" hidden="1">#REF!</definedName>
    <definedName name="TRNR_70363c94d0074c78a9114a7af71bf662_6053_7" localSheetId="42" hidden="1">#REF!</definedName>
    <definedName name="TRNR_70363c94d0074c78a9114a7af71bf662_6053_7" localSheetId="43" hidden="1">#REF!</definedName>
    <definedName name="TRNR_70363c94d0074c78a9114a7af71bf662_6053_7" localSheetId="48" hidden="1">#REF!</definedName>
    <definedName name="TRNR_70363c94d0074c78a9114a7af71bf662_6053_7" localSheetId="50" hidden="1">#REF!</definedName>
    <definedName name="TRNR_70363c94d0074c78a9114a7af71bf662_6053_7" localSheetId="15" hidden="1">#REF!</definedName>
    <definedName name="TRNR_70363c94d0074c78a9114a7af71bf662_6053_7" localSheetId="51" hidden="1">#REF!</definedName>
    <definedName name="TRNR_70363c94d0074c78a9114a7af71bf662_6053_7" localSheetId="52" hidden="1">#REF!</definedName>
    <definedName name="TRNR_70363c94d0074c78a9114a7af71bf662_6053_7" localSheetId="53" hidden="1">#REF!</definedName>
    <definedName name="TRNR_70363c94d0074c78a9114a7af71bf662_6053_7" localSheetId="54" hidden="1">#REF!</definedName>
    <definedName name="TRNR_70363c94d0074c78a9114a7af71bf662_6053_7" localSheetId="55" hidden="1">#REF!</definedName>
    <definedName name="TRNR_70363c94d0074c78a9114a7af71bf662_6053_7" localSheetId="58" hidden="1">#REF!</definedName>
    <definedName name="TRNR_70363c94d0074c78a9114a7af71bf662_6053_7" localSheetId="59" hidden="1">#REF!</definedName>
    <definedName name="TRNR_70363c94d0074c78a9114a7af71bf662_6053_7" hidden="1">#REF!</definedName>
    <definedName name="TRNR_703b5bb0a92346399b367b88d9fe0e95_10_4" localSheetId="14" hidden="1">#REF!</definedName>
    <definedName name="TRNR_703b5bb0a92346399b367b88d9fe0e95_10_4" localSheetId="42" hidden="1">#REF!</definedName>
    <definedName name="TRNR_703b5bb0a92346399b367b88d9fe0e95_10_4" localSheetId="43" hidden="1">#REF!</definedName>
    <definedName name="TRNR_703b5bb0a92346399b367b88d9fe0e95_10_4" localSheetId="48" hidden="1">#REF!</definedName>
    <definedName name="TRNR_703b5bb0a92346399b367b88d9fe0e95_10_4" localSheetId="50" hidden="1">#REF!</definedName>
    <definedName name="TRNR_703b5bb0a92346399b367b88d9fe0e95_10_4" localSheetId="15" hidden="1">#REF!</definedName>
    <definedName name="TRNR_703b5bb0a92346399b367b88d9fe0e95_10_4" localSheetId="51" hidden="1">#REF!</definedName>
    <definedName name="TRNR_703b5bb0a92346399b367b88d9fe0e95_10_4" localSheetId="52" hidden="1">#REF!</definedName>
    <definedName name="TRNR_703b5bb0a92346399b367b88d9fe0e95_10_4" localSheetId="53" hidden="1">#REF!</definedName>
    <definedName name="TRNR_703b5bb0a92346399b367b88d9fe0e95_10_4" localSheetId="54" hidden="1">#REF!</definedName>
    <definedName name="TRNR_703b5bb0a92346399b367b88d9fe0e95_10_4" localSheetId="55" hidden="1">#REF!</definedName>
    <definedName name="TRNR_703b5bb0a92346399b367b88d9fe0e95_10_4" localSheetId="58" hidden="1">#REF!</definedName>
    <definedName name="TRNR_703b5bb0a92346399b367b88d9fe0e95_10_4" localSheetId="59" hidden="1">#REF!</definedName>
    <definedName name="TRNR_703b5bb0a92346399b367b88d9fe0e95_10_4" hidden="1">#REF!</definedName>
    <definedName name="TRNR_704dc6290794457ea4632b533644244c_61_2" localSheetId="48" hidden="1">#REF!</definedName>
    <definedName name="TRNR_704dc6290794457ea4632b533644244c_61_2" hidden="1">#REF!</definedName>
    <definedName name="TRNR_705b76875aaf409ead583202fb43f429_6137_2" localSheetId="0" hidden="1">#REF!</definedName>
    <definedName name="TRNR_705b76875aaf409ead583202fb43f429_6137_2" localSheetId="48" hidden="1">#REF!</definedName>
    <definedName name="TRNR_705b76875aaf409ead583202fb43f429_6137_2" localSheetId="1" hidden="1">#REF!</definedName>
    <definedName name="TRNR_705b76875aaf409ead583202fb43f429_6137_2" hidden="1">#REF!</definedName>
    <definedName name="TRNR_70687ae9685f44d581a2a5f6a0f33995_50_12" localSheetId="48" hidden="1">#REF!</definedName>
    <definedName name="TRNR_70687ae9685f44d581a2a5f6a0f33995_50_12" hidden="1">#REF!</definedName>
    <definedName name="TRNR_7070b902d76d44389076a964dd7d3aac_61_2" localSheetId="48" hidden="1">#REF!</definedName>
    <definedName name="TRNR_7070b902d76d44389076a964dd7d3aac_61_2" hidden="1">#REF!</definedName>
    <definedName name="TRNR_7076a15ad0d14560b7e200bf550c83af_61_2" localSheetId="48" hidden="1">#REF!</definedName>
    <definedName name="TRNR_7076a15ad0d14560b7e200bf550c83af_61_2" hidden="1">#REF!</definedName>
    <definedName name="TRNR_70861fa4b25c4d34885ecf43bf415173_61_2" localSheetId="48" hidden="1">#REF!</definedName>
    <definedName name="TRNR_70861fa4b25c4d34885ecf43bf415173_61_2" localSheetId="56" hidden="1">#REF!</definedName>
    <definedName name="TRNR_70861fa4b25c4d34885ecf43bf415173_61_2" localSheetId="57" hidden="1">#REF!</definedName>
    <definedName name="TRNR_70861fa4b25c4d34885ecf43bf415173_61_2" hidden="1">#REF!</definedName>
    <definedName name="TRNR_708c0f11d75142b89b2c5d3b630d4699_61_2" localSheetId="48" hidden="1">#REF!</definedName>
    <definedName name="TRNR_708c0f11d75142b89b2c5d3b630d4699_61_2" hidden="1">#REF!</definedName>
    <definedName name="TRNR_709c3c36d1b445c3a6c4d6b1b1483465_61_2" localSheetId="48" hidden="1">#REF!</definedName>
    <definedName name="TRNR_709c3c36d1b445c3a6c4d6b1b1483465_61_2" hidden="1">#REF!</definedName>
    <definedName name="TRNR_709e49cd243a409ba8c1468f811fbcc5_5879_6" localSheetId="0" hidden="1">#REF!</definedName>
    <definedName name="TRNR_709e49cd243a409ba8c1468f811fbcc5_5879_6" localSheetId="48" hidden="1">#REF!</definedName>
    <definedName name="TRNR_709e49cd243a409ba8c1468f811fbcc5_5879_6" localSheetId="1" hidden="1">#REF!</definedName>
    <definedName name="TRNR_709e49cd243a409ba8c1468f811fbcc5_5879_6" hidden="1">#REF!</definedName>
    <definedName name="TRNR_70a60d70658a49e590f1fca075031721_61_2" localSheetId="48" hidden="1">#REF!</definedName>
    <definedName name="TRNR_70a60d70658a49e590f1fca075031721_61_2" hidden="1">#REF!</definedName>
    <definedName name="TRNR_70aa3c04a2ce41069d0ddb1cdbb5056f_50_1" localSheetId="48" hidden="1">#REF!</definedName>
    <definedName name="TRNR_70aa3c04a2ce41069d0ddb1cdbb5056f_50_1" hidden="1">#REF!</definedName>
    <definedName name="TRNR_70aea881bee94c9baead9825352f3f34_6200_4" localSheetId="0" hidden="1">#REF!</definedName>
    <definedName name="TRNR_70aea881bee94c9baead9825352f3f34_6200_4" localSheetId="48" hidden="1">#REF!</definedName>
    <definedName name="TRNR_70aea881bee94c9baead9825352f3f34_6200_4" localSheetId="1" hidden="1">#REF!</definedName>
    <definedName name="TRNR_70aea881bee94c9baead9825352f3f34_6200_4" hidden="1">#REF!</definedName>
    <definedName name="TRNR_70b95ce42fcc4f299b6fbfeafb46b62c_977_12" localSheetId="48" hidden="1">#REF!</definedName>
    <definedName name="TRNR_70b95ce42fcc4f299b6fbfeafb46b62c_977_12" hidden="1">#REF!</definedName>
    <definedName name="TRNR_70be8fb920a2408781016939b276353f_61_2" localSheetId="48" hidden="1">#REF!</definedName>
    <definedName name="TRNR_70be8fb920a2408781016939b276353f_61_2" hidden="1">#REF!</definedName>
    <definedName name="TRNR_70c42a1d6f2e46a78cc9a0cf6b1b3aa3_20_4" localSheetId="0" hidden="1">#REF!</definedName>
    <definedName name="TRNR_70c42a1d6f2e46a78cc9a0cf6b1b3aa3_20_4" localSheetId="48" hidden="1">#REF!</definedName>
    <definedName name="TRNR_70c42a1d6f2e46a78cc9a0cf6b1b3aa3_20_4" localSheetId="1" hidden="1">#REF!</definedName>
    <definedName name="TRNR_70c42a1d6f2e46a78cc9a0cf6b1b3aa3_20_4" hidden="1">#REF!</definedName>
    <definedName name="TRNR_70d5a6d81e10410d8e8db0900432535f_61_2" localSheetId="48" hidden="1">#REF!</definedName>
    <definedName name="TRNR_70d5a6d81e10410d8e8db0900432535f_61_2" hidden="1">#REF!</definedName>
    <definedName name="TRNR_70df3ebe9fc24c418b35611304b4de96_61_2" localSheetId="48" hidden="1">#REF!</definedName>
    <definedName name="TRNR_70df3ebe9fc24c418b35611304b4de96_61_2" localSheetId="56" hidden="1">#REF!</definedName>
    <definedName name="TRNR_70df3ebe9fc24c418b35611304b4de96_61_2" localSheetId="57" hidden="1">#REF!</definedName>
    <definedName name="TRNR_70df3ebe9fc24c418b35611304b4de96_61_2" hidden="1">#REF!</definedName>
    <definedName name="TRNR_71021787810c4d4aa85b1262c52494d5_5815_6" localSheetId="0" hidden="1">#REF!</definedName>
    <definedName name="TRNR_71021787810c4d4aa85b1262c52494d5_5815_6" localSheetId="48" hidden="1">#REF!</definedName>
    <definedName name="TRNR_71021787810c4d4aa85b1262c52494d5_5815_6" localSheetId="1" hidden="1">#REF!</definedName>
    <definedName name="TRNR_71021787810c4d4aa85b1262c52494d5_5815_6" hidden="1">#REF!</definedName>
    <definedName name="TRNR_711897306fec4439b9b8876ccda69f98_6116_2" localSheetId="0" hidden="1">#REF!</definedName>
    <definedName name="TRNR_711897306fec4439b9b8876ccda69f98_6116_2" localSheetId="48" hidden="1">#REF!</definedName>
    <definedName name="TRNR_711897306fec4439b9b8876ccda69f98_6116_2" localSheetId="1" hidden="1">#REF!</definedName>
    <definedName name="TRNR_711897306fec4439b9b8876ccda69f98_6116_2" hidden="1">#REF!</definedName>
    <definedName name="TRNR_71213f86019c40579ed7cf2aaa63f7a5_5875_6" localSheetId="0" hidden="1">#REF!</definedName>
    <definedName name="TRNR_71213f86019c40579ed7cf2aaa63f7a5_5875_6" localSheetId="48" hidden="1">#REF!</definedName>
    <definedName name="TRNR_71213f86019c40579ed7cf2aaa63f7a5_5875_6" localSheetId="1" hidden="1">#REF!</definedName>
    <definedName name="TRNR_71213f86019c40579ed7cf2aaa63f7a5_5875_6" hidden="1">#REF!</definedName>
    <definedName name="TRNR_713429ba31004bd0a0eb99771e60c183_61_2" localSheetId="48" hidden="1">#REF!</definedName>
    <definedName name="TRNR_713429ba31004bd0a0eb99771e60c183_61_2" hidden="1">#REF!</definedName>
    <definedName name="TRNR_714311dc7aa24b07b908caf7f01f68ce_61_2" localSheetId="48" hidden="1">#REF!</definedName>
    <definedName name="TRNR_714311dc7aa24b07b908caf7f01f68ce_61_2" hidden="1">#REF!</definedName>
    <definedName name="TRNR_7157bc72ff2c4e3980c57829fb997ef0_61_2" localSheetId="48" hidden="1">#REF!</definedName>
    <definedName name="TRNR_7157bc72ff2c4e3980c57829fb997ef0_61_2" hidden="1">#REF!</definedName>
    <definedName name="TRNR_7157eebde6f3408181d5e4d52a819fbb_3919_2" localSheetId="3" hidden="1">#REF!</definedName>
    <definedName name="TRNR_7157eebde6f3408181d5e4d52a819fbb_3919_2" localSheetId="5" hidden="1">'Cuadro 5'!#REF!</definedName>
    <definedName name="TRNR_7157eebde6f3408181d5e4d52a819fbb_3919_2" localSheetId="14" hidden="1">#REF!</definedName>
    <definedName name="TRNR_7157eebde6f3408181d5e4d52a819fbb_3919_2" localSheetId="42" hidden="1">#REF!</definedName>
    <definedName name="TRNR_7157eebde6f3408181d5e4d52a819fbb_3919_2" localSheetId="43" hidden="1">#REF!</definedName>
    <definedName name="TRNR_7157eebde6f3408181d5e4d52a819fbb_3919_2" localSheetId="48" hidden="1">#REF!</definedName>
    <definedName name="TRNR_7157eebde6f3408181d5e4d52a819fbb_3919_2" localSheetId="50" hidden="1">#REF!</definedName>
    <definedName name="TRNR_7157eebde6f3408181d5e4d52a819fbb_3919_2" localSheetId="15" hidden="1">#REF!</definedName>
    <definedName name="TRNR_7157eebde6f3408181d5e4d52a819fbb_3919_2" localSheetId="51" hidden="1">#REF!</definedName>
    <definedName name="TRNR_7157eebde6f3408181d5e4d52a819fbb_3919_2" localSheetId="52" hidden="1">#REF!</definedName>
    <definedName name="TRNR_7157eebde6f3408181d5e4d52a819fbb_3919_2" localSheetId="53" hidden="1">#REF!</definedName>
    <definedName name="TRNR_7157eebde6f3408181d5e4d52a819fbb_3919_2" localSheetId="54" hidden="1">#REF!</definedName>
    <definedName name="TRNR_7157eebde6f3408181d5e4d52a819fbb_3919_2" localSheetId="55" hidden="1">#REF!</definedName>
    <definedName name="TRNR_7157eebde6f3408181d5e4d52a819fbb_3919_2" localSheetId="56" hidden="1">#REF!</definedName>
    <definedName name="TRNR_7157eebde6f3408181d5e4d52a819fbb_3919_2" localSheetId="57" hidden="1">#REF!</definedName>
    <definedName name="TRNR_7157eebde6f3408181d5e4d52a819fbb_3919_2" localSheetId="58" hidden="1">#REF!</definedName>
    <definedName name="TRNR_7157eebde6f3408181d5e4d52a819fbb_3919_2" localSheetId="59" hidden="1">#REF!</definedName>
    <definedName name="TRNR_7157eebde6f3408181d5e4d52a819fbb_3919_2" localSheetId="18" hidden="1">#REF!</definedName>
    <definedName name="TRNR_7157eebde6f3408181d5e4d52a819fbb_3919_2" hidden="1">#REF!</definedName>
    <definedName name="TRNR_7167d0d427eb469b825100f2b9b6337e_61_2" localSheetId="48" hidden="1">#REF!</definedName>
    <definedName name="TRNR_7167d0d427eb469b825100f2b9b6337e_61_2" hidden="1">#REF!</definedName>
    <definedName name="TRNR_717d5742bf3a4f3f9dd3b6c02ad7ba4f_300_3" hidden="1">#REF!</definedName>
    <definedName name="TRNR_718b4c3e2e894cd9ae7423466316850f_61_2" localSheetId="48" hidden="1">#REF!</definedName>
    <definedName name="TRNR_718b4c3e2e894cd9ae7423466316850f_61_2" hidden="1">#REF!</definedName>
    <definedName name="TRNR_71950cf8cf2e44759149ca1bd33b03a7_61_2" localSheetId="48" hidden="1">#REF!</definedName>
    <definedName name="TRNR_71950cf8cf2e44759149ca1bd33b03a7_61_2" hidden="1">#REF!</definedName>
    <definedName name="TRNR_719b528792c84a4dbbd46e85b5b703f5_61_2" localSheetId="48" hidden="1">#REF!</definedName>
    <definedName name="TRNR_719b528792c84a4dbbd46e85b5b703f5_61_2" hidden="1">#REF!</definedName>
    <definedName name="TRNR_71b7bef140c74c9eb63f0219b8190c63_61_2" localSheetId="48" hidden="1">#REF!</definedName>
    <definedName name="TRNR_71b7bef140c74c9eb63f0219b8190c63_61_2" hidden="1">#REF!</definedName>
    <definedName name="TRNR_71c2194e5fe14b389ba8f4c7e67eee3a_5979_6" localSheetId="0" hidden="1">#REF!</definedName>
    <definedName name="TRNR_71c2194e5fe14b389ba8f4c7e67eee3a_5979_6" localSheetId="48" hidden="1">#REF!</definedName>
    <definedName name="TRNR_71c2194e5fe14b389ba8f4c7e67eee3a_5979_6" localSheetId="1" hidden="1">#REF!</definedName>
    <definedName name="TRNR_71c2194e5fe14b389ba8f4c7e67eee3a_5979_6" hidden="1">#REF!</definedName>
    <definedName name="TRNR_71d8d381dd5b47b2af8c6aa75d98c1d0_6789_6" hidden="1">#REF!</definedName>
    <definedName name="TRNR_71d9ad2232d5451eb639685f27a1f1c3_61_2" localSheetId="48" hidden="1">#REF!</definedName>
    <definedName name="TRNR_71d9ad2232d5451eb639685f27a1f1c3_61_2" hidden="1">#REF!</definedName>
    <definedName name="TRNR_71f718bd9b6c4b4fb78477a3c25f091d_976_3" localSheetId="48" hidden="1">#REF!</definedName>
    <definedName name="TRNR_71f718bd9b6c4b4fb78477a3c25f091d_976_3" hidden="1">#REF!</definedName>
    <definedName name="TRNR_720f286990284d72a03f5f2119222325_61_2" localSheetId="48" hidden="1">#REF!</definedName>
    <definedName name="TRNR_720f286990284d72a03f5f2119222325_61_2" hidden="1">#REF!</definedName>
    <definedName name="TRNR_7219beb840fc47db9314f39f4812062f_5828_12" localSheetId="0" hidden="1">#REF!</definedName>
    <definedName name="TRNR_7219beb840fc47db9314f39f4812062f_5828_12" localSheetId="48" hidden="1">#REF!</definedName>
    <definedName name="TRNR_7219beb840fc47db9314f39f4812062f_5828_12" localSheetId="1" hidden="1">#REF!</definedName>
    <definedName name="TRNR_7219beb840fc47db9314f39f4812062f_5828_12" hidden="1">#REF!</definedName>
    <definedName name="TRNR_7236e7be0db844a399c14645c7d8ab79_528_7" localSheetId="48" hidden="1">#REF!</definedName>
    <definedName name="TRNR_7236e7be0db844a399c14645c7d8ab79_528_7" hidden="1">#REF!</definedName>
    <definedName name="TRNR_72443d7c095f4468af917f62bdb249a7_61_2" localSheetId="48" hidden="1">#REF!</definedName>
    <definedName name="TRNR_72443d7c095f4468af917f62bdb249a7_61_2" localSheetId="56" hidden="1">#REF!</definedName>
    <definedName name="TRNR_72443d7c095f4468af917f62bdb249a7_61_2" localSheetId="57" hidden="1">#REF!</definedName>
    <definedName name="TRNR_72443d7c095f4468af917f62bdb249a7_61_2" hidden="1">#REF!</definedName>
    <definedName name="TRNR_7244e376e3e64269a2ccbbbcadd83850_61_2" localSheetId="48" hidden="1">#REF!</definedName>
    <definedName name="TRNR_7244e376e3e64269a2ccbbbcadd83850_61_2" hidden="1">#REF!</definedName>
    <definedName name="TRNR_724f262dcb674cf2b0706f2eade652c6_315_16" localSheetId="0" hidden="1">#REF!</definedName>
    <definedName name="TRNR_724f262dcb674cf2b0706f2eade652c6_315_16" localSheetId="48" hidden="1">#REF!</definedName>
    <definedName name="TRNR_724f262dcb674cf2b0706f2eade652c6_315_16" localSheetId="1" hidden="1">#REF!</definedName>
    <definedName name="TRNR_724f262dcb674cf2b0706f2eade652c6_315_16" hidden="1">#REF!</definedName>
    <definedName name="TRNR_724ff952d4844be1b2ce5c0b7003c58a_61_2" localSheetId="48" hidden="1">#REF!</definedName>
    <definedName name="TRNR_724ff952d4844be1b2ce5c0b7003c58a_61_2" hidden="1">#REF!</definedName>
    <definedName name="TRNR_7265424580ca45adb31055c84bfb3831_246_1" localSheetId="3" hidden="1">#REF!</definedName>
    <definedName name="TRNR_7265424580ca45adb31055c84bfb3831_246_1" localSheetId="5" hidden="1">'Cuadro 5'!#REF!</definedName>
    <definedName name="TRNR_7265424580ca45adb31055c84bfb3831_246_1" localSheetId="48" hidden="1">#REF!</definedName>
    <definedName name="TRNR_7265424580ca45adb31055c84bfb3831_246_1" hidden="1">#REF!</definedName>
    <definedName name="TRNR_7271d2a38ed84e5ba72f2d433c9fd95a_61_2" localSheetId="48" hidden="1">#REF!</definedName>
    <definedName name="TRNR_7271d2a38ed84e5ba72f2d433c9fd95a_61_2" hidden="1">#REF!</definedName>
    <definedName name="TRNR_7273ec72fb7b4a06ba5f056e55d05b30_61_2" localSheetId="48" hidden="1">#REF!</definedName>
    <definedName name="TRNR_7273ec72fb7b4a06ba5f056e55d05b30_61_2" hidden="1">#REF!</definedName>
    <definedName name="TRNR_7276d6c409d64da78f9389b1795ba865_61_2" localSheetId="48" hidden="1">#REF!</definedName>
    <definedName name="TRNR_7276d6c409d64da78f9389b1795ba865_61_2" hidden="1">#REF!</definedName>
    <definedName name="TRNR_727acba7566244c4982c7a0cff775feb_61_2" localSheetId="48" hidden="1">#REF!</definedName>
    <definedName name="TRNR_727acba7566244c4982c7a0cff775feb_61_2" hidden="1">#REF!</definedName>
    <definedName name="TRNR_727bb4c5495b462ebc7ee9e57748266a_34_4" localSheetId="14" hidden="1">#REF!</definedName>
    <definedName name="TRNR_727bb4c5495b462ebc7ee9e57748266a_34_4" localSheetId="42" hidden="1">#REF!</definedName>
    <definedName name="TRNR_727bb4c5495b462ebc7ee9e57748266a_34_4" localSheetId="43" hidden="1">#REF!</definedName>
    <definedName name="TRNR_727bb4c5495b462ebc7ee9e57748266a_34_4" localSheetId="48" hidden="1">#REF!</definedName>
    <definedName name="TRNR_727bb4c5495b462ebc7ee9e57748266a_34_4" localSheetId="50" hidden="1">#REF!</definedName>
    <definedName name="TRNR_727bb4c5495b462ebc7ee9e57748266a_34_4" localSheetId="15" hidden="1">#REF!</definedName>
    <definedName name="TRNR_727bb4c5495b462ebc7ee9e57748266a_34_4" localSheetId="51" hidden="1">#REF!</definedName>
    <definedName name="TRNR_727bb4c5495b462ebc7ee9e57748266a_34_4" localSheetId="52" hidden="1">#REF!</definedName>
    <definedName name="TRNR_727bb4c5495b462ebc7ee9e57748266a_34_4" localSheetId="53" hidden="1">#REF!</definedName>
    <definedName name="TRNR_727bb4c5495b462ebc7ee9e57748266a_34_4" localSheetId="54" hidden="1">#REF!</definedName>
    <definedName name="TRNR_727bb4c5495b462ebc7ee9e57748266a_34_4" localSheetId="55" hidden="1">#REF!</definedName>
    <definedName name="TRNR_727bb4c5495b462ebc7ee9e57748266a_34_4" localSheetId="58" hidden="1">#REF!</definedName>
    <definedName name="TRNR_727bb4c5495b462ebc7ee9e57748266a_34_4" localSheetId="59" hidden="1">#REF!</definedName>
    <definedName name="TRNR_727bb4c5495b462ebc7ee9e57748266a_34_4" hidden="1">#REF!</definedName>
    <definedName name="TRNR_727d2b20a70d44768338cee2e7736d28_50_3" localSheetId="48" hidden="1">#REF!</definedName>
    <definedName name="TRNR_727d2b20a70d44768338cee2e7736d28_50_3" hidden="1">#REF!</definedName>
    <definedName name="TRNR_7280b90668304ea0b8852bfbbae5c497_26_38" localSheetId="14" hidden="1">#REF!</definedName>
    <definedName name="TRNR_7280b90668304ea0b8852bfbbae5c497_26_38" localSheetId="42" hidden="1">#REF!</definedName>
    <definedName name="TRNR_7280b90668304ea0b8852bfbbae5c497_26_38" localSheetId="43" hidden="1">#REF!</definedName>
    <definedName name="TRNR_7280b90668304ea0b8852bfbbae5c497_26_38" localSheetId="48" hidden="1">#REF!</definedName>
    <definedName name="TRNR_7280b90668304ea0b8852bfbbae5c497_26_38" localSheetId="50" hidden="1">#REF!</definedName>
    <definedName name="TRNR_7280b90668304ea0b8852bfbbae5c497_26_38" localSheetId="15" hidden="1">#REF!</definedName>
    <definedName name="TRNR_7280b90668304ea0b8852bfbbae5c497_26_38" localSheetId="51" hidden="1">#REF!</definedName>
    <definedName name="TRNR_7280b90668304ea0b8852bfbbae5c497_26_38" localSheetId="52" hidden="1">#REF!</definedName>
    <definedName name="TRNR_7280b90668304ea0b8852bfbbae5c497_26_38" localSheetId="53" hidden="1">#REF!</definedName>
    <definedName name="TRNR_7280b90668304ea0b8852bfbbae5c497_26_38" localSheetId="54" hidden="1">#REF!</definedName>
    <definedName name="TRNR_7280b90668304ea0b8852bfbbae5c497_26_38" localSheetId="55" hidden="1">#REF!</definedName>
    <definedName name="TRNR_7280b90668304ea0b8852bfbbae5c497_26_38" localSheetId="58" hidden="1">#REF!</definedName>
    <definedName name="TRNR_7280b90668304ea0b8852bfbbae5c497_26_38" localSheetId="59" hidden="1">#REF!</definedName>
    <definedName name="TRNR_7280b90668304ea0b8852bfbbae5c497_26_38" hidden="1">#REF!</definedName>
    <definedName name="TRNR_728d79c880db4bb292b308c71afae494_20_4" localSheetId="0" hidden="1">#REF!</definedName>
    <definedName name="TRNR_728d79c880db4bb292b308c71afae494_20_4" localSheetId="48" hidden="1">#REF!</definedName>
    <definedName name="TRNR_728d79c880db4bb292b308c71afae494_20_4" localSheetId="1" hidden="1">#REF!</definedName>
    <definedName name="TRNR_728d79c880db4bb292b308c71afae494_20_4" hidden="1">#REF!</definedName>
    <definedName name="TRNR_728fabfc67ab48c7a6953df1f750c89b_61_2" localSheetId="48" hidden="1">#REF!</definedName>
    <definedName name="TRNR_728fabfc67ab48c7a6953df1f750c89b_61_2" hidden="1">#REF!</definedName>
    <definedName name="TRNR_72915d65e3a24cb4bdaff1491b1d2dfb_61_2" localSheetId="48" hidden="1">#REF!</definedName>
    <definedName name="TRNR_72915d65e3a24cb4bdaff1491b1d2dfb_61_2" hidden="1">#REF!</definedName>
    <definedName name="TRNR_729edeab67404e7ebf78afcd4983da9c_25_6" localSheetId="0" hidden="1">#REF!</definedName>
    <definedName name="TRNR_729edeab67404e7ebf78afcd4983da9c_25_6" localSheetId="48" hidden="1">#REF!</definedName>
    <definedName name="TRNR_729edeab67404e7ebf78afcd4983da9c_25_6" localSheetId="1" hidden="1">#REF!</definedName>
    <definedName name="TRNR_729edeab67404e7ebf78afcd4983da9c_25_6" hidden="1">#REF!</definedName>
    <definedName name="TRNR_72a43ed6a8914f56a9c4a19e750de31e_6014_6" localSheetId="0" hidden="1">#REF!</definedName>
    <definedName name="TRNR_72a43ed6a8914f56a9c4a19e750de31e_6014_6" localSheetId="48" hidden="1">#REF!</definedName>
    <definedName name="TRNR_72a43ed6a8914f56a9c4a19e750de31e_6014_6" localSheetId="1" hidden="1">#REF!</definedName>
    <definedName name="TRNR_72a43ed6a8914f56a9c4a19e750de31e_6014_6" hidden="1">#REF!</definedName>
    <definedName name="TRNR_72a9fabe52654083a856b31aa835d26d_61_2" localSheetId="48" hidden="1">#REF!</definedName>
    <definedName name="TRNR_72a9fabe52654083a856b31aa835d26d_61_2" hidden="1">#REF!</definedName>
    <definedName name="TRNR_72bc4c9dafa24374a6c38e6a28669d99_98_3" localSheetId="48" hidden="1">#REF!</definedName>
    <definedName name="TRNR_72bc4c9dafa24374a6c38e6a28669d99_98_3" hidden="1">#REF!</definedName>
    <definedName name="TRNR_72cd974fb9a34b0d910a093979c24b28_6307_2" localSheetId="48" hidden="1">#REF!</definedName>
    <definedName name="TRNR_72cd974fb9a34b0d910a093979c24b28_6307_2" hidden="1">#REF!</definedName>
    <definedName name="TRNR_72d66de19c354e139620e2e9367e621b_61_2" localSheetId="48" hidden="1">#REF!</definedName>
    <definedName name="TRNR_72d66de19c354e139620e2e9367e621b_61_2" hidden="1">#REF!</definedName>
    <definedName name="TRNR_72defd72a7f243dab5e781a37a72598a_61_2" localSheetId="48" hidden="1">#REF!</definedName>
    <definedName name="TRNR_72defd72a7f243dab5e781a37a72598a_61_2" hidden="1">#REF!</definedName>
    <definedName name="TRNR_72f6484dffbc4662800998f3b05a99d9_61_2" localSheetId="48" hidden="1">#REF!</definedName>
    <definedName name="TRNR_72f6484dffbc4662800998f3b05a99d9_61_2" hidden="1">#REF!</definedName>
    <definedName name="TRNR_72fa04773ffd4a6c822e453dded14160_61_2" localSheetId="48" hidden="1">#REF!</definedName>
    <definedName name="TRNR_72fa04773ffd4a6c822e453dded14160_61_2" hidden="1">#REF!</definedName>
    <definedName name="TRNR_72fc806a317345069718fcc6dc0bd3c3_61_2" localSheetId="48" hidden="1">#REF!</definedName>
    <definedName name="TRNR_72fc806a317345069718fcc6dc0bd3c3_61_2" hidden="1">#REF!</definedName>
    <definedName name="TRNR_7309b055f26a40138728441c7f293abf_315_16" localSheetId="0" hidden="1">#REF!</definedName>
    <definedName name="TRNR_7309b055f26a40138728441c7f293abf_315_16" localSheetId="48" hidden="1">#REF!</definedName>
    <definedName name="TRNR_7309b055f26a40138728441c7f293abf_315_16" localSheetId="1" hidden="1">#REF!</definedName>
    <definedName name="TRNR_7309b055f26a40138728441c7f293abf_315_16" hidden="1">#REF!</definedName>
    <definedName name="TRNR_73105c569f9c4fb7b603dd8889161fb1_61_2" localSheetId="48" hidden="1">#REF!</definedName>
    <definedName name="TRNR_73105c569f9c4fb7b603dd8889161fb1_61_2" hidden="1">#REF!</definedName>
    <definedName name="TRNR_731844dacb794558b7b524fde0aa035e_4_2" localSheetId="14" hidden="1">#REF!</definedName>
    <definedName name="TRNR_731844dacb794558b7b524fde0aa035e_4_2" localSheetId="42" hidden="1">#REF!</definedName>
    <definedName name="TRNR_731844dacb794558b7b524fde0aa035e_4_2" localSheetId="43" hidden="1">#REF!</definedName>
    <definedName name="TRNR_731844dacb794558b7b524fde0aa035e_4_2" localSheetId="48" hidden="1">#REF!</definedName>
    <definedName name="TRNR_731844dacb794558b7b524fde0aa035e_4_2" localSheetId="50" hidden="1">#REF!</definedName>
    <definedName name="TRNR_731844dacb794558b7b524fde0aa035e_4_2" localSheetId="15" hidden="1">#REF!</definedName>
    <definedName name="TRNR_731844dacb794558b7b524fde0aa035e_4_2" localSheetId="51" hidden="1">#REF!</definedName>
    <definedName name="TRNR_731844dacb794558b7b524fde0aa035e_4_2" localSheetId="52" hidden="1">#REF!</definedName>
    <definedName name="TRNR_731844dacb794558b7b524fde0aa035e_4_2" localSheetId="53" hidden="1">#REF!</definedName>
    <definedName name="TRNR_731844dacb794558b7b524fde0aa035e_4_2" localSheetId="54" hidden="1">#REF!</definedName>
    <definedName name="TRNR_731844dacb794558b7b524fde0aa035e_4_2" localSheetId="55" hidden="1">#REF!</definedName>
    <definedName name="TRNR_731844dacb794558b7b524fde0aa035e_4_2" localSheetId="58" hidden="1">#REF!</definedName>
    <definedName name="TRNR_731844dacb794558b7b524fde0aa035e_4_2" localSheetId="59" hidden="1">#REF!</definedName>
    <definedName name="TRNR_731844dacb794558b7b524fde0aa035e_4_2" hidden="1">#REF!</definedName>
    <definedName name="TRNR_731be505d289433bb9099ac101f813a3_61_2" localSheetId="48" hidden="1">#REF!</definedName>
    <definedName name="TRNR_731be505d289433bb9099ac101f813a3_61_2" localSheetId="56" hidden="1">#REF!</definedName>
    <definedName name="TRNR_731be505d289433bb9099ac101f813a3_61_2" localSheetId="57" hidden="1">#REF!</definedName>
    <definedName name="TRNR_731be505d289433bb9099ac101f813a3_61_2" hidden="1">#REF!</definedName>
    <definedName name="TRNR_734d89199dfa4260861dbbc18134be1e_527_6" localSheetId="48" hidden="1">#REF!</definedName>
    <definedName name="TRNR_734d89199dfa4260861dbbc18134be1e_527_6" hidden="1">#REF!</definedName>
    <definedName name="TRNR_735733d6b266470386b9d0434be005b4_61_2" localSheetId="48" hidden="1">#REF!</definedName>
    <definedName name="TRNR_735733d6b266470386b9d0434be005b4_61_2" hidden="1">#REF!</definedName>
    <definedName name="TRNR_73626c23cbc340039b26a905b6f733e5_2052_6" localSheetId="48" hidden="1">#REF!</definedName>
    <definedName name="TRNR_73626c23cbc340039b26a905b6f733e5_2052_6" hidden="1">#REF!</definedName>
    <definedName name="TRNR_73676bd2916342f18d87f9debc694466_528_7" localSheetId="48" hidden="1">#REF!</definedName>
    <definedName name="TRNR_73676bd2916342f18d87f9debc694466_528_7" hidden="1">#REF!</definedName>
    <definedName name="TRNR_736a0ef24cb34beeb076b49937d06826_5965_6" localSheetId="0" hidden="1">#REF!</definedName>
    <definedName name="TRNR_736a0ef24cb34beeb076b49937d06826_5965_6" localSheetId="48" hidden="1">#REF!</definedName>
    <definedName name="TRNR_736a0ef24cb34beeb076b49937d06826_5965_6" localSheetId="1" hidden="1">#REF!</definedName>
    <definedName name="TRNR_736a0ef24cb34beeb076b49937d06826_5965_6" hidden="1">#REF!</definedName>
    <definedName name="TRNR_7376147c93fa44fda1e42e768e786928_5869_6" localSheetId="0" hidden="1">#REF!</definedName>
    <definedName name="TRNR_7376147c93fa44fda1e42e768e786928_5869_6" localSheetId="48" hidden="1">#REF!</definedName>
    <definedName name="TRNR_7376147c93fa44fda1e42e768e786928_5869_6" localSheetId="1" hidden="1">#REF!</definedName>
    <definedName name="TRNR_7376147c93fa44fda1e42e768e786928_5869_6" hidden="1">#REF!</definedName>
    <definedName name="TRNR_7377952f20394a94a4a90a8a73dfdb9d_61_2" localSheetId="48" hidden="1">#REF!</definedName>
    <definedName name="TRNR_7377952f20394a94a4a90a8a73dfdb9d_61_2" hidden="1">#REF!</definedName>
    <definedName name="TRNR_738353abc3f340bb809fae29e65b81f6_61_2" localSheetId="48" hidden="1">#REF!</definedName>
    <definedName name="TRNR_738353abc3f340bb809fae29e65b81f6_61_2" hidden="1">#REF!</definedName>
    <definedName name="TRNR_73851af729a24770a1583ab2eff43c86_5188_3" localSheetId="11" hidden="1">#REF!</definedName>
    <definedName name="TRNR_73851af729a24770a1583ab2eff43c86_5188_3" localSheetId="3" hidden="1">#REF!</definedName>
    <definedName name="TRNR_73851af729a24770a1583ab2eff43c86_5188_3" localSheetId="5" hidden="1">'Cuadro 5'!#REF!</definedName>
    <definedName name="TRNR_73851af729a24770a1583ab2eff43c86_5188_3" localSheetId="14" hidden="1">#REF!</definedName>
    <definedName name="TRNR_73851af729a24770a1583ab2eff43c86_5188_3" localSheetId="42" hidden="1">#REF!</definedName>
    <definedName name="TRNR_73851af729a24770a1583ab2eff43c86_5188_3" localSheetId="43" hidden="1">#REF!</definedName>
    <definedName name="TRNR_73851af729a24770a1583ab2eff43c86_5188_3" localSheetId="48" hidden="1">#REF!</definedName>
    <definedName name="TRNR_73851af729a24770a1583ab2eff43c86_5188_3" localSheetId="50" hidden="1">#REF!</definedName>
    <definedName name="TRNR_73851af729a24770a1583ab2eff43c86_5188_3" localSheetId="15" hidden="1">#REF!</definedName>
    <definedName name="TRNR_73851af729a24770a1583ab2eff43c86_5188_3" localSheetId="51" hidden="1">#REF!</definedName>
    <definedName name="TRNR_73851af729a24770a1583ab2eff43c86_5188_3" localSheetId="52" hidden="1">#REF!</definedName>
    <definedName name="TRNR_73851af729a24770a1583ab2eff43c86_5188_3" localSheetId="53" hidden="1">#REF!</definedName>
    <definedName name="TRNR_73851af729a24770a1583ab2eff43c86_5188_3" localSheetId="54" hidden="1">#REF!</definedName>
    <definedName name="TRNR_73851af729a24770a1583ab2eff43c86_5188_3" localSheetId="55" hidden="1">#REF!</definedName>
    <definedName name="TRNR_73851af729a24770a1583ab2eff43c86_5188_3" localSheetId="56" hidden="1">#REF!</definedName>
    <definedName name="TRNR_73851af729a24770a1583ab2eff43c86_5188_3" localSheetId="57" hidden="1">#REF!</definedName>
    <definedName name="TRNR_73851af729a24770a1583ab2eff43c86_5188_3" localSheetId="58" hidden="1">#REF!</definedName>
    <definedName name="TRNR_73851af729a24770a1583ab2eff43c86_5188_3" localSheetId="59" hidden="1">#REF!</definedName>
    <definedName name="TRNR_73851af729a24770a1583ab2eff43c86_5188_3" hidden="1">#REF!</definedName>
    <definedName name="TRNR_73935765380e4defba22b8f64dc9e883_102_6" localSheetId="48" hidden="1">#REF!</definedName>
    <definedName name="TRNR_73935765380e4defba22b8f64dc9e883_102_6" hidden="1">#REF!</definedName>
    <definedName name="TRNR_73b1152fa17c407baa2729107433b2f8_285_13" localSheetId="0" hidden="1">#REF!</definedName>
    <definedName name="TRNR_73b1152fa17c407baa2729107433b2f8_285_13" localSheetId="48" hidden="1">#REF!</definedName>
    <definedName name="TRNR_73b1152fa17c407baa2729107433b2f8_285_13" localSheetId="1" hidden="1">#REF!</definedName>
    <definedName name="TRNR_73b1152fa17c407baa2729107433b2f8_285_13" hidden="1">#REF!</definedName>
    <definedName name="TRNR_73b20cf733d44cdc8f16508bf5f82cdb_61_2" localSheetId="48" hidden="1">#REF!</definedName>
    <definedName name="TRNR_73b20cf733d44cdc8f16508bf5f82cdb_61_2" hidden="1">#REF!</definedName>
    <definedName name="TRNR_73c2f1ead3614b479255eaa264f33950_6044_6" localSheetId="0" hidden="1">#REF!</definedName>
    <definedName name="TRNR_73c2f1ead3614b479255eaa264f33950_6044_6" localSheetId="48" hidden="1">#REF!</definedName>
    <definedName name="TRNR_73c2f1ead3614b479255eaa264f33950_6044_6" localSheetId="1" hidden="1">#REF!</definedName>
    <definedName name="TRNR_73c2f1ead3614b479255eaa264f33950_6044_6" hidden="1">#REF!</definedName>
    <definedName name="TRNR_73dd167c755a406ca71c7279b6c87768_61_2" localSheetId="48" hidden="1">#REF!</definedName>
    <definedName name="TRNR_73dd167c755a406ca71c7279b6c87768_61_2" hidden="1">#REF!</definedName>
    <definedName name="TRNR_73dd36b23bda424ebd165614ec7619e6_61_2" localSheetId="48" hidden="1">#REF!</definedName>
    <definedName name="TRNR_73dd36b23bda424ebd165614ec7619e6_61_2" hidden="1">#REF!</definedName>
    <definedName name="TRNR_73e18155a40b405d986020bf832a9e3f_52_37" localSheetId="14" hidden="1">#REF!</definedName>
    <definedName name="TRNR_73e18155a40b405d986020bf832a9e3f_52_37" localSheetId="42" hidden="1">#REF!</definedName>
    <definedName name="TRNR_73e18155a40b405d986020bf832a9e3f_52_37" localSheetId="43" hidden="1">#REF!</definedName>
    <definedName name="TRNR_73e18155a40b405d986020bf832a9e3f_52_37" localSheetId="48" hidden="1">#REF!</definedName>
    <definedName name="TRNR_73e18155a40b405d986020bf832a9e3f_52_37" localSheetId="50" hidden="1">#REF!</definedName>
    <definedName name="TRNR_73e18155a40b405d986020bf832a9e3f_52_37" localSheetId="15" hidden="1">#REF!</definedName>
    <definedName name="TRNR_73e18155a40b405d986020bf832a9e3f_52_37" localSheetId="51" hidden="1">#REF!</definedName>
    <definedName name="TRNR_73e18155a40b405d986020bf832a9e3f_52_37" localSheetId="52" hidden="1">#REF!</definedName>
    <definedName name="TRNR_73e18155a40b405d986020bf832a9e3f_52_37" localSheetId="53" hidden="1">#REF!</definedName>
    <definedName name="TRNR_73e18155a40b405d986020bf832a9e3f_52_37" localSheetId="54" hidden="1">#REF!</definedName>
    <definedName name="TRNR_73e18155a40b405d986020bf832a9e3f_52_37" localSheetId="55" hidden="1">#REF!</definedName>
    <definedName name="TRNR_73e18155a40b405d986020bf832a9e3f_52_37" localSheetId="58" hidden="1">#REF!</definedName>
    <definedName name="TRNR_73e18155a40b405d986020bf832a9e3f_52_37" localSheetId="59" hidden="1">#REF!</definedName>
    <definedName name="TRNR_73e18155a40b405d986020bf832a9e3f_52_37" hidden="1">#REF!</definedName>
    <definedName name="TRNR_73e5c59d43d4461198fb0ee12e83efcb_61_2" localSheetId="48" hidden="1">#REF!</definedName>
    <definedName name="TRNR_73e5c59d43d4461198fb0ee12e83efcb_61_2" hidden="1">#REF!</definedName>
    <definedName name="TRNR_73e6030346d04d27a48e4ed65cd69c3b_61_2" localSheetId="48" hidden="1">#REF!</definedName>
    <definedName name="TRNR_73e6030346d04d27a48e4ed65cd69c3b_61_2" hidden="1">#REF!</definedName>
    <definedName name="TRNR_73ea5ab13ab141339bf4770864312840_61_2" localSheetId="48" hidden="1">#REF!</definedName>
    <definedName name="TRNR_73ea5ab13ab141339bf4770864312840_61_2" hidden="1">#REF!</definedName>
    <definedName name="TRNR_73f358780fb9451d8e10e19adba3b10f_54_3" localSheetId="48" hidden="1">#REF!</definedName>
    <definedName name="TRNR_73f358780fb9451d8e10e19adba3b10f_54_3" hidden="1">#REF!</definedName>
    <definedName name="TRNR_73fc614abde44369872ba2ca15397d83_6267_2" localSheetId="48" hidden="1">#REF!</definedName>
    <definedName name="TRNR_73fc614abde44369872ba2ca15397d83_6267_2" hidden="1">#REF!</definedName>
    <definedName name="TRNR_73fd8b13a93147ba943e570b6c8c63dc_528_6" localSheetId="48" hidden="1">#REF!</definedName>
    <definedName name="TRNR_73fd8b13a93147ba943e570b6c8c63dc_528_6" hidden="1">#REF!</definedName>
    <definedName name="TRNR_741a6979a750448896496dbc84352d6e_61_2" localSheetId="48" hidden="1">#REF!</definedName>
    <definedName name="TRNR_741a6979a750448896496dbc84352d6e_61_2" hidden="1">#REF!</definedName>
    <definedName name="TRNR_7425a9269008464bb1a94f4559ad8aaf_2055_6" localSheetId="48" hidden="1">#REF!</definedName>
    <definedName name="TRNR_7425a9269008464bb1a94f4559ad8aaf_2055_6" hidden="1">#REF!</definedName>
    <definedName name="TRNR_7440927b5c164c72a24f4fdac98f67e0_61_2" localSheetId="48" hidden="1">#REF!</definedName>
    <definedName name="TRNR_7440927b5c164c72a24f4fdac98f67e0_61_2" hidden="1">#REF!</definedName>
    <definedName name="TRNR_744bcbfaafd04ccfb3d47adae799477f_102_6" localSheetId="48" hidden="1">#REF!</definedName>
    <definedName name="TRNR_744bcbfaafd04ccfb3d47adae799477f_102_6" hidden="1">#REF!</definedName>
    <definedName name="TRNR_744f0b927f1f4a95a750b577faf5e8cd_281_26" localSheetId="0" hidden="1">#REF!</definedName>
    <definedName name="TRNR_744f0b927f1f4a95a750b577faf5e8cd_281_26" localSheetId="48" hidden="1">#REF!</definedName>
    <definedName name="TRNR_744f0b927f1f4a95a750b577faf5e8cd_281_26" localSheetId="1" hidden="1">#REF!</definedName>
    <definedName name="TRNR_744f0b927f1f4a95a750b577faf5e8cd_281_26" hidden="1">#REF!</definedName>
    <definedName name="TRNR_745a221b7838406b92d9fc591738155e_52_50" localSheetId="14" hidden="1">#REF!</definedName>
    <definedName name="TRNR_745a221b7838406b92d9fc591738155e_52_50" localSheetId="42" hidden="1">#REF!</definedName>
    <definedName name="TRNR_745a221b7838406b92d9fc591738155e_52_50" localSheetId="43" hidden="1">#REF!</definedName>
    <definedName name="TRNR_745a221b7838406b92d9fc591738155e_52_50" localSheetId="48" hidden="1">#REF!</definedName>
    <definedName name="TRNR_745a221b7838406b92d9fc591738155e_52_50" localSheetId="50" hidden="1">#REF!</definedName>
    <definedName name="TRNR_745a221b7838406b92d9fc591738155e_52_50" localSheetId="15" hidden="1">#REF!</definedName>
    <definedName name="TRNR_745a221b7838406b92d9fc591738155e_52_50" localSheetId="51" hidden="1">#REF!</definedName>
    <definedName name="TRNR_745a221b7838406b92d9fc591738155e_52_50" localSheetId="52" hidden="1">#REF!</definedName>
    <definedName name="TRNR_745a221b7838406b92d9fc591738155e_52_50" localSheetId="53" hidden="1">#REF!</definedName>
    <definedName name="TRNR_745a221b7838406b92d9fc591738155e_52_50" localSheetId="54" hidden="1">#REF!</definedName>
    <definedName name="TRNR_745a221b7838406b92d9fc591738155e_52_50" localSheetId="55" hidden="1">#REF!</definedName>
    <definedName name="TRNR_745a221b7838406b92d9fc591738155e_52_50" localSheetId="58" hidden="1">#REF!</definedName>
    <definedName name="TRNR_745a221b7838406b92d9fc591738155e_52_50" localSheetId="59" hidden="1">#REF!</definedName>
    <definedName name="TRNR_745a221b7838406b92d9fc591738155e_52_50" hidden="1">#REF!</definedName>
    <definedName name="TRNR_745c9b262fe54c9caa95127ad74239bc_528_6" localSheetId="48" hidden="1">#REF!</definedName>
    <definedName name="TRNR_745c9b262fe54c9caa95127ad74239bc_528_6" hidden="1">#REF!</definedName>
    <definedName name="TRNR_7465f767effa43e8ac26759dcaa83a62_523_3" localSheetId="48" hidden="1">#REF!</definedName>
    <definedName name="TRNR_7465f767effa43e8ac26759dcaa83a62_523_3" hidden="1">#REF!</definedName>
    <definedName name="TRNR_747d98081f444f0bbe7f70e23b94930c_1057_27" localSheetId="48" hidden="1">#REF!</definedName>
    <definedName name="TRNR_747d98081f444f0bbe7f70e23b94930c_1057_27" hidden="1">#REF!</definedName>
    <definedName name="TRNR_74922fbec05648e2b096f8ad512dae61_25_6" localSheetId="0" hidden="1">#REF!</definedName>
    <definedName name="TRNR_74922fbec05648e2b096f8ad512dae61_25_6" localSheetId="48" hidden="1">#REF!</definedName>
    <definedName name="TRNR_74922fbec05648e2b096f8ad512dae61_25_6" localSheetId="1" hidden="1">#REF!</definedName>
    <definedName name="TRNR_74922fbec05648e2b096f8ad512dae61_25_6" hidden="1">#REF!</definedName>
    <definedName name="TRNR_7493eed852ac492e924671d7d96a4a17_61_2" localSheetId="48" hidden="1">#REF!</definedName>
    <definedName name="TRNR_7493eed852ac492e924671d7d96a4a17_61_2" hidden="1">#REF!</definedName>
    <definedName name="TRNR_749560e023de4deaa7f821b71b670dbb_528_6" localSheetId="48" hidden="1">#REF!</definedName>
    <definedName name="TRNR_749560e023de4deaa7f821b71b670dbb_528_6" hidden="1">#REF!</definedName>
    <definedName name="TRNR_749e40c065274facb5bee41afc3f984e_525_1" localSheetId="14" hidden="1">#REF!</definedName>
    <definedName name="TRNR_749e40c065274facb5bee41afc3f984e_525_1" localSheetId="42" hidden="1">#REF!</definedName>
    <definedName name="TRNR_749e40c065274facb5bee41afc3f984e_525_1" localSheetId="43" hidden="1">#REF!</definedName>
    <definedName name="TRNR_749e40c065274facb5bee41afc3f984e_525_1" localSheetId="48" hidden="1">#REF!</definedName>
    <definedName name="TRNR_749e40c065274facb5bee41afc3f984e_525_1" localSheetId="50" hidden="1">#REF!</definedName>
    <definedName name="TRNR_749e40c065274facb5bee41afc3f984e_525_1" localSheetId="15" hidden="1">#REF!</definedName>
    <definedName name="TRNR_749e40c065274facb5bee41afc3f984e_525_1" localSheetId="51" hidden="1">#REF!</definedName>
    <definedName name="TRNR_749e40c065274facb5bee41afc3f984e_525_1" localSheetId="52" hidden="1">#REF!</definedName>
    <definedName name="TRNR_749e40c065274facb5bee41afc3f984e_525_1" localSheetId="53" hidden="1">#REF!</definedName>
    <definedName name="TRNR_749e40c065274facb5bee41afc3f984e_525_1" localSheetId="54" hidden="1">#REF!</definedName>
    <definedName name="TRNR_749e40c065274facb5bee41afc3f984e_525_1" localSheetId="55" hidden="1">#REF!</definedName>
    <definedName name="TRNR_749e40c065274facb5bee41afc3f984e_525_1" localSheetId="58" hidden="1">#REF!</definedName>
    <definedName name="TRNR_749e40c065274facb5bee41afc3f984e_525_1" localSheetId="59" hidden="1">#REF!</definedName>
    <definedName name="TRNR_749e40c065274facb5bee41afc3f984e_525_1" hidden="1">#REF!</definedName>
    <definedName name="TRNR_74cafc6ec616459b934d104540449134_2683_10" hidden="1">#REF!</definedName>
    <definedName name="TRNR_74cecbe3b76d4f70a5832d602fbed9ea_2043_6" localSheetId="48" hidden="1">#REF!</definedName>
    <definedName name="TRNR_74cecbe3b76d4f70a5832d602fbed9ea_2043_6" hidden="1">#REF!</definedName>
    <definedName name="TRNR_74d2912a412b486ea34ca690e7eb6f86_528_7" localSheetId="48" hidden="1">#REF!</definedName>
    <definedName name="TRNR_74d2912a412b486ea34ca690e7eb6f86_528_7" hidden="1">#REF!</definedName>
    <definedName name="TRNR_74d89f5b71f946dfa68463dc91f81dc6_61_2" localSheetId="48" hidden="1">#REF!</definedName>
    <definedName name="TRNR_74d89f5b71f946dfa68463dc91f81dc6_61_2" hidden="1">#REF!</definedName>
    <definedName name="TRNR_75007409cbc04bcea984c96d56017067_6230_4" localSheetId="0" hidden="1">#REF!</definedName>
    <definedName name="TRNR_75007409cbc04bcea984c96d56017067_6230_4" localSheetId="48" hidden="1">#REF!</definedName>
    <definedName name="TRNR_75007409cbc04bcea984c96d56017067_6230_4" localSheetId="1" hidden="1">#REF!</definedName>
    <definedName name="TRNR_75007409cbc04bcea984c96d56017067_6230_4" hidden="1">#REF!</definedName>
    <definedName name="TRNR_7505256ac3a7406f98e65320e9790565_61_2" localSheetId="48" hidden="1">#REF!</definedName>
    <definedName name="TRNR_7505256ac3a7406f98e65320e9790565_61_2" hidden="1">#REF!</definedName>
    <definedName name="TRNR_750a1c1d395a46abb12056f4e329e60e_61_2" localSheetId="48" hidden="1">#REF!</definedName>
    <definedName name="TRNR_750a1c1d395a46abb12056f4e329e60e_61_2" hidden="1">#REF!</definedName>
    <definedName name="TRNR_750b4f6c7aaf4aec958bbe7c5852af1c_986_27" localSheetId="48" hidden="1">#REF!</definedName>
    <definedName name="TRNR_750b4f6c7aaf4aec958bbe7c5852af1c_986_27" hidden="1">#REF!</definedName>
    <definedName name="TRNR_7510dd3c6b8946fba5758255900bb3ee_61_2" localSheetId="48" hidden="1">#REF!</definedName>
    <definedName name="TRNR_7510dd3c6b8946fba5758255900bb3ee_61_2" hidden="1">#REF!</definedName>
    <definedName name="TRNR_7529b4d74f0d49b7b897f01b8e5f222a_98_6" localSheetId="48" hidden="1">#REF!</definedName>
    <definedName name="TRNR_7529b4d74f0d49b7b897f01b8e5f222a_98_6" hidden="1">#REF!</definedName>
    <definedName name="TRNR_752bca9a8a854a819602c28284df33fe_61_2" localSheetId="48" hidden="1">#REF!</definedName>
    <definedName name="TRNR_752bca9a8a854a819602c28284df33fe_61_2" hidden="1">#REF!</definedName>
    <definedName name="TRNR_7530135b2dcb4bb5a9500bd852f05881_61_2" localSheetId="14" hidden="1">#REF!</definedName>
    <definedName name="TRNR_7530135b2dcb4bb5a9500bd852f05881_61_2" localSheetId="42" hidden="1">#REF!</definedName>
    <definedName name="TRNR_7530135b2dcb4bb5a9500bd852f05881_61_2" localSheetId="43" hidden="1">#REF!</definedName>
    <definedName name="TRNR_7530135b2dcb4bb5a9500bd852f05881_61_2" localSheetId="48" hidden="1">#REF!</definedName>
    <definedName name="TRNR_7530135b2dcb4bb5a9500bd852f05881_61_2" localSheetId="50" hidden="1">#REF!</definedName>
    <definedName name="TRNR_7530135b2dcb4bb5a9500bd852f05881_61_2" localSheetId="15" hidden="1">#REF!</definedName>
    <definedName name="TRNR_7530135b2dcb4bb5a9500bd852f05881_61_2" localSheetId="51" hidden="1">#REF!</definedName>
    <definedName name="TRNR_7530135b2dcb4bb5a9500bd852f05881_61_2" localSheetId="52" hidden="1">#REF!</definedName>
    <definedName name="TRNR_7530135b2dcb4bb5a9500bd852f05881_61_2" localSheetId="53" hidden="1">#REF!</definedName>
    <definedName name="TRNR_7530135b2dcb4bb5a9500bd852f05881_61_2" localSheetId="54" hidden="1">#REF!</definedName>
    <definedName name="TRNR_7530135b2dcb4bb5a9500bd852f05881_61_2" localSheetId="55" hidden="1">#REF!</definedName>
    <definedName name="TRNR_7530135b2dcb4bb5a9500bd852f05881_61_2" localSheetId="58" hidden="1">#REF!</definedName>
    <definedName name="TRNR_7530135b2dcb4bb5a9500bd852f05881_61_2" localSheetId="59" hidden="1">#REF!</definedName>
    <definedName name="TRNR_7530135b2dcb4bb5a9500bd852f05881_61_2" hidden="1">#REF!</definedName>
    <definedName name="TRNR_7531204f0886470cb8bf619dc4976ce1_61_2" localSheetId="48" hidden="1">#REF!</definedName>
    <definedName name="TRNR_7531204f0886470cb8bf619dc4976ce1_61_2" hidden="1">#REF!</definedName>
    <definedName name="TRNR_7542d04af7a840c4a41276e7cec9077c_1_7" localSheetId="14" hidden="1">#REF!</definedName>
    <definedName name="TRNR_7542d04af7a840c4a41276e7cec9077c_1_7" localSheetId="42" hidden="1">#REF!</definedName>
    <definedName name="TRNR_7542d04af7a840c4a41276e7cec9077c_1_7" localSheetId="43" hidden="1">#REF!</definedName>
    <definedName name="TRNR_7542d04af7a840c4a41276e7cec9077c_1_7" localSheetId="48" hidden="1">#REF!</definedName>
    <definedName name="TRNR_7542d04af7a840c4a41276e7cec9077c_1_7" localSheetId="50" hidden="1">#REF!</definedName>
    <definedName name="TRNR_7542d04af7a840c4a41276e7cec9077c_1_7" localSheetId="15" hidden="1">#REF!</definedName>
    <definedName name="TRNR_7542d04af7a840c4a41276e7cec9077c_1_7" localSheetId="51" hidden="1">#REF!</definedName>
    <definedName name="TRNR_7542d04af7a840c4a41276e7cec9077c_1_7" localSheetId="52" hidden="1">#REF!</definedName>
    <definedName name="TRNR_7542d04af7a840c4a41276e7cec9077c_1_7" localSheetId="53" hidden="1">#REF!</definedName>
    <definedName name="TRNR_7542d04af7a840c4a41276e7cec9077c_1_7" localSheetId="54" hidden="1">#REF!</definedName>
    <definedName name="TRNR_7542d04af7a840c4a41276e7cec9077c_1_7" localSheetId="55" hidden="1">#REF!</definedName>
    <definedName name="TRNR_7542d04af7a840c4a41276e7cec9077c_1_7" localSheetId="58" hidden="1">#REF!</definedName>
    <definedName name="TRNR_7542d04af7a840c4a41276e7cec9077c_1_7" localSheetId="59" hidden="1">#REF!</definedName>
    <definedName name="TRNR_7542d04af7a840c4a41276e7cec9077c_1_7" hidden="1">#REF!</definedName>
    <definedName name="TRNR_7548a435092d4049a2fbca06e5d6cfd9_61_2" localSheetId="48" hidden="1">#REF!</definedName>
    <definedName name="TRNR_7548a435092d4049a2fbca06e5d6cfd9_61_2" hidden="1">#REF!</definedName>
    <definedName name="TRNR_75707a0f4c97499c85b8f2f64a2e2985_1107_27" localSheetId="48" hidden="1">#REF!</definedName>
    <definedName name="TRNR_75707a0f4c97499c85b8f2f64a2e2985_1107_27" hidden="1">#REF!</definedName>
    <definedName name="TRNR_7578a753018343c49a8f937374b6273a_61_2" localSheetId="48" hidden="1">#REF!</definedName>
    <definedName name="TRNR_7578a753018343c49a8f937374b6273a_61_2" hidden="1">#REF!</definedName>
    <definedName name="TRNR_757acba254ef4c9c9553a32e3a463a2d_61_2" localSheetId="48" hidden="1">#REF!</definedName>
    <definedName name="TRNR_757acba254ef4c9c9553a32e3a463a2d_61_2" hidden="1">#REF!</definedName>
    <definedName name="TRNR_757e23b5d9884255998431dd4ac25c03_6_1" localSheetId="48" hidden="1">#REF!</definedName>
    <definedName name="TRNR_757e23b5d9884255998431dd4ac25c03_6_1" hidden="1">#REF!</definedName>
    <definedName name="TRNR_759130116bb24252a4b35b7d06109861_61_2" localSheetId="48" hidden="1">#REF!</definedName>
    <definedName name="TRNR_759130116bb24252a4b35b7d06109861_61_2" hidden="1">#REF!</definedName>
    <definedName name="TRNR_75921d39a01f480ca0c3a05e21dd9d29_61_2" localSheetId="48" hidden="1">#REF!</definedName>
    <definedName name="TRNR_75921d39a01f480ca0c3a05e21dd9d29_61_2" localSheetId="56" hidden="1">#REF!</definedName>
    <definedName name="TRNR_75921d39a01f480ca0c3a05e21dd9d29_61_2" localSheetId="57" hidden="1">#REF!</definedName>
    <definedName name="TRNR_75921d39a01f480ca0c3a05e21dd9d29_61_2" hidden="1">#REF!</definedName>
    <definedName name="TRNR_7593290c7d1344b7813cbaa2efe038b9_61_2" localSheetId="48" hidden="1">#REF!</definedName>
    <definedName name="TRNR_7593290c7d1344b7813cbaa2efe038b9_61_2" hidden="1">#REF!</definedName>
    <definedName name="TRNR_75a92d3bcbfe4fa38817830abe5764d2_62_1" localSheetId="48" hidden="1">#REF!</definedName>
    <definedName name="TRNR_75a92d3bcbfe4fa38817830abe5764d2_62_1" hidden="1">#REF!</definedName>
    <definedName name="TRNR_75bebc98a7664334bbe7d45cf35dc149_94_3" localSheetId="48" hidden="1">#REF!</definedName>
    <definedName name="TRNR_75bebc98a7664334bbe7d45cf35dc149_94_3" hidden="1">#REF!</definedName>
    <definedName name="TRNR_75ddff8a608d47ad84e7b4bbb5b6be84_6143_4" localSheetId="0" hidden="1">#REF!</definedName>
    <definedName name="TRNR_75ddff8a608d47ad84e7b4bbb5b6be84_6143_4" localSheetId="48" hidden="1">#REF!</definedName>
    <definedName name="TRNR_75ddff8a608d47ad84e7b4bbb5b6be84_6143_4" localSheetId="1" hidden="1">#REF!</definedName>
    <definedName name="TRNR_75ddff8a608d47ad84e7b4bbb5b6be84_6143_4" hidden="1">#REF!</definedName>
    <definedName name="TRNR_75f74acefa924fbebfac40967cb0e2c1_6186_2" localSheetId="0" hidden="1">#REF!</definedName>
    <definedName name="TRNR_75f74acefa924fbebfac40967cb0e2c1_6186_2" localSheetId="48" hidden="1">#REF!</definedName>
    <definedName name="TRNR_75f74acefa924fbebfac40967cb0e2c1_6186_2" localSheetId="1" hidden="1">#REF!</definedName>
    <definedName name="TRNR_75f74acefa924fbebfac40967cb0e2c1_6186_2" hidden="1">#REF!</definedName>
    <definedName name="TRNR_760f5a8c646c469b84dafc720f19bd8c_61_2" localSheetId="48" hidden="1">#REF!</definedName>
    <definedName name="TRNR_760f5a8c646c469b84dafc720f19bd8c_61_2" hidden="1">#REF!</definedName>
    <definedName name="TRNR_7615cb9dffe44d6f903dd63b359ac174_61_2" localSheetId="48" hidden="1">#REF!</definedName>
    <definedName name="TRNR_7615cb9dffe44d6f903dd63b359ac174_61_2" hidden="1">#REF!</definedName>
    <definedName name="TRNR_761677e378dd47508064cdd4e500eb31_61_2" localSheetId="48" hidden="1">#REF!</definedName>
    <definedName name="TRNR_761677e378dd47508064cdd4e500eb31_61_2" hidden="1">#REF!</definedName>
    <definedName name="TRNR_762c2e7cdc46458fa3a397c6b99dde8e_61_2" localSheetId="48" hidden="1">#REF!</definedName>
    <definedName name="TRNR_762c2e7cdc46458fa3a397c6b99dde8e_61_2" hidden="1">#REF!</definedName>
    <definedName name="TRNR_76319cd764c944fe90e7a26aecd1684a_61_2" localSheetId="48" hidden="1">#REF!</definedName>
    <definedName name="TRNR_76319cd764c944fe90e7a26aecd1684a_61_2" hidden="1">#REF!</definedName>
    <definedName name="TRNR_763e6b9bb8704654be0d9ce44377d51c_19_9" localSheetId="0" hidden="1">#REF!</definedName>
    <definedName name="TRNR_763e6b9bb8704654be0d9ce44377d51c_19_9" localSheetId="48" hidden="1">#REF!</definedName>
    <definedName name="TRNR_763e6b9bb8704654be0d9ce44377d51c_19_9" localSheetId="1" hidden="1">#REF!</definedName>
    <definedName name="TRNR_763e6b9bb8704654be0d9ce44377d51c_19_9" hidden="1">#REF!</definedName>
    <definedName name="TRNR_7646be55a03a4a74bd6600e54ff74c81_61_2" localSheetId="48" hidden="1">#REF!</definedName>
    <definedName name="TRNR_7646be55a03a4a74bd6600e54ff74c81_61_2" hidden="1">#REF!</definedName>
    <definedName name="TRNR_76492e42a82b4f31a0324d43c7f63b90_309_7" localSheetId="48" hidden="1">#REF!</definedName>
    <definedName name="TRNR_76492e42a82b4f31a0324d43c7f63b90_309_7" hidden="1">#REF!</definedName>
    <definedName name="TRNR_7655339988604120a5a35fbeea6716a7_61_2" localSheetId="48" hidden="1">#REF!</definedName>
    <definedName name="TRNR_7655339988604120a5a35fbeea6716a7_61_2" hidden="1">#REF!</definedName>
    <definedName name="TRNR_76582f6f899c43a29279a3d1a02ae87a_2083_6" localSheetId="48" hidden="1">#REF!</definedName>
    <definedName name="TRNR_76582f6f899c43a29279a3d1a02ae87a_2083_6" hidden="1">#REF!</definedName>
    <definedName name="TRNR_7658e0b1a15543f1ae9f5707337beba9_6031_6" localSheetId="0" hidden="1">#REF!</definedName>
    <definedName name="TRNR_7658e0b1a15543f1ae9f5707337beba9_6031_6" localSheetId="48" hidden="1">#REF!</definedName>
    <definedName name="TRNR_7658e0b1a15543f1ae9f5707337beba9_6031_6" localSheetId="1" hidden="1">#REF!</definedName>
    <definedName name="TRNR_7658e0b1a15543f1ae9f5707337beba9_6031_6" hidden="1">#REF!</definedName>
    <definedName name="TRNR_76590875345a43df941c0a3435559934_287_26" localSheetId="0" hidden="1">#REF!</definedName>
    <definedName name="TRNR_76590875345a43df941c0a3435559934_287_26" localSheetId="48" hidden="1">#REF!</definedName>
    <definedName name="TRNR_76590875345a43df941c0a3435559934_287_26" localSheetId="1" hidden="1">#REF!</definedName>
    <definedName name="TRNR_76590875345a43df941c0a3435559934_287_26" hidden="1">#REF!</definedName>
    <definedName name="TRNR_7673411ed59445afbc698f04c6abfdbb_61_2" localSheetId="48" hidden="1">#REF!</definedName>
    <definedName name="TRNR_7673411ed59445afbc698f04c6abfdbb_61_2" hidden="1">#REF!</definedName>
    <definedName name="TRNR_7685e1cd6801491bb8b4865bee78782e_61_2" localSheetId="48" hidden="1">#REF!</definedName>
    <definedName name="TRNR_7685e1cd6801491bb8b4865bee78782e_61_2" hidden="1">#REF!</definedName>
    <definedName name="TRNR_769205437c0a446b80819575ec03dae6_528_6" localSheetId="48" hidden="1">#REF!</definedName>
    <definedName name="TRNR_769205437c0a446b80819575ec03dae6_528_6" hidden="1">#REF!</definedName>
    <definedName name="TRNR_7695038d41a642d5b1c356fe0d36abe5_528_6" localSheetId="48" hidden="1">#REF!</definedName>
    <definedName name="TRNR_7695038d41a642d5b1c356fe0d36abe5_528_6" hidden="1">#REF!</definedName>
    <definedName name="TRNR_76bd3d2364c5421abe95b046d6c1543e_61_2" localSheetId="48" hidden="1">#REF!</definedName>
    <definedName name="TRNR_76bd3d2364c5421abe95b046d6c1543e_61_2" hidden="1">#REF!</definedName>
    <definedName name="TRNR_76c277fb0e53449c8a93a7ef9e8fe37b_61_2" localSheetId="48" hidden="1">#REF!</definedName>
    <definedName name="TRNR_76c277fb0e53449c8a93a7ef9e8fe37b_61_2" hidden="1">#REF!</definedName>
    <definedName name="TRNR_76c9b9c6777849e2af6799a868b0bdfd_528_7" localSheetId="48" hidden="1">#REF!</definedName>
    <definedName name="TRNR_76c9b9c6777849e2af6799a868b0bdfd_528_7" hidden="1">#REF!</definedName>
    <definedName name="TRNR_76d9b9b472bf4d64986f7b57f7d14157_61_2" localSheetId="48" hidden="1">#REF!</definedName>
    <definedName name="TRNR_76d9b9b472bf4d64986f7b57f7d14157_61_2" hidden="1">#REF!</definedName>
    <definedName name="TRNR_76fc96abb8e74162bbea174ecb6a50fb_62_11" localSheetId="48" hidden="1">#REF!</definedName>
    <definedName name="TRNR_76fc96abb8e74162bbea174ecb6a50fb_62_11" hidden="1">#REF!</definedName>
    <definedName name="TRNR_77115e6265674d3599eb8a5335586ece_54_3" localSheetId="48" hidden="1">#REF!</definedName>
    <definedName name="TRNR_77115e6265674d3599eb8a5335586ece_54_3" hidden="1">#REF!</definedName>
    <definedName name="TRNR_7711c2ea98e04c36b4f15eff424dab24_61_10" localSheetId="48" hidden="1">#REF!</definedName>
    <definedName name="TRNR_7711c2ea98e04c36b4f15eff424dab24_61_10" hidden="1">#REF!</definedName>
    <definedName name="TRNR_771a97de8cca4ce4b77061aaafe24bac_61_2" localSheetId="48" hidden="1">#REF!</definedName>
    <definedName name="TRNR_771a97de8cca4ce4b77061aaafe24bac_61_2" hidden="1">#REF!</definedName>
    <definedName name="TRNR_771cb42e1e054282be0077aeca9487f7_527_7" localSheetId="48" hidden="1">#REF!</definedName>
    <definedName name="TRNR_771cb42e1e054282be0077aeca9487f7_527_7" hidden="1">#REF!</definedName>
    <definedName name="TRNR_77263bff4edc412a8ad85802121c7e56_61_2" localSheetId="48" hidden="1">#REF!</definedName>
    <definedName name="TRNR_77263bff4edc412a8ad85802121c7e56_61_2" hidden="1">#REF!</definedName>
    <definedName name="TRNR_77340240804349618fa62e5d14e6049f_61_2" localSheetId="48" hidden="1">#REF!</definedName>
    <definedName name="TRNR_77340240804349618fa62e5d14e6049f_61_2" hidden="1">#REF!</definedName>
    <definedName name="TRNR_773bb486f253412c94c35ad30fc55d59_61_2" localSheetId="48" hidden="1">#REF!</definedName>
    <definedName name="TRNR_773bb486f253412c94c35ad30fc55d59_61_2" hidden="1">#REF!</definedName>
    <definedName name="TRNR_773ecb4d754c41e6be4eff6afb053cac_20_4" localSheetId="0" hidden="1">#REF!</definedName>
    <definedName name="TRNR_773ecb4d754c41e6be4eff6afb053cac_20_4" localSheetId="48" hidden="1">#REF!</definedName>
    <definedName name="TRNR_773ecb4d754c41e6be4eff6afb053cac_20_4" localSheetId="1" hidden="1">#REF!</definedName>
    <definedName name="TRNR_773ecb4d754c41e6be4eff6afb053cac_20_4" hidden="1">#REF!</definedName>
    <definedName name="TRNR_773fc798edd94b5494af1b44f19d674b_61_4" localSheetId="48" hidden="1">#REF!</definedName>
    <definedName name="TRNR_773fc798edd94b5494af1b44f19d674b_61_4" hidden="1">#REF!</definedName>
    <definedName name="TRNR_77401bbf1c9943c6b2049b65806931c9_1_2" localSheetId="14" hidden="1">#REF!</definedName>
    <definedName name="TRNR_77401bbf1c9943c6b2049b65806931c9_1_2" localSheetId="42" hidden="1">#REF!</definedName>
    <definedName name="TRNR_77401bbf1c9943c6b2049b65806931c9_1_2" localSheetId="43" hidden="1">#REF!</definedName>
    <definedName name="TRNR_77401bbf1c9943c6b2049b65806931c9_1_2" localSheetId="48" hidden="1">#REF!</definedName>
    <definedName name="TRNR_77401bbf1c9943c6b2049b65806931c9_1_2" localSheetId="50" hidden="1">#REF!</definedName>
    <definedName name="TRNR_77401bbf1c9943c6b2049b65806931c9_1_2" localSheetId="15" hidden="1">#REF!</definedName>
    <definedName name="TRNR_77401bbf1c9943c6b2049b65806931c9_1_2" localSheetId="51" hidden="1">#REF!</definedName>
    <definedName name="TRNR_77401bbf1c9943c6b2049b65806931c9_1_2" localSheetId="52" hidden="1">#REF!</definedName>
    <definedName name="TRNR_77401bbf1c9943c6b2049b65806931c9_1_2" localSheetId="53" hidden="1">#REF!</definedName>
    <definedName name="TRNR_77401bbf1c9943c6b2049b65806931c9_1_2" localSheetId="54" hidden="1">#REF!</definedName>
    <definedName name="TRNR_77401bbf1c9943c6b2049b65806931c9_1_2" localSheetId="55" hidden="1">#REF!</definedName>
    <definedName name="TRNR_77401bbf1c9943c6b2049b65806931c9_1_2" localSheetId="58" hidden="1">#REF!</definedName>
    <definedName name="TRNR_77401bbf1c9943c6b2049b65806931c9_1_2" localSheetId="59" hidden="1">#REF!</definedName>
    <definedName name="TRNR_77401bbf1c9943c6b2049b65806931c9_1_2" hidden="1">#REF!</definedName>
    <definedName name="TRNR_774a6f763c5c4686a450565037bf4915_61_2" localSheetId="48" hidden="1">#REF!</definedName>
    <definedName name="TRNR_774a6f763c5c4686a450565037bf4915_61_2" hidden="1">#REF!</definedName>
    <definedName name="TRNR_775797d290e24499a9f8508eb74e45f0_5833_12" localSheetId="0" hidden="1">#REF!</definedName>
    <definedName name="TRNR_775797d290e24499a9f8508eb74e45f0_5833_12" localSheetId="48" hidden="1">#REF!</definedName>
    <definedName name="TRNR_775797d290e24499a9f8508eb74e45f0_5833_12" localSheetId="1" hidden="1">#REF!</definedName>
    <definedName name="TRNR_775797d290e24499a9f8508eb74e45f0_5833_12" hidden="1">#REF!</definedName>
    <definedName name="TRNR_775b7cbd0c7e41d09a9fdc2a9c3cb924_33_2" localSheetId="3" hidden="1">#REF!</definedName>
    <definedName name="TRNR_775b7cbd0c7e41d09a9fdc2a9c3cb924_33_2" localSheetId="5" hidden="1">'Cuadro 5'!#REF!</definedName>
    <definedName name="TRNR_775b7cbd0c7e41d09a9fdc2a9c3cb924_33_2" localSheetId="14" hidden="1">#REF!</definedName>
    <definedName name="TRNR_775b7cbd0c7e41d09a9fdc2a9c3cb924_33_2" localSheetId="42" hidden="1">#REF!</definedName>
    <definedName name="TRNR_775b7cbd0c7e41d09a9fdc2a9c3cb924_33_2" localSheetId="43" hidden="1">#REF!</definedName>
    <definedName name="TRNR_775b7cbd0c7e41d09a9fdc2a9c3cb924_33_2" localSheetId="48" hidden="1">#REF!</definedName>
    <definedName name="TRNR_775b7cbd0c7e41d09a9fdc2a9c3cb924_33_2" localSheetId="50" hidden="1">#REF!</definedName>
    <definedName name="TRNR_775b7cbd0c7e41d09a9fdc2a9c3cb924_33_2" localSheetId="15" hidden="1">#REF!</definedName>
    <definedName name="TRNR_775b7cbd0c7e41d09a9fdc2a9c3cb924_33_2" localSheetId="51" hidden="1">#REF!</definedName>
    <definedName name="TRNR_775b7cbd0c7e41d09a9fdc2a9c3cb924_33_2" localSheetId="52" hidden="1">#REF!</definedName>
    <definedName name="TRNR_775b7cbd0c7e41d09a9fdc2a9c3cb924_33_2" localSheetId="53" hidden="1">#REF!</definedName>
    <definedName name="TRNR_775b7cbd0c7e41d09a9fdc2a9c3cb924_33_2" localSheetId="54" hidden="1">#REF!</definedName>
    <definedName name="TRNR_775b7cbd0c7e41d09a9fdc2a9c3cb924_33_2" localSheetId="55" hidden="1">#REF!</definedName>
    <definedName name="TRNR_775b7cbd0c7e41d09a9fdc2a9c3cb924_33_2" localSheetId="58" hidden="1">#REF!</definedName>
    <definedName name="TRNR_775b7cbd0c7e41d09a9fdc2a9c3cb924_33_2" localSheetId="59" hidden="1">#REF!</definedName>
    <definedName name="TRNR_775b7cbd0c7e41d09a9fdc2a9c3cb924_33_2" hidden="1">#REF!</definedName>
    <definedName name="TRNR_7765d95f95f64218aae62b1f07152ee4_103_6" localSheetId="48" hidden="1">#REF!</definedName>
    <definedName name="TRNR_7765d95f95f64218aae62b1f07152ee4_103_6" hidden="1">#REF!</definedName>
    <definedName name="TRNR_776cb8da66e54b82aaf712f02a7d0d4b_97_1" localSheetId="14" hidden="1">#REF!</definedName>
    <definedName name="TRNR_776cb8da66e54b82aaf712f02a7d0d4b_97_1" localSheetId="42" hidden="1">#REF!</definedName>
    <definedName name="TRNR_776cb8da66e54b82aaf712f02a7d0d4b_97_1" localSheetId="43" hidden="1">#REF!</definedName>
    <definedName name="TRNR_776cb8da66e54b82aaf712f02a7d0d4b_97_1" localSheetId="48" hidden="1">#REF!</definedName>
    <definedName name="TRNR_776cb8da66e54b82aaf712f02a7d0d4b_97_1" localSheetId="50" hidden="1">#REF!</definedName>
    <definedName name="TRNR_776cb8da66e54b82aaf712f02a7d0d4b_97_1" localSheetId="15" hidden="1">#REF!</definedName>
    <definedName name="TRNR_776cb8da66e54b82aaf712f02a7d0d4b_97_1" localSheetId="51" hidden="1">#REF!</definedName>
    <definedName name="TRNR_776cb8da66e54b82aaf712f02a7d0d4b_97_1" localSheetId="52" hidden="1">#REF!</definedName>
    <definedName name="TRNR_776cb8da66e54b82aaf712f02a7d0d4b_97_1" localSheetId="53" hidden="1">#REF!</definedName>
    <definedName name="TRNR_776cb8da66e54b82aaf712f02a7d0d4b_97_1" localSheetId="54" hidden="1">#REF!</definedName>
    <definedName name="TRNR_776cb8da66e54b82aaf712f02a7d0d4b_97_1" localSheetId="55" hidden="1">#REF!</definedName>
    <definedName name="TRNR_776cb8da66e54b82aaf712f02a7d0d4b_97_1" localSheetId="58" hidden="1">#REF!</definedName>
    <definedName name="TRNR_776cb8da66e54b82aaf712f02a7d0d4b_97_1" localSheetId="59" hidden="1">#REF!</definedName>
    <definedName name="TRNR_776cb8da66e54b82aaf712f02a7d0d4b_97_1" hidden="1">#REF!</definedName>
    <definedName name="TRNR_7772fed858614d25aa0c7fe23881bd38_61_2" localSheetId="48" hidden="1">#REF!</definedName>
    <definedName name="TRNR_7772fed858614d25aa0c7fe23881bd38_61_2" hidden="1">#REF!</definedName>
    <definedName name="TRNR_7783bb416cbc446daa53d38c0c6a9dcc_61_2" localSheetId="48" hidden="1">#REF!</definedName>
    <definedName name="TRNR_7783bb416cbc446daa53d38c0c6a9dcc_61_2" localSheetId="56" hidden="1">#REF!</definedName>
    <definedName name="TRNR_7783bb416cbc446daa53d38c0c6a9dcc_61_2" localSheetId="57" hidden="1">#REF!</definedName>
    <definedName name="TRNR_7783bb416cbc446daa53d38c0c6a9dcc_61_2" hidden="1">#REF!</definedName>
    <definedName name="TRNR_778e2d8356ef4ec5b56cdd6dfbb2f21a_25_6" localSheetId="0" hidden="1">#REF!</definedName>
    <definedName name="TRNR_778e2d8356ef4ec5b56cdd6dfbb2f21a_25_6" localSheetId="48" hidden="1">#REF!</definedName>
    <definedName name="TRNR_778e2d8356ef4ec5b56cdd6dfbb2f21a_25_6" localSheetId="1" hidden="1">#REF!</definedName>
    <definedName name="TRNR_778e2d8356ef4ec5b56cdd6dfbb2f21a_25_6" hidden="1">#REF!</definedName>
    <definedName name="TRNR_77dd881317d94d04b9b743025be1527b_10_4" localSheetId="14" hidden="1">#REF!</definedName>
    <definedName name="TRNR_77dd881317d94d04b9b743025be1527b_10_4" localSheetId="42" hidden="1">#REF!</definedName>
    <definedName name="TRNR_77dd881317d94d04b9b743025be1527b_10_4" localSheetId="43" hidden="1">#REF!</definedName>
    <definedName name="TRNR_77dd881317d94d04b9b743025be1527b_10_4" localSheetId="48" hidden="1">#REF!</definedName>
    <definedName name="TRNR_77dd881317d94d04b9b743025be1527b_10_4" localSheetId="50" hidden="1">#REF!</definedName>
    <definedName name="TRNR_77dd881317d94d04b9b743025be1527b_10_4" localSheetId="15" hidden="1">#REF!</definedName>
    <definedName name="TRNR_77dd881317d94d04b9b743025be1527b_10_4" localSheetId="51" hidden="1">#REF!</definedName>
    <definedName name="TRNR_77dd881317d94d04b9b743025be1527b_10_4" localSheetId="52" hidden="1">#REF!</definedName>
    <definedName name="TRNR_77dd881317d94d04b9b743025be1527b_10_4" localSheetId="53" hidden="1">#REF!</definedName>
    <definedName name="TRNR_77dd881317d94d04b9b743025be1527b_10_4" localSheetId="54" hidden="1">#REF!</definedName>
    <definedName name="TRNR_77dd881317d94d04b9b743025be1527b_10_4" localSheetId="55" hidden="1">#REF!</definedName>
    <definedName name="TRNR_77dd881317d94d04b9b743025be1527b_10_4" localSheetId="58" hidden="1">#REF!</definedName>
    <definedName name="TRNR_77dd881317d94d04b9b743025be1527b_10_4" localSheetId="59" hidden="1">#REF!</definedName>
    <definedName name="TRNR_77dd881317d94d04b9b743025be1527b_10_4" hidden="1">#REF!</definedName>
    <definedName name="TRNR_77fc1748e5294bf5b83c0e3d4d8aac82_61_2" localSheetId="48" hidden="1">#REF!</definedName>
    <definedName name="TRNR_77fc1748e5294bf5b83c0e3d4d8aac82_61_2" hidden="1">#REF!</definedName>
    <definedName name="TRNR_77fd1950a7f24eadadb681b518fd55f4_61_2" localSheetId="0" hidden="1">#REF!</definedName>
    <definedName name="TRNR_77fd1950a7f24eadadb681b518fd55f4_61_2" localSheetId="48" hidden="1">#REF!</definedName>
    <definedName name="TRNR_77fd1950a7f24eadadb681b518fd55f4_61_2" localSheetId="1" hidden="1">#REF!</definedName>
    <definedName name="TRNR_77fd1950a7f24eadadb681b518fd55f4_61_2" hidden="1">#REF!</definedName>
    <definedName name="TRNR_7806a49502834039bf4889699dd80aa7_61_2" localSheetId="48" hidden="1">#REF!</definedName>
    <definedName name="TRNR_7806a49502834039bf4889699dd80aa7_61_2" hidden="1">#REF!</definedName>
    <definedName name="TRNR_7811400474ca4d9f987ad10155a57ec2_315_3" hidden="1">#REF!</definedName>
    <definedName name="TRNR_7818b14efde34d18bf36bb53fb8b8ff7_523_1" localSheetId="48" hidden="1">#REF!</definedName>
    <definedName name="TRNR_7818b14efde34d18bf36bb53fb8b8ff7_523_1" localSheetId="15" hidden="1">#REF!</definedName>
    <definedName name="TRNR_7818b14efde34d18bf36bb53fb8b8ff7_523_1" localSheetId="51" hidden="1">#REF!</definedName>
    <definedName name="TRNR_7818b14efde34d18bf36bb53fb8b8ff7_523_1" localSheetId="52" hidden="1">#REF!</definedName>
    <definedName name="TRNR_7818b14efde34d18bf36bb53fb8b8ff7_523_1" localSheetId="53" hidden="1">#REF!</definedName>
    <definedName name="TRNR_7818b14efde34d18bf36bb53fb8b8ff7_523_1" localSheetId="54" hidden="1">#REF!</definedName>
    <definedName name="TRNR_7818b14efde34d18bf36bb53fb8b8ff7_523_1" hidden="1">#REF!</definedName>
    <definedName name="TRNR_7842694193b94a3da362069888702c3e_61_2" localSheetId="48" hidden="1">#REF!</definedName>
    <definedName name="TRNR_7842694193b94a3da362069888702c3e_61_2" hidden="1">#REF!</definedName>
    <definedName name="TRNR_784e3c899b0348ab8cf5670b666f8b0b_6143_6" localSheetId="0" hidden="1">#REF!</definedName>
    <definedName name="TRNR_784e3c899b0348ab8cf5670b666f8b0b_6143_6" localSheetId="48" hidden="1">#REF!</definedName>
    <definedName name="TRNR_784e3c899b0348ab8cf5670b666f8b0b_6143_6" localSheetId="1" hidden="1">#REF!</definedName>
    <definedName name="TRNR_784e3c899b0348ab8cf5670b666f8b0b_6143_6" hidden="1">#REF!</definedName>
    <definedName name="TRNR_784f6989c19648dd8d3f027719cdc9a6_61_2" localSheetId="48" hidden="1">#REF!</definedName>
    <definedName name="TRNR_784f6989c19648dd8d3f027719cdc9a6_61_2" hidden="1">#REF!</definedName>
    <definedName name="TRNR_786c613739154a869b72de2ea4c34c1d_277_6" localSheetId="0" hidden="1">#REF!</definedName>
    <definedName name="TRNR_786c613739154a869b72de2ea4c34c1d_277_6" localSheetId="48" hidden="1">#REF!</definedName>
    <definedName name="TRNR_786c613739154a869b72de2ea4c34c1d_277_6" localSheetId="1" hidden="1">#REF!</definedName>
    <definedName name="TRNR_786c613739154a869b72de2ea4c34c1d_277_6" hidden="1">#REF!</definedName>
    <definedName name="TRNR_7873daf9e13f461c94dfaab2c9600484_61_2" localSheetId="48" hidden="1">#REF!</definedName>
    <definedName name="TRNR_7873daf9e13f461c94dfaab2c9600484_61_2" hidden="1">#REF!</definedName>
    <definedName name="TRNR_787d29c624944174a524717f6516c856_61_2" localSheetId="48" hidden="1">#REF!</definedName>
    <definedName name="TRNR_787d29c624944174a524717f6516c856_61_2" hidden="1">#REF!</definedName>
    <definedName name="TRNR_787e0552120d4556bc543612d7c5e629_61_2" localSheetId="48" hidden="1">#REF!</definedName>
    <definedName name="TRNR_787e0552120d4556bc543612d7c5e629_61_2" localSheetId="56" hidden="1">#REF!</definedName>
    <definedName name="TRNR_787e0552120d4556bc543612d7c5e629_61_2" localSheetId="57" hidden="1">#REF!</definedName>
    <definedName name="TRNR_787e0552120d4556bc543612d7c5e629_61_2" hidden="1">#REF!</definedName>
    <definedName name="TRNR_78868fea94554e5d88b1a0f0932a2ce5_282_26" localSheetId="0" hidden="1">#REF!</definedName>
    <definedName name="TRNR_78868fea94554e5d88b1a0f0932a2ce5_282_26" localSheetId="48" hidden="1">#REF!</definedName>
    <definedName name="TRNR_78868fea94554e5d88b1a0f0932a2ce5_282_26" localSheetId="1" hidden="1">#REF!</definedName>
    <definedName name="TRNR_78868fea94554e5d88b1a0f0932a2ce5_282_26" hidden="1">#REF!</definedName>
    <definedName name="TRNR_7888a556ca1b41519bed726b21231e52_61_2" localSheetId="48" hidden="1">#REF!</definedName>
    <definedName name="TRNR_7888a556ca1b41519bed726b21231e52_61_2" hidden="1">#REF!</definedName>
    <definedName name="TRNR_789117cfdc96478c96d774713073a002_61_2" localSheetId="48" hidden="1">#REF!</definedName>
    <definedName name="TRNR_789117cfdc96478c96d774713073a002_61_2" hidden="1">#REF!</definedName>
    <definedName name="TRNR_7894e2ab812f4a1fa84a3af12db578a5_61_2" localSheetId="48" hidden="1">#REF!</definedName>
    <definedName name="TRNR_7894e2ab812f4a1fa84a3af12db578a5_61_2" hidden="1">#REF!</definedName>
    <definedName name="TRNR_789952fa3aef48f4be8ac9fba2a26fcd_6186_4" localSheetId="0" hidden="1">#REF!</definedName>
    <definedName name="TRNR_789952fa3aef48f4be8ac9fba2a26fcd_6186_4" localSheetId="48" hidden="1">#REF!</definedName>
    <definedName name="TRNR_789952fa3aef48f4be8ac9fba2a26fcd_6186_4" localSheetId="1" hidden="1">#REF!</definedName>
    <definedName name="TRNR_789952fa3aef48f4be8ac9fba2a26fcd_6186_4" hidden="1">#REF!</definedName>
    <definedName name="TRNR_78a1f5c216814c63aaee5b3b6de508ab_20_4" localSheetId="0" hidden="1">#REF!</definedName>
    <definedName name="TRNR_78a1f5c216814c63aaee5b3b6de508ab_20_4" localSheetId="48" hidden="1">#REF!</definedName>
    <definedName name="TRNR_78a1f5c216814c63aaee5b3b6de508ab_20_4" localSheetId="1" hidden="1">#REF!</definedName>
    <definedName name="TRNR_78a1f5c216814c63aaee5b3b6de508ab_20_4" hidden="1">#REF!</definedName>
    <definedName name="TRNR_78aaea4aa2af41e78da2112148fcb08c_61_2" localSheetId="48" hidden="1">#REF!</definedName>
    <definedName name="TRNR_78aaea4aa2af41e78da2112148fcb08c_61_2" hidden="1">#REF!</definedName>
    <definedName name="TRNR_78b7583f15c94ed798b5d53528b47cee_50_2" localSheetId="48" hidden="1">#REF!</definedName>
    <definedName name="TRNR_78b7583f15c94ed798b5d53528b47cee_50_2" hidden="1">#REF!</definedName>
    <definedName name="TRNR_78c4c6af6544412d95d5bc66e353d006_61_2" localSheetId="48" hidden="1">#REF!</definedName>
    <definedName name="TRNR_78c4c6af6544412d95d5bc66e353d006_61_2" hidden="1">#REF!</definedName>
    <definedName name="TRNR_78cf6f9cc41146c0a47329afe337075f_90_18" localSheetId="0" hidden="1">#REF!</definedName>
    <definedName name="TRNR_78cf6f9cc41146c0a47329afe337075f_90_18" localSheetId="48" hidden="1">#REF!</definedName>
    <definedName name="TRNR_78cf6f9cc41146c0a47329afe337075f_90_18" localSheetId="1" hidden="1">#REF!</definedName>
    <definedName name="TRNR_78cf6f9cc41146c0a47329afe337075f_90_18" hidden="1">#REF!</definedName>
    <definedName name="TRNR_78d99c91ad0a465fa8909416c6fe74aa_61_2" localSheetId="48" hidden="1">#REF!</definedName>
    <definedName name="TRNR_78d99c91ad0a465fa8909416c6fe74aa_61_2" hidden="1">#REF!</definedName>
    <definedName name="TRNR_78db4599e2414ad9bc3458ac97201553_2023_6" localSheetId="48" hidden="1">#REF!</definedName>
    <definedName name="TRNR_78db4599e2414ad9bc3458ac97201553_2023_6" hidden="1">#REF!</definedName>
    <definedName name="TRNR_78df01941e5643739b8cb2d2b2a37e60_61_2" localSheetId="48" hidden="1">#REF!</definedName>
    <definedName name="TRNR_78df01941e5643739b8cb2d2b2a37e60_61_2" hidden="1">#REF!</definedName>
    <definedName name="TRNR_78e2a52771434cc5994e51702ac25be9_61_6" localSheetId="14" hidden="1">#REF!</definedName>
    <definedName name="TRNR_78e2a52771434cc5994e51702ac25be9_61_6" localSheetId="42" hidden="1">#REF!</definedName>
    <definedName name="TRNR_78e2a52771434cc5994e51702ac25be9_61_6" localSheetId="43" hidden="1">#REF!</definedName>
    <definedName name="TRNR_78e2a52771434cc5994e51702ac25be9_61_6" localSheetId="48" hidden="1">#REF!</definedName>
    <definedName name="TRNR_78e2a52771434cc5994e51702ac25be9_61_6" localSheetId="50" hidden="1">#REF!</definedName>
    <definedName name="TRNR_78e2a52771434cc5994e51702ac25be9_61_6" localSheetId="15" hidden="1">#REF!</definedName>
    <definedName name="TRNR_78e2a52771434cc5994e51702ac25be9_61_6" localSheetId="51" hidden="1">#REF!</definedName>
    <definedName name="TRNR_78e2a52771434cc5994e51702ac25be9_61_6" localSheetId="52" hidden="1">#REF!</definedName>
    <definedName name="TRNR_78e2a52771434cc5994e51702ac25be9_61_6" localSheetId="53" hidden="1">#REF!</definedName>
    <definedName name="TRNR_78e2a52771434cc5994e51702ac25be9_61_6" localSheetId="54" hidden="1">#REF!</definedName>
    <definedName name="TRNR_78e2a52771434cc5994e51702ac25be9_61_6" localSheetId="55" hidden="1">#REF!</definedName>
    <definedName name="TRNR_78e2a52771434cc5994e51702ac25be9_61_6" localSheetId="58" hidden="1">#REF!</definedName>
    <definedName name="TRNR_78e2a52771434cc5994e51702ac25be9_61_6" localSheetId="59" hidden="1">#REF!</definedName>
    <definedName name="TRNR_78e2a52771434cc5994e51702ac25be9_61_6" hidden="1">#REF!</definedName>
    <definedName name="TRNR_78f3f56f44394a92830d8b0d77c95feb_61_2" localSheetId="48" hidden="1">#REF!</definedName>
    <definedName name="TRNR_78f3f56f44394a92830d8b0d77c95feb_61_2" hidden="1">#REF!</definedName>
    <definedName name="TRNR_78f9c031c5d44a9d8808567425d1ff42_5810_12" localSheetId="0" hidden="1">#REF!</definedName>
    <definedName name="TRNR_78f9c031c5d44a9d8808567425d1ff42_5810_12" localSheetId="48" hidden="1">#REF!</definedName>
    <definedName name="TRNR_78f9c031c5d44a9d8808567425d1ff42_5810_12" localSheetId="1" hidden="1">#REF!</definedName>
    <definedName name="TRNR_78f9c031c5d44a9d8808567425d1ff42_5810_12" hidden="1">#REF!</definedName>
    <definedName name="TRNR_79002c96e1ec484b992784af148feee3_278_16" localSheetId="48" hidden="1">#REF!</definedName>
    <definedName name="TRNR_79002c96e1ec484b992784af148feee3_278_16" hidden="1">#REF!</definedName>
    <definedName name="TRNR_790373ba5d454529b3e1d5b645a66b29_772_3" hidden="1">#REF!</definedName>
    <definedName name="TRNR_790561633cd34737aa57c52adfc0e00e_5940_6" localSheetId="0" hidden="1">#REF!</definedName>
    <definedName name="TRNR_790561633cd34737aa57c52adfc0e00e_5940_6" localSheetId="48" hidden="1">#REF!</definedName>
    <definedName name="TRNR_790561633cd34737aa57c52adfc0e00e_5940_6" localSheetId="1" hidden="1">#REF!</definedName>
    <definedName name="TRNR_790561633cd34737aa57c52adfc0e00e_5940_6" hidden="1">#REF!</definedName>
    <definedName name="TRNR_790fbe434cda4f7387e9703c678a538b_5849_12" localSheetId="0" hidden="1">#REF!</definedName>
    <definedName name="TRNR_790fbe434cda4f7387e9703c678a538b_5849_12" localSheetId="48" hidden="1">#REF!</definedName>
    <definedName name="TRNR_790fbe434cda4f7387e9703c678a538b_5849_12" localSheetId="1" hidden="1">#REF!</definedName>
    <definedName name="TRNR_790fbe434cda4f7387e9703c678a538b_5849_12" hidden="1">#REF!</definedName>
    <definedName name="TRNR_79123bf5c66349edb6702baa3287462a_61_2" localSheetId="48" hidden="1">#REF!</definedName>
    <definedName name="TRNR_79123bf5c66349edb6702baa3287462a_61_2" hidden="1">#REF!</definedName>
    <definedName name="TRNR_7912b6829c19465b8e49ec343a4a544b_61_2" localSheetId="48" hidden="1">#REF!</definedName>
    <definedName name="TRNR_7912b6829c19465b8e49ec343a4a544b_61_2" hidden="1">#REF!</definedName>
    <definedName name="TRNR_791b21c1c7444fbdbd590a582fbcc8f4_101_6" localSheetId="48" hidden="1">#REF!</definedName>
    <definedName name="TRNR_791b21c1c7444fbdbd590a582fbcc8f4_101_6" hidden="1">#REF!</definedName>
    <definedName name="TRNR_79315f09fd554156a2359e1b253608fb_30_1" localSheetId="3" hidden="1">#REF!</definedName>
    <definedName name="TRNR_79315f09fd554156a2359e1b253608fb_30_1" localSheetId="5" hidden="1">'Cuadro 5'!#REF!</definedName>
    <definedName name="TRNR_79315f09fd554156a2359e1b253608fb_30_1" localSheetId="48" hidden="1">#REF!</definedName>
    <definedName name="TRNR_79315f09fd554156a2359e1b253608fb_30_1" localSheetId="15" hidden="1">#REF!</definedName>
    <definedName name="TRNR_79315f09fd554156a2359e1b253608fb_30_1" localSheetId="51" hidden="1">#REF!</definedName>
    <definedName name="TRNR_79315f09fd554156a2359e1b253608fb_30_1" localSheetId="52" hidden="1">#REF!</definedName>
    <definedName name="TRNR_79315f09fd554156a2359e1b253608fb_30_1" localSheetId="53" hidden="1">#REF!</definedName>
    <definedName name="TRNR_79315f09fd554156a2359e1b253608fb_30_1" localSheetId="54" hidden="1">#REF!</definedName>
    <definedName name="TRNR_79315f09fd554156a2359e1b253608fb_30_1" hidden="1">#REF!</definedName>
    <definedName name="TRNR_794e75e11648408fa25576ac943d946b_103_4" localSheetId="14" hidden="1">#REF!</definedName>
    <definedName name="TRNR_794e75e11648408fa25576ac943d946b_103_4" localSheetId="42" hidden="1">#REF!</definedName>
    <definedName name="TRNR_794e75e11648408fa25576ac943d946b_103_4" localSheetId="43" hidden="1">#REF!</definedName>
    <definedName name="TRNR_794e75e11648408fa25576ac943d946b_103_4" localSheetId="48" hidden="1">#REF!</definedName>
    <definedName name="TRNR_794e75e11648408fa25576ac943d946b_103_4" localSheetId="50" hidden="1">#REF!</definedName>
    <definedName name="TRNR_794e75e11648408fa25576ac943d946b_103_4" localSheetId="15" hidden="1">#REF!</definedName>
    <definedName name="TRNR_794e75e11648408fa25576ac943d946b_103_4" localSheetId="51" hidden="1">#REF!</definedName>
    <definedName name="TRNR_794e75e11648408fa25576ac943d946b_103_4" localSheetId="52" hidden="1">#REF!</definedName>
    <definedName name="TRNR_794e75e11648408fa25576ac943d946b_103_4" localSheetId="53" hidden="1">#REF!</definedName>
    <definedName name="TRNR_794e75e11648408fa25576ac943d946b_103_4" localSheetId="54" hidden="1">#REF!</definedName>
    <definedName name="TRNR_794e75e11648408fa25576ac943d946b_103_4" localSheetId="55" hidden="1">#REF!</definedName>
    <definedName name="TRNR_794e75e11648408fa25576ac943d946b_103_4" localSheetId="58" hidden="1">#REF!</definedName>
    <definedName name="TRNR_794e75e11648408fa25576ac943d946b_103_4" localSheetId="59" hidden="1">#REF!</definedName>
    <definedName name="TRNR_794e75e11648408fa25576ac943d946b_103_4" hidden="1">#REF!</definedName>
    <definedName name="TRNR_7984f1c3d2eb43febd39e6e934d8259e_60_3" localSheetId="48" hidden="1">#REF!</definedName>
    <definedName name="TRNR_7984f1c3d2eb43febd39e6e934d8259e_60_3" hidden="1">#REF!</definedName>
    <definedName name="TRNR_79954b12bbf74fb4b3b2b01180f8b41b_61_2" localSheetId="48" hidden="1">#REF!</definedName>
    <definedName name="TRNR_79954b12bbf74fb4b3b2b01180f8b41b_61_2" hidden="1">#REF!</definedName>
    <definedName name="TRNR_7998bb254016478a9641952164d08ef1_9_4" localSheetId="0" hidden="1">#REF!</definedName>
    <definedName name="TRNR_7998bb254016478a9641952164d08ef1_9_4" localSheetId="48" hidden="1">#REF!</definedName>
    <definedName name="TRNR_7998bb254016478a9641952164d08ef1_9_4" localSheetId="1" hidden="1">#REF!</definedName>
    <definedName name="TRNR_7998bb254016478a9641952164d08ef1_9_4" hidden="1">#REF!</definedName>
    <definedName name="TRNR_7999b0c243c94505a11474dd19dd7d88_276_6" localSheetId="0" hidden="1">#REF!</definedName>
    <definedName name="TRNR_7999b0c243c94505a11474dd19dd7d88_276_6" localSheetId="48" hidden="1">#REF!</definedName>
    <definedName name="TRNR_7999b0c243c94505a11474dd19dd7d88_276_6" localSheetId="1" hidden="1">#REF!</definedName>
    <definedName name="TRNR_7999b0c243c94505a11474dd19dd7d88_276_6" hidden="1">#REF!</definedName>
    <definedName name="TRNR_79c753b97b744c9cbccc7689723349d6_108_3" localSheetId="0" hidden="1">#REF!</definedName>
    <definedName name="TRNR_79c753b97b744c9cbccc7689723349d6_108_3" localSheetId="48" hidden="1">#REF!</definedName>
    <definedName name="TRNR_79c753b97b744c9cbccc7689723349d6_108_3" localSheetId="1" hidden="1">#REF!</definedName>
    <definedName name="TRNR_79c753b97b744c9cbccc7689723349d6_108_3" hidden="1">#REF!</definedName>
    <definedName name="TRNR_79dc6770cf5e49b1817d0f24a08e7138_61_2" localSheetId="48" hidden="1">#REF!</definedName>
    <definedName name="TRNR_79dc6770cf5e49b1817d0f24a08e7138_61_2" hidden="1">#REF!</definedName>
    <definedName name="TRNR_79f8971f80554af58a4608b6d29c018f_61_2" localSheetId="48" hidden="1">#REF!</definedName>
    <definedName name="TRNR_79f8971f80554af58a4608b6d29c018f_61_2" hidden="1">#REF!</definedName>
    <definedName name="TRNR_79faebd70435405981b83026acf635d7_20_4" localSheetId="0" hidden="1">#REF!</definedName>
    <definedName name="TRNR_79faebd70435405981b83026acf635d7_20_4" localSheetId="48" hidden="1">#REF!</definedName>
    <definedName name="TRNR_79faebd70435405981b83026acf635d7_20_4" localSheetId="1" hidden="1">#REF!</definedName>
    <definedName name="TRNR_79faebd70435405981b83026acf635d7_20_4" hidden="1">#REF!</definedName>
    <definedName name="TRNR_7a06bf06a40147ffab89863a40b37c50_61_2" localSheetId="48" hidden="1">#REF!</definedName>
    <definedName name="TRNR_7a06bf06a40147ffab89863a40b37c50_61_2" hidden="1">#REF!</definedName>
    <definedName name="TRNR_7a1e1dd34ca74431a844bfe00d237822_51_3" localSheetId="48" hidden="1">#REF!</definedName>
    <definedName name="TRNR_7a1e1dd34ca74431a844bfe00d237822_51_3" hidden="1">#REF!</definedName>
    <definedName name="TRNR_7a358512c8374d91a2cd361262ea06aa_56_3" localSheetId="48" hidden="1">#REF!</definedName>
    <definedName name="TRNR_7a358512c8374d91a2cd361262ea06aa_56_3" hidden="1">#REF!</definedName>
    <definedName name="TRNR_7a3b31274ea54da694bf910735fe1ed0_61_2" localSheetId="48" hidden="1">#REF!</definedName>
    <definedName name="TRNR_7a3b31274ea54da694bf910735fe1ed0_61_2" hidden="1">#REF!</definedName>
    <definedName name="TRNR_7a4fb5990ef148e7b965fa34b7027e7e_6059_2" localSheetId="48" hidden="1">#REF!</definedName>
    <definedName name="TRNR_7a4fb5990ef148e7b965fa34b7027e7e_6059_2" hidden="1">#REF!</definedName>
    <definedName name="TRNR_7a589d81ec0a43cca4a5a95e1c447d61_61_2" localSheetId="48" hidden="1">#REF!</definedName>
    <definedName name="TRNR_7a589d81ec0a43cca4a5a95e1c447d61_61_2" hidden="1">#REF!</definedName>
    <definedName name="TRNR_7a759596f07746d8b1d293873e785bb6_61_2" localSheetId="48" hidden="1">#REF!</definedName>
    <definedName name="TRNR_7a759596f07746d8b1d293873e785bb6_61_2" hidden="1">#REF!</definedName>
    <definedName name="TRNR_7a8a053c6d6b4645ab625f0822e86dc5_61_2" localSheetId="48" hidden="1">#REF!</definedName>
    <definedName name="TRNR_7a8a053c6d6b4645ab625f0822e86dc5_61_2" hidden="1">#REF!</definedName>
    <definedName name="TRNR_7a98a0a5082d4c49afa2756554be6b5b_61_2" localSheetId="48" hidden="1">#REF!</definedName>
    <definedName name="TRNR_7a98a0a5082d4c49afa2756554be6b5b_61_2" localSheetId="56" hidden="1">#REF!</definedName>
    <definedName name="TRNR_7a98a0a5082d4c49afa2756554be6b5b_61_2" localSheetId="57" hidden="1">#REF!</definedName>
    <definedName name="TRNR_7a98a0a5082d4c49afa2756554be6b5b_61_2" hidden="1">#REF!</definedName>
    <definedName name="TRNR_7a9f8db4f7764f9c9417f8a4e253096e_61_2" localSheetId="48" hidden="1">#REF!</definedName>
    <definedName name="TRNR_7a9f8db4f7764f9c9417f8a4e253096e_61_2" hidden="1">#REF!</definedName>
    <definedName name="TRNR_7ab1d13355214d6093c7744aba460636_85_4" localSheetId="14" hidden="1">#REF!</definedName>
    <definedName name="TRNR_7ab1d13355214d6093c7744aba460636_85_4" localSheetId="42" hidden="1">#REF!</definedName>
    <definedName name="TRNR_7ab1d13355214d6093c7744aba460636_85_4" localSheetId="43" hidden="1">#REF!</definedName>
    <definedName name="TRNR_7ab1d13355214d6093c7744aba460636_85_4" localSheetId="48" hidden="1">#REF!</definedName>
    <definedName name="TRNR_7ab1d13355214d6093c7744aba460636_85_4" localSheetId="50" hidden="1">#REF!</definedName>
    <definedName name="TRNR_7ab1d13355214d6093c7744aba460636_85_4" localSheetId="15" hidden="1">#REF!</definedName>
    <definedName name="TRNR_7ab1d13355214d6093c7744aba460636_85_4" localSheetId="51" hidden="1">#REF!</definedName>
    <definedName name="TRNR_7ab1d13355214d6093c7744aba460636_85_4" localSheetId="52" hidden="1">#REF!</definedName>
    <definedName name="TRNR_7ab1d13355214d6093c7744aba460636_85_4" localSheetId="53" hidden="1">#REF!</definedName>
    <definedName name="TRNR_7ab1d13355214d6093c7744aba460636_85_4" localSheetId="54" hidden="1">#REF!</definedName>
    <definedName name="TRNR_7ab1d13355214d6093c7744aba460636_85_4" localSheetId="55" hidden="1">#REF!</definedName>
    <definedName name="TRNR_7ab1d13355214d6093c7744aba460636_85_4" localSheetId="58" hidden="1">#REF!</definedName>
    <definedName name="TRNR_7ab1d13355214d6093c7744aba460636_85_4" localSheetId="59" hidden="1">#REF!</definedName>
    <definedName name="TRNR_7ab1d13355214d6093c7744aba460636_85_4" hidden="1">#REF!</definedName>
    <definedName name="TRNR_7ab7243c4c5e4868b5c023f20c747128_61_2" localSheetId="48" hidden="1">#REF!</definedName>
    <definedName name="TRNR_7ab7243c4c5e4868b5c023f20c747128_61_2" hidden="1">#REF!</definedName>
    <definedName name="TRNR_7ac5a5506e7748198bec48844decbbab_61_2" localSheetId="48" hidden="1">#REF!</definedName>
    <definedName name="TRNR_7ac5a5506e7748198bec48844decbbab_61_2" hidden="1">#REF!</definedName>
    <definedName name="TRNR_7ac97089d7954505a2e7550d5359adda_61_2" localSheetId="48" hidden="1">#REF!</definedName>
    <definedName name="TRNR_7ac97089d7954505a2e7550d5359adda_61_2" hidden="1">#REF!</definedName>
    <definedName name="TRNR_7ac98592a5d64a4488e33a222240b749_55_3" localSheetId="48" hidden="1">#REF!</definedName>
    <definedName name="TRNR_7ac98592a5d64a4488e33a222240b749_55_3" hidden="1">#REF!</definedName>
    <definedName name="TRNR_7ad985217fc642f1876a627f3e00e7de_61_2" localSheetId="48" hidden="1">#REF!</definedName>
    <definedName name="TRNR_7ad985217fc642f1876a627f3e00e7de_61_2" localSheetId="56" hidden="1">#REF!</definedName>
    <definedName name="TRNR_7ad985217fc642f1876a627f3e00e7de_61_2" localSheetId="57" hidden="1">#REF!</definedName>
    <definedName name="TRNR_7ad985217fc642f1876a627f3e00e7de_61_2" hidden="1">#REF!</definedName>
    <definedName name="TRNR_7ae2f6bcd5db49bdadda0c0067e28c9a_19_9" localSheetId="0" hidden="1">#REF!</definedName>
    <definedName name="TRNR_7ae2f6bcd5db49bdadda0c0067e28c9a_19_9" localSheetId="48" hidden="1">#REF!</definedName>
    <definedName name="TRNR_7ae2f6bcd5db49bdadda0c0067e28c9a_19_9" localSheetId="1" hidden="1">#REF!</definedName>
    <definedName name="TRNR_7ae2f6bcd5db49bdadda0c0067e28c9a_19_9" hidden="1">#REF!</definedName>
    <definedName name="TRNR_7af97558a50f49cb906004a7d3a6894c_979_27" localSheetId="48" hidden="1">#REF!</definedName>
    <definedName name="TRNR_7af97558a50f49cb906004a7d3a6894c_979_27" hidden="1">#REF!</definedName>
    <definedName name="TRNR_7aff7cdd5c2e4d86ab3c536eaacd29a0_61_2" localSheetId="14" hidden="1">#REF!</definedName>
    <definedName name="TRNR_7aff7cdd5c2e4d86ab3c536eaacd29a0_61_2" localSheetId="42" hidden="1">#REF!</definedName>
    <definedName name="TRNR_7aff7cdd5c2e4d86ab3c536eaacd29a0_61_2" localSheetId="43" hidden="1">#REF!</definedName>
    <definedName name="TRNR_7aff7cdd5c2e4d86ab3c536eaacd29a0_61_2" localSheetId="48" hidden="1">#REF!</definedName>
    <definedName name="TRNR_7aff7cdd5c2e4d86ab3c536eaacd29a0_61_2" localSheetId="50" hidden="1">#REF!</definedName>
    <definedName name="TRNR_7aff7cdd5c2e4d86ab3c536eaacd29a0_61_2" localSheetId="15" hidden="1">#REF!</definedName>
    <definedName name="TRNR_7aff7cdd5c2e4d86ab3c536eaacd29a0_61_2" localSheetId="51" hidden="1">#REF!</definedName>
    <definedName name="TRNR_7aff7cdd5c2e4d86ab3c536eaacd29a0_61_2" localSheetId="52" hidden="1">#REF!</definedName>
    <definedName name="TRNR_7aff7cdd5c2e4d86ab3c536eaacd29a0_61_2" localSheetId="53" hidden="1">#REF!</definedName>
    <definedName name="TRNR_7aff7cdd5c2e4d86ab3c536eaacd29a0_61_2" localSheetId="54" hidden="1">#REF!</definedName>
    <definedName name="TRNR_7aff7cdd5c2e4d86ab3c536eaacd29a0_61_2" localSheetId="55" hidden="1">#REF!</definedName>
    <definedName name="TRNR_7aff7cdd5c2e4d86ab3c536eaacd29a0_61_2" localSheetId="58" hidden="1">#REF!</definedName>
    <definedName name="TRNR_7aff7cdd5c2e4d86ab3c536eaacd29a0_61_2" localSheetId="59" hidden="1">#REF!</definedName>
    <definedName name="TRNR_7aff7cdd5c2e4d86ab3c536eaacd29a0_61_2" hidden="1">#REF!</definedName>
    <definedName name="TRNR_7b12027fd03a4485b10045fb5c9059bc_61_2" localSheetId="48" hidden="1">#REF!</definedName>
    <definedName name="TRNR_7b12027fd03a4485b10045fb5c9059bc_61_2" hidden="1">#REF!</definedName>
    <definedName name="TRNR_7b14fc877312461f8d97718291f60b93_61_2" localSheetId="48" hidden="1">#REF!</definedName>
    <definedName name="TRNR_7b14fc877312461f8d97718291f60b93_61_2" hidden="1">#REF!</definedName>
    <definedName name="TRNR_7b392489436e4270aef8d8fa2f5f1275_61_2" localSheetId="48" hidden="1">#REF!</definedName>
    <definedName name="TRNR_7b392489436e4270aef8d8fa2f5f1275_61_2" hidden="1">#REF!</definedName>
    <definedName name="TRNR_7b3a7f59f97748e69bf3dedcea45680d_3919_6" localSheetId="3" hidden="1">#REF!</definedName>
    <definedName name="TRNR_7b3a7f59f97748e69bf3dedcea45680d_3919_6" localSheetId="5" hidden="1">'Cuadro 5'!#REF!</definedName>
    <definedName name="TRNR_7b3a7f59f97748e69bf3dedcea45680d_3919_6" localSheetId="14" hidden="1">#REF!</definedName>
    <definedName name="TRNR_7b3a7f59f97748e69bf3dedcea45680d_3919_6" localSheetId="42" hidden="1">#REF!</definedName>
    <definedName name="TRNR_7b3a7f59f97748e69bf3dedcea45680d_3919_6" localSheetId="43" hidden="1">#REF!</definedName>
    <definedName name="TRNR_7b3a7f59f97748e69bf3dedcea45680d_3919_6" localSheetId="48" hidden="1">#REF!</definedName>
    <definedName name="TRNR_7b3a7f59f97748e69bf3dedcea45680d_3919_6" localSheetId="50" hidden="1">#REF!</definedName>
    <definedName name="TRNR_7b3a7f59f97748e69bf3dedcea45680d_3919_6" localSheetId="15" hidden="1">#REF!</definedName>
    <definedName name="TRNR_7b3a7f59f97748e69bf3dedcea45680d_3919_6" localSheetId="51" hidden="1">#REF!</definedName>
    <definedName name="TRNR_7b3a7f59f97748e69bf3dedcea45680d_3919_6" localSheetId="52" hidden="1">#REF!</definedName>
    <definedName name="TRNR_7b3a7f59f97748e69bf3dedcea45680d_3919_6" localSheetId="53" hidden="1">#REF!</definedName>
    <definedName name="TRNR_7b3a7f59f97748e69bf3dedcea45680d_3919_6" localSheetId="54" hidden="1">#REF!</definedName>
    <definedName name="TRNR_7b3a7f59f97748e69bf3dedcea45680d_3919_6" localSheetId="55" hidden="1">#REF!</definedName>
    <definedName name="TRNR_7b3a7f59f97748e69bf3dedcea45680d_3919_6" localSheetId="56" hidden="1">#REF!</definedName>
    <definedName name="TRNR_7b3a7f59f97748e69bf3dedcea45680d_3919_6" localSheetId="57" hidden="1">#REF!</definedName>
    <definedName name="TRNR_7b3a7f59f97748e69bf3dedcea45680d_3919_6" localSheetId="58" hidden="1">#REF!</definedName>
    <definedName name="TRNR_7b3a7f59f97748e69bf3dedcea45680d_3919_6" localSheetId="59" hidden="1">#REF!</definedName>
    <definedName name="TRNR_7b3a7f59f97748e69bf3dedcea45680d_3919_6" localSheetId="18" hidden="1">#REF!</definedName>
    <definedName name="TRNR_7b3a7f59f97748e69bf3dedcea45680d_3919_6" hidden="1">#REF!</definedName>
    <definedName name="TRNR_7b3d1b3a9239463083fb4a07d70c4fa8_5804_12" localSheetId="0" hidden="1">#REF!</definedName>
    <definedName name="TRNR_7b3d1b3a9239463083fb4a07d70c4fa8_5804_12" localSheetId="48" hidden="1">#REF!</definedName>
    <definedName name="TRNR_7b3d1b3a9239463083fb4a07d70c4fa8_5804_12" localSheetId="1" hidden="1">#REF!</definedName>
    <definedName name="TRNR_7b3d1b3a9239463083fb4a07d70c4fa8_5804_12" hidden="1">#REF!</definedName>
    <definedName name="TRNR_7b3f6062520a4e62b75aa76a904fcb65_61_2" localSheetId="48" hidden="1">#REF!</definedName>
    <definedName name="TRNR_7b3f6062520a4e62b75aa76a904fcb65_61_2" hidden="1">#REF!</definedName>
    <definedName name="TRNR_7b4d6d11579547439e3d9a2b388e1405_61_2" localSheetId="48" hidden="1">#REF!</definedName>
    <definedName name="TRNR_7b4d6d11579547439e3d9a2b388e1405_61_2" hidden="1">#REF!</definedName>
    <definedName name="TRNR_7b5c112ee72c48049e6930051afe35a4_99_6" localSheetId="48" hidden="1">#REF!</definedName>
    <definedName name="TRNR_7b5c112ee72c48049e6930051afe35a4_99_6" hidden="1">#REF!</definedName>
    <definedName name="TRNR_7b61ba0ceae84f2bbdc8b92e0ec9e7b2_61_2" localSheetId="48" hidden="1">#REF!</definedName>
    <definedName name="TRNR_7b61ba0ceae84f2bbdc8b92e0ec9e7b2_61_2" hidden="1">#REF!</definedName>
    <definedName name="TRNR_7b66eb9f1b4b4a7eb5d5d1b0eaa33e09_61_2" localSheetId="48" hidden="1">#REF!</definedName>
    <definedName name="TRNR_7b66eb9f1b4b4a7eb5d5d1b0eaa33e09_61_2" hidden="1">#REF!</definedName>
    <definedName name="TRNR_7b776af860814101bb213f2dbbc0d234_61_2" localSheetId="48" hidden="1">#REF!</definedName>
    <definedName name="TRNR_7b776af860814101bb213f2dbbc0d234_61_2" hidden="1">#REF!</definedName>
    <definedName name="TRNR_7b8cd813c0e84602b5dc14975bf219cb_528_7" localSheetId="48" hidden="1">#REF!</definedName>
    <definedName name="TRNR_7b8cd813c0e84602b5dc14975bf219cb_528_7" hidden="1">#REF!</definedName>
    <definedName name="TRNR_7bac661cef264ac28611b82056070a90_61_2" localSheetId="48" hidden="1">#REF!</definedName>
    <definedName name="TRNR_7bac661cef264ac28611b82056070a90_61_2" hidden="1">#REF!</definedName>
    <definedName name="TRNR_7bd1d042c661472884d8daf38b6b1049_61_2" localSheetId="48" hidden="1">#REF!</definedName>
    <definedName name="TRNR_7bd1d042c661472884d8daf38b6b1049_61_2" hidden="1">#REF!</definedName>
    <definedName name="TRNR_7bd7591206ee4181aace7ff01ce99257_528_7" localSheetId="48" hidden="1">#REF!</definedName>
    <definedName name="TRNR_7bd7591206ee4181aace7ff01ce99257_528_7" hidden="1">#REF!</definedName>
    <definedName name="TRNR_7bdbc8b9b7524f7aa537c60f5f14cb43_150_6" localSheetId="48" hidden="1">#REF!</definedName>
    <definedName name="TRNR_7bdbc8b9b7524f7aa537c60f5f14cb43_150_6" localSheetId="15" hidden="1">#REF!</definedName>
    <definedName name="TRNR_7bdbc8b9b7524f7aa537c60f5f14cb43_150_6" localSheetId="51" hidden="1">#REF!</definedName>
    <definedName name="TRNR_7bdbc8b9b7524f7aa537c60f5f14cb43_150_6" localSheetId="52" hidden="1">#REF!</definedName>
    <definedName name="TRNR_7bdbc8b9b7524f7aa537c60f5f14cb43_150_6" localSheetId="53" hidden="1">#REF!</definedName>
    <definedName name="TRNR_7bdbc8b9b7524f7aa537c60f5f14cb43_150_6" localSheetId="54" hidden="1">#REF!</definedName>
    <definedName name="TRNR_7bdbc8b9b7524f7aa537c60f5f14cb43_150_6" hidden="1">#REF!</definedName>
    <definedName name="TRNR_7be0cf8352ec491c83f48d4e8a5476d1_61_2" localSheetId="48" hidden="1">#REF!</definedName>
    <definedName name="TRNR_7be0cf8352ec491c83f48d4e8a5476d1_61_2" hidden="1">#REF!</definedName>
    <definedName name="TRNR_7be2764eb50944899174b8ea38a0f993_6267_4" localSheetId="0" hidden="1">#REF!</definedName>
    <definedName name="TRNR_7be2764eb50944899174b8ea38a0f993_6267_4" localSheetId="48" hidden="1">#REF!</definedName>
    <definedName name="TRNR_7be2764eb50944899174b8ea38a0f993_6267_4" localSheetId="1" hidden="1">#REF!</definedName>
    <definedName name="TRNR_7be2764eb50944899174b8ea38a0f993_6267_4" hidden="1">#REF!</definedName>
    <definedName name="TRNR_7bf2fbb44230441b8cc3d129bc9d5e40_5844_6" localSheetId="0" hidden="1">#REF!</definedName>
    <definedName name="TRNR_7bf2fbb44230441b8cc3d129bc9d5e40_5844_6" localSheetId="48" hidden="1">#REF!</definedName>
    <definedName name="TRNR_7bf2fbb44230441b8cc3d129bc9d5e40_5844_6" localSheetId="1" hidden="1">#REF!</definedName>
    <definedName name="TRNR_7bf2fbb44230441b8cc3d129bc9d5e40_5844_6" hidden="1">#REF!</definedName>
    <definedName name="TRNR_7bf7e2f557f24a2b9db117ce23b11644_61_2" localSheetId="48" hidden="1">#REF!</definedName>
    <definedName name="TRNR_7bf7e2f557f24a2b9db117ce23b11644_61_2" hidden="1">#REF!</definedName>
    <definedName name="TRNR_7c115e6f2f974ede98905a6737439a39_61_2" localSheetId="48" hidden="1">#REF!</definedName>
    <definedName name="TRNR_7c115e6f2f974ede98905a6737439a39_61_2" hidden="1">#REF!</definedName>
    <definedName name="TRNR_7c3432408f2344af98755e5ca99fd221_61_2" localSheetId="48" hidden="1">#REF!</definedName>
    <definedName name="TRNR_7c3432408f2344af98755e5ca99fd221_61_2" localSheetId="56" hidden="1">#REF!</definedName>
    <definedName name="TRNR_7c3432408f2344af98755e5ca99fd221_61_2" localSheetId="57" hidden="1">#REF!</definedName>
    <definedName name="TRNR_7c3432408f2344af98755e5ca99fd221_61_2" hidden="1">#REF!</definedName>
    <definedName name="TRNR_7c4099bfc14546a8ae7c403d1e890224_61_2" localSheetId="48" hidden="1">#REF!</definedName>
    <definedName name="TRNR_7c4099bfc14546a8ae7c403d1e890224_61_2" hidden="1">#REF!</definedName>
    <definedName name="TRNR_7c4402b60c71472e88152cf435492f3f_61_2" localSheetId="48" hidden="1">#REF!</definedName>
    <definedName name="TRNR_7c4402b60c71472e88152cf435492f3f_61_2" hidden="1">#REF!</definedName>
    <definedName name="TRNR_7c4e0ee9135a4797b89ca1a726b7659c_61_2" localSheetId="48" hidden="1">#REF!</definedName>
    <definedName name="TRNR_7c4e0ee9135a4797b89ca1a726b7659c_61_2" hidden="1">#REF!</definedName>
    <definedName name="TRNR_7c88881828bd439fa24f47babf777769_1078_27" localSheetId="48" hidden="1">#REF!</definedName>
    <definedName name="TRNR_7c88881828bd439fa24f47babf777769_1078_27" hidden="1">#REF!</definedName>
    <definedName name="TRNR_7c9544558dc04b1692ee6b7f5e6a7ce2_52_3" localSheetId="48" hidden="1">#REF!</definedName>
    <definedName name="TRNR_7c9544558dc04b1692ee6b7f5e6a7ce2_52_3" hidden="1">#REF!</definedName>
    <definedName name="TRNR_7c96bd427b1c416ab9e6ca72e9551d60_50_2" localSheetId="48" hidden="1">#REF!</definedName>
    <definedName name="TRNR_7c96bd427b1c416ab9e6ca72e9551d60_50_2" hidden="1">#REF!</definedName>
    <definedName name="TRNR_7c979bff5ad746b6bb1ed019496d0118_61_2" localSheetId="48" hidden="1">#REF!</definedName>
    <definedName name="TRNR_7c979bff5ad746b6bb1ed019496d0118_61_2" hidden="1">#REF!</definedName>
    <definedName name="TRNR_7cab6fa13ca54e99af4f367b213c6074_2023_6" localSheetId="48" hidden="1">#REF!</definedName>
    <definedName name="TRNR_7cab6fa13ca54e99af4f367b213c6074_2023_6" hidden="1">#REF!</definedName>
    <definedName name="TRNR_7cb107c897b8457a998b012380474119_6251_4" localSheetId="0" hidden="1">#REF!</definedName>
    <definedName name="TRNR_7cb107c897b8457a998b012380474119_6251_4" localSheetId="48" hidden="1">#REF!</definedName>
    <definedName name="TRNR_7cb107c897b8457a998b012380474119_6251_4" localSheetId="1" hidden="1">#REF!</definedName>
    <definedName name="TRNR_7cb107c897b8457a998b012380474119_6251_4" hidden="1">#REF!</definedName>
    <definedName name="TRNR_7cbceadd98ed4e03bd9a8ca440193817_61_2" localSheetId="48" hidden="1">#REF!</definedName>
    <definedName name="TRNR_7cbceadd98ed4e03bd9a8ca440193817_61_2" hidden="1">#REF!</definedName>
    <definedName name="TRNR_7cbeb1393e094bca80dddd4489f17bac_61_2" localSheetId="48" hidden="1">#REF!</definedName>
    <definedName name="TRNR_7cbeb1393e094bca80dddd4489f17bac_61_2" localSheetId="56" hidden="1">#REF!</definedName>
    <definedName name="TRNR_7cbeb1393e094bca80dddd4489f17bac_61_2" localSheetId="57" hidden="1">#REF!</definedName>
    <definedName name="TRNR_7cbeb1393e094bca80dddd4489f17bac_61_2" hidden="1">#REF!</definedName>
    <definedName name="TRNR_7cc2e32ad6d54c80bd278fd64517a919_29_6" localSheetId="14" hidden="1">#REF!</definedName>
    <definedName name="TRNR_7cc2e32ad6d54c80bd278fd64517a919_29_6" localSheetId="42" hidden="1">#REF!</definedName>
    <definedName name="TRNR_7cc2e32ad6d54c80bd278fd64517a919_29_6" localSheetId="43" hidden="1">#REF!</definedName>
    <definedName name="TRNR_7cc2e32ad6d54c80bd278fd64517a919_29_6" localSheetId="48" hidden="1">#REF!</definedName>
    <definedName name="TRNR_7cc2e32ad6d54c80bd278fd64517a919_29_6" localSheetId="50" hidden="1">#REF!</definedName>
    <definedName name="TRNR_7cc2e32ad6d54c80bd278fd64517a919_29_6" localSheetId="15" hidden="1">#REF!</definedName>
    <definedName name="TRNR_7cc2e32ad6d54c80bd278fd64517a919_29_6" localSheetId="51" hidden="1">#REF!</definedName>
    <definedName name="TRNR_7cc2e32ad6d54c80bd278fd64517a919_29_6" localSheetId="52" hidden="1">#REF!</definedName>
    <definedName name="TRNR_7cc2e32ad6d54c80bd278fd64517a919_29_6" localSheetId="53" hidden="1">#REF!</definedName>
    <definedName name="TRNR_7cc2e32ad6d54c80bd278fd64517a919_29_6" localSheetId="54" hidden="1">#REF!</definedName>
    <definedName name="TRNR_7cc2e32ad6d54c80bd278fd64517a919_29_6" localSheetId="55" hidden="1">#REF!</definedName>
    <definedName name="TRNR_7cc2e32ad6d54c80bd278fd64517a919_29_6" localSheetId="58" hidden="1">#REF!</definedName>
    <definedName name="TRNR_7cc2e32ad6d54c80bd278fd64517a919_29_6" localSheetId="59" hidden="1">#REF!</definedName>
    <definedName name="TRNR_7cc2e32ad6d54c80bd278fd64517a919_29_6" hidden="1">#REF!</definedName>
    <definedName name="TRNR_7cc484c847e24e04a211401e8f5a4a27_61_2" localSheetId="48" hidden="1">#REF!</definedName>
    <definedName name="TRNR_7cc484c847e24e04a211401e8f5a4a27_61_2" hidden="1">#REF!</definedName>
    <definedName name="TRNR_7cc6f9ede4284fa0927c8d3ed4768186_5834_4" localSheetId="0" hidden="1">#REF!</definedName>
    <definedName name="TRNR_7cc6f9ede4284fa0927c8d3ed4768186_5834_4" localSheetId="48" hidden="1">#REF!</definedName>
    <definedName name="TRNR_7cc6f9ede4284fa0927c8d3ed4768186_5834_4" localSheetId="1" hidden="1">#REF!</definedName>
    <definedName name="TRNR_7cc6f9ede4284fa0927c8d3ed4768186_5834_4" hidden="1">#REF!</definedName>
    <definedName name="TRNR_7cc80bcc22444fceb69cb224a4979405_61_2" localSheetId="48" hidden="1">#REF!</definedName>
    <definedName name="TRNR_7cc80bcc22444fceb69cb224a4979405_61_2" hidden="1">#REF!</definedName>
    <definedName name="TRNR_7cd2ab7446a14678a7a1d231b3535f97_25_6" localSheetId="0" hidden="1">#REF!</definedName>
    <definedName name="TRNR_7cd2ab7446a14678a7a1d231b3535f97_25_6" localSheetId="48" hidden="1">#REF!</definedName>
    <definedName name="TRNR_7cd2ab7446a14678a7a1d231b3535f97_25_6" localSheetId="1" hidden="1">#REF!</definedName>
    <definedName name="TRNR_7cd2ab7446a14678a7a1d231b3535f97_25_6" hidden="1">#REF!</definedName>
    <definedName name="TRNR_7cd7a6b88e244fdbb777bd6010852f94_56_3" localSheetId="48" hidden="1">#REF!</definedName>
    <definedName name="TRNR_7cd7a6b88e244fdbb777bd6010852f94_56_3" hidden="1">#REF!</definedName>
    <definedName name="TRNR_7ce777eb3096480391fd998fc7d3b6df_1520_4" localSheetId="0" hidden="1">#REF!</definedName>
    <definedName name="TRNR_7ce777eb3096480391fd998fc7d3b6df_1520_4" localSheetId="48" hidden="1">#REF!</definedName>
    <definedName name="TRNR_7ce777eb3096480391fd998fc7d3b6df_1520_4" localSheetId="1" hidden="1">#REF!</definedName>
    <definedName name="TRNR_7ce777eb3096480391fd998fc7d3b6df_1520_4" hidden="1">#REF!</definedName>
    <definedName name="TRNR_7cedbbc844c54ebb84ffa84b8c8fdf3a_5858_12" localSheetId="0" hidden="1">#REF!</definedName>
    <definedName name="TRNR_7cedbbc844c54ebb84ffa84b8c8fdf3a_5858_12" localSheetId="48" hidden="1">#REF!</definedName>
    <definedName name="TRNR_7cedbbc844c54ebb84ffa84b8c8fdf3a_5858_12" localSheetId="1" hidden="1">#REF!</definedName>
    <definedName name="TRNR_7cedbbc844c54ebb84ffa84b8c8fdf3a_5858_12" hidden="1">#REF!</definedName>
    <definedName name="TRNR_7d1273a6266348d588c2dfa49f9371e3_528_6" localSheetId="48" hidden="1">#REF!</definedName>
    <definedName name="TRNR_7d1273a6266348d588c2dfa49f9371e3_528_6" hidden="1">#REF!</definedName>
    <definedName name="TRNR_7d19fd1fc4b34070a3b91436a5ae4d2e_61_2" localSheetId="48" hidden="1">#REF!</definedName>
    <definedName name="TRNR_7d19fd1fc4b34070a3b91436a5ae4d2e_61_2" hidden="1">#REF!</definedName>
    <definedName name="TRNR_7d44f7f5acfd45e982ba2e831e608753_61_2" localSheetId="48" hidden="1">#REF!</definedName>
    <definedName name="TRNR_7d44f7f5acfd45e982ba2e831e608753_61_2" hidden="1">#REF!</definedName>
    <definedName name="TRNR_7d73f60ed5494144b25196a89dfa4dc9_61_2" localSheetId="48" hidden="1">#REF!</definedName>
    <definedName name="TRNR_7d73f60ed5494144b25196a89dfa4dc9_61_2" hidden="1">#REF!</definedName>
    <definedName name="TRNR_7d742b7af4c74e3d82a0c2aa673f4493_311_16" localSheetId="0" hidden="1">#REF!</definedName>
    <definedName name="TRNR_7d742b7af4c74e3d82a0c2aa673f4493_311_16" localSheetId="48" hidden="1">#REF!</definedName>
    <definedName name="TRNR_7d742b7af4c74e3d82a0c2aa673f4493_311_16" localSheetId="1" hidden="1">#REF!</definedName>
    <definedName name="TRNR_7d742b7af4c74e3d82a0c2aa673f4493_311_16" hidden="1">#REF!</definedName>
    <definedName name="TRNR_7d7cd7d3fbb542528bbd80ee648ee036_61_2" localSheetId="48" hidden="1">#REF!</definedName>
    <definedName name="TRNR_7d7cd7d3fbb542528bbd80ee648ee036_61_2" hidden="1">#REF!</definedName>
    <definedName name="TRNR_7d7f0513a5c94e409b1eba6db4fdd20b_61_2" localSheetId="48" hidden="1">#REF!</definedName>
    <definedName name="TRNR_7d7f0513a5c94e409b1eba6db4fdd20b_61_2" hidden="1">#REF!</definedName>
    <definedName name="TRNR_7d95065a10564090937b44c290bbc91f_1170_25" localSheetId="0" hidden="1">#REF!</definedName>
    <definedName name="TRNR_7d95065a10564090937b44c290bbc91f_1170_25" localSheetId="48" hidden="1">#REF!</definedName>
    <definedName name="TRNR_7d95065a10564090937b44c290bbc91f_1170_25" localSheetId="1" hidden="1">#REF!</definedName>
    <definedName name="TRNR_7d95065a10564090937b44c290bbc91f_1170_25" hidden="1">#REF!</definedName>
    <definedName name="TRNR_7d9c2ef6ec4247a9aea4657659a8ef34_56_3" localSheetId="48" hidden="1">#REF!</definedName>
    <definedName name="TRNR_7d9c2ef6ec4247a9aea4657659a8ef34_56_3" hidden="1">#REF!</definedName>
    <definedName name="TRNR_7da32225e38942e7b30797936d2ef432_61_2" localSheetId="48" hidden="1">#REF!</definedName>
    <definedName name="TRNR_7da32225e38942e7b30797936d2ef432_61_2" hidden="1">#REF!</definedName>
    <definedName name="TRNR_7db05800e17c4c15a5cb437529ad2cb7_6143_6" localSheetId="0" hidden="1">#REF!</definedName>
    <definedName name="TRNR_7db05800e17c4c15a5cb437529ad2cb7_6143_6" localSheetId="48" hidden="1">#REF!</definedName>
    <definedName name="TRNR_7db05800e17c4c15a5cb437529ad2cb7_6143_6" localSheetId="1" hidden="1">#REF!</definedName>
    <definedName name="TRNR_7db05800e17c4c15a5cb437529ad2cb7_6143_6" hidden="1">#REF!</definedName>
    <definedName name="TRNR_7dc367b7411f4c3b9829988e20a370ee_61_2" localSheetId="48" hidden="1">#REF!</definedName>
    <definedName name="TRNR_7dc367b7411f4c3b9829988e20a370ee_61_2" hidden="1">#REF!</definedName>
    <definedName name="TRNR_7dcec1fe17f441bbaf408952178f00f4_5859_6" localSheetId="0" hidden="1">#REF!</definedName>
    <definedName name="TRNR_7dcec1fe17f441bbaf408952178f00f4_5859_6" localSheetId="48" hidden="1">#REF!</definedName>
    <definedName name="TRNR_7dcec1fe17f441bbaf408952178f00f4_5859_6" localSheetId="1" hidden="1">#REF!</definedName>
    <definedName name="TRNR_7dcec1fe17f441bbaf408952178f00f4_5859_6" hidden="1">#REF!</definedName>
    <definedName name="TRNR_7dd4128da707496a8ff63202f9105326_6049_6" localSheetId="0" hidden="1">#REF!</definedName>
    <definedName name="TRNR_7dd4128da707496a8ff63202f9105326_6049_6" localSheetId="48" hidden="1">#REF!</definedName>
    <definedName name="TRNR_7dd4128da707496a8ff63202f9105326_6049_6" localSheetId="1" hidden="1">#REF!</definedName>
    <definedName name="TRNR_7dd4128da707496a8ff63202f9105326_6049_6" hidden="1">#REF!</definedName>
    <definedName name="TRNR_7dd868cb97d74fcaab8074eac263ef86_61_2" localSheetId="48" hidden="1">#REF!</definedName>
    <definedName name="TRNR_7dd868cb97d74fcaab8074eac263ef86_61_2" hidden="1">#REF!</definedName>
    <definedName name="TRNR_7de1c0461b814626834fb04f24579594_283_13" localSheetId="0" hidden="1">#REF!</definedName>
    <definedName name="TRNR_7de1c0461b814626834fb04f24579594_283_13" localSheetId="48" hidden="1">#REF!</definedName>
    <definedName name="TRNR_7de1c0461b814626834fb04f24579594_283_13" localSheetId="1" hidden="1">#REF!</definedName>
    <definedName name="TRNR_7de1c0461b814626834fb04f24579594_283_13" hidden="1">#REF!</definedName>
    <definedName name="TRNR_7de93423e9ac4aa68fac7c36a52a3faf_987_27" localSheetId="48" hidden="1">#REF!</definedName>
    <definedName name="TRNR_7de93423e9ac4aa68fac7c36a52a3faf_987_27" hidden="1">#REF!</definedName>
    <definedName name="TRNR_7de96e682fb74c3d922fc6f63fb7986b_61_2" localSheetId="48" hidden="1">#REF!</definedName>
    <definedName name="TRNR_7de96e682fb74c3d922fc6f63fb7986b_61_2" hidden="1">#REF!</definedName>
    <definedName name="TRNR_7df8834ab1994d9c8461b7e811559a7b_62_130" localSheetId="14" hidden="1">#REF!</definedName>
    <definedName name="TRNR_7df8834ab1994d9c8461b7e811559a7b_62_130" localSheetId="42" hidden="1">#REF!</definedName>
    <definedName name="TRNR_7df8834ab1994d9c8461b7e811559a7b_62_130" localSheetId="43" hidden="1">#REF!</definedName>
    <definedName name="TRNR_7df8834ab1994d9c8461b7e811559a7b_62_130" localSheetId="48" hidden="1">#REF!</definedName>
    <definedName name="TRNR_7df8834ab1994d9c8461b7e811559a7b_62_130" localSheetId="50" hidden="1">#REF!</definedName>
    <definedName name="TRNR_7df8834ab1994d9c8461b7e811559a7b_62_130" localSheetId="15" hidden="1">#REF!</definedName>
    <definedName name="TRNR_7df8834ab1994d9c8461b7e811559a7b_62_130" localSheetId="51" hidden="1">#REF!</definedName>
    <definedName name="TRNR_7df8834ab1994d9c8461b7e811559a7b_62_130" localSheetId="52" hidden="1">#REF!</definedName>
    <definedName name="TRNR_7df8834ab1994d9c8461b7e811559a7b_62_130" localSheetId="53" hidden="1">#REF!</definedName>
    <definedName name="TRNR_7df8834ab1994d9c8461b7e811559a7b_62_130" localSheetId="54" hidden="1">#REF!</definedName>
    <definedName name="TRNR_7df8834ab1994d9c8461b7e811559a7b_62_130" localSheetId="55" hidden="1">#REF!</definedName>
    <definedName name="TRNR_7df8834ab1994d9c8461b7e811559a7b_62_130" localSheetId="58" hidden="1">#REF!</definedName>
    <definedName name="TRNR_7df8834ab1994d9c8461b7e811559a7b_62_130" localSheetId="59" hidden="1">#REF!</definedName>
    <definedName name="TRNR_7df8834ab1994d9c8461b7e811559a7b_62_130" hidden="1">#REF!</definedName>
    <definedName name="TRNR_7e05b870b4e447539358543cf15c02ef_61_2" localSheetId="48" hidden="1">#REF!</definedName>
    <definedName name="TRNR_7e05b870b4e447539358543cf15c02ef_61_2" hidden="1">#REF!</definedName>
    <definedName name="TRNR_7e2b69bae83d4c708a9ea9aaee4e4027_1017_27" localSheetId="48" hidden="1">#REF!</definedName>
    <definedName name="TRNR_7e2b69bae83d4c708a9ea9aaee4e4027_1017_27" hidden="1">#REF!</definedName>
    <definedName name="TRNR_7e36738f4bc74a2fb6311daef9ad06c5_528_7" localSheetId="48" hidden="1">#REF!</definedName>
    <definedName name="TRNR_7e36738f4bc74a2fb6311daef9ad06c5_528_7" hidden="1">#REF!</definedName>
    <definedName name="TRNR_7e403c998d684005a710cd3122553baa_2023_4" localSheetId="48" hidden="1">#REF!</definedName>
    <definedName name="TRNR_7e403c998d684005a710cd3122553baa_2023_4" hidden="1">#REF!</definedName>
    <definedName name="TRNR_7e4390235d27462c8828d99121f02a17_6214_2" localSheetId="48" hidden="1">#REF!</definedName>
    <definedName name="TRNR_7e4390235d27462c8828d99121f02a17_6214_2" hidden="1">#REF!</definedName>
    <definedName name="TRNR_7e50de531ba745d0ae68b65d91a2a2dd_298_3" hidden="1">#REF!</definedName>
    <definedName name="TRNR_7e53f44d87294801b6bddc2fa4019383_61_2" localSheetId="48" hidden="1">#REF!</definedName>
    <definedName name="TRNR_7e53f44d87294801b6bddc2fa4019383_61_2" hidden="1">#REF!</definedName>
    <definedName name="TRNR_7e5a1ece10f349a7baf4a76cac0ff190_6249_6" localSheetId="0" hidden="1">#REF!</definedName>
    <definedName name="TRNR_7e5a1ece10f349a7baf4a76cac0ff190_6249_6" localSheetId="48" hidden="1">#REF!</definedName>
    <definedName name="TRNR_7e5a1ece10f349a7baf4a76cac0ff190_6249_6" localSheetId="1" hidden="1">#REF!</definedName>
    <definedName name="TRNR_7e5a1ece10f349a7baf4a76cac0ff190_6249_6" hidden="1">#REF!</definedName>
    <definedName name="TRNR_7e5cd65972034ebdbb100c43fed1f5ec_6143_6" localSheetId="0" hidden="1">#REF!</definedName>
    <definedName name="TRNR_7e5cd65972034ebdbb100c43fed1f5ec_6143_6" localSheetId="48" hidden="1">#REF!</definedName>
    <definedName name="TRNR_7e5cd65972034ebdbb100c43fed1f5ec_6143_6" localSheetId="1" hidden="1">#REF!</definedName>
    <definedName name="TRNR_7e5cd65972034ebdbb100c43fed1f5ec_6143_6" hidden="1">#REF!</definedName>
    <definedName name="TRNR_7e6251368d2140d4b521f773fb8cee7a_61_2" localSheetId="48" hidden="1">#REF!</definedName>
    <definedName name="TRNR_7e6251368d2140d4b521f773fb8cee7a_61_2" hidden="1">#REF!</definedName>
    <definedName name="TRNR_7e717879ecd043069621325dfa688fa0_148_2" localSheetId="48" hidden="1">#REF!</definedName>
    <definedName name="TRNR_7e717879ecd043069621325dfa688fa0_148_2" localSheetId="56" hidden="1">#REF!</definedName>
    <definedName name="TRNR_7e717879ecd043069621325dfa688fa0_148_2" localSheetId="57" hidden="1">#REF!</definedName>
    <definedName name="TRNR_7e717879ecd043069621325dfa688fa0_148_2" hidden="1">#REF!</definedName>
    <definedName name="TRNR_7e92daad68294f328e9eeda98469dea2_5886_12" localSheetId="0" hidden="1">#REF!</definedName>
    <definedName name="TRNR_7e92daad68294f328e9eeda98469dea2_5886_12" localSheetId="48" hidden="1">#REF!</definedName>
    <definedName name="TRNR_7e92daad68294f328e9eeda98469dea2_5886_12" localSheetId="1" hidden="1">#REF!</definedName>
    <definedName name="TRNR_7e92daad68294f328e9eeda98469dea2_5886_12" hidden="1">#REF!</definedName>
    <definedName name="TRNR_7e944dbb335f45659febb3d01b1b3b7d_61_2" localSheetId="48" hidden="1">#REF!</definedName>
    <definedName name="TRNR_7e944dbb335f45659febb3d01b1b3b7d_61_2" hidden="1">#REF!</definedName>
    <definedName name="TRNR_7ea7bc5b8fee4743843b7085f0d48a6e_61_2" localSheetId="48" hidden="1">#REF!</definedName>
    <definedName name="TRNR_7ea7bc5b8fee4743843b7085f0d48a6e_61_2" hidden="1">#REF!</definedName>
    <definedName name="TRNR_7eaa9d48c7e54aeabf5ba1fbbfb0f550_528_2" localSheetId="48" hidden="1">#REF!</definedName>
    <definedName name="TRNR_7eaa9d48c7e54aeabf5ba1fbbfb0f550_528_2" hidden="1">#REF!</definedName>
    <definedName name="TRNR_7eb868774356474b900836e126d41715_109_3" localSheetId="3" hidden="1">#REF!</definedName>
    <definedName name="TRNR_7eb868774356474b900836e126d41715_109_3" localSheetId="5" hidden="1">'Cuadro 5'!#REF!</definedName>
    <definedName name="TRNR_7eb868774356474b900836e126d41715_109_3" localSheetId="0" hidden="1">#REF!</definedName>
    <definedName name="TRNR_7eb868774356474b900836e126d41715_109_3" localSheetId="48" hidden="1">#REF!</definedName>
    <definedName name="TRNR_7eb868774356474b900836e126d41715_109_3" localSheetId="1" hidden="1">#REF!</definedName>
    <definedName name="TRNR_7eb868774356474b900836e126d41715_109_3" hidden="1">#REF!</definedName>
    <definedName name="TRNR_7ec1d42278ea412f969dcfdbb8873807_61_2" localSheetId="48" hidden="1">#REF!</definedName>
    <definedName name="TRNR_7ec1d42278ea412f969dcfdbb8873807_61_2" localSheetId="56" hidden="1">#REF!</definedName>
    <definedName name="TRNR_7ec1d42278ea412f969dcfdbb8873807_61_2" localSheetId="57" hidden="1">#REF!</definedName>
    <definedName name="TRNR_7ec1d42278ea412f969dcfdbb8873807_61_2" hidden="1">#REF!</definedName>
    <definedName name="TRNR_7ed53fc598614c3ab6e48bc2a6068ea2_61_2" localSheetId="48" hidden="1">#REF!</definedName>
    <definedName name="TRNR_7ed53fc598614c3ab6e48bc2a6068ea2_61_2" hidden="1">#REF!</definedName>
    <definedName name="TRNR_7ed598064f31423ab9a05f8f315b3493_61_2" localSheetId="48" hidden="1">#REF!</definedName>
    <definedName name="TRNR_7ed598064f31423ab9a05f8f315b3493_61_2" hidden="1">#REF!</definedName>
    <definedName name="TRNR_7ed5ca8a088544e09b09770a46f5dd4c_8677_1" hidden="1">#REF!</definedName>
    <definedName name="TRNR_7ed7f7c28e55406da8dfde5048b4c0fc_61_2" localSheetId="48" hidden="1">#REF!</definedName>
    <definedName name="TRNR_7ed7f7c28e55406da8dfde5048b4c0fc_61_2" localSheetId="56" hidden="1">#REF!</definedName>
    <definedName name="TRNR_7ed7f7c28e55406da8dfde5048b4c0fc_61_2" localSheetId="57" hidden="1">#REF!</definedName>
    <definedName name="TRNR_7ed7f7c28e55406da8dfde5048b4c0fc_61_2" hidden="1">#REF!</definedName>
    <definedName name="TRNR_7eeacfe0378c43e383c40b7bf3d8532e_61_2" localSheetId="48" hidden="1">#REF!</definedName>
    <definedName name="TRNR_7eeacfe0378c43e383c40b7bf3d8532e_61_2" hidden="1">#REF!</definedName>
    <definedName name="TRNR_7ef14734efb541a6870828b073250ea9_61_2" localSheetId="48" hidden="1">#REF!</definedName>
    <definedName name="TRNR_7ef14734efb541a6870828b073250ea9_61_2" hidden="1">#REF!</definedName>
    <definedName name="TRNR_7f0819bfabac48a3a7250bc8a4fbfd24_61_2" localSheetId="48" hidden="1">#REF!</definedName>
    <definedName name="TRNR_7f0819bfabac48a3a7250bc8a4fbfd24_61_2" hidden="1">#REF!</definedName>
    <definedName name="TRNR_7f0b140131304aab8274d647a8d48281_2088_6" localSheetId="48" hidden="1">#REF!</definedName>
    <definedName name="TRNR_7f0b140131304aab8274d647a8d48281_2088_6" hidden="1">#REF!</definedName>
    <definedName name="TRNR_7f2e65468456493ca04a674a7bc3244f_320_3" localSheetId="3" hidden="1">#REF!</definedName>
    <definedName name="TRNR_7f2e65468456493ca04a674a7bc3244f_320_3" localSheetId="5" hidden="1">'Cuadro 5'!#REF!</definedName>
    <definedName name="TRNR_7f2e65468456493ca04a674a7bc3244f_320_3" localSheetId="0" hidden="1">#REF!</definedName>
    <definedName name="TRNR_7f2e65468456493ca04a674a7bc3244f_320_3" localSheetId="48" hidden="1">#REF!</definedName>
    <definedName name="TRNR_7f2e65468456493ca04a674a7bc3244f_320_3" localSheetId="1" hidden="1">#REF!</definedName>
    <definedName name="TRNR_7f2e65468456493ca04a674a7bc3244f_320_3" hidden="1">#REF!</definedName>
    <definedName name="TRNR_7f335cde306042a88bf434bb74a4851f_61_2" localSheetId="48" hidden="1">#REF!</definedName>
    <definedName name="TRNR_7f335cde306042a88bf434bb74a4851f_61_2" hidden="1">#REF!</definedName>
    <definedName name="TRNR_7f3d2a60e3ba46578e62a8c2ef0ffb29_525_1" localSheetId="14" hidden="1">#REF!</definedName>
    <definedName name="TRNR_7f3d2a60e3ba46578e62a8c2ef0ffb29_525_1" localSheetId="42" hidden="1">#REF!</definedName>
    <definedName name="TRNR_7f3d2a60e3ba46578e62a8c2ef0ffb29_525_1" localSheetId="43" hidden="1">#REF!</definedName>
    <definedName name="TRNR_7f3d2a60e3ba46578e62a8c2ef0ffb29_525_1" localSheetId="48" hidden="1">#REF!</definedName>
    <definedName name="TRNR_7f3d2a60e3ba46578e62a8c2ef0ffb29_525_1" localSheetId="50" hidden="1">#REF!</definedName>
    <definedName name="TRNR_7f3d2a60e3ba46578e62a8c2ef0ffb29_525_1" localSheetId="15" hidden="1">#REF!</definedName>
    <definedName name="TRNR_7f3d2a60e3ba46578e62a8c2ef0ffb29_525_1" localSheetId="51" hidden="1">#REF!</definedName>
    <definedName name="TRNR_7f3d2a60e3ba46578e62a8c2ef0ffb29_525_1" localSheetId="52" hidden="1">#REF!</definedName>
    <definedName name="TRNR_7f3d2a60e3ba46578e62a8c2ef0ffb29_525_1" localSheetId="53" hidden="1">#REF!</definedName>
    <definedName name="TRNR_7f3d2a60e3ba46578e62a8c2ef0ffb29_525_1" localSheetId="54" hidden="1">#REF!</definedName>
    <definedName name="TRNR_7f3d2a60e3ba46578e62a8c2ef0ffb29_525_1" localSheetId="55" hidden="1">#REF!</definedName>
    <definedName name="TRNR_7f3d2a60e3ba46578e62a8c2ef0ffb29_525_1" localSheetId="58" hidden="1">#REF!</definedName>
    <definedName name="TRNR_7f3d2a60e3ba46578e62a8c2ef0ffb29_525_1" localSheetId="59" hidden="1">#REF!</definedName>
    <definedName name="TRNR_7f3d2a60e3ba46578e62a8c2ef0ffb29_525_1" hidden="1">#REF!</definedName>
    <definedName name="TRNR_7f446f7c8ab341e2b97f8db07c5f0d95_61_2" localSheetId="48" hidden="1">#REF!</definedName>
    <definedName name="TRNR_7f446f7c8ab341e2b97f8db07c5f0d95_61_2" hidden="1">#REF!</definedName>
    <definedName name="TRNR_7f5437540fb248dca6988c17e2aa17d1_61_2" localSheetId="48" hidden="1">#REF!</definedName>
    <definedName name="TRNR_7f5437540fb248dca6988c17e2aa17d1_61_2" hidden="1">#REF!</definedName>
    <definedName name="TRNR_7f57b29de8094e1996f059e2d4ae4886_61_2" localSheetId="48" hidden="1">#REF!</definedName>
    <definedName name="TRNR_7f57b29de8094e1996f059e2d4ae4886_61_2" hidden="1">#REF!</definedName>
    <definedName name="TRNR_7f5b00e2edfa4340b7e6aebdebb0865a_61_2" localSheetId="48" hidden="1">#REF!</definedName>
    <definedName name="TRNR_7f5b00e2edfa4340b7e6aebdebb0865a_61_2" hidden="1">#REF!</definedName>
    <definedName name="TRNR_7f6ade153cf742c3be95194eb8e121ba_523_1" localSheetId="48" hidden="1">#REF!</definedName>
    <definedName name="TRNR_7f6ade153cf742c3be95194eb8e121ba_523_1" localSheetId="15" hidden="1">#REF!</definedName>
    <definedName name="TRNR_7f6ade153cf742c3be95194eb8e121ba_523_1" localSheetId="51" hidden="1">#REF!</definedName>
    <definedName name="TRNR_7f6ade153cf742c3be95194eb8e121ba_523_1" localSheetId="52" hidden="1">#REF!</definedName>
    <definedName name="TRNR_7f6ade153cf742c3be95194eb8e121ba_523_1" localSheetId="53" hidden="1">#REF!</definedName>
    <definedName name="TRNR_7f6ade153cf742c3be95194eb8e121ba_523_1" localSheetId="54" hidden="1">#REF!</definedName>
    <definedName name="TRNR_7f6ade153cf742c3be95194eb8e121ba_523_1" hidden="1">#REF!</definedName>
    <definedName name="TRNR_7f6b4839f6924843b331ed3710e45e29_61_2" localSheetId="48" hidden="1">#REF!</definedName>
    <definedName name="TRNR_7f6b4839f6924843b331ed3710e45e29_61_2" hidden="1">#REF!</definedName>
    <definedName name="TRNR_7f6cf9606b584321959675fc25820e4d_61_2" localSheetId="48" hidden="1">#REF!</definedName>
    <definedName name="TRNR_7f6cf9606b584321959675fc25820e4d_61_2" hidden="1">#REF!</definedName>
    <definedName name="TRNR_7f77436a094d4ab7afc35368728da6c1_6022_6" localSheetId="0" hidden="1">#REF!</definedName>
    <definedName name="TRNR_7f77436a094d4ab7afc35368728da6c1_6022_6" localSheetId="48" hidden="1">#REF!</definedName>
    <definedName name="TRNR_7f77436a094d4ab7afc35368728da6c1_6022_6" localSheetId="1" hidden="1">#REF!</definedName>
    <definedName name="TRNR_7f77436a094d4ab7afc35368728da6c1_6022_6" hidden="1">#REF!</definedName>
    <definedName name="TRNR_7f7be2144b174d9281232a62251db15a_61_2" localSheetId="48" hidden="1">#REF!</definedName>
    <definedName name="TRNR_7f7be2144b174d9281232a62251db15a_61_2" hidden="1">#REF!</definedName>
    <definedName name="TRNR_7f846270430c4f92a186a6b8708f4646_61_2" localSheetId="48" hidden="1">#REF!</definedName>
    <definedName name="TRNR_7f846270430c4f92a186a6b8708f4646_61_2" hidden="1">#REF!</definedName>
    <definedName name="TRNR_7f947648ad2c4d889364870767fec5b5_6177_2" localSheetId="48" hidden="1">#REF!</definedName>
    <definedName name="TRNR_7f947648ad2c4d889364870767fec5b5_6177_2" hidden="1">#REF!</definedName>
    <definedName name="TRNR_7fa17cd1739146a8a48b635c4bb2b020_61_2" localSheetId="48" hidden="1">#REF!</definedName>
    <definedName name="TRNR_7fa17cd1739146a8a48b635c4bb2b020_61_2" hidden="1">#REF!</definedName>
    <definedName name="TRNR_7faad4d179be4d64b553c9ed42b7c2e8_2023_4" localSheetId="48" hidden="1">#REF!</definedName>
    <definedName name="TRNR_7faad4d179be4d64b553c9ed42b7c2e8_2023_4" hidden="1">#REF!</definedName>
    <definedName name="TRNR_7facc36bb7ec421d94337469942bc86c_6123_4" localSheetId="0" hidden="1">#REF!</definedName>
    <definedName name="TRNR_7facc36bb7ec421d94337469942bc86c_6123_4" localSheetId="48" hidden="1">#REF!</definedName>
    <definedName name="TRNR_7facc36bb7ec421d94337469942bc86c_6123_4" localSheetId="1" hidden="1">#REF!</definedName>
    <definedName name="TRNR_7facc36bb7ec421d94337469942bc86c_6123_4" hidden="1">#REF!</definedName>
    <definedName name="TRNR_7fbdc073b68544a6bfadd523c875f39f_61_2" localSheetId="48" hidden="1">#REF!</definedName>
    <definedName name="TRNR_7fbdc073b68544a6bfadd523c875f39f_61_2" hidden="1">#REF!</definedName>
    <definedName name="TRNR_7fccaa39256d45cea952b97f7af5befc_6030_6" localSheetId="0" hidden="1">#REF!</definedName>
    <definedName name="TRNR_7fccaa39256d45cea952b97f7af5befc_6030_6" localSheetId="48" hidden="1">#REF!</definedName>
    <definedName name="TRNR_7fccaa39256d45cea952b97f7af5befc_6030_6" localSheetId="1" hidden="1">#REF!</definedName>
    <definedName name="TRNR_7fccaa39256d45cea952b97f7af5befc_6030_6" hidden="1">#REF!</definedName>
    <definedName name="TRNR_7fd2f04c8a87458b8bcafa8dd693c65e_61_2" localSheetId="48" hidden="1">#REF!</definedName>
    <definedName name="TRNR_7fd2f04c8a87458b8bcafa8dd693c65e_61_2" hidden="1">#REF!</definedName>
    <definedName name="TRNR_7fdda9e881764adfb0d0fd67529cdd95_2033_6" localSheetId="48" hidden="1">#REF!</definedName>
    <definedName name="TRNR_7fdda9e881764adfb0d0fd67529cdd95_2033_6" hidden="1">#REF!</definedName>
    <definedName name="TRNR_7fff957b104d40b9aa8b1cada0402afb_61_2" localSheetId="48" hidden="1">#REF!</definedName>
    <definedName name="TRNR_7fff957b104d40b9aa8b1cada0402afb_61_2" hidden="1">#REF!</definedName>
    <definedName name="TRNR_800592f5d9b64686a6c039af0b065f17_61_2" localSheetId="48" hidden="1">#REF!</definedName>
    <definedName name="TRNR_800592f5d9b64686a6c039af0b065f17_61_2" hidden="1">#REF!</definedName>
    <definedName name="TRNR_800f8e5dfcd741a3b107f832ac3d941a_284_26" localSheetId="0" hidden="1">#REF!</definedName>
    <definedName name="TRNR_800f8e5dfcd741a3b107f832ac3d941a_284_26" localSheetId="48" hidden="1">#REF!</definedName>
    <definedName name="TRNR_800f8e5dfcd741a3b107f832ac3d941a_284_26" localSheetId="1" hidden="1">#REF!</definedName>
    <definedName name="TRNR_800f8e5dfcd741a3b107f832ac3d941a_284_26" hidden="1">#REF!</definedName>
    <definedName name="TRNR_80170d523db14acaa3f32c7539fcd691_61_2" localSheetId="48" hidden="1">#REF!</definedName>
    <definedName name="TRNR_80170d523db14acaa3f32c7539fcd691_61_2" hidden="1">#REF!</definedName>
    <definedName name="TRNR_801efc19457241d69635ba01d6c44dbc_61_2" localSheetId="48" hidden="1">#REF!</definedName>
    <definedName name="TRNR_801efc19457241d69635ba01d6c44dbc_61_2" hidden="1">#REF!</definedName>
    <definedName name="TRNR_802c78c0c3464e1daec58e3e23684751_309_3" localSheetId="0" hidden="1">#REF!</definedName>
    <definedName name="TRNR_802c78c0c3464e1daec58e3e23684751_309_3" localSheetId="48" hidden="1">#REF!</definedName>
    <definedName name="TRNR_802c78c0c3464e1daec58e3e23684751_309_3" localSheetId="1" hidden="1">#REF!</definedName>
    <definedName name="TRNR_802c78c0c3464e1daec58e3e23684751_309_3" hidden="1">#REF!</definedName>
    <definedName name="TRNR_802fd95f1ad04175b882db4c353f4b4e_61_2" localSheetId="48" hidden="1">#REF!</definedName>
    <definedName name="TRNR_802fd95f1ad04175b882db4c353f4b4e_61_2" hidden="1">#REF!</definedName>
    <definedName name="TRNR_80320ce8000a48338cb306362f9a527c_61_2" localSheetId="48" hidden="1">#REF!</definedName>
    <definedName name="TRNR_80320ce8000a48338cb306362f9a527c_61_2" hidden="1">#REF!</definedName>
    <definedName name="TRNR_803ba68cd7434ad79c853be79c851847_20_3" localSheetId="14" hidden="1">#REF!</definedName>
    <definedName name="TRNR_803ba68cd7434ad79c853be79c851847_20_3" localSheetId="42" hidden="1">#REF!</definedName>
    <definedName name="TRNR_803ba68cd7434ad79c853be79c851847_20_3" localSheetId="43" hidden="1">#REF!</definedName>
    <definedName name="TRNR_803ba68cd7434ad79c853be79c851847_20_3" localSheetId="48" hidden="1">#REF!</definedName>
    <definedName name="TRNR_803ba68cd7434ad79c853be79c851847_20_3" localSheetId="50" hidden="1">#REF!</definedName>
    <definedName name="TRNR_803ba68cd7434ad79c853be79c851847_20_3" localSheetId="15" hidden="1">#REF!</definedName>
    <definedName name="TRNR_803ba68cd7434ad79c853be79c851847_20_3" localSheetId="51" hidden="1">#REF!</definedName>
    <definedName name="TRNR_803ba68cd7434ad79c853be79c851847_20_3" localSheetId="52" hidden="1">#REF!</definedName>
    <definedName name="TRNR_803ba68cd7434ad79c853be79c851847_20_3" localSheetId="53" hidden="1">#REF!</definedName>
    <definedName name="TRNR_803ba68cd7434ad79c853be79c851847_20_3" localSheetId="54" hidden="1">#REF!</definedName>
    <definedName name="TRNR_803ba68cd7434ad79c853be79c851847_20_3" localSheetId="55" hidden="1">#REF!</definedName>
    <definedName name="TRNR_803ba68cd7434ad79c853be79c851847_20_3" localSheetId="58" hidden="1">#REF!</definedName>
    <definedName name="TRNR_803ba68cd7434ad79c853be79c851847_20_3" localSheetId="59" hidden="1">#REF!</definedName>
    <definedName name="TRNR_803ba68cd7434ad79c853be79c851847_20_3" hidden="1">#REF!</definedName>
    <definedName name="TRNR_803e8a53a3344e76b1f63dfe73b5458c_61_2" localSheetId="48" hidden="1">#REF!</definedName>
    <definedName name="TRNR_803e8a53a3344e76b1f63dfe73b5458c_61_2" hidden="1">#REF!</definedName>
    <definedName name="TRNR_80412aadb85b47b4aaf3c2bfa4068fbb_6137_6" localSheetId="0" hidden="1">#REF!</definedName>
    <definedName name="TRNR_80412aadb85b47b4aaf3c2bfa4068fbb_6137_6" localSheetId="48" hidden="1">#REF!</definedName>
    <definedName name="TRNR_80412aadb85b47b4aaf3c2bfa4068fbb_6137_6" localSheetId="1" hidden="1">#REF!</definedName>
    <definedName name="TRNR_80412aadb85b47b4aaf3c2bfa4068fbb_6137_6" hidden="1">#REF!</definedName>
    <definedName name="TRNR_8041a6bcd97f4804b690040e54e31f80_61_2" localSheetId="48" hidden="1">#REF!</definedName>
    <definedName name="TRNR_8041a6bcd97f4804b690040e54e31f80_61_2" hidden="1">#REF!</definedName>
    <definedName name="TRNR_804bc23519de4bbca4a43745fc715661_61_2" localSheetId="48" hidden="1">#REF!</definedName>
    <definedName name="TRNR_804bc23519de4bbca4a43745fc715661_61_2" hidden="1">#REF!</definedName>
    <definedName name="TRNR_805c1f0e0dee4a8ba4fd672e24ae1145_5861_6" localSheetId="0" hidden="1">#REF!</definedName>
    <definedName name="TRNR_805c1f0e0dee4a8ba4fd672e24ae1145_5861_6" localSheetId="48" hidden="1">#REF!</definedName>
    <definedName name="TRNR_805c1f0e0dee4a8ba4fd672e24ae1145_5861_6" localSheetId="1" hidden="1">#REF!</definedName>
    <definedName name="TRNR_805c1f0e0dee4a8ba4fd672e24ae1145_5861_6" hidden="1">#REF!</definedName>
    <definedName name="TRNR_80758883adbb4c9eab0957a033acc7ed_1060_27" localSheetId="48" hidden="1">#REF!</definedName>
    <definedName name="TRNR_80758883adbb4c9eab0957a033acc7ed_1060_27" hidden="1">#REF!</definedName>
    <definedName name="TRNR_809485dbe968414c978a3249c085dcda_61_2" localSheetId="48" hidden="1">#REF!</definedName>
    <definedName name="TRNR_809485dbe968414c978a3249c085dcda_61_2" hidden="1">#REF!</definedName>
    <definedName name="TRNR_8096034eaa3f432b967fbf9016683712_0_0" localSheetId="14" hidden="1">#REF!</definedName>
    <definedName name="TRNR_8096034eaa3f432b967fbf9016683712_0_0" localSheetId="42" hidden="1">#REF!</definedName>
    <definedName name="TRNR_8096034eaa3f432b967fbf9016683712_0_0" localSheetId="43" hidden="1">#REF!</definedName>
    <definedName name="TRNR_8096034eaa3f432b967fbf9016683712_0_0" localSheetId="48" hidden="1">#REF!</definedName>
    <definedName name="TRNR_8096034eaa3f432b967fbf9016683712_0_0" localSheetId="50" hidden="1">#REF!</definedName>
    <definedName name="TRNR_8096034eaa3f432b967fbf9016683712_0_0" localSheetId="15" hidden="1">#REF!</definedName>
    <definedName name="TRNR_8096034eaa3f432b967fbf9016683712_0_0" localSheetId="51" hidden="1">#REF!</definedName>
    <definedName name="TRNR_8096034eaa3f432b967fbf9016683712_0_0" localSheetId="52" hidden="1">#REF!</definedName>
    <definedName name="TRNR_8096034eaa3f432b967fbf9016683712_0_0" localSheetId="53" hidden="1">#REF!</definedName>
    <definedName name="TRNR_8096034eaa3f432b967fbf9016683712_0_0" localSheetId="54" hidden="1">#REF!</definedName>
    <definedName name="TRNR_8096034eaa3f432b967fbf9016683712_0_0" localSheetId="55" hidden="1">#REF!</definedName>
    <definedName name="TRNR_8096034eaa3f432b967fbf9016683712_0_0" localSheetId="58" hidden="1">#REF!</definedName>
    <definedName name="TRNR_8096034eaa3f432b967fbf9016683712_0_0" localSheetId="59" hidden="1">#REF!</definedName>
    <definedName name="TRNR_8096034eaa3f432b967fbf9016683712_0_0" hidden="1">#REF!</definedName>
    <definedName name="TRNR_809653a72bdf4b9c8cba7e3265d23b9a_283_6" localSheetId="48" hidden="1">#REF!</definedName>
    <definedName name="TRNR_809653a72bdf4b9c8cba7e3265d23b9a_283_6" hidden="1">#REF!</definedName>
    <definedName name="TRNR_809f147b6e2447639fbd2eb49c4bd686_61_2" localSheetId="48" hidden="1">#REF!</definedName>
    <definedName name="TRNR_809f147b6e2447639fbd2eb49c4bd686_61_2" hidden="1">#REF!</definedName>
    <definedName name="TRNR_80a3f7c4d107486e8714df10138c6ef5_61_2" localSheetId="48" hidden="1">#REF!</definedName>
    <definedName name="TRNR_80a3f7c4d107486e8714df10138c6ef5_61_2" hidden="1">#REF!</definedName>
    <definedName name="TRNR_80a406ad099e4ae5bebdf2a1e63bc2c0_10_7" localSheetId="48" hidden="1">#REF!</definedName>
    <definedName name="TRNR_80a406ad099e4ae5bebdf2a1e63bc2c0_10_7" localSheetId="15" hidden="1">#REF!</definedName>
    <definedName name="TRNR_80a406ad099e4ae5bebdf2a1e63bc2c0_10_7" localSheetId="51" hidden="1">#REF!</definedName>
    <definedName name="TRNR_80a406ad099e4ae5bebdf2a1e63bc2c0_10_7" localSheetId="52" hidden="1">#REF!</definedName>
    <definedName name="TRNR_80a406ad099e4ae5bebdf2a1e63bc2c0_10_7" localSheetId="53" hidden="1">#REF!</definedName>
    <definedName name="TRNR_80a406ad099e4ae5bebdf2a1e63bc2c0_10_7" localSheetId="54" hidden="1">#REF!</definedName>
    <definedName name="TRNR_80a406ad099e4ae5bebdf2a1e63bc2c0_10_7" hidden="1">#REF!</definedName>
    <definedName name="TRNR_80aa6953be684ca889f8a13b8aa1b182_99_6" localSheetId="48" hidden="1">#REF!</definedName>
    <definedName name="TRNR_80aa6953be684ca889f8a13b8aa1b182_99_6" hidden="1">#REF!</definedName>
    <definedName name="TRNR_80b676d8d9b044c98c79bdcb6fd45e92_2023_4" localSheetId="48" hidden="1">#REF!</definedName>
    <definedName name="TRNR_80b676d8d9b044c98c79bdcb6fd45e92_2023_4" hidden="1">#REF!</definedName>
    <definedName name="TRNR_80bf3a918233486d9260b1127c7ee429_61_2" localSheetId="48" hidden="1">#REF!</definedName>
    <definedName name="TRNR_80bf3a918233486d9260b1127c7ee429_61_2" hidden="1">#REF!</definedName>
    <definedName name="TRNR_80c003f9d7a545d293e0fced2b69293d_61_2" localSheetId="48" hidden="1">#REF!</definedName>
    <definedName name="TRNR_80c003f9d7a545d293e0fced2b69293d_61_2" hidden="1">#REF!</definedName>
    <definedName name="TRNR_80c463280ae84544ba4c5b64ea07ad57_3920_1" localSheetId="48" hidden="1">#REF!</definedName>
    <definedName name="TRNR_80c463280ae84544ba4c5b64ea07ad57_3920_1" localSheetId="15" hidden="1">#REF!</definedName>
    <definedName name="TRNR_80c463280ae84544ba4c5b64ea07ad57_3920_1" localSheetId="51" hidden="1">#REF!</definedName>
    <definedName name="TRNR_80c463280ae84544ba4c5b64ea07ad57_3920_1" localSheetId="52" hidden="1">#REF!</definedName>
    <definedName name="TRNR_80c463280ae84544ba4c5b64ea07ad57_3920_1" localSheetId="53" hidden="1">#REF!</definedName>
    <definedName name="TRNR_80c463280ae84544ba4c5b64ea07ad57_3920_1" localSheetId="54" hidden="1">#REF!</definedName>
    <definedName name="TRNR_80c463280ae84544ba4c5b64ea07ad57_3920_1" hidden="1">#REF!</definedName>
    <definedName name="TRNR_80c506e77615463f984c1b34d36e0274_58_3" hidden="1">#REF!</definedName>
    <definedName name="TRNR_80d742a68d694a4593289f27221615de_61_2" localSheetId="48" hidden="1">#REF!</definedName>
    <definedName name="TRNR_80d742a68d694a4593289f27221615de_61_2" hidden="1">#REF!</definedName>
    <definedName name="TRNR_80daebd871574ac09655ff5877af805f_61_2" localSheetId="48" hidden="1">#REF!</definedName>
    <definedName name="TRNR_80daebd871574ac09655ff5877af805f_61_2" hidden="1">#REF!</definedName>
    <definedName name="TRNR_80e5e7a95cce4643a9d6b242eb00051a_1306_1" localSheetId="0" hidden="1">#REF!</definedName>
    <definedName name="TRNR_80e5e7a95cce4643a9d6b242eb00051a_1306_1" localSheetId="48" hidden="1">#REF!</definedName>
    <definedName name="TRNR_80e5e7a95cce4643a9d6b242eb00051a_1306_1" localSheetId="1" hidden="1">#REF!</definedName>
    <definedName name="TRNR_80e5e7a95cce4643a9d6b242eb00051a_1306_1" hidden="1">#REF!</definedName>
    <definedName name="TRNR_80ef0c34a3a8402bba39bb68ad67d19f_61_2" localSheetId="48" hidden="1">#REF!</definedName>
    <definedName name="TRNR_80ef0c34a3a8402bba39bb68ad67d19f_61_2" hidden="1">#REF!</definedName>
    <definedName name="TRNR_80f6bc78870d46b7877a16ee31d7b071_61_2" localSheetId="48" hidden="1">#REF!</definedName>
    <definedName name="TRNR_80f6bc78870d46b7877a16ee31d7b071_61_2" hidden="1">#REF!</definedName>
    <definedName name="TRNR_810fa73f8f234ea9877b546e6ce7c9f5_61_2" localSheetId="48" hidden="1">#REF!</definedName>
    <definedName name="TRNR_810fa73f8f234ea9877b546e6ce7c9f5_61_2" hidden="1">#REF!</definedName>
    <definedName name="TRNR_8115aae92b4046658557cac9d2c79644_61_2" localSheetId="48" hidden="1">#REF!</definedName>
    <definedName name="TRNR_8115aae92b4046658557cac9d2c79644_61_2" localSheetId="56" hidden="1">#REF!</definedName>
    <definedName name="TRNR_8115aae92b4046658557cac9d2c79644_61_2" localSheetId="57" hidden="1">#REF!</definedName>
    <definedName name="TRNR_8115aae92b4046658557cac9d2c79644_61_2" hidden="1">#REF!</definedName>
    <definedName name="TRNR_8117fdf186554c38a16a7a79cad91202_61_2" localSheetId="48" hidden="1">#REF!</definedName>
    <definedName name="TRNR_8117fdf186554c38a16a7a79cad91202_61_2" hidden="1">#REF!</definedName>
    <definedName name="TRNR_812be9e9379d43b5a969401e729a3be8_61_2" localSheetId="48" hidden="1">#REF!</definedName>
    <definedName name="TRNR_812be9e9379d43b5a969401e729a3be8_61_2" hidden="1">#REF!</definedName>
    <definedName name="TRNR_81617b08bc1540ea87cfa9b5a9ac9daa_55_3" localSheetId="48" hidden="1">#REF!</definedName>
    <definedName name="TRNR_81617b08bc1540ea87cfa9b5a9ac9daa_55_3" hidden="1">#REF!</definedName>
    <definedName name="TRNR_816ee83052c24222a228a99890b5b70b_61_2" localSheetId="48" hidden="1">#REF!</definedName>
    <definedName name="TRNR_816ee83052c24222a228a99890b5b70b_61_2" hidden="1">#REF!</definedName>
    <definedName name="TRNR_8173ece38bc04b979bd59709ec43906f_61_2" localSheetId="48" hidden="1">#REF!</definedName>
    <definedName name="TRNR_8173ece38bc04b979bd59709ec43906f_61_2" hidden="1">#REF!</definedName>
    <definedName name="TRNR_8178891fb1404c098fbb03ad33ffcdbf_61_2" localSheetId="48" hidden="1">#REF!</definedName>
    <definedName name="TRNR_8178891fb1404c098fbb03ad33ffcdbf_61_2" hidden="1">#REF!</definedName>
    <definedName name="TRNR_8186d79a06ef43ba82d8d3d667977b52_61_2" localSheetId="48" hidden="1">#REF!</definedName>
    <definedName name="TRNR_8186d79a06ef43ba82d8d3d667977b52_61_2" localSheetId="56" hidden="1">#REF!</definedName>
    <definedName name="TRNR_8186d79a06ef43ba82d8d3d667977b52_61_2" localSheetId="57" hidden="1">#REF!</definedName>
    <definedName name="TRNR_8186d79a06ef43ba82d8d3d667977b52_61_2" hidden="1">#REF!</definedName>
    <definedName name="TRNR_81af0dd340374bb39aaba33106f63150_6267_2" localSheetId="48" hidden="1">#REF!</definedName>
    <definedName name="TRNR_81af0dd340374bb39aaba33106f63150_6267_2" hidden="1">#REF!</definedName>
    <definedName name="TRNR_81c641267da546cb83a30be2fc7ddb38_61_2" localSheetId="48" hidden="1">#REF!</definedName>
    <definedName name="TRNR_81c641267da546cb83a30be2fc7ddb38_61_2" hidden="1">#REF!</definedName>
    <definedName name="TRNR_81cad807ffc44ccd8eb0b2ad7ec88f58_61_2" localSheetId="48" hidden="1">#REF!</definedName>
    <definedName name="TRNR_81cad807ffc44ccd8eb0b2ad7ec88f58_61_2" hidden="1">#REF!</definedName>
    <definedName name="TRNR_81ce383238874c35961f494c85c9b91f_5_6" localSheetId="14" hidden="1">#REF!</definedName>
    <definedName name="TRNR_81ce383238874c35961f494c85c9b91f_5_6" localSheetId="42" hidden="1">#REF!</definedName>
    <definedName name="TRNR_81ce383238874c35961f494c85c9b91f_5_6" localSheetId="43" hidden="1">#REF!</definedName>
    <definedName name="TRNR_81ce383238874c35961f494c85c9b91f_5_6" localSheetId="48" hidden="1">#REF!</definedName>
    <definedName name="TRNR_81ce383238874c35961f494c85c9b91f_5_6" localSheetId="50" hidden="1">#REF!</definedName>
    <definedName name="TRNR_81ce383238874c35961f494c85c9b91f_5_6" localSheetId="15" hidden="1">#REF!</definedName>
    <definedName name="TRNR_81ce383238874c35961f494c85c9b91f_5_6" localSheetId="51" hidden="1">#REF!</definedName>
    <definedName name="TRNR_81ce383238874c35961f494c85c9b91f_5_6" localSheetId="52" hidden="1">#REF!</definedName>
    <definedName name="TRNR_81ce383238874c35961f494c85c9b91f_5_6" localSheetId="53" hidden="1">#REF!</definedName>
    <definedName name="TRNR_81ce383238874c35961f494c85c9b91f_5_6" localSheetId="54" hidden="1">#REF!</definedName>
    <definedName name="TRNR_81ce383238874c35961f494c85c9b91f_5_6" localSheetId="55" hidden="1">#REF!</definedName>
    <definedName name="TRNR_81ce383238874c35961f494c85c9b91f_5_6" localSheetId="58" hidden="1">#REF!</definedName>
    <definedName name="TRNR_81ce383238874c35961f494c85c9b91f_5_6" localSheetId="59" hidden="1">#REF!</definedName>
    <definedName name="TRNR_81ce383238874c35961f494c85c9b91f_5_6" hidden="1">#REF!</definedName>
    <definedName name="TRNR_81e2d76dbaa148d4822274deec91674d_61_2" localSheetId="48" hidden="1">#REF!</definedName>
    <definedName name="TRNR_81e2d76dbaa148d4822274deec91674d_61_2" hidden="1">#REF!</definedName>
    <definedName name="TRNR_820043b070de47ada8238b58e20b8d88_61_2" localSheetId="48" hidden="1">#REF!</definedName>
    <definedName name="TRNR_820043b070de47ada8238b58e20b8d88_61_2" hidden="1">#REF!</definedName>
    <definedName name="TRNR_820226e5af8844fa9cd782a4d2f24ac6_61_2" localSheetId="48" hidden="1">#REF!</definedName>
    <definedName name="TRNR_820226e5af8844fa9cd782a4d2f24ac6_61_2" hidden="1">#REF!</definedName>
    <definedName name="TRNR_82089d43a7604260a9a9db0f52ae943c_61_2" localSheetId="48" hidden="1">#REF!</definedName>
    <definedName name="TRNR_82089d43a7604260a9a9db0f52ae943c_61_2" hidden="1">#REF!</definedName>
    <definedName name="TRNR_821b1a7499034968be16481745f5a822_276_6" localSheetId="0" hidden="1">#REF!</definedName>
    <definedName name="TRNR_821b1a7499034968be16481745f5a822_276_6" localSheetId="48" hidden="1">#REF!</definedName>
    <definedName name="TRNR_821b1a7499034968be16481745f5a822_276_6" localSheetId="1" hidden="1">#REF!</definedName>
    <definedName name="TRNR_821b1a7499034968be16481745f5a822_276_6" hidden="1">#REF!</definedName>
    <definedName name="TRNR_822fcd550bf542dcaa5d4eeae1127f3a_527_6" localSheetId="48" hidden="1">#REF!</definedName>
    <definedName name="TRNR_822fcd550bf542dcaa5d4eeae1127f3a_527_6" hidden="1">#REF!</definedName>
    <definedName name="TRNR_8232288a138248fbb0322dedb0683aec_5986_6" localSheetId="0" hidden="1">#REF!</definedName>
    <definedName name="TRNR_8232288a138248fbb0322dedb0683aec_5986_6" localSheetId="48" hidden="1">#REF!</definedName>
    <definedName name="TRNR_8232288a138248fbb0322dedb0683aec_5986_6" localSheetId="1" hidden="1">#REF!</definedName>
    <definedName name="TRNR_8232288a138248fbb0322dedb0683aec_5986_6" hidden="1">#REF!</definedName>
    <definedName name="TRNR_8237233e8b834867a4f98c0f3a34400d_61_2" localSheetId="48" hidden="1">#REF!</definedName>
    <definedName name="TRNR_8237233e8b834867a4f98c0f3a34400d_61_2" hidden="1">#REF!</definedName>
    <definedName name="TRNR_824ac04301e14400a8a5677c3ebe793c_977_28" localSheetId="48" hidden="1">#REF!</definedName>
    <definedName name="TRNR_824ac04301e14400a8a5677c3ebe793c_977_28" hidden="1">#REF!</definedName>
    <definedName name="TRNR_8252794fba9243f988cb7f5cd6b0992c_1076_27" localSheetId="48" hidden="1">#REF!</definedName>
    <definedName name="TRNR_8252794fba9243f988cb7f5cd6b0992c_1076_27" hidden="1">#REF!</definedName>
    <definedName name="TRNR_826c91d5978f460d9ac87dd3a2e0a0a6_285_26" localSheetId="0" hidden="1">#REF!</definedName>
    <definedName name="TRNR_826c91d5978f460d9ac87dd3a2e0a0a6_285_26" localSheetId="48" hidden="1">#REF!</definedName>
    <definedName name="TRNR_826c91d5978f460d9ac87dd3a2e0a0a6_285_26" localSheetId="1" hidden="1">#REF!</definedName>
    <definedName name="TRNR_826c91d5978f460d9ac87dd3a2e0a0a6_285_26" hidden="1">#REF!</definedName>
    <definedName name="TRNR_826ffb56b8104e7cbe78d06badf4aea5_528_7" localSheetId="48" hidden="1">#REF!</definedName>
    <definedName name="TRNR_826ffb56b8104e7cbe78d06badf4aea5_528_7" hidden="1">#REF!</definedName>
    <definedName name="TRNR_8278b361dbe04315a2f846b492fd8c7f_527_7" localSheetId="48" hidden="1">#REF!</definedName>
    <definedName name="TRNR_8278b361dbe04315a2f846b492fd8c7f_527_7" hidden="1">#REF!</definedName>
    <definedName name="TRNR_827c8d0710d74e8e9ddb92829ad5d489_277_7" localSheetId="48" hidden="1">#REF!</definedName>
    <definedName name="TRNR_827c8d0710d74e8e9ddb92829ad5d489_277_7" localSheetId="15" hidden="1">#REF!</definedName>
    <definedName name="TRNR_827c8d0710d74e8e9ddb92829ad5d489_277_7" localSheetId="51" hidden="1">#REF!</definedName>
    <definedName name="TRNR_827c8d0710d74e8e9ddb92829ad5d489_277_7" localSheetId="52" hidden="1">#REF!</definedName>
    <definedName name="TRNR_827c8d0710d74e8e9ddb92829ad5d489_277_7" localSheetId="53" hidden="1">#REF!</definedName>
    <definedName name="TRNR_827c8d0710d74e8e9ddb92829ad5d489_277_7" localSheetId="54" hidden="1">#REF!</definedName>
    <definedName name="TRNR_827c8d0710d74e8e9ddb92829ad5d489_277_7" hidden="1">#REF!</definedName>
    <definedName name="TRNR_827e5b252b444fc3a3c135aaf9104173_61_2" localSheetId="48" hidden="1">#REF!</definedName>
    <definedName name="TRNR_827e5b252b444fc3a3c135aaf9104173_61_2" hidden="1">#REF!</definedName>
    <definedName name="TRNR_828433ca4686488ea71d595be0970818_6177_2" localSheetId="0" hidden="1">#REF!</definedName>
    <definedName name="TRNR_828433ca4686488ea71d595be0970818_6177_2" localSheetId="48" hidden="1">#REF!</definedName>
    <definedName name="TRNR_828433ca4686488ea71d595be0970818_6177_2" localSheetId="1" hidden="1">#REF!</definedName>
    <definedName name="TRNR_828433ca4686488ea71d595be0970818_6177_2" hidden="1">#REF!</definedName>
    <definedName name="TRNR_829e8e93f1c048a88827c2759f484dee_61_2" localSheetId="48" hidden="1">#REF!</definedName>
    <definedName name="TRNR_829e8e93f1c048a88827c2759f484dee_61_2" hidden="1">#REF!</definedName>
    <definedName name="TRNR_82a4d9d44cef42158c0be454b047f743_5992_6" localSheetId="0" hidden="1">#REF!</definedName>
    <definedName name="TRNR_82a4d9d44cef42158c0be454b047f743_5992_6" localSheetId="48" hidden="1">#REF!</definedName>
    <definedName name="TRNR_82a4d9d44cef42158c0be454b047f743_5992_6" localSheetId="1" hidden="1">#REF!</definedName>
    <definedName name="TRNR_82a4d9d44cef42158c0be454b047f743_5992_6" hidden="1">#REF!</definedName>
    <definedName name="TRNR_82a5f9c9f3ce4646860c17a4958dd8ee_282_4" localSheetId="48" hidden="1">#REF!</definedName>
    <definedName name="TRNR_82a5f9c9f3ce4646860c17a4958dd8ee_282_4" localSheetId="56" hidden="1">#REF!</definedName>
    <definedName name="TRNR_82a5f9c9f3ce4646860c17a4958dd8ee_282_4" localSheetId="57" hidden="1">#REF!</definedName>
    <definedName name="TRNR_82a5f9c9f3ce4646860c17a4958dd8ee_282_4" hidden="1">#REF!</definedName>
    <definedName name="TRNR_82b26e7655cc4637baed3ff6237e78a1_61_2" localSheetId="48" hidden="1">#REF!</definedName>
    <definedName name="TRNR_82b26e7655cc4637baed3ff6237e78a1_61_2" hidden="1">#REF!</definedName>
    <definedName name="TRNR_82c41a74c5ac475aa399d92da1a9c969_10_4" localSheetId="14" hidden="1">#REF!</definedName>
    <definedName name="TRNR_82c41a74c5ac475aa399d92da1a9c969_10_4" localSheetId="42" hidden="1">#REF!</definedName>
    <definedName name="TRNR_82c41a74c5ac475aa399d92da1a9c969_10_4" localSheetId="43" hidden="1">#REF!</definedName>
    <definedName name="TRNR_82c41a74c5ac475aa399d92da1a9c969_10_4" localSheetId="48" hidden="1">#REF!</definedName>
    <definedName name="TRNR_82c41a74c5ac475aa399d92da1a9c969_10_4" localSheetId="50" hidden="1">#REF!</definedName>
    <definedName name="TRNR_82c41a74c5ac475aa399d92da1a9c969_10_4" localSheetId="15" hidden="1">#REF!</definedName>
    <definedName name="TRNR_82c41a74c5ac475aa399d92da1a9c969_10_4" localSheetId="51" hidden="1">#REF!</definedName>
    <definedName name="TRNR_82c41a74c5ac475aa399d92da1a9c969_10_4" localSheetId="52" hidden="1">#REF!</definedName>
    <definedName name="TRNR_82c41a74c5ac475aa399d92da1a9c969_10_4" localSheetId="53" hidden="1">#REF!</definedName>
    <definedName name="TRNR_82c41a74c5ac475aa399d92da1a9c969_10_4" localSheetId="54" hidden="1">#REF!</definedName>
    <definedName name="TRNR_82c41a74c5ac475aa399d92da1a9c969_10_4" localSheetId="55" hidden="1">#REF!</definedName>
    <definedName name="TRNR_82c41a74c5ac475aa399d92da1a9c969_10_4" localSheetId="58" hidden="1">#REF!</definedName>
    <definedName name="TRNR_82c41a74c5ac475aa399d92da1a9c969_10_4" localSheetId="59" hidden="1">#REF!</definedName>
    <definedName name="TRNR_82c41a74c5ac475aa399d92da1a9c969_10_4" hidden="1">#REF!</definedName>
    <definedName name="TRNR_82ccda828445424fbb28faf424b4bc0f_322_16" localSheetId="0" hidden="1">#REF!</definedName>
    <definedName name="TRNR_82ccda828445424fbb28faf424b4bc0f_322_16" localSheetId="48" hidden="1">#REF!</definedName>
    <definedName name="TRNR_82ccda828445424fbb28faf424b4bc0f_322_16" localSheetId="1" hidden="1">#REF!</definedName>
    <definedName name="TRNR_82ccda828445424fbb28faf424b4bc0f_322_16" hidden="1">#REF!</definedName>
    <definedName name="TRNR_82cf6cf015f149c98655cfb03986efd0_5831_12" localSheetId="0" hidden="1">#REF!</definedName>
    <definedName name="TRNR_82cf6cf015f149c98655cfb03986efd0_5831_12" localSheetId="48" hidden="1">#REF!</definedName>
    <definedName name="TRNR_82cf6cf015f149c98655cfb03986efd0_5831_12" localSheetId="1" hidden="1">#REF!</definedName>
    <definedName name="TRNR_82cf6cf015f149c98655cfb03986efd0_5831_12" hidden="1">#REF!</definedName>
    <definedName name="TRNR_82d6bfe40c2240f6af63bfc12e625731_61_2" localSheetId="48" hidden="1">#REF!</definedName>
    <definedName name="TRNR_82d6bfe40c2240f6af63bfc12e625731_61_2" hidden="1">#REF!</definedName>
    <definedName name="TRNR_82fecd942a214426a1aa27e1789f77e8_285_13" localSheetId="0" hidden="1">#REF!</definedName>
    <definedName name="TRNR_82fecd942a214426a1aa27e1789f77e8_285_13" localSheetId="48" hidden="1">#REF!</definedName>
    <definedName name="TRNR_82fecd942a214426a1aa27e1789f77e8_285_13" localSheetId="1" hidden="1">#REF!</definedName>
    <definedName name="TRNR_82fecd942a214426a1aa27e1789f77e8_285_13" hidden="1">#REF!</definedName>
    <definedName name="TRNR_83034b3060ff4abdbe2e8cb69a71c96c_527_4" localSheetId="48" hidden="1">#REF!</definedName>
    <definedName name="TRNR_83034b3060ff4abdbe2e8cb69a71c96c_527_4" hidden="1">#REF!</definedName>
    <definedName name="TRNR_8314cafd0ca14e219ffa5c50211cba89_8_10" localSheetId="14" hidden="1">#REF!</definedName>
    <definedName name="TRNR_8314cafd0ca14e219ffa5c50211cba89_8_10" localSheetId="42" hidden="1">#REF!</definedName>
    <definedName name="TRNR_8314cafd0ca14e219ffa5c50211cba89_8_10" localSheetId="43" hidden="1">#REF!</definedName>
    <definedName name="TRNR_8314cafd0ca14e219ffa5c50211cba89_8_10" localSheetId="48" hidden="1">#REF!</definedName>
    <definedName name="TRNR_8314cafd0ca14e219ffa5c50211cba89_8_10" localSheetId="50" hidden="1">#REF!</definedName>
    <definedName name="TRNR_8314cafd0ca14e219ffa5c50211cba89_8_10" localSheetId="15" hidden="1">#REF!</definedName>
    <definedName name="TRNR_8314cafd0ca14e219ffa5c50211cba89_8_10" localSheetId="51" hidden="1">#REF!</definedName>
    <definedName name="TRNR_8314cafd0ca14e219ffa5c50211cba89_8_10" localSheetId="52" hidden="1">#REF!</definedName>
    <definedName name="TRNR_8314cafd0ca14e219ffa5c50211cba89_8_10" localSheetId="53" hidden="1">#REF!</definedName>
    <definedName name="TRNR_8314cafd0ca14e219ffa5c50211cba89_8_10" localSheetId="54" hidden="1">#REF!</definedName>
    <definedName name="TRNR_8314cafd0ca14e219ffa5c50211cba89_8_10" localSheetId="55" hidden="1">#REF!</definedName>
    <definedName name="TRNR_8314cafd0ca14e219ffa5c50211cba89_8_10" localSheetId="58" hidden="1">#REF!</definedName>
    <definedName name="TRNR_8314cafd0ca14e219ffa5c50211cba89_8_10" localSheetId="59" hidden="1">#REF!</definedName>
    <definedName name="TRNR_8314cafd0ca14e219ffa5c50211cba89_8_10" hidden="1">#REF!</definedName>
    <definedName name="TRNR_831e0be5153b4b0ba7688ae4935653ed_528_7" localSheetId="48" hidden="1">#REF!</definedName>
    <definedName name="TRNR_831e0be5153b4b0ba7688ae4935653ed_528_7" hidden="1">#REF!</definedName>
    <definedName name="TRNR_833094d7b47c42b4bd0411d25b777bb0_61_2" localSheetId="48" hidden="1">#REF!</definedName>
    <definedName name="TRNR_833094d7b47c42b4bd0411d25b777bb0_61_2" hidden="1">#REF!</definedName>
    <definedName name="TRNR_834bd83df6a341c3b9373a22d077073d_6230_2" localSheetId="0" hidden="1">#REF!</definedName>
    <definedName name="TRNR_834bd83df6a341c3b9373a22d077073d_6230_2" localSheetId="48" hidden="1">#REF!</definedName>
    <definedName name="TRNR_834bd83df6a341c3b9373a22d077073d_6230_2" localSheetId="1" hidden="1">#REF!</definedName>
    <definedName name="TRNR_834bd83df6a341c3b9373a22d077073d_6230_2" hidden="1">#REF!</definedName>
    <definedName name="TRNR_8350a3a0c71548f892c1231b7ef963e8_109_3" localSheetId="0" hidden="1">#REF!</definedName>
    <definedName name="TRNR_8350a3a0c71548f892c1231b7ef963e8_109_3" localSheetId="48" hidden="1">#REF!</definedName>
    <definedName name="TRNR_8350a3a0c71548f892c1231b7ef963e8_109_3" localSheetId="1" hidden="1">#REF!</definedName>
    <definedName name="TRNR_8350a3a0c71548f892c1231b7ef963e8_109_3" hidden="1">#REF!</definedName>
    <definedName name="TRNR_83664905747547f990bf67b7524915e4_61_2" localSheetId="48" hidden="1">#REF!</definedName>
    <definedName name="TRNR_83664905747547f990bf67b7524915e4_61_2" localSheetId="56" hidden="1">#REF!</definedName>
    <definedName name="TRNR_83664905747547f990bf67b7524915e4_61_2" localSheetId="57" hidden="1">#REF!</definedName>
    <definedName name="TRNR_83664905747547f990bf67b7524915e4_61_2" hidden="1">#REF!</definedName>
    <definedName name="TRNR_83677f9133cd41d4a96aa6eb5502727b_61_2" localSheetId="48" hidden="1">#REF!</definedName>
    <definedName name="TRNR_83677f9133cd41d4a96aa6eb5502727b_61_2" hidden="1">#REF!</definedName>
    <definedName name="TRNR_836c80b4cd5e4afda51bca6ab5736f3a_61_2" localSheetId="48" hidden="1">#REF!</definedName>
    <definedName name="TRNR_836c80b4cd5e4afda51bca6ab5736f3a_61_2" hidden="1">#REF!</definedName>
    <definedName name="TRNR_836e5be48b344c8a965691127cfb061d_108_3" localSheetId="0" hidden="1">#REF!</definedName>
    <definedName name="TRNR_836e5be48b344c8a965691127cfb061d_108_3" localSheetId="48" hidden="1">#REF!</definedName>
    <definedName name="TRNR_836e5be48b344c8a965691127cfb061d_108_3" localSheetId="1" hidden="1">#REF!</definedName>
    <definedName name="TRNR_836e5be48b344c8a965691127cfb061d_108_3" hidden="1">#REF!</definedName>
    <definedName name="TRNR_8376b70862b041288d8fb42f795539e1_61_2" localSheetId="48" hidden="1">#REF!</definedName>
    <definedName name="TRNR_8376b70862b041288d8fb42f795539e1_61_2" hidden="1">#REF!</definedName>
    <definedName name="TRNR_8378e370f168491a991ba7daf777ab65_99_6" localSheetId="48" hidden="1">#REF!</definedName>
    <definedName name="TRNR_8378e370f168491a991ba7daf777ab65_99_6" hidden="1">#REF!</definedName>
    <definedName name="TRNR_8382e0ca045944cea5f950ecc5889b49_319_10" localSheetId="0" hidden="1">#REF!</definedName>
    <definedName name="TRNR_8382e0ca045944cea5f950ecc5889b49_319_10" localSheetId="48" hidden="1">#REF!</definedName>
    <definedName name="TRNR_8382e0ca045944cea5f950ecc5889b49_319_10" localSheetId="1" hidden="1">#REF!</definedName>
    <definedName name="TRNR_8382e0ca045944cea5f950ecc5889b49_319_10" hidden="1">#REF!</definedName>
    <definedName name="TRNR_839090ab2b104534a06a08d7a6c4af9d_5757_12" localSheetId="14" hidden="1">#REF!</definedName>
    <definedName name="TRNR_839090ab2b104534a06a08d7a6c4af9d_5757_12" localSheetId="42" hidden="1">#REF!</definedName>
    <definedName name="TRNR_839090ab2b104534a06a08d7a6c4af9d_5757_12" localSheetId="43" hidden="1">#REF!</definedName>
    <definedName name="TRNR_839090ab2b104534a06a08d7a6c4af9d_5757_12" localSheetId="48" hidden="1">#REF!</definedName>
    <definedName name="TRNR_839090ab2b104534a06a08d7a6c4af9d_5757_12" localSheetId="50" hidden="1">#REF!</definedName>
    <definedName name="TRNR_839090ab2b104534a06a08d7a6c4af9d_5757_12" localSheetId="15" hidden="1">#REF!</definedName>
    <definedName name="TRNR_839090ab2b104534a06a08d7a6c4af9d_5757_12" localSheetId="51" hidden="1">#REF!</definedName>
    <definedName name="TRNR_839090ab2b104534a06a08d7a6c4af9d_5757_12" localSheetId="52" hidden="1">#REF!</definedName>
    <definedName name="TRNR_839090ab2b104534a06a08d7a6c4af9d_5757_12" localSheetId="53" hidden="1">#REF!</definedName>
    <definedName name="TRNR_839090ab2b104534a06a08d7a6c4af9d_5757_12" localSheetId="54" hidden="1">#REF!</definedName>
    <definedName name="TRNR_839090ab2b104534a06a08d7a6c4af9d_5757_12" localSheetId="55" hidden="1">#REF!</definedName>
    <definedName name="TRNR_839090ab2b104534a06a08d7a6c4af9d_5757_12" localSheetId="58" hidden="1">#REF!</definedName>
    <definedName name="TRNR_839090ab2b104534a06a08d7a6c4af9d_5757_12" localSheetId="59" hidden="1">#REF!</definedName>
    <definedName name="TRNR_839090ab2b104534a06a08d7a6c4af9d_5757_12" hidden="1">#REF!</definedName>
    <definedName name="TRNR_83972a2557d347b6ae0e6baf3d38a803_311_16" localSheetId="0" hidden="1">#REF!</definedName>
    <definedName name="TRNR_83972a2557d347b6ae0e6baf3d38a803_311_16" localSheetId="48" hidden="1">#REF!</definedName>
    <definedName name="TRNR_83972a2557d347b6ae0e6baf3d38a803_311_16" localSheetId="1" hidden="1">#REF!</definedName>
    <definedName name="TRNR_83972a2557d347b6ae0e6baf3d38a803_311_16" hidden="1">#REF!</definedName>
    <definedName name="TRNR_839bf6dd603841178563c27221c69142_61_2" localSheetId="48" hidden="1">#REF!</definedName>
    <definedName name="TRNR_839bf6dd603841178563c27221c69142_61_2" hidden="1">#REF!</definedName>
    <definedName name="TRNR_83adccca7c10438d8e240aecd1226c38_62_295" localSheetId="48" hidden="1">#REF!</definedName>
    <definedName name="TRNR_83adccca7c10438d8e240aecd1226c38_62_295" localSheetId="15" hidden="1">#REF!</definedName>
    <definedName name="TRNR_83adccca7c10438d8e240aecd1226c38_62_295" localSheetId="51" hidden="1">#REF!</definedName>
    <definedName name="TRNR_83adccca7c10438d8e240aecd1226c38_62_295" localSheetId="52" hidden="1">#REF!</definedName>
    <definedName name="TRNR_83adccca7c10438d8e240aecd1226c38_62_295" localSheetId="53" hidden="1">#REF!</definedName>
    <definedName name="TRNR_83adccca7c10438d8e240aecd1226c38_62_295" localSheetId="54" hidden="1">#REF!</definedName>
    <definedName name="TRNR_83adccca7c10438d8e240aecd1226c38_62_295" hidden="1">#REF!</definedName>
    <definedName name="TRNR_83ae3ac11f1f40b997c218e092f09d17_61_11" localSheetId="48" hidden="1">#REF!</definedName>
    <definedName name="TRNR_83ae3ac11f1f40b997c218e092f09d17_61_11" hidden="1">#REF!</definedName>
    <definedName name="TRNR_83ae578331454a0fbd25d0514c71a036_61_2" localSheetId="48" hidden="1">#REF!</definedName>
    <definedName name="TRNR_83ae578331454a0fbd25d0514c71a036_61_2" hidden="1">#REF!</definedName>
    <definedName name="TRNR_83b88caacb2b47ae9eee6f6d27305431_525_10" localSheetId="48" hidden="1">#REF!</definedName>
    <definedName name="TRNR_83b88caacb2b47ae9eee6f6d27305431_525_10" hidden="1">#REF!</definedName>
    <definedName name="TRNR_83ba2a2d3d0b4320bcacdced3ec566cc_61_2" localSheetId="48" hidden="1">#REF!</definedName>
    <definedName name="TRNR_83ba2a2d3d0b4320bcacdced3ec566cc_61_2" hidden="1">#REF!</definedName>
    <definedName name="TRNR_83cb242fa4524dd5849f38e7cef692cc_999_27" localSheetId="48" hidden="1">#REF!</definedName>
    <definedName name="TRNR_83cb242fa4524dd5849f38e7cef692cc_999_27" hidden="1">#REF!</definedName>
    <definedName name="TRNR_83e62ceab4424ede9c84160b9f8ab683_61_2" localSheetId="48" hidden="1">#REF!</definedName>
    <definedName name="TRNR_83e62ceab4424ede9c84160b9f8ab683_61_2" hidden="1">#REF!</definedName>
    <definedName name="TRNR_83fe9d46dba24dc8b0eb6c8b4b2e304d_61_2" localSheetId="48" hidden="1">#REF!</definedName>
    <definedName name="TRNR_83fe9d46dba24dc8b0eb6c8b4b2e304d_61_2" hidden="1">#REF!</definedName>
    <definedName name="TRNR_8402889671e0496285c3fdcdf2a7ab03_6267_2" localSheetId="48" hidden="1">#REF!</definedName>
    <definedName name="TRNR_8402889671e0496285c3fdcdf2a7ab03_6267_2" hidden="1">#REF!</definedName>
    <definedName name="TRNR_841ad831ca01437892ee707d7a42d13b_61_2" localSheetId="0" hidden="1">#REF!</definedName>
    <definedName name="TRNR_841ad831ca01437892ee707d7a42d13b_61_2" localSheetId="48" hidden="1">#REF!</definedName>
    <definedName name="TRNR_841ad831ca01437892ee707d7a42d13b_61_2" localSheetId="1" hidden="1">#REF!</definedName>
    <definedName name="TRNR_841ad831ca01437892ee707d7a42d13b_61_2" hidden="1">#REF!</definedName>
    <definedName name="TRNR_8425d62d180247d7b773e3ab00dacf65_61_2" localSheetId="48" hidden="1">#REF!</definedName>
    <definedName name="TRNR_8425d62d180247d7b773e3ab00dacf65_61_2" hidden="1">#REF!</definedName>
    <definedName name="TRNR_842ed7572f4745718a9f4c1b9e6afa05_2051_6" localSheetId="48" hidden="1">#REF!</definedName>
    <definedName name="TRNR_842ed7572f4745718a9f4c1b9e6afa05_2051_6" hidden="1">#REF!</definedName>
    <definedName name="TRNR_84364cb75df04b4892e7976609bb4943_61_2" localSheetId="48" hidden="1">#REF!</definedName>
    <definedName name="TRNR_84364cb75df04b4892e7976609bb4943_61_2" hidden="1">#REF!</definedName>
    <definedName name="TRNR_8437a2fc9f6c4c0dbdc5492d27626130_61_11" localSheetId="48" hidden="1">#REF!</definedName>
    <definedName name="TRNR_8437a2fc9f6c4c0dbdc5492d27626130_61_11" hidden="1">#REF!</definedName>
    <definedName name="TRNR_8439b84faf3e47d1834b202c803cb40e_52_50" localSheetId="14" hidden="1">#REF!</definedName>
    <definedName name="TRNR_8439b84faf3e47d1834b202c803cb40e_52_50" localSheetId="42" hidden="1">#REF!</definedName>
    <definedName name="TRNR_8439b84faf3e47d1834b202c803cb40e_52_50" localSheetId="43" hidden="1">#REF!</definedName>
    <definedName name="TRNR_8439b84faf3e47d1834b202c803cb40e_52_50" localSheetId="48" hidden="1">#REF!</definedName>
    <definedName name="TRNR_8439b84faf3e47d1834b202c803cb40e_52_50" localSheetId="50" hidden="1">#REF!</definedName>
    <definedName name="TRNR_8439b84faf3e47d1834b202c803cb40e_52_50" localSheetId="15" hidden="1">#REF!</definedName>
    <definedName name="TRNR_8439b84faf3e47d1834b202c803cb40e_52_50" localSheetId="51" hidden="1">#REF!</definedName>
    <definedName name="TRNR_8439b84faf3e47d1834b202c803cb40e_52_50" localSheetId="52" hidden="1">#REF!</definedName>
    <definedName name="TRNR_8439b84faf3e47d1834b202c803cb40e_52_50" localSheetId="53" hidden="1">#REF!</definedName>
    <definedName name="TRNR_8439b84faf3e47d1834b202c803cb40e_52_50" localSheetId="54" hidden="1">#REF!</definedName>
    <definedName name="TRNR_8439b84faf3e47d1834b202c803cb40e_52_50" localSheetId="55" hidden="1">#REF!</definedName>
    <definedName name="TRNR_8439b84faf3e47d1834b202c803cb40e_52_50" localSheetId="58" hidden="1">#REF!</definedName>
    <definedName name="TRNR_8439b84faf3e47d1834b202c803cb40e_52_50" localSheetId="59" hidden="1">#REF!</definedName>
    <definedName name="TRNR_8439b84faf3e47d1834b202c803cb40e_52_50" hidden="1">#REF!</definedName>
    <definedName name="TRNR_844c52e9c40c47bca74747239c52b9fe_20_3" localSheetId="48" hidden="1">#REF!</definedName>
    <definedName name="TRNR_844c52e9c40c47bca74747239c52b9fe_20_3" hidden="1">#REF!</definedName>
    <definedName name="TRNR_8479794fc877495c99f30ae4706e7e85_1042_27" localSheetId="48" hidden="1">#REF!</definedName>
    <definedName name="TRNR_8479794fc877495c99f30ae4706e7e85_1042_27" hidden="1">#REF!</definedName>
    <definedName name="TRNR_84822ed2f2644bfeade43916e4ea01e9_61_2" localSheetId="48" hidden="1">#REF!</definedName>
    <definedName name="TRNR_84822ed2f2644bfeade43916e4ea01e9_61_2" hidden="1">#REF!</definedName>
    <definedName name="TRNR_8482864135cc4233be0c394fbad4484d_61_2" localSheetId="48" hidden="1">#REF!</definedName>
    <definedName name="TRNR_8482864135cc4233be0c394fbad4484d_61_2" hidden="1">#REF!</definedName>
    <definedName name="TRNR_848bcc8552eb48fea5646579b097ed53_61_2" localSheetId="48" hidden="1">#REF!</definedName>
    <definedName name="TRNR_848bcc8552eb48fea5646579b097ed53_61_2" hidden="1">#REF!</definedName>
    <definedName name="TRNR_84b061db042d498f8023fa57b28c6bc4_5833_6" localSheetId="0" hidden="1">#REF!</definedName>
    <definedName name="TRNR_84b061db042d498f8023fa57b28c6bc4_5833_6" localSheetId="48" hidden="1">#REF!</definedName>
    <definedName name="TRNR_84b061db042d498f8023fa57b28c6bc4_5833_6" localSheetId="1" hidden="1">#REF!</definedName>
    <definedName name="TRNR_84b061db042d498f8023fa57b28c6bc4_5833_6" hidden="1">#REF!</definedName>
    <definedName name="TRNR_84b8238237844f70a44bffea87e435f4_61_2" localSheetId="48" hidden="1">#REF!</definedName>
    <definedName name="TRNR_84b8238237844f70a44bffea87e435f4_61_2" hidden="1">#REF!</definedName>
    <definedName name="TRNR_84c98abb313a4aa08884cc8bac71cf17_528_6" localSheetId="48" hidden="1">#REF!</definedName>
    <definedName name="TRNR_84c98abb313a4aa08884cc8bac71cf17_528_6" hidden="1">#REF!</definedName>
    <definedName name="TRNR_84d134bce8574996942992f3717e6884_61_2" localSheetId="48" hidden="1">#REF!</definedName>
    <definedName name="TRNR_84d134bce8574996942992f3717e6884_61_2" hidden="1">#REF!</definedName>
    <definedName name="TRNR_84d24d42988844bb9b75f0003edd342d_61_2" localSheetId="48" hidden="1">#REF!</definedName>
    <definedName name="TRNR_84d24d42988844bb9b75f0003edd342d_61_2" hidden="1">#REF!</definedName>
    <definedName name="TRNR_852b5bb2b5e942e7b9ce67df5516c2e4_61_2" localSheetId="48" hidden="1">#REF!</definedName>
    <definedName name="TRNR_852b5bb2b5e942e7b9ce67df5516c2e4_61_2" hidden="1">#REF!</definedName>
    <definedName name="TRNR_852db0ab3f204fc687015cf357d0072c_50_2" localSheetId="48" hidden="1">#REF!</definedName>
    <definedName name="TRNR_852db0ab3f204fc687015cf357d0072c_50_2" hidden="1">#REF!</definedName>
    <definedName name="TRNR_8536fb2b0fdc45dbb634527bf37da937_20_4" localSheetId="0" hidden="1">#REF!</definedName>
    <definedName name="TRNR_8536fb2b0fdc45dbb634527bf37da937_20_4" localSheetId="48" hidden="1">#REF!</definedName>
    <definedName name="TRNR_8536fb2b0fdc45dbb634527bf37da937_20_4" localSheetId="1" hidden="1">#REF!</definedName>
    <definedName name="TRNR_8536fb2b0fdc45dbb634527bf37da937_20_4" hidden="1">#REF!</definedName>
    <definedName name="TRNR_853c006331e041f391ab8f12da6c3a9a_61_2" localSheetId="48" hidden="1">#REF!</definedName>
    <definedName name="TRNR_853c006331e041f391ab8f12da6c3a9a_61_2" hidden="1">#REF!</definedName>
    <definedName name="TRNR_8547cdd7ad424429b75ebb7653d5d8fd_524_1" localSheetId="0" hidden="1">#REF!</definedName>
    <definedName name="TRNR_8547cdd7ad424429b75ebb7653d5d8fd_524_1" localSheetId="48" hidden="1">#REF!</definedName>
    <definedName name="TRNR_8547cdd7ad424429b75ebb7653d5d8fd_524_1" localSheetId="1" hidden="1">#REF!</definedName>
    <definedName name="TRNR_8547cdd7ad424429b75ebb7653d5d8fd_524_1" hidden="1">#REF!</definedName>
    <definedName name="TRNR_85573fe5e78341ab96a0d6cd24312846_24_2" localSheetId="14" hidden="1">#REF!</definedName>
    <definedName name="TRNR_85573fe5e78341ab96a0d6cd24312846_24_2" localSheetId="42" hidden="1">#REF!</definedName>
    <definedName name="TRNR_85573fe5e78341ab96a0d6cd24312846_24_2" localSheetId="43" hidden="1">#REF!</definedName>
    <definedName name="TRNR_85573fe5e78341ab96a0d6cd24312846_24_2" localSheetId="48" hidden="1">#REF!</definedName>
    <definedName name="TRNR_85573fe5e78341ab96a0d6cd24312846_24_2" localSheetId="50" hidden="1">#REF!</definedName>
    <definedName name="TRNR_85573fe5e78341ab96a0d6cd24312846_24_2" localSheetId="15" hidden="1">#REF!</definedName>
    <definedName name="TRNR_85573fe5e78341ab96a0d6cd24312846_24_2" localSheetId="51" hidden="1">#REF!</definedName>
    <definedName name="TRNR_85573fe5e78341ab96a0d6cd24312846_24_2" localSheetId="52" hidden="1">#REF!</definedName>
    <definedName name="TRNR_85573fe5e78341ab96a0d6cd24312846_24_2" localSheetId="53" hidden="1">#REF!</definedName>
    <definedName name="TRNR_85573fe5e78341ab96a0d6cd24312846_24_2" localSheetId="54" hidden="1">#REF!</definedName>
    <definedName name="TRNR_85573fe5e78341ab96a0d6cd24312846_24_2" localSheetId="55" hidden="1">#REF!</definedName>
    <definedName name="TRNR_85573fe5e78341ab96a0d6cd24312846_24_2" localSheetId="58" hidden="1">#REF!</definedName>
    <definedName name="TRNR_85573fe5e78341ab96a0d6cd24312846_24_2" localSheetId="59" hidden="1">#REF!</definedName>
    <definedName name="TRNR_85573fe5e78341ab96a0d6cd24312846_24_2" hidden="1">#REF!</definedName>
    <definedName name="TRNR_8557ebba942549a988bab082f5e50e90_61_2" localSheetId="48" hidden="1">#REF!</definedName>
    <definedName name="TRNR_8557ebba942549a988bab082f5e50e90_61_2" hidden="1">#REF!</definedName>
    <definedName name="TRNR_856b4c8989de4e5780b1125660c24768_61_2" localSheetId="0" hidden="1">#REF!</definedName>
    <definedName name="TRNR_856b4c8989de4e5780b1125660c24768_61_2" localSheetId="48" hidden="1">#REF!</definedName>
    <definedName name="TRNR_856b4c8989de4e5780b1125660c24768_61_2" localSheetId="1" hidden="1">#REF!</definedName>
    <definedName name="TRNR_856b4c8989de4e5780b1125660c24768_61_2" hidden="1">#REF!</definedName>
    <definedName name="TRNR_8575d8c8b0cf4e19ba2cb242dd758aae_61_2" localSheetId="48" hidden="1">#REF!</definedName>
    <definedName name="TRNR_8575d8c8b0cf4e19ba2cb242dd758aae_61_2" hidden="1">#REF!</definedName>
    <definedName name="TRNR_857835ca19d9473d9a03fa42e5bfb2d9_55_1" localSheetId="48" hidden="1">#REF!</definedName>
    <definedName name="TRNR_857835ca19d9473d9a03fa42e5bfb2d9_55_1" hidden="1">#REF!</definedName>
    <definedName name="TRNR_8584c3f5ffdf4c3482ef5a6b65b3c9f3_61_2" localSheetId="48" hidden="1">#REF!</definedName>
    <definedName name="TRNR_8584c3f5ffdf4c3482ef5a6b65b3c9f3_61_2" hidden="1">#REF!</definedName>
    <definedName name="TRNR_858890452660496b8e95e400044377d6_61_2" localSheetId="48" hidden="1">#REF!</definedName>
    <definedName name="TRNR_858890452660496b8e95e400044377d6_61_2" hidden="1">#REF!</definedName>
    <definedName name="TRNR_858ecea49fd940179bb1bee0c674bea1_61_2" localSheetId="48" hidden="1">#REF!</definedName>
    <definedName name="TRNR_858ecea49fd940179bb1bee0c674bea1_61_2" hidden="1">#REF!</definedName>
    <definedName name="TRNR_85912e73813448168dafe30344dedc93_61_2" localSheetId="48" hidden="1">#REF!</definedName>
    <definedName name="TRNR_85912e73813448168dafe30344dedc93_61_2" hidden="1">#REF!</definedName>
    <definedName name="TRNR_859a59018b2142eea8910112cc3f4328_68_3" hidden="1">#REF!</definedName>
    <definedName name="TRNR_859fc7aa7b82493895b1b6d84743852a_108_3" localSheetId="0" hidden="1">#REF!</definedName>
    <definedName name="TRNR_859fc7aa7b82493895b1b6d84743852a_108_3" localSheetId="48" hidden="1">#REF!</definedName>
    <definedName name="TRNR_859fc7aa7b82493895b1b6d84743852a_108_3" localSheetId="1" hidden="1">#REF!</definedName>
    <definedName name="TRNR_859fc7aa7b82493895b1b6d84743852a_108_3" hidden="1">#REF!</definedName>
    <definedName name="TRNR_85a7c27d40cb471b93e4a1209adc936b_61_2" localSheetId="48" hidden="1">#REF!</definedName>
    <definedName name="TRNR_85a7c27d40cb471b93e4a1209adc936b_61_2" hidden="1">#REF!</definedName>
    <definedName name="TRNR_85ac975dc5b545d1adb64ad0fe87bb0c_4_1" localSheetId="14" hidden="1">#REF!</definedName>
    <definedName name="TRNR_85ac975dc5b545d1adb64ad0fe87bb0c_4_1" localSheetId="42" hidden="1">#REF!</definedName>
    <definedName name="TRNR_85ac975dc5b545d1adb64ad0fe87bb0c_4_1" localSheetId="43" hidden="1">#REF!</definedName>
    <definedName name="TRNR_85ac975dc5b545d1adb64ad0fe87bb0c_4_1" localSheetId="48" hidden="1">#REF!</definedName>
    <definedName name="TRNR_85ac975dc5b545d1adb64ad0fe87bb0c_4_1" localSheetId="50" hidden="1">#REF!</definedName>
    <definedName name="TRNR_85ac975dc5b545d1adb64ad0fe87bb0c_4_1" localSheetId="15" hidden="1">#REF!</definedName>
    <definedName name="TRNR_85ac975dc5b545d1adb64ad0fe87bb0c_4_1" localSheetId="51" hidden="1">#REF!</definedName>
    <definedName name="TRNR_85ac975dc5b545d1adb64ad0fe87bb0c_4_1" localSheetId="52" hidden="1">#REF!</definedName>
    <definedName name="TRNR_85ac975dc5b545d1adb64ad0fe87bb0c_4_1" localSheetId="53" hidden="1">#REF!</definedName>
    <definedName name="TRNR_85ac975dc5b545d1adb64ad0fe87bb0c_4_1" localSheetId="54" hidden="1">#REF!</definedName>
    <definedName name="TRNR_85ac975dc5b545d1adb64ad0fe87bb0c_4_1" localSheetId="55" hidden="1">#REF!</definedName>
    <definedName name="TRNR_85ac975dc5b545d1adb64ad0fe87bb0c_4_1" localSheetId="58" hidden="1">#REF!</definedName>
    <definedName name="TRNR_85ac975dc5b545d1adb64ad0fe87bb0c_4_1" localSheetId="59" hidden="1">#REF!</definedName>
    <definedName name="TRNR_85ac975dc5b545d1adb64ad0fe87bb0c_4_1" hidden="1">#REF!</definedName>
    <definedName name="TRNR_85b5b8c34bec42a89ce3748769f90870_6398_6" hidden="1">#REF!</definedName>
    <definedName name="TRNR_85d1f1ac21d44ab6bcc2c4bf9c1fbd50_61_2" localSheetId="48" hidden="1">#REF!</definedName>
    <definedName name="TRNR_85d1f1ac21d44ab6bcc2c4bf9c1fbd50_61_2" hidden="1">#REF!</definedName>
    <definedName name="TRNR_85ec7fb4d3f4477ca0bc126b3f5eff73_61_2" localSheetId="48" hidden="1">#REF!</definedName>
    <definedName name="TRNR_85ec7fb4d3f4477ca0bc126b3f5eff73_61_2" hidden="1">#REF!</definedName>
    <definedName name="TRNR_85f24f3385e147ceac4b3576b91fb8aa_61_2" localSheetId="48" hidden="1">#REF!</definedName>
    <definedName name="TRNR_85f24f3385e147ceac4b3576b91fb8aa_61_2" hidden="1">#REF!</definedName>
    <definedName name="TRNR_85fc2ed770aa4499b64b5a6a20155c7a_61_2" localSheetId="48" hidden="1">#REF!</definedName>
    <definedName name="TRNR_85fc2ed770aa4499b64b5a6a20155c7a_61_2" hidden="1">#REF!</definedName>
    <definedName name="TRNR_860187b165c94120b3b3c57c5f4f6114_61_2" localSheetId="48" hidden="1">#REF!</definedName>
    <definedName name="TRNR_860187b165c94120b3b3c57c5f4f6114_61_2" hidden="1">#REF!</definedName>
    <definedName name="TRNR_8604d9f8294a4821a0d11c1ed3656e88_61_2" localSheetId="48" hidden="1">#REF!</definedName>
    <definedName name="TRNR_8604d9f8294a4821a0d11c1ed3656e88_61_2" hidden="1">#REF!</definedName>
    <definedName name="TRNR_860e53c60110444c8651ed7acd4c607e_61_2" localSheetId="48" hidden="1">#REF!</definedName>
    <definedName name="TRNR_860e53c60110444c8651ed7acd4c607e_61_2" hidden="1">#REF!</definedName>
    <definedName name="TRNR_861eed19cc5b4dc083237f6ee9623895_61_2" localSheetId="48" hidden="1">#REF!</definedName>
    <definedName name="TRNR_861eed19cc5b4dc083237f6ee9623895_61_2" hidden="1">#REF!</definedName>
    <definedName name="TRNR_8624f93c2729435ea0231035222cb921_61_2" localSheetId="48" hidden="1">#REF!</definedName>
    <definedName name="TRNR_8624f93c2729435ea0231035222cb921_61_2" hidden="1">#REF!</definedName>
    <definedName name="TRNR_862c2d3d1b9d4254bf8c9f8be5ba30b8_61_2" localSheetId="48" hidden="1">#REF!</definedName>
    <definedName name="TRNR_862c2d3d1b9d4254bf8c9f8be5ba30b8_61_2" hidden="1">#REF!</definedName>
    <definedName name="TRNR_862f14ce676546cf9b283b151d864338_61_2" localSheetId="48" hidden="1">#REF!</definedName>
    <definedName name="TRNR_862f14ce676546cf9b283b151d864338_61_2" hidden="1">#REF!</definedName>
    <definedName name="TRNR_863190c6259b4e4aa7e025e3bab09129_6200_2" localSheetId="0" hidden="1">#REF!</definedName>
    <definedName name="TRNR_863190c6259b4e4aa7e025e3bab09129_6200_2" localSheetId="48" hidden="1">#REF!</definedName>
    <definedName name="TRNR_863190c6259b4e4aa7e025e3bab09129_6200_2" localSheetId="1" hidden="1">#REF!</definedName>
    <definedName name="TRNR_863190c6259b4e4aa7e025e3bab09129_6200_2" hidden="1">#REF!</definedName>
    <definedName name="TRNR_8659948deec44265ba1bd98374f31868_61_2" localSheetId="48" hidden="1">#REF!</definedName>
    <definedName name="TRNR_8659948deec44265ba1bd98374f31868_61_2" hidden="1">#REF!</definedName>
    <definedName name="TRNR_866032409d0149e1b99081d0a59bda03_102_6" localSheetId="48" hidden="1">#REF!</definedName>
    <definedName name="TRNR_866032409d0149e1b99081d0a59bda03_102_6" hidden="1">#REF!</definedName>
    <definedName name="TRNR_86665455b2bd4d2f8654543cc16680be_61_2" localSheetId="48" hidden="1">#REF!</definedName>
    <definedName name="TRNR_86665455b2bd4d2f8654543cc16680be_61_2" hidden="1">#REF!</definedName>
    <definedName name="TRNR_8670179dad9a422a8a6b3a8434e69c9a_289_3" localSheetId="11" hidden="1">#REF!</definedName>
    <definedName name="TRNR_8670179dad9a422a8a6b3a8434e69c9a_289_3" localSheetId="3" hidden="1">#REF!</definedName>
    <definedName name="TRNR_8670179dad9a422a8a6b3a8434e69c9a_289_3" localSheetId="5" hidden="1">'Cuadro 5'!#REF!</definedName>
    <definedName name="TRNR_8670179dad9a422a8a6b3a8434e69c9a_289_3" localSheetId="48" hidden="1">#REF!</definedName>
    <definedName name="TRNR_8670179dad9a422a8a6b3a8434e69c9a_289_3" hidden="1">#REF!</definedName>
    <definedName name="TRNR_86898d0f0bb2465bacabf0b6c430dbbc_61_2" localSheetId="48" hidden="1">#REF!</definedName>
    <definedName name="TRNR_86898d0f0bb2465bacabf0b6c430dbbc_61_2" hidden="1">#REF!</definedName>
    <definedName name="TRNR_868d8b6d60ce4ce281e5abf411fea87d_61_2" localSheetId="48" hidden="1">#REF!</definedName>
    <definedName name="TRNR_868d8b6d60ce4ce281e5abf411fea87d_61_2" hidden="1">#REF!</definedName>
    <definedName name="TRNR_86ac2cc416b346e39c40bdd4e7f95c63_61_2" localSheetId="48" hidden="1">#REF!</definedName>
    <definedName name="TRNR_86ac2cc416b346e39c40bdd4e7f95c63_61_2" hidden="1">#REF!</definedName>
    <definedName name="TRNR_86b27c3156ef4e0ba24c88b7edc32097_61_2" localSheetId="48" hidden="1">#REF!</definedName>
    <definedName name="TRNR_86b27c3156ef4e0ba24c88b7edc32097_61_2" hidden="1">#REF!</definedName>
    <definedName name="TRNR_86b69e06349e4d21a7adaa7faaa93336_2082_6" localSheetId="48" hidden="1">#REF!</definedName>
    <definedName name="TRNR_86b69e06349e4d21a7adaa7faaa93336_2082_6" hidden="1">#REF!</definedName>
    <definedName name="TRNR_86b968ca1827423086ec91909aa35cc6_52_6" localSheetId="11" hidden="1">#REF!</definedName>
    <definedName name="TRNR_86b968ca1827423086ec91909aa35cc6_52_6" localSheetId="3" hidden="1">#REF!</definedName>
    <definedName name="TRNR_86b968ca1827423086ec91909aa35cc6_52_6" localSheetId="5" hidden="1">'Cuadro 5'!#REF!</definedName>
    <definedName name="TRNR_86b968ca1827423086ec91909aa35cc6_52_6" localSheetId="14" hidden="1">#REF!</definedName>
    <definedName name="TRNR_86b968ca1827423086ec91909aa35cc6_52_6" localSheetId="42" hidden="1">#REF!</definedName>
    <definedName name="TRNR_86b968ca1827423086ec91909aa35cc6_52_6" localSheetId="43" hidden="1">#REF!</definedName>
    <definedName name="TRNR_86b968ca1827423086ec91909aa35cc6_52_6" localSheetId="48" hidden="1">#REF!</definedName>
    <definedName name="TRNR_86b968ca1827423086ec91909aa35cc6_52_6" localSheetId="50" hidden="1">#REF!</definedName>
    <definedName name="TRNR_86b968ca1827423086ec91909aa35cc6_52_6" localSheetId="15" hidden="1">#REF!</definedName>
    <definedName name="TRNR_86b968ca1827423086ec91909aa35cc6_52_6" localSheetId="51" hidden="1">#REF!</definedName>
    <definedName name="TRNR_86b968ca1827423086ec91909aa35cc6_52_6" localSheetId="52" hidden="1">#REF!</definedName>
    <definedName name="TRNR_86b968ca1827423086ec91909aa35cc6_52_6" localSheetId="53" hidden="1">#REF!</definedName>
    <definedName name="TRNR_86b968ca1827423086ec91909aa35cc6_52_6" localSheetId="54" hidden="1">#REF!</definedName>
    <definedName name="TRNR_86b968ca1827423086ec91909aa35cc6_52_6" localSheetId="55" hidden="1">#REF!</definedName>
    <definedName name="TRNR_86b968ca1827423086ec91909aa35cc6_52_6" localSheetId="58" hidden="1">#REF!</definedName>
    <definedName name="TRNR_86b968ca1827423086ec91909aa35cc6_52_6" localSheetId="59" hidden="1">#REF!</definedName>
    <definedName name="TRNR_86b968ca1827423086ec91909aa35cc6_52_6" localSheetId="18" hidden="1">#REF!</definedName>
    <definedName name="TRNR_86b968ca1827423086ec91909aa35cc6_52_6" hidden="1">#REF!</definedName>
    <definedName name="TRNR_86c2617623734282a7ba49c168500fd0_61_2" localSheetId="48" hidden="1">#REF!</definedName>
    <definedName name="TRNR_86c2617623734282a7ba49c168500fd0_61_2" hidden="1">#REF!</definedName>
    <definedName name="TRNR_86d4922f83934dcd99306b883ef92bb0_61_2" localSheetId="48" hidden="1">#REF!</definedName>
    <definedName name="TRNR_86d4922f83934dcd99306b883ef92bb0_61_2" hidden="1">#REF!</definedName>
    <definedName name="TRNR_86edd1ff176f4ff4844b43d8c4508d5f_61_2" localSheetId="48" hidden="1">#REF!</definedName>
    <definedName name="TRNR_86edd1ff176f4ff4844b43d8c4508d5f_61_2" hidden="1">#REF!</definedName>
    <definedName name="TRNR_86f4733c2bb04f97b76781adda3667ab_61_2" localSheetId="48" hidden="1">#REF!</definedName>
    <definedName name="TRNR_86f4733c2bb04f97b76781adda3667ab_61_2" hidden="1">#REF!</definedName>
    <definedName name="TRNR_86f7c3b55d2249e58b522a92f6ed3793_61_2" localSheetId="48" hidden="1">#REF!</definedName>
    <definedName name="TRNR_86f7c3b55d2249e58b522a92f6ed3793_61_2" hidden="1">#REF!</definedName>
    <definedName name="TRNR_870d9174b50a469c8213fb2697beb434_300_3" hidden="1">#REF!</definedName>
    <definedName name="TRNR_87170aab59524e808013775a965a155f_61_2" localSheetId="48" hidden="1">#REF!</definedName>
    <definedName name="TRNR_87170aab59524e808013775a965a155f_61_2" hidden="1">#REF!</definedName>
    <definedName name="TRNR_87246e934186474f81f5adae867a38e4_21_9" localSheetId="0" hidden="1">#REF!</definedName>
    <definedName name="TRNR_87246e934186474f81f5adae867a38e4_21_9" localSheetId="48" hidden="1">#REF!</definedName>
    <definedName name="TRNR_87246e934186474f81f5adae867a38e4_21_9" localSheetId="1" hidden="1">#REF!</definedName>
    <definedName name="TRNR_87246e934186474f81f5adae867a38e4_21_9" hidden="1">#REF!</definedName>
    <definedName name="TRNR_87291abb1dc34751bae1de7998b75f5a_61_2" localSheetId="48" hidden="1">#REF!</definedName>
    <definedName name="TRNR_87291abb1dc34751bae1de7998b75f5a_61_2" hidden="1">#REF!</definedName>
    <definedName name="TRNR_87342eea2c87487c83263eafaeb440c6_61_2" localSheetId="48" hidden="1">#REF!</definedName>
    <definedName name="TRNR_87342eea2c87487c83263eafaeb440c6_61_2" hidden="1">#REF!</definedName>
    <definedName name="TRNR_8738141e86f94218b2a45654ae6b9a72_61_2" localSheetId="48" hidden="1">#REF!</definedName>
    <definedName name="TRNR_8738141e86f94218b2a45654ae6b9a72_61_2" hidden="1">#REF!</definedName>
    <definedName name="TRNR_8744c34d8c0d430dac4adf38342dd1d7_21_9" localSheetId="0" hidden="1">#REF!</definedName>
    <definedName name="TRNR_8744c34d8c0d430dac4adf38342dd1d7_21_9" localSheetId="48" hidden="1">#REF!</definedName>
    <definedName name="TRNR_8744c34d8c0d430dac4adf38342dd1d7_21_9" localSheetId="1" hidden="1">#REF!</definedName>
    <definedName name="TRNR_8744c34d8c0d430dac4adf38342dd1d7_21_9" hidden="1">#REF!</definedName>
    <definedName name="TRNR_87567c9d94444bf78ed85ea6f203edbe_6116_4" localSheetId="0" hidden="1">#REF!</definedName>
    <definedName name="TRNR_87567c9d94444bf78ed85ea6f203edbe_6116_4" localSheetId="48" hidden="1">#REF!</definedName>
    <definedName name="TRNR_87567c9d94444bf78ed85ea6f203edbe_6116_4" localSheetId="1" hidden="1">#REF!</definedName>
    <definedName name="TRNR_87567c9d94444bf78ed85ea6f203edbe_6116_4" hidden="1">#REF!</definedName>
    <definedName name="TRNR_876e183a10a446d892417a35f1e56894_61_2" localSheetId="48" hidden="1">#REF!</definedName>
    <definedName name="TRNR_876e183a10a446d892417a35f1e56894_61_2" hidden="1">#REF!</definedName>
    <definedName name="TRNR_87757fa0bb8d4a2eb131a95d946de18b_54_3" localSheetId="48" hidden="1">#REF!</definedName>
    <definedName name="TRNR_87757fa0bb8d4a2eb131a95d946de18b_54_3" hidden="1">#REF!</definedName>
    <definedName name="TRNR_877b9deac2ea41318bad38906a516c3b_6143_2" localSheetId="0" hidden="1">#REF!</definedName>
    <definedName name="TRNR_877b9deac2ea41318bad38906a516c3b_6143_2" localSheetId="48" hidden="1">#REF!</definedName>
    <definedName name="TRNR_877b9deac2ea41318bad38906a516c3b_6143_2" localSheetId="1" hidden="1">#REF!</definedName>
    <definedName name="TRNR_877b9deac2ea41318bad38906a516c3b_6143_2" hidden="1">#REF!</definedName>
    <definedName name="TRNR_877dd0f2a75e4f4bb7f0507aca687015_61_2" localSheetId="48" hidden="1">#REF!</definedName>
    <definedName name="TRNR_877dd0f2a75e4f4bb7f0507aca687015_61_2" hidden="1">#REF!</definedName>
    <definedName name="TRNR_878e03a8c96c4631a1b92021845e6313_298_3" hidden="1">#REF!</definedName>
    <definedName name="TRNR_87c36f8c956e489aaa8a58dfdb2f7608_50_3" localSheetId="0" hidden="1">#REF!</definedName>
    <definedName name="TRNR_87c36f8c956e489aaa8a58dfdb2f7608_50_3" localSheetId="48" hidden="1">#REF!</definedName>
    <definedName name="TRNR_87c36f8c956e489aaa8a58dfdb2f7608_50_3" localSheetId="1" hidden="1">#REF!</definedName>
    <definedName name="TRNR_87c36f8c956e489aaa8a58dfdb2f7608_50_3" hidden="1">#REF!</definedName>
    <definedName name="TRNR_87c8a41fef2943b88d83a6f7b8d4c8d7_104_6" localSheetId="48" hidden="1">#REF!</definedName>
    <definedName name="TRNR_87c8a41fef2943b88d83a6f7b8d4c8d7_104_6" hidden="1">#REF!</definedName>
    <definedName name="TRNR_87cbca2106ee4aed831593dd72693401_977_25" localSheetId="48" hidden="1">#REF!</definedName>
    <definedName name="TRNR_87cbca2106ee4aed831593dd72693401_977_25" hidden="1">#REF!</definedName>
    <definedName name="TRNR_87d85ac69f57427c8e574d8fe967a8ee_6108_2" localSheetId="0" hidden="1">#REF!</definedName>
    <definedName name="TRNR_87d85ac69f57427c8e574d8fe967a8ee_6108_2" localSheetId="48" hidden="1">#REF!</definedName>
    <definedName name="TRNR_87d85ac69f57427c8e574d8fe967a8ee_6108_2" localSheetId="1" hidden="1">#REF!</definedName>
    <definedName name="TRNR_87d85ac69f57427c8e574d8fe967a8ee_6108_2" hidden="1">#REF!</definedName>
    <definedName name="TRNR_87db9d61cdff48afac14c14c2e617117_528_7" localSheetId="48" hidden="1">#REF!</definedName>
    <definedName name="TRNR_87db9d61cdff48afac14c14c2e617117_528_7" hidden="1">#REF!</definedName>
    <definedName name="TRNR_87e3aec731bc4691a4eb48105104040d_28_2" localSheetId="3" hidden="1">#REF!</definedName>
    <definedName name="TRNR_87e3aec731bc4691a4eb48105104040d_28_2" localSheetId="5" hidden="1">'Cuadro 5'!#REF!</definedName>
    <definedName name="TRNR_87e3aec731bc4691a4eb48105104040d_28_2" localSheetId="0" hidden="1">#REF!</definedName>
    <definedName name="TRNR_87e3aec731bc4691a4eb48105104040d_28_2" localSheetId="48" hidden="1">#REF!</definedName>
    <definedName name="TRNR_87e3aec731bc4691a4eb48105104040d_28_2" localSheetId="1" hidden="1">#REF!</definedName>
    <definedName name="TRNR_87e3aec731bc4691a4eb48105104040d_28_2" hidden="1">#REF!</definedName>
    <definedName name="TRNR_87e63f95544d45aca68aad0e2c1fee16_523_1" localSheetId="11" hidden="1">#REF!</definedName>
    <definedName name="TRNR_87e63f95544d45aca68aad0e2c1fee16_523_1" localSheetId="3" hidden="1">#REF!</definedName>
    <definedName name="TRNR_87e63f95544d45aca68aad0e2c1fee16_523_1" localSheetId="5" hidden="1">'Cuadro 5'!#REF!</definedName>
    <definedName name="TRNR_87e63f95544d45aca68aad0e2c1fee16_523_1" localSheetId="48" hidden="1">#REF!</definedName>
    <definedName name="TRNR_87e63f95544d45aca68aad0e2c1fee16_523_1" localSheetId="15" hidden="1">#REF!</definedName>
    <definedName name="TRNR_87e63f95544d45aca68aad0e2c1fee16_523_1" localSheetId="51" hidden="1">#REF!</definedName>
    <definedName name="TRNR_87e63f95544d45aca68aad0e2c1fee16_523_1" localSheetId="52" hidden="1">#REF!</definedName>
    <definedName name="TRNR_87e63f95544d45aca68aad0e2c1fee16_523_1" localSheetId="53" hidden="1">#REF!</definedName>
    <definedName name="TRNR_87e63f95544d45aca68aad0e2c1fee16_523_1" localSheetId="54" hidden="1">#REF!</definedName>
    <definedName name="TRNR_87e63f95544d45aca68aad0e2c1fee16_523_1" localSheetId="56" hidden="1">#REF!</definedName>
    <definedName name="TRNR_87e63f95544d45aca68aad0e2c1fee16_523_1" localSheetId="57" hidden="1">#REF!</definedName>
    <definedName name="TRNR_87e63f95544d45aca68aad0e2c1fee16_523_1" localSheetId="18" hidden="1">#REF!</definedName>
    <definedName name="TRNR_87e63f95544d45aca68aad0e2c1fee16_523_1" hidden="1">#REF!</definedName>
    <definedName name="TRNR_87f0d8ffec9c4f5c880cda4dbb798abf_5997_6" localSheetId="0" hidden="1">#REF!</definedName>
    <definedName name="TRNR_87f0d8ffec9c4f5c880cda4dbb798abf_5997_6" localSheetId="48" hidden="1">#REF!</definedName>
    <definedName name="TRNR_87f0d8ffec9c4f5c880cda4dbb798abf_5997_6" localSheetId="1" hidden="1">#REF!</definedName>
    <definedName name="TRNR_87f0d8ffec9c4f5c880cda4dbb798abf_5997_6" hidden="1">#REF!</definedName>
    <definedName name="TRNR_87f88e6cde1c4161b29f44fffa2522b3_61_2" localSheetId="48" hidden="1">#REF!</definedName>
    <definedName name="TRNR_87f88e6cde1c4161b29f44fffa2522b3_61_2" hidden="1">#REF!</definedName>
    <definedName name="TRNR_87f9c63ec57c4230ac305a0af04b023d_6034_6" localSheetId="0" hidden="1">#REF!</definedName>
    <definedName name="TRNR_87f9c63ec57c4230ac305a0af04b023d_6034_6" localSheetId="48" hidden="1">#REF!</definedName>
    <definedName name="TRNR_87f9c63ec57c4230ac305a0af04b023d_6034_6" localSheetId="1" hidden="1">#REF!</definedName>
    <definedName name="TRNR_87f9c63ec57c4230ac305a0af04b023d_6034_6" hidden="1">#REF!</definedName>
    <definedName name="TRNR_880693c8637d40d69d5023294a5025d5_61_5" localSheetId="48" hidden="1">#REF!</definedName>
    <definedName name="TRNR_880693c8637d40d69d5023294a5025d5_61_5" hidden="1">#REF!</definedName>
    <definedName name="TRNR_8807a72749dc4f34abf0a10a9a5fa595_61_2" localSheetId="48" hidden="1">#REF!</definedName>
    <definedName name="TRNR_8807a72749dc4f34abf0a10a9a5fa595_61_2" hidden="1">#REF!</definedName>
    <definedName name="TRNR_8819c013a15a4c6f8aa3fe758e0698e0_1170_27" localSheetId="0" hidden="1">#REF!</definedName>
    <definedName name="TRNR_8819c013a15a4c6f8aa3fe758e0698e0_1170_27" localSheetId="48" hidden="1">#REF!</definedName>
    <definedName name="TRNR_8819c013a15a4c6f8aa3fe758e0698e0_1170_27" localSheetId="1" hidden="1">#REF!</definedName>
    <definedName name="TRNR_8819c013a15a4c6f8aa3fe758e0698e0_1170_27" hidden="1">#REF!</definedName>
    <definedName name="TRNR_881f8bb9d41c460b93f314c5c69cb1a5_61_2" localSheetId="48" hidden="1">#REF!</definedName>
    <definedName name="TRNR_881f8bb9d41c460b93f314c5c69cb1a5_61_2" hidden="1">#REF!</definedName>
    <definedName name="TRNR_883c3072ebda4b94a62e86316425e26b_99_10" localSheetId="48" hidden="1">#REF!</definedName>
    <definedName name="TRNR_883c3072ebda4b94a62e86316425e26b_99_10" hidden="1">#REF!</definedName>
    <definedName name="TRNR_88541be67b3242c5bb0e3abdcc4f1fd0_5827_12" localSheetId="0" hidden="1">#REF!</definedName>
    <definedName name="TRNR_88541be67b3242c5bb0e3abdcc4f1fd0_5827_12" localSheetId="48" hidden="1">#REF!</definedName>
    <definedName name="TRNR_88541be67b3242c5bb0e3abdcc4f1fd0_5827_12" localSheetId="1" hidden="1">#REF!</definedName>
    <definedName name="TRNR_88541be67b3242c5bb0e3abdcc4f1fd0_5827_12" hidden="1">#REF!</definedName>
    <definedName name="TRNR_88597ebe41c0405ea9b0bb9e11f58ca4_5746_1" localSheetId="48" hidden="1">#REF!</definedName>
    <definedName name="TRNR_88597ebe41c0405ea9b0bb9e11f58ca4_5746_1" localSheetId="15" hidden="1">#REF!</definedName>
    <definedName name="TRNR_88597ebe41c0405ea9b0bb9e11f58ca4_5746_1" localSheetId="51" hidden="1">#REF!</definedName>
    <definedName name="TRNR_88597ebe41c0405ea9b0bb9e11f58ca4_5746_1" localSheetId="52" hidden="1">#REF!</definedName>
    <definedName name="TRNR_88597ebe41c0405ea9b0bb9e11f58ca4_5746_1" localSheetId="53" hidden="1">#REF!</definedName>
    <definedName name="TRNR_88597ebe41c0405ea9b0bb9e11f58ca4_5746_1" localSheetId="54" hidden="1">#REF!</definedName>
    <definedName name="TRNR_88597ebe41c0405ea9b0bb9e11f58ca4_5746_1" hidden="1">#REF!</definedName>
    <definedName name="TRNR_8879e5fb5d59417ba6ebb0b1c3ee07d3_6066_6" localSheetId="0" hidden="1">#REF!</definedName>
    <definedName name="TRNR_8879e5fb5d59417ba6ebb0b1c3ee07d3_6066_6" localSheetId="48" hidden="1">#REF!</definedName>
    <definedName name="TRNR_8879e5fb5d59417ba6ebb0b1c3ee07d3_6066_6" localSheetId="1" hidden="1">#REF!</definedName>
    <definedName name="TRNR_8879e5fb5d59417ba6ebb0b1c3ee07d3_6066_6" hidden="1">#REF!</definedName>
    <definedName name="TRNR_8880ea8577614ffeb839b391cc123c0e_6139_4" localSheetId="0" hidden="1">#REF!</definedName>
    <definedName name="TRNR_8880ea8577614ffeb839b391cc123c0e_6139_4" localSheetId="48" hidden="1">#REF!</definedName>
    <definedName name="TRNR_8880ea8577614ffeb839b391cc123c0e_6139_4" localSheetId="1" hidden="1">#REF!</definedName>
    <definedName name="TRNR_8880ea8577614ffeb839b391cc123c0e_6139_4" hidden="1">#REF!</definedName>
    <definedName name="TRNR_888dd8f2f9694d7b96d430328fad4f46_1815_6" localSheetId="14" hidden="1">#REF!</definedName>
    <definedName name="TRNR_888dd8f2f9694d7b96d430328fad4f46_1815_6" localSheetId="42" hidden="1">#REF!</definedName>
    <definedName name="TRNR_888dd8f2f9694d7b96d430328fad4f46_1815_6" localSheetId="43" hidden="1">#REF!</definedName>
    <definedName name="TRNR_888dd8f2f9694d7b96d430328fad4f46_1815_6" localSheetId="48" hidden="1">#REF!</definedName>
    <definedName name="TRNR_888dd8f2f9694d7b96d430328fad4f46_1815_6" localSheetId="50" hidden="1">#REF!</definedName>
    <definedName name="TRNR_888dd8f2f9694d7b96d430328fad4f46_1815_6" localSheetId="15" hidden="1">#REF!</definedName>
    <definedName name="TRNR_888dd8f2f9694d7b96d430328fad4f46_1815_6" localSheetId="51" hidden="1">#REF!</definedName>
    <definedName name="TRNR_888dd8f2f9694d7b96d430328fad4f46_1815_6" localSheetId="52" hidden="1">#REF!</definedName>
    <definedName name="TRNR_888dd8f2f9694d7b96d430328fad4f46_1815_6" localSheetId="53" hidden="1">#REF!</definedName>
    <definedName name="TRNR_888dd8f2f9694d7b96d430328fad4f46_1815_6" localSheetId="54" hidden="1">#REF!</definedName>
    <definedName name="TRNR_888dd8f2f9694d7b96d430328fad4f46_1815_6" localSheetId="55" hidden="1">#REF!</definedName>
    <definedName name="TRNR_888dd8f2f9694d7b96d430328fad4f46_1815_6" localSheetId="58" hidden="1">#REF!</definedName>
    <definedName name="TRNR_888dd8f2f9694d7b96d430328fad4f46_1815_6" localSheetId="59" hidden="1">#REF!</definedName>
    <definedName name="TRNR_888dd8f2f9694d7b96d430328fad4f46_1815_6" hidden="1">#REF!</definedName>
    <definedName name="TRNR_889e8ba3fcea49099f71d90039127a26_61_2" localSheetId="48" hidden="1">#REF!</definedName>
    <definedName name="TRNR_889e8ba3fcea49099f71d90039127a26_61_2" hidden="1">#REF!</definedName>
    <definedName name="TRNR_88b35f74058b40ee98fa0d961ef52bf2_285_6" localSheetId="48" hidden="1">#REF!</definedName>
    <definedName name="TRNR_88b35f74058b40ee98fa0d961ef52bf2_285_6" hidden="1">#REF!</definedName>
    <definedName name="TRNR_88b754e3cb5444a78dd2aa12b86788d5_61_2" localSheetId="48" hidden="1">#REF!</definedName>
    <definedName name="TRNR_88b754e3cb5444a78dd2aa12b86788d5_61_2" hidden="1">#REF!</definedName>
    <definedName name="TRNR_88b7a7e6a83e4631a5861e157df0c2b2_5855_6" localSheetId="0" hidden="1">#REF!</definedName>
    <definedName name="TRNR_88b7a7e6a83e4631a5861e157df0c2b2_5855_6" localSheetId="48" hidden="1">#REF!</definedName>
    <definedName name="TRNR_88b7a7e6a83e4631a5861e157df0c2b2_5855_6" localSheetId="1" hidden="1">#REF!</definedName>
    <definedName name="TRNR_88b7a7e6a83e4631a5861e157df0c2b2_5855_6" hidden="1">#REF!</definedName>
    <definedName name="TRNR_88c3e316dee04753a1b95ff1debe9d8d_61_2" localSheetId="48" hidden="1">#REF!</definedName>
    <definedName name="TRNR_88c3e316dee04753a1b95ff1debe9d8d_61_2" hidden="1">#REF!</definedName>
    <definedName name="TRNR_88c7f884a1134ac18dfda45303a74e78_61_2" localSheetId="48" hidden="1">#REF!</definedName>
    <definedName name="TRNR_88c7f884a1134ac18dfda45303a74e78_61_2" hidden="1">#REF!</definedName>
    <definedName name="TRNR_88d7a3574ecb4a8f8c0c37256d7b4dfc_528_6" localSheetId="48" hidden="1">#REF!</definedName>
    <definedName name="TRNR_88d7a3574ecb4a8f8c0c37256d7b4dfc_528_6" hidden="1">#REF!</definedName>
    <definedName name="TRNR_88dce14e433f45ee9ee4627108a0f808_61_2" localSheetId="48" hidden="1">#REF!</definedName>
    <definedName name="TRNR_88dce14e433f45ee9ee4627108a0f808_61_2" hidden="1">#REF!</definedName>
    <definedName name="TRNR_88ddf5348541428ab9adc323225122ac_61_2" localSheetId="48" hidden="1">#REF!</definedName>
    <definedName name="TRNR_88ddf5348541428ab9adc323225122ac_61_2" localSheetId="56" hidden="1">#REF!</definedName>
    <definedName name="TRNR_88ddf5348541428ab9adc323225122ac_61_2" localSheetId="57" hidden="1">#REF!</definedName>
    <definedName name="TRNR_88ddf5348541428ab9adc323225122ac_61_2" hidden="1">#REF!</definedName>
    <definedName name="TRNR_88e898f40a9549429208f42b3128da93_61_2" localSheetId="48" hidden="1">#REF!</definedName>
    <definedName name="TRNR_88e898f40a9549429208f42b3128da93_61_2" hidden="1">#REF!</definedName>
    <definedName name="TRNR_88edc7306e634b48834268f4d0b3315e_61_2" localSheetId="48" hidden="1">#REF!</definedName>
    <definedName name="TRNR_88edc7306e634b48834268f4d0b3315e_61_2" hidden="1">#REF!</definedName>
    <definedName name="TRNR_88f1f6757cb64370a75d70a85b45ba9f_61_2" localSheetId="48" hidden="1">#REF!</definedName>
    <definedName name="TRNR_88f1f6757cb64370a75d70a85b45ba9f_61_2" hidden="1">#REF!</definedName>
    <definedName name="TRNR_88f4020635bf49f9a9b792920156a35c_21_9" localSheetId="0" hidden="1">#REF!</definedName>
    <definedName name="TRNR_88f4020635bf49f9a9b792920156a35c_21_9" localSheetId="48" hidden="1">#REF!</definedName>
    <definedName name="TRNR_88f4020635bf49f9a9b792920156a35c_21_9" localSheetId="1" hidden="1">#REF!</definedName>
    <definedName name="TRNR_88f4020635bf49f9a9b792920156a35c_21_9" hidden="1">#REF!</definedName>
    <definedName name="TRNR_89201ddf2bd44f48a8e5959b5519c9cd_61_2" localSheetId="48" hidden="1">#REF!</definedName>
    <definedName name="TRNR_89201ddf2bd44f48a8e5959b5519c9cd_61_2" hidden="1">#REF!</definedName>
    <definedName name="TRNR_89284b9b3bd84a1591b390f1cbcb6c65_61_2" localSheetId="48" hidden="1">#REF!</definedName>
    <definedName name="TRNR_89284b9b3bd84a1591b390f1cbcb6c65_61_2" localSheetId="56" hidden="1">#REF!</definedName>
    <definedName name="TRNR_89284b9b3bd84a1591b390f1cbcb6c65_61_2" localSheetId="57" hidden="1">#REF!</definedName>
    <definedName name="TRNR_89284b9b3bd84a1591b390f1cbcb6c65_61_2" hidden="1">#REF!</definedName>
    <definedName name="TRNR_892e36b5ae594ea18a64b9bf0b8a371d_528_6" localSheetId="48" hidden="1">#REF!</definedName>
    <definedName name="TRNR_892e36b5ae594ea18a64b9bf0b8a371d_528_6" hidden="1">#REF!</definedName>
    <definedName name="TRNR_893e3c1d039d41e9a542ac51a332cc1e_61_2" localSheetId="48" hidden="1">#REF!</definedName>
    <definedName name="TRNR_893e3c1d039d41e9a542ac51a332cc1e_61_2" hidden="1">#REF!</definedName>
    <definedName name="TRNR_8944208ba3a5424f8f64dfe345c47358_26_50" localSheetId="14" hidden="1">#REF!</definedName>
    <definedName name="TRNR_8944208ba3a5424f8f64dfe345c47358_26_50" localSheetId="42" hidden="1">#REF!</definedName>
    <definedName name="TRNR_8944208ba3a5424f8f64dfe345c47358_26_50" localSheetId="43" hidden="1">#REF!</definedName>
    <definedName name="TRNR_8944208ba3a5424f8f64dfe345c47358_26_50" localSheetId="48" hidden="1">#REF!</definedName>
    <definedName name="TRNR_8944208ba3a5424f8f64dfe345c47358_26_50" localSheetId="50" hidden="1">#REF!</definedName>
    <definedName name="TRNR_8944208ba3a5424f8f64dfe345c47358_26_50" localSheetId="15" hidden="1">#REF!</definedName>
    <definedName name="TRNR_8944208ba3a5424f8f64dfe345c47358_26_50" localSheetId="51" hidden="1">#REF!</definedName>
    <definedName name="TRNR_8944208ba3a5424f8f64dfe345c47358_26_50" localSheetId="52" hidden="1">#REF!</definedName>
    <definedName name="TRNR_8944208ba3a5424f8f64dfe345c47358_26_50" localSheetId="53" hidden="1">#REF!</definedName>
    <definedName name="TRNR_8944208ba3a5424f8f64dfe345c47358_26_50" localSheetId="54" hidden="1">#REF!</definedName>
    <definedName name="TRNR_8944208ba3a5424f8f64dfe345c47358_26_50" localSheetId="55" hidden="1">#REF!</definedName>
    <definedName name="TRNR_8944208ba3a5424f8f64dfe345c47358_26_50" localSheetId="58" hidden="1">#REF!</definedName>
    <definedName name="TRNR_8944208ba3a5424f8f64dfe345c47358_26_50" localSheetId="59" hidden="1">#REF!</definedName>
    <definedName name="TRNR_8944208ba3a5424f8f64dfe345c47358_26_50" hidden="1">#REF!</definedName>
    <definedName name="TRNR_894b1591e9cf4cd997d4761b7a718165_57_3" hidden="1">#REF!</definedName>
    <definedName name="TRNR_8952af3338714a0e9e0d120c365ef608_61_2" localSheetId="48" hidden="1">#REF!</definedName>
    <definedName name="TRNR_8952af3338714a0e9e0d120c365ef608_61_2" hidden="1">#REF!</definedName>
    <definedName name="TRNR_89718dc114f84165a6c133a42cf3140f_61_2" localSheetId="48" hidden="1">#REF!</definedName>
    <definedName name="TRNR_89718dc114f84165a6c133a42cf3140f_61_2" hidden="1">#REF!</definedName>
    <definedName name="TRNR_897ddecaa2584b499ac123fdd47240dd_61_2" localSheetId="48" hidden="1">#REF!</definedName>
    <definedName name="TRNR_897ddecaa2584b499ac123fdd47240dd_61_2" hidden="1">#REF!</definedName>
    <definedName name="TRNR_898a206057b84c5487917e87b1bfac6c_61_2" localSheetId="48" hidden="1">#REF!</definedName>
    <definedName name="TRNR_898a206057b84c5487917e87b1bfac6c_61_2" hidden="1">#REF!</definedName>
    <definedName name="TRNR_898f2025055d4b24bf3b6490b2e5c80a_61_2" localSheetId="48" hidden="1">#REF!</definedName>
    <definedName name="TRNR_898f2025055d4b24bf3b6490b2e5c80a_61_2" hidden="1">#REF!</definedName>
    <definedName name="TRNR_899c372f7b4a488382ae913c2f3af030_61_2" localSheetId="48" hidden="1">#REF!</definedName>
    <definedName name="TRNR_899c372f7b4a488382ae913c2f3af030_61_2" hidden="1">#REF!</definedName>
    <definedName name="TRNR_89aba644513d437f9f46b58f1f044f48_61_2" localSheetId="48" hidden="1">#REF!</definedName>
    <definedName name="TRNR_89aba644513d437f9f46b58f1f044f48_61_2" hidden="1">#REF!</definedName>
    <definedName name="TRNR_89ba62e65e41455da9d65d72e81db788_62_11" localSheetId="48" hidden="1">#REF!</definedName>
    <definedName name="TRNR_89ba62e65e41455da9d65d72e81db788_62_11" hidden="1">#REF!</definedName>
    <definedName name="TRNR_89bfb8100d934c23862511ebcc93f62e_61_2" localSheetId="48" hidden="1">#REF!</definedName>
    <definedName name="TRNR_89bfb8100d934c23862511ebcc93f62e_61_2" hidden="1">#REF!</definedName>
    <definedName name="TRNR_89c9cc7cf4084905995fc57207c9bc8e_5811_4" localSheetId="0" hidden="1">#REF!</definedName>
    <definedName name="TRNR_89c9cc7cf4084905995fc57207c9bc8e_5811_4" localSheetId="48" hidden="1">#REF!</definedName>
    <definedName name="TRNR_89c9cc7cf4084905995fc57207c9bc8e_5811_4" localSheetId="1" hidden="1">#REF!</definedName>
    <definedName name="TRNR_89c9cc7cf4084905995fc57207c9bc8e_5811_4" hidden="1">#REF!</definedName>
    <definedName name="TRNR_89cf6891ccc043b1b1312595308c3b8f_61_2" localSheetId="48" hidden="1">#REF!</definedName>
    <definedName name="TRNR_89cf6891ccc043b1b1312595308c3b8f_61_2" hidden="1">#REF!</definedName>
    <definedName name="TRNR_8a02b2ce822f4ae2b124251232bc0365_61_2" localSheetId="0" hidden="1">#REF!</definedName>
    <definedName name="TRNR_8a02b2ce822f4ae2b124251232bc0365_61_2" localSheetId="48" hidden="1">#REF!</definedName>
    <definedName name="TRNR_8a02b2ce822f4ae2b124251232bc0365_61_2" localSheetId="1" hidden="1">#REF!</definedName>
    <definedName name="TRNR_8a02b2ce822f4ae2b124251232bc0365_61_2" hidden="1">#REF!</definedName>
    <definedName name="TRNR_8a03ddb691c54b3fa66795d1497570ae_525_1" localSheetId="0" hidden="1">#REF!</definedName>
    <definedName name="TRNR_8a03ddb691c54b3fa66795d1497570ae_525_1" localSheetId="48" hidden="1">#REF!</definedName>
    <definedName name="TRNR_8a03ddb691c54b3fa66795d1497570ae_525_1" localSheetId="1" hidden="1">#REF!</definedName>
    <definedName name="TRNR_8a03ddb691c54b3fa66795d1497570ae_525_1" hidden="1">#REF!</definedName>
    <definedName name="TRNR_8a077e9d4f054d659715be0612354250_61_2" localSheetId="48" hidden="1">#REF!</definedName>
    <definedName name="TRNR_8a077e9d4f054d659715be0612354250_61_2" hidden="1">#REF!</definedName>
    <definedName name="TRNR_8a140252aa5f4f4aa555da1da0e1e385_309_3" hidden="1">#REF!</definedName>
    <definedName name="TRNR_8a17dba07a20478c87eca108002b33b6_6864_6" hidden="1">#REF!</definedName>
    <definedName name="TRNR_8a2664da133b45a487df177a45e5bf2e_120_3" localSheetId="48" hidden="1">#REF!</definedName>
    <definedName name="TRNR_8a2664da133b45a487df177a45e5bf2e_120_3" hidden="1">#REF!</definedName>
    <definedName name="TRNR_8a320339f8cb478cbb3cdd66f5a200b7_5809_6" localSheetId="0" hidden="1">#REF!</definedName>
    <definedName name="TRNR_8a320339f8cb478cbb3cdd66f5a200b7_5809_6" localSheetId="48" hidden="1">#REF!</definedName>
    <definedName name="TRNR_8a320339f8cb478cbb3cdd66f5a200b7_5809_6" localSheetId="1" hidden="1">#REF!</definedName>
    <definedName name="TRNR_8a320339f8cb478cbb3cdd66f5a200b7_5809_6" hidden="1">#REF!</definedName>
    <definedName name="TRNR_8a384152c24f49f08567b875370507f1_61_2" localSheetId="48" hidden="1">#REF!</definedName>
    <definedName name="TRNR_8a384152c24f49f08567b875370507f1_61_2" hidden="1">#REF!</definedName>
    <definedName name="TRNR_8a3fcdb668c14345af1e5115994f4191_61_2" localSheetId="48" hidden="1">#REF!</definedName>
    <definedName name="TRNR_8a3fcdb668c14345af1e5115994f4191_61_2" hidden="1">#REF!</definedName>
    <definedName name="TRNR_8a488ee8079643dda94eff5cf3358214_61_2" localSheetId="48" hidden="1">#REF!</definedName>
    <definedName name="TRNR_8a488ee8079643dda94eff5cf3358214_61_2" hidden="1">#REF!</definedName>
    <definedName name="TRNR_8a490b8223a34ca8bad1e149de057d21_1072_27" localSheetId="48" hidden="1">#REF!</definedName>
    <definedName name="TRNR_8a490b8223a34ca8bad1e149de057d21_1072_27" hidden="1">#REF!</definedName>
    <definedName name="TRNR_8a4a88510b29463285f20da7157c2285_61_2" localSheetId="48" hidden="1">#REF!</definedName>
    <definedName name="TRNR_8a4a88510b29463285f20da7157c2285_61_2" hidden="1">#REF!</definedName>
    <definedName name="TRNR_8a4db20c6f6d488f893945b2e9d9a2d6_524_1" localSheetId="0" hidden="1">#REF!</definedName>
    <definedName name="TRNR_8a4db20c6f6d488f893945b2e9d9a2d6_524_1" localSheetId="48" hidden="1">#REF!</definedName>
    <definedName name="TRNR_8a4db20c6f6d488f893945b2e9d9a2d6_524_1" localSheetId="1" hidden="1">#REF!</definedName>
    <definedName name="TRNR_8a4db20c6f6d488f893945b2e9d9a2d6_524_1" hidden="1">#REF!</definedName>
    <definedName name="TRNR_8a5ad1038d124816b79f2710618730f9_5_2" localSheetId="14" hidden="1">#REF!</definedName>
    <definedName name="TRNR_8a5ad1038d124816b79f2710618730f9_5_2" localSheetId="42" hidden="1">#REF!</definedName>
    <definedName name="TRNR_8a5ad1038d124816b79f2710618730f9_5_2" localSheetId="43" hidden="1">#REF!</definedName>
    <definedName name="TRNR_8a5ad1038d124816b79f2710618730f9_5_2" localSheetId="48" hidden="1">#REF!</definedName>
    <definedName name="TRNR_8a5ad1038d124816b79f2710618730f9_5_2" localSheetId="50" hidden="1">#REF!</definedName>
    <definedName name="TRNR_8a5ad1038d124816b79f2710618730f9_5_2" localSheetId="15" hidden="1">#REF!</definedName>
    <definedName name="TRNR_8a5ad1038d124816b79f2710618730f9_5_2" localSheetId="51" hidden="1">#REF!</definedName>
    <definedName name="TRNR_8a5ad1038d124816b79f2710618730f9_5_2" localSheetId="52" hidden="1">#REF!</definedName>
    <definedName name="TRNR_8a5ad1038d124816b79f2710618730f9_5_2" localSheetId="53" hidden="1">#REF!</definedName>
    <definedName name="TRNR_8a5ad1038d124816b79f2710618730f9_5_2" localSheetId="54" hidden="1">#REF!</definedName>
    <definedName name="TRNR_8a5ad1038d124816b79f2710618730f9_5_2" localSheetId="55" hidden="1">#REF!</definedName>
    <definedName name="TRNR_8a5ad1038d124816b79f2710618730f9_5_2" localSheetId="58" hidden="1">#REF!</definedName>
    <definedName name="TRNR_8a5ad1038d124816b79f2710618730f9_5_2" localSheetId="59" hidden="1">#REF!</definedName>
    <definedName name="TRNR_8a5ad1038d124816b79f2710618730f9_5_2" hidden="1">#REF!</definedName>
    <definedName name="TRNR_8a5e48c15b004ffc9aba93a3fe719ccb_192_4" localSheetId="0" hidden="1">#REF!</definedName>
    <definedName name="TRNR_8a5e48c15b004ffc9aba93a3fe719ccb_192_4" localSheetId="48" hidden="1">#REF!</definedName>
    <definedName name="TRNR_8a5e48c15b004ffc9aba93a3fe719ccb_192_4" localSheetId="1" hidden="1">#REF!</definedName>
    <definedName name="TRNR_8a5e48c15b004ffc9aba93a3fe719ccb_192_4" hidden="1">#REF!</definedName>
    <definedName name="TRNR_8a6764064445402db29f7a3816cc847b_61_2" localSheetId="48" hidden="1">#REF!</definedName>
    <definedName name="TRNR_8a6764064445402db29f7a3816cc847b_61_2" hidden="1">#REF!</definedName>
    <definedName name="TRNR_8a6c3803b9e648dfba2935baefad65ea_5957_6" localSheetId="0" hidden="1">#REF!</definedName>
    <definedName name="TRNR_8a6c3803b9e648dfba2935baefad65ea_5957_6" localSheetId="48" hidden="1">#REF!</definedName>
    <definedName name="TRNR_8a6c3803b9e648dfba2935baefad65ea_5957_6" localSheetId="1" hidden="1">#REF!</definedName>
    <definedName name="TRNR_8a6c3803b9e648dfba2935baefad65ea_5957_6" hidden="1">#REF!</definedName>
    <definedName name="TRNR_8a80f5c92b1b48b698f26a068f92fc77_61_2" localSheetId="48" hidden="1">#REF!</definedName>
    <definedName name="TRNR_8a80f5c92b1b48b698f26a068f92fc77_61_2" hidden="1">#REF!</definedName>
    <definedName name="TRNR_8a941fc966e945438b1ffcaaf0002b43_61_2" localSheetId="48" hidden="1">#REF!</definedName>
    <definedName name="TRNR_8a941fc966e945438b1ffcaaf0002b43_61_2" hidden="1">#REF!</definedName>
    <definedName name="TRNR_8a94b00ddb78473a8468c668ce7f5949_61_2" localSheetId="48" hidden="1">#REF!</definedName>
    <definedName name="TRNR_8a94b00ddb78473a8468c668ce7f5949_61_2" hidden="1">#REF!</definedName>
    <definedName name="TRNR_8aca64a498da436abc8bfbb310cb6449_52_37" localSheetId="14" hidden="1">#REF!</definedName>
    <definedName name="TRNR_8aca64a498da436abc8bfbb310cb6449_52_37" localSheetId="42" hidden="1">#REF!</definedName>
    <definedName name="TRNR_8aca64a498da436abc8bfbb310cb6449_52_37" localSheetId="43" hidden="1">#REF!</definedName>
    <definedName name="TRNR_8aca64a498da436abc8bfbb310cb6449_52_37" localSheetId="48" hidden="1">#REF!</definedName>
    <definedName name="TRNR_8aca64a498da436abc8bfbb310cb6449_52_37" localSheetId="50" hidden="1">#REF!</definedName>
    <definedName name="TRNR_8aca64a498da436abc8bfbb310cb6449_52_37" localSheetId="15" hidden="1">#REF!</definedName>
    <definedName name="TRNR_8aca64a498da436abc8bfbb310cb6449_52_37" localSheetId="51" hidden="1">#REF!</definedName>
    <definedName name="TRNR_8aca64a498da436abc8bfbb310cb6449_52_37" localSheetId="52" hidden="1">#REF!</definedName>
    <definedName name="TRNR_8aca64a498da436abc8bfbb310cb6449_52_37" localSheetId="53" hidden="1">#REF!</definedName>
    <definedName name="TRNR_8aca64a498da436abc8bfbb310cb6449_52_37" localSheetId="54" hidden="1">#REF!</definedName>
    <definedName name="TRNR_8aca64a498da436abc8bfbb310cb6449_52_37" localSheetId="55" hidden="1">#REF!</definedName>
    <definedName name="TRNR_8aca64a498da436abc8bfbb310cb6449_52_37" localSheetId="58" hidden="1">#REF!</definedName>
    <definedName name="TRNR_8aca64a498da436abc8bfbb310cb6449_52_37" localSheetId="59" hidden="1">#REF!</definedName>
    <definedName name="TRNR_8aca64a498da436abc8bfbb310cb6449_52_37" hidden="1">#REF!</definedName>
    <definedName name="TRNR_8accf21d4d3346528172469ba430831b_977_1" localSheetId="48" hidden="1">#REF!</definedName>
    <definedName name="TRNR_8accf21d4d3346528172469ba430831b_977_1" hidden="1">#REF!</definedName>
    <definedName name="TRNR_8aecc52222754c3391f161b90dfd35a1_61_2" localSheetId="48" hidden="1">#REF!</definedName>
    <definedName name="TRNR_8aecc52222754c3391f161b90dfd35a1_61_2" hidden="1">#REF!</definedName>
    <definedName name="TRNR_8b213b05181142fe9999f59294f5b3e2_61_2" localSheetId="48" hidden="1">#REF!</definedName>
    <definedName name="TRNR_8b213b05181142fe9999f59294f5b3e2_61_2" hidden="1">#REF!</definedName>
    <definedName name="TRNR_8b279760e90c4c2fb0de27cf8f447ce1_20_4" localSheetId="0" hidden="1">#REF!</definedName>
    <definedName name="TRNR_8b279760e90c4c2fb0de27cf8f447ce1_20_4" localSheetId="48" hidden="1">#REF!</definedName>
    <definedName name="TRNR_8b279760e90c4c2fb0de27cf8f447ce1_20_4" localSheetId="1" hidden="1">#REF!</definedName>
    <definedName name="TRNR_8b279760e90c4c2fb0de27cf8f447ce1_20_4" hidden="1">#REF!</definedName>
    <definedName name="TRNR_8b28814caa7b435d8a0ffe3231996629_61_2" localSheetId="0" hidden="1">#REF!</definedName>
    <definedName name="TRNR_8b28814caa7b435d8a0ffe3231996629_61_2" localSheetId="48" hidden="1">#REF!</definedName>
    <definedName name="TRNR_8b28814caa7b435d8a0ffe3231996629_61_2" localSheetId="1" hidden="1">#REF!</definedName>
    <definedName name="TRNR_8b28814caa7b435d8a0ffe3231996629_61_2" hidden="1">#REF!</definedName>
    <definedName name="TRNR_8b4cf0b5063c40069070484b66a097ff_61_2" localSheetId="48" hidden="1">#REF!</definedName>
    <definedName name="TRNR_8b4cf0b5063c40069070484b66a097ff_61_2" hidden="1">#REF!</definedName>
    <definedName name="TRNR_8b6127f2e55b4910a5c7417794f8a605_61_2" localSheetId="48" hidden="1">#REF!</definedName>
    <definedName name="TRNR_8b6127f2e55b4910a5c7417794f8a605_61_2" hidden="1">#REF!</definedName>
    <definedName name="TRNR_8b70d56f56ef446691a5188bfeb7ef15_61_2" localSheetId="48" hidden="1">#REF!</definedName>
    <definedName name="TRNR_8b70d56f56ef446691a5188bfeb7ef15_61_2" hidden="1">#REF!</definedName>
    <definedName name="TRNR_8b7a9c3e48594e0fa38dff3aea23f997_528_6" localSheetId="48" hidden="1">#REF!</definedName>
    <definedName name="TRNR_8b7a9c3e48594e0fa38dff3aea23f997_528_6" hidden="1">#REF!</definedName>
    <definedName name="TRNR_8b80f2f894dd446787ee8101c5220ab8_6055_2" localSheetId="14" hidden="1">#REF!</definedName>
    <definedName name="TRNR_8b80f2f894dd446787ee8101c5220ab8_6055_2" localSheetId="42" hidden="1">#REF!</definedName>
    <definedName name="TRNR_8b80f2f894dd446787ee8101c5220ab8_6055_2" localSheetId="43" hidden="1">#REF!</definedName>
    <definedName name="TRNR_8b80f2f894dd446787ee8101c5220ab8_6055_2" localSheetId="48" hidden="1">#REF!</definedName>
    <definedName name="TRNR_8b80f2f894dd446787ee8101c5220ab8_6055_2" localSheetId="50" hidden="1">#REF!</definedName>
    <definedName name="TRNR_8b80f2f894dd446787ee8101c5220ab8_6055_2" localSheetId="15" hidden="1">#REF!</definedName>
    <definedName name="TRNR_8b80f2f894dd446787ee8101c5220ab8_6055_2" localSheetId="51" hidden="1">#REF!</definedName>
    <definedName name="TRNR_8b80f2f894dd446787ee8101c5220ab8_6055_2" localSheetId="52" hidden="1">#REF!</definedName>
    <definedName name="TRNR_8b80f2f894dd446787ee8101c5220ab8_6055_2" localSheetId="53" hidden="1">#REF!</definedName>
    <definedName name="TRNR_8b80f2f894dd446787ee8101c5220ab8_6055_2" localSheetId="54" hidden="1">#REF!</definedName>
    <definedName name="TRNR_8b80f2f894dd446787ee8101c5220ab8_6055_2" localSheetId="55" hidden="1">#REF!</definedName>
    <definedName name="TRNR_8b80f2f894dd446787ee8101c5220ab8_6055_2" localSheetId="58" hidden="1">#REF!</definedName>
    <definedName name="TRNR_8b80f2f894dd446787ee8101c5220ab8_6055_2" localSheetId="59" hidden="1">#REF!</definedName>
    <definedName name="TRNR_8b80f2f894dd446787ee8101c5220ab8_6055_2" hidden="1">#REF!</definedName>
    <definedName name="TRNR_8b9730636cdb4caea8303c47139a49a6_100_6" localSheetId="48" hidden="1">#REF!</definedName>
    <definedName name="TRNR_8b9730636cdb4caea8303c47139a49a6_100_6" hidden="1">#REF!</definedName>
    <definedName name="TRNR_8b99bb08d0f145e98005504f58df837e_61_2" localSheetId="48" hidden="1">#REF!</definedName>
    <definedName name="TRNR_8b99bb08d0f145e98005504f58df837e_61_2" hidden="1">#REF!</definedName>
    <definedName name="TRNR_8ba3a71e3df94ccc9f3de52f558812ea_61_2" localSheetId="48" hidden="1">#REF!</definedName>
    <definedName name="TRNR_8ba3a71e3df94ccc9f3de52f558812ea_61_2" hidden="1">#REF!</definedName>
    <definedName name="TRNR_8bbdac6018e44aa287dc134e4ecb8dfa_61_2" localSheetId="48" hidden="1">#REF!</definedName>
    <definedName name="TRNR_8bbdac6018e44aa287dc134e4ecb8dfa_61_2" hidden="1">#REF!</definedName>
    <definedName name="TRNR_8bbea49b7ddf4dafbc34724d31c98581_61_2" localSheetId="48" hidden="1">#REF!</definedName>
    <definedName name="TRNR_8bbea49b7ddf4dafbc34724d31c98581_61_2" hidden="1">#REF!</definedName>
    <definedName name="TRNR_8bc953233b9f45c5beb6c7c3fb298f5e_61_2" localSheetId="48" hidden="1">#REF!</definedName>
    <definedName name="TRNR_8bc953233b9f45c5beb6c7c3fb298f5e_61_2" hidden="1">#REF!</definedName>
    <definedName name="TRNR_8bfa399800d5435ca14130ff78a43ebc_2028_6" localSheetId="48" hidden="1">#REF!</definedName>
    <definedName name="TRNR_8bfa399800d5435ca14130ff78a43ebc_2028_6" hidden="1">#REF!</definedName>
    <definedName name="TRNR_8bfa51703deb47f4b56708a47f8c6962_90_9" localSheetId="0" hidden="1">#REF!</definedName>
    <definedName name="TRNR_8bfa51703deb47f4b56708a47f8c6962_90_9" localSheetId="48" hidden="1">#REF!</definedName>
    <definedName name="TRNR_8bfa51703deb47f4b56708a47f8c6962_90_9" localSheetId="1" hidden="1">#REF!</definedName>
    <definedName name="TRNR_8bfa51703deb47f4b56708a47f8c6962_90_9" hidden="1">#REF!</definedName>
    <definedName name="TRNR_8c0d013e6fbd47cfb2e23c53eb5fa0b2_61_2" localSheetId="48" hidden="1">#REF!</definedName>
    <definedName name="TRNR_8c0d013e6fbd47cfb2e23c53eb5fa0b2_61_2" hidden="1">#REF!</definedName>
    <definedName name="TRNR_8c0f1f94b0664c1483792d0ce6e7a27e_524_2" localSheetId="48" hidden="1">#REF!</definedName>
    <definedName name="TRNR_8c0f1f94b0664c1483792d0ce6e7a27e_524_2" hidden="1">#REF!</definedName>
    <definedName name="TRNR_8c184b5e0ecc406cbbff9fc2abeaff13_138_2" localSheetId="11" hidden="1">#REF!</definedName>
    <definedName name="TRNR_8c184b5e0ecc406cbbff9fc2abeaff13_138_2" localSheetId="3" hidden="1">#REF!</definedName>
    <definedName name="TRNR_8c184b5e0ecc406cbbff9fc2abeaff13_138_2" localSheetId="5" hidden="1">'Cuadro 5'!#REF!</definedName>
    <definedName name="TRNR_8c184b5e0ecc406cbbff9fc2abeaff13_138_2" localSheetId="48" hidden="1">#REF!</definedName>
    <definedName name="TRNR_8c184b5e0ecc406cbbff9fc2abeaff13_138_2" localSheetId="15" hidden="1">#REF!</definedName>
    <definedName name="TRNR_8c184b5e0ecc406cbbff9fc2abeaff13_138_2" localSheetId="51" hidden="1">#REF!</definedName>
    <definedName name="TRNR_8c184b5e0ecc406cbbff9fc2abeaff13_138_2" localSheetId="52" hidden="1">#REF!</definedName>
    <definedName name="TRNR_8c184b5e0ecc406cbbff9fc2abeaff13_138_2" localSheetId="53" hidden="1">#REF!</definedName>
    <definedName name="TRNR_8c184b5e0ecc406cbbff9fc2abeaff13_138_2" localSheetId="54" hidden="1">#REF!</definedName>
    <definedName name="TRNR_8c184b5e0ecc406cbbff9fc2abeaff13_138_2" localSheetId="56" hidden="1">#REF!</definedName>
    <definedName name="TRNR_8c184b5e0ecc406cbbff9fc2abeaff13_138_2" localSheetId="57" hidden="1">#REF!</definedName>
    <definedName name="TRNR_8c184b5e0ecc406cbbff9fc2abeaff13_138_2" localSheetId="18" hidden="1">#REF!</definedName>
    <definedName name="TRNR_8c184b5e0ecc406cbbff9fc2abeaff13_138_2" hidden="1">#REF!</definedName>
    <definedName name="TRNR_8c18ddab809b4099a937875c5e57d900_50_3" localSheetId="48" hidden="1">#REF!</definedName>
    <definedName name="TRNR_8c18ddab809b4099a937875c5e57d900_50_3" hidden="1">#REF!</definedName>
    <definedName name="TRNR_8c1b5926841f46349bc53b3e1a4110bc_6528_6" hidden="1">#REF!</definedName>
    <definedName name="TRNR_8c42326105804f6b9667f7c2c107e8f4_61_2" localSheetId="48" hidden="1">#REF!</definedName>
    <definedName name="TRNR_8c42326105804f6b9667f7c2c107e8f4_61_2" hidden="1">#REF!</definedName>
    <definedName name="TRNR_8c442f87e6d7421ebc33e603e8d286d7_61_2" localSheetId="48" hidden="1">#REF!</definedName>
    <definedName name="TRNR_8c442f87e6d7421ebc33e603e8d286d7_61_2" hidden="1">#REF!</definedName>
    <definedName name="TRNR_8c48c3cfcf8d4bd7aea9450f81c7ea61_1307_1" localSheetId="0" hidden="1">#REF!</definedName>
    <definedName name="TRNR_8c48c3cfcf8d4bd7aea9450f81c7ea61_1307_1" localSheetId="48" hidden="1">#REF!</definedName>
    <definedName name="TRNR_8c48c3cfcf8d4bd7aea9450f81c7ea61_1307_1" localSheetId="1" hidden="1">#REF!</definedName>
    <definedName name="TRNR_8c48c3cfcf8d4bd7aea9450f81c7ea61_1307_1" hidden="1">#REF!</definedName>
    <definedName name="TRNR_8c547fa981ca4dd681fa95fde5d367ef_74_3" localSheetId="14" hidden="1">#REF!</definedName>
    <definedName name="TRNR_8c547fa981ca4dd681fa95fde5d367ef_74_3" localSheetId="42" hidden="1">#REF!</definedName>
    <definedName name="TRNR_8c547fa981ca4dd681fa95fde5d367ef_74_3" localSheetId="43" hidden="1">#REF!</definedName>
    <definedName name="TRNR_8c547fa981ca4dd681fa95fde5d367ef_74_3" localSheetId="48" hidden="1">#REF!</definedName>
    <definedName name="TRNR_8c547fa981ca4dd681fa95fde5d367ef_74_3" localSheetId="50" hidden="1">#REF!</definedName>
    <definedName name="TRNR_8c547fa981ca4dd681fa95fde5d367ef_74_3" localSheetId="15" hidden="1">#REF!</definedName>
    <definedName name="TRNR_8c547fa981ca4dd681fa95fde5d367ef_74_3" localSheetId="51" hidden="1">#REF!</definedName>
    <definedName name="TRNR_8c547fa981ca4dd681fa95fde5d367ef_74_3" localSheetId="52" hidden="1">#REF!</definedName>
    <definedName name="TRNR_8c547fa981ca4dd681fa95fde5d367ef_74_3" localSheetId="53" hidden="1">#REF!</definedName>
    <definedName name="TRNR_8c547fa981ca4dd681fa95fde5d367ef_74_3" localSheetId="54" hidden="1">#REF!</definedName>
    <definedName name="TRNR_8c547fa981ca4dd681fa95fde5d367ef_74_3" localSheetId="55" hidden="1">#REF!</definedName>
    <definedName name="TRNR_8c547fa981ca4dd681fa95fde5d367ef_74_3" localSheetId="58" hidden="1">#REF!</definedName>
    <definedName name="TRNR_8c547fa981ca4dd681fa95fde5d367ef_74_3" localSheetId="59" hidden="1">#REF!</definedName>
    <definedName name="TRNR_8c547fa981ca4dd681fa95fde5d367ef_74_3" hidden="1">#REF!</definedName>
    <definedName name="TRNR_8c5673455f7e4e3097300a7440eb2329_525_10" localSheetId="48" hidden="1">#REF!</definedName>
    <definedName name="TRNR_8c5673455f7e4e3097300a7440eb2329_525_10" hidden="1">#REF!</definedName>
    <definedName name="TRNR_8c5bb243bbb342fd9f8e685b814414b8_1027_27" localSheetId="48" hidden="1">#REF!</definedName>
    <definedName name="TRNR_8c5bb243bbb342fd9f8e685b814414b8_1027_27" hidden="1">#REF!</definedName>
    <definedName name="TRNR_8c79aafbe0384873bcee8ecb3b3effcd_61_2" localSheetId="48" hidden="1">#REF!</definedName>
    <definedName name="TRNR_8c79aafbe0384873bcee8ecb3b3effcd_61_2" hidden="1">#REF!</definedName>
    <definedName name="TRNR_8c7a3c475d1f40a5a29718ca62afbb89_61_2" localSheetId="48" hidden="1">#REF!</definedName>
    <definedName name="TRNR_8c7a3c475d1f40a5a29718ca62afbb89_61_2" hidden="1">#REF!</definedName>
    <definedName name="TRNR_8c7a492da2654bd9a81043914a2f3109_528_2" localSheetId="48" hidden="1">#REF!</definedName>
    <definedName name="TRNR_8c7a492da2654bd9a81043914a2f3109_528_2" hidden="1">#REF!</definedName>
    <definedName name="TRNR_8c86dcecfcc24e32b187d1cb8c3b796e_61_2" localSheetId="48" hidden="1">#REF!</definedName>
    <definedName name="TRNR_8c86dcecfcc24e32b187d1cb8c3b796e_61_2" hidden="1">#REF!</definedName>
    <definedName name="TRNR_8c8b6df9d6a747dc93f33a5aa2a84d18_1062_27" localSheetId="48" hidden="1">#REF!</definedName>
    <definedName name="TRNR_8c8b6df9d6a747dc93f33a5aa2a84d18_1062_27" hidden="1">#REF!</definedName>
    <definedName name="TRNR_8c91586ff64f496e941b10625dd4336f_4682_2" localSheetId="14" hidden="1">#REF!</definedName>
    <definedName name="TRNR_8c91586ff64f496e941b10625dd4336f_4682_2" localSheetId="42" hidden="1">#REF!</definedName>
    <definedName name="TRNR_8c91586ff64f496e941b10625dd4336f_4682_2" localSheetId="43" hidden="1">#REF!</definedName>
    <definedName name="TRNR_8c91586ff64f496e941b10625dd4336f_4682_2" localSheetId="48" hidden="1">#REF!</definedName>
    <definedName name="TRNR_8c91586ff64f496e941b10625dd4336f_4682_2" localSheetId="50" hidden="1">#REF!</definedName>
    <definedName name="TRNR_8c91586ff64f496e941b10625dd4336f_4682_2" localSheetId="15" hidden="1">#REF!</definedName>
    <definedName name="TRNR_8c91586ff64f496e941b10625dd4336f_4682_2" localSheetId="51" hidden="1">#REF!</definedName>
    <definedName name="TRNR_8c91586ff64f496e941b10625dd4336f_4682_2" localSheetId="52" hidden="1">#REF!</definedName>
    <definedName name="TRNR_8c91586ff64f496e941b10625dd4336f_4682_2" localSheetId="53" hidden="1">#REF!</definedName>
    <definedName name="TRNR_8c91586ff64f496e941b10625dd4336f_4682_2" localSheetId="54" hidden="1">#REF!</definedName>
    <definedName name="TRNR_8c91586ff64f496e941b10625dd4336f_4682_2" localSheetId="55" hidden="1">#REF!</definedName>
    <definedName name="TRNR_8c91586ff64f496e941b10625dd4336f_4682_2" localSheetId="58" hidden="1">#REF!</definedName>
    <definedName name="TRNR_8c91586ff64f496e941b10625dd4336f_4682_2" localSheetId="59" hidden="1">#REF!</definedName>
    <definedName name="TRNR_8c91586ff64f496e941b10625dd4336f_4682_2" hidden="1">#REF!</definedName>
    <definedName name="TRNR_8c979022c4494bb680bf0980c3b716cc_138_3" localSheetId="11" hidden="1">#REF!</definedName>
    <definedName name="TRNR_8c979022c4494bb680bf0980c3b716cc_138_3" localSheetId="3" hidden="1">#REF!</definedName>
    <definedName name="TRNR_8c979022c4494bb680bf0980c3b716cc_138_3" localSheetId="5" hidden="1">'Cuadro 5'!#REF!</definedName>
    <definedName name="TRNR_8c979022c4494bb680bf0980c3b716cc_138_3" localSheetId="48" hidden="1">#REF!</definedName>
    <definedName name="TRNR_8c979022c4494bb680bf0980c3b716cc_138_3" localSheetId="15" hidden="1">#REF!</definedName>
    <definedName name="TRNR_8c979022c4494bb680bf0980c3b716cc_138_3" localSheetId="51" hidden="1">#REF!</definedName>
    <definedName name="TRNR_8c979022c4494bb680bf0980c3b716cc_138_3" localSheetId="52" hidden="1">#REF!</definedName>
    <definedName name="TRNR_8c979022c4494bb680bf0980c3b716cc_138_3" localSheetId="53" hidden="1">#REF!</definedName>
    <definedName name="TRNR_8c979022c4494bb680bf0980c3b716cc_138_3" localSheetId="54" hidden="1">#REF!</definedName>
    <definedName name="TRNR_8c979022c4494bb680bf0980c3b716cc_138_3" localSheetId="56" hidden="1">#REF!</definedName>
    <definedName name="TRNR_8c979022c4494bb680bf0980c3b716cc_138_3" localSheetId="57" hidden="1">#REF!</definedName>
    <definedName name="TRNR_8c979022c4494bb680bf0980c3b716cc_138_3" localSheetId="18" hidden="1">#REF!</definedName>
    <definedName name="TRNR_8c979022c4494bb680bf0980c3b716cc_138_3" hidden="1">#REF!</definedName>
    <definedName name="TRNR_8c9ab609244e4d409032a910bee0cb1a_61_2" localSheetId="48" hidden="1">#REF!</definedName>
    <definedName name="TRNR_8c9ab609244e4d409032a910bee0cb1a_61_2" hidden="1">#REF!</definedName>
    <definedName name="TRNR_8c9d1332587f4caa96c170ce12815591_977_2" localSheetId="48" hidden="1">#REF!</definedName>
    <definedName name="TRNR_8c9d1332587f4caa96c170ce12815591_977_2" hidden="1">#REF!</definedName>
    <definedName name="TRNR_8ca183d824d747b299670e2cde818760_61_2" localSheetId="48" hidden="1">#REF!</definedName>
    <definedName name="TRNR_8ca183d824d747b299670e2cde818760_61_2" hidden="1">#REF!</definedName>
    <definedName name="TRNR_8ca6174ed03e45a0bf35f109f9dbd655_285_26" localSheetId="0" hidden="1">#REF!</definedName>
    <definedName name="TRNR_8ca6174ed03e45a0bf35f109f9dbd655_285_26" localSheetId="48" hidden="1">#REF!</definedName>
    <definedName name="TRNR_8ca6174ed03e45a0bf35f109f9dbd655_285_26" localSheetId="1" hidden="1">#REF!</definedName>
    <definedName name="TRNR_8ca6174ed03e45a0bf35f109f9dbd655_285_26" hidden="1">#REF!</definedName>
    <definedName name="TRNR_8cad0b03a2b84429a8e7bac2eda1f7ab_528_7" localSheetId="48" hidden="1">#REF!</definedName>
    <definedName name="TRNR_8cad0b03a2b84429a8e7bac2eda1f7ab_528_7" hidden="1">#REF!</definedName>
    <definedName name="TRNR_8caff04d639d488e87d505fb84098813_54_3" localSheetId="48" hidden="1">#REF!</definedName>
    <definedName name="TRNR_8caff04d639d488e87d505fb84098813_54_3" hidden="1">#REF!</definedName>
    <definedName name="TRNR_8cc12b651e8a47ce945fcbc1d614679c_20_4" localSheetId="0" hidden="1">#REF!</definedName>
    <definedName name="TRNR_8cc12b651e8a47ce945fcbc1d614679c_20_4" localSheetId="48" hidden="1">#REF!</definedName>
    <definedName name="TRNR_8cc12b651e8a47ce945fcbc1d614679c_20_4" localSheetId="1" hidden="1">#REF!</definedName>
    <definedName name="TRNR_8cc12b651e8a47ce945fcbc1d614679c_20_4" hidden="1">#REF!</definedName>
    <definedName name="TRNR_8cc40bce922e483d838384bac2e5a845_1870_7" localSheetId="14" hidden="1">#REF!</definedName>
    <definedName name="TRNR_8cc40bce922e483d838384bac2e5a845_1870_7" localSheetId="42" hidden="1">#REF!</definedName>
    <definedName name="TRNR_8cc40bce922e483d838384bac2e5a845_1870_7" localSheetId="43" hidden="1">#REF!</definedName>
    <definedName name="TRNR_8cc40bce922e483d838384bac2e5a845_1870_7" localSheetId="48" hidden="1">#REF!</definedName>
    <definedName name="TRNR_8cc40bce922e483d838384bac2e5a845_1870_7" localSheetId="50" hidden="1">#REF!</definedName>
    <definedName name="TRNR_8cc40bce922e483d838384bac2e5a845_1870_7" localSheetId="15" hidden="1">#REF!</definedName>
    <definedName name="TRNR_8cc40bce922e483d838384bac2e5a845_1870_7" localSheetId="51" hidden="1">#REF!</definedName>
    <definedName name="TRNR_8cc40bce922e483d838384bac2e5a845_1870_7" localSheetId="52" hidden="1">#REF!</definedName>
    <definedName name="TRNR_8cc40bce922e483d838384bac2e5a845_1870_7" localSheetId="53" hidden="1">#REF!</definedName>
    <definedName name="TRNR_8cc40bce922e483d838384bac2e5a845_1870_7" localSheetId="54" hidden="1">#REF!</definedName>
    <definedName name="TRNR_8cc40bce922e483d838384bac2e5a845_1870_7" localSheetId="55" hidden="1">#REF!</definedName>
    <definedName name="TRNR_8cc40bce922e483d838384bac2e5a845_1870_7" localSheetId="58" hidden="1">#REF!</definedName>
    <definedName name="TRNR_8cc40bce922e483d838384bac2e5a845_1870_7" localSheetId="59" hidden="1">#REF!</definedName>
    <definedName name="TRNR_8cc40bce922e483d838384bac2e5a845_1870_7" hidden="1">#REF!</definedName>
    <definedName name="TRNR_8cc6611dac0d4ec68757b0b8c4194ebb_977_11" localSheetId="48" hidden="1">#REF!</definedName>
    <definedName name="TRNR_8cc6611dac0d4ec68757b0b8c4194ebb_977_11" hidden="1">#REF!</definedName>
    <definedName name="TRNR_8ce668d1db32478fa2d126116f9b76ba_61_2" localSheetId="48" hidden="1">#REF!</definedName>
    <definedName name="TRNR_8ce668d1db32478fa2d126116f9b76ba_61_2" hidden="1">#REF!</definedName>
    <definedName name="TRNR_8d03279d93b54459b8400294d2ca11a7_277_6" localSheetId="0" hidden="1">#REF!</definedName>
    <definedName name="TRNR_8d03279d93b54459b8400294d2ca11a7_277_6" localSheetId="48" hidden="1">#REF!</definedName>
    <definedName name="TRNR_8d03279d93b54459b8400294d2ca11a7_277_6" localSheetId="1" hidden="1">#REF!</definedName>
    <definedName name="TRNR_8d03279d93b54459b8400294d2ca11a7_277_6" hidden="1">#REF!</definedName>
    <definedName name="TRNR_8d039ff69d8c4d03b1b6c60a96c9c3ae_6336_2" localSheetId="48" hidden="1">#REF!</definedName>
    <definedName name="TRNR_8d039ff69d8c4d03b1b6c60a96c9c3ae_6336_2" hidden="1">#REF!</definedName>
    <definedName name="TRNR_8d05ce47f3954da2b6fa292479dbd182_61_11" localSheetId="48" hidden="1">#REF!</definedName>
    <definedName name="TRNR_8d05ce47f3954da2b6fa292479dbd182_61_11" hidden="1">#REF!</definedName>
    <definedName name="TRNR_8d1d87addc0f4356a6b980c0b1e6e8b1_5934_6" localSheetId="0" hidden="1">#REF!</definedName>
    <definedName name="TRNR_8d1d87addc0f4356a6b980c0b1e6e8b1_5934_6" localSheetId="48" hidden="1">#REF!</definedName>
    <definedName name="TRNR_8d1d87addc0f4356a6b980c0b1e6e8b1_5934_6" localSheetId="1" hidden="1">#REF!</definedName>
    <definedName name="TRNR_8d1d87addc0f4356a6b980c0b1e6e8b1_5934_6" hidden="1">#REF!</definedName>
    <definedName name="TRNR_8d1f6e9cb4694b3f826b645f278486fb_61_2" localSheetId="48" hidden="1">#REF!</definedName>
    <definedName name="TRNR_8d1f6e9cb4694b3f826b645f278486fb_61_2" hidden="1">#REF!</definedName>
    <definedName name="TRNR_8d2def0ea5d445fe8c2a64ccea64223c_61_2" localSheetId="14" hidden="1">#REF!</definedName>
    <definedName name="TRNR_8d2def0ea5d445fe8c2a64ccea64223c_61_2" localSheetId="42" hidden="1">#REF!</definedName>
    <definedName name="TRNR_8d2def0ea5d445fe8c2a64ccea64223c_61_2" localSheetId="43" hidden="1">#REF!</definedName>
    <definedName name="TRNR_8d2def0ea5d445fe8c2a64ccea64223c_61_2" localSheetId="48" hidden="1">#REF!</definedName>
    <definedName name="TRNR_8d2def0ea5d445fe8c2a64ccea64223c_61_2" localSheetId="50" hidden="1">#REF!</definedName>
    <definedName name="TRNR_8d2def0ea5d445fe8c2a64ccea64223c_61_2" localSheetId="15" hidden="1">#REF!</definedName>
    <definedName name="TRNR_8d2def0ea5d445fe8c2a64ccea64223c_61_2" localSheetId="51" hidden="1">#REF!</definedName>
    <definedName name="TRNR_8d2def0ea5d445fe8c2a64ccea64223c_61_2" localSheetId="52" hidden="1">#REF!</definedName>
    <definedName name="TRNR_8d2def0ea5d445fe8c2a64ccea64223c_61_2" localSheetId="53" hidden="1">#REF!</definedName>
    <definedName name="TRNR_8d2def0ea5d445fe8c2a64ccea64223c_61_2" localSheetId="54" hidden="1">#REF!</definedName>
    <definedName name="TRNR_8d2def0ea5d445fe8c2a64ccea64223c_61_2" localSheetId="55" hidden="1">#REF!</definedName>
    <definedName name="TRNR_8d2def0ea5d445fe8c2a64ccea64223c_61_2" localSheetId="58" hidden="1">#REF!</definedName>
    <definedName name="TRNR_8d2def0ea5d445fe8c2a64ccea64223c_61_2" localSheetId="59" hidden="1">#REF!</definedName>
    <definedName name="TRNR_8d2def0ea5d445fe8c2a64ccea64223c_61_2" hidden="1">#REF!</definedName>
    <definedName name="TRNR_8d3ba6e849cb4bc3aab35059a3b648ab_20_4" localSheetId="0" hidden="1">#REF!</definedName>
    <definedName name="TRNR_8d3ba6e849cb4bc3aab35059a3b648ab_20_4" localSheetId="48" hidden="1">#REF!</definedName>
    <definedName name="TRNR_8d3ba6e849cb4bc3aab35059a3b648ab_20_4" localSheetId="1" hidden="1">#REF!</definedName>
    <definedName name="TRNR_8d3ba6e849cb4bc3aab35059a3b648ab_20_4" hidden="1">#REF!</definedName>
    <definedName name="TRNR_8d46c54be13e4905887f7e0a4617b427_61_2" localSheetId="48" hidden="1">#REF!</definedName>
    <definedName name="TRNR_8d46c54be13e4905887f7e0a4617b427_61_2" hidden="1">#REF!</definedName>
    <definedName name="TRNR_8d47248da13040a99612ae5502e9fdc7_61_2" localSheetId="48" hidden="1">#REF!</definedName>
    <definedName name="TRNR_8d47248da13040a99612ae5502e9fdc7_61_2" hidden="1">#REF!</definedName>
    <definedName name="TRNR_8d62d44903184300b4be98be8c66127a_61_2" localSheetId="48" hidden="1">#REF!</definedName>
    <definedName name="TRNR_8d62d44903184300b4be98be8c66127a_61_2" hidden="1">#REF!</definedName>
    <definedName name="TRNR_8d6eb14443e0480a9e42415ba554bb24_20_4" localSheetId="0" hidden="1">#REF!</definedName>
    <definedName name="TRNR_8d6eb14443e0480a9e42415ba554bb24_20_4" localSheetId="48" hidden="1">#REF!</definedName>
    <definedName name="TRNR_8d6eb14443e0480a9e42415ba554bb24_20_4" localSheetId="1" hidden="1">#REF!</definedName>
    <definedName name="TRNR_8d6eb14443e0480a9e42415ba554bb24_20_4" hidden="1">#REF!</definedName>
    <definedName name="TRNR_8d76cc08ccb14ef6b6d41be227ce2e20_61_2" localSheetId="48" hidden="1">#REF!</definedName>
    <definedName name="TRNR_8d76cc08ccb14ef6b6d41be227ce2e20_61_2" hidden="1">#REF!</definedName>
    <definedName name="TRNR_8d84048ad1cc4de583f79c0bc9e84659_61_2" localSheetId="48" hidden="1">#REF!</definedName>
    <definedName name="TRNR_8d84048ad1cc4de583f79c0bc9e84659_61_2" hidden="1">#REF!</definedName>
    <definedName name="TRNR_8d954964922840fd8aeea12d9ad0b94c_61_2" localSheetId="48" hidden="1">#REF!</definedName>
    <definedName name="TRNR_8d954964922840fd8aeea12d9ad0b94c_61_2" hidden="1">#REF!</definedName>
    <definedName name="TRNR_8d971e3589614de6bf2795654533f9df_61_2" localSheetId="48" hidden="1">#REF!</definedName>
    <definedName name="TRNR_8d971e3589614de6bf2795654533f9df_61_2" hidden="1">#REF!</definedName>
    <definedName name="TRNR_8d9b7997895c4c24a70585a5e2cf82ae_61_2" localSheetId="48" hidden="1">#REF!</definedName>
    <definedName name="TRNR_8d9b7997895c4c24a70585a5e2cf82ae_61_2" hidden="1">#REF!</definedName>
    <definedName name="TRNR_8de03737330b4f3baf0746cb525986ca_527_7" localSheetId="48" hidden="1">#REF!</definedName>
    <definedName name="TRNR_8de03737330b4f3baf0746cb525986ca_527_7" hidden="1">#REF!</definedName>
    <definedName name="TRNR_8de2949943784103abf6e3166bc8e230_61_2" localSheetId="48" hidden="1">#REF!</definedName>
    <definedName name="TRNR_8de2949943784103abf6e3166bc8e230_61_2" hidden="1">#REF!</definedName>
    <definedName name="TRNR_8de2ad85070e4ccea2ff671babecefca_61_2" localSheetId="48" hidden="1">#REF!</definedName>
    <definedName name="TRNR_8de2ad85070e4ccea2ff671babecefca_61_2" localSheetId="56" hidden="1">#REF!</definedName>
    <definedName name="TRNR_8de2ad85070e4ccea2ff671babecefca_61_2" localSheetId="57" hidden="1">#REF!</definedName>
    <definedName name="TRNR_8de2ad85070e4ccea2ff671babecefca_61_2" hidden="1">#REF!</definedName>
    <definedName name="TRNR_8de55bb424f548f0a506273f2c9edcfa_524_10" localSheetId="48" hidden="1">#REF!</definedName>
    <definedName name="TRNR_8de55bb424f548f0a506273f2c9edcfa_524_10" hidden="1">#REF!</definedName>
    <definedName name="TRNR_8dea745b14d944c79f9c205df516e1a5_6137_2" localSheetId="0" hidden="1">#REF!</definedName>
    <definedName name="TRNR_8dea745b14d944c79f9c205df516e1a5_6137_2" localSheetId="48" hidden="1">#REF!</definedName>
    <definedName name="TRNR_8dea745b14d944c79f9c205df516e1a5_6137_2" localSheetId="1" hidden="1">#REF!</definedName>
    <definedName name="TRNR_8dea745b14d944c79f9c205df516e1a5_6137_2" hidden="1">#REF!</definedName>
    <definedName name="TRNR_8dec33c8b264473d9b620643aa0244da_20_4" localSheetId="0" hidden="1">#REF!</definedName>
    <definedName name="TRNR_8dec33c8b264473d9b620643aa0244da_20_4" localSheetId="48" hidden="1">#REF!</definedName>
    <definedName name="TRNR_8dec33c8b264473d9b620643aa0244da_20_4" localSheetId="1" hidden="1">#REF!</definedName>
    <definedName name="TRNR_8dec33c8b264473d9b620643aa0244da_20_4" hidden="1">#REF!</definedName>
    <definedName name="TRNR_8def864d7be84e41ae33c0ad898ecdd3_61_2" localSheetId="48" hidden="1">#REF!</definedName>
    <definedName name="TRNR_8def864d7be84e41ae33c0ad898ecdd3_61_2" hidden="1">#REF!</definedName>
    <definedName name="TRNR_8e00520c866747c3821bf8f1ec6ad9e7_61_2" localSheetId="48" hidden="1">#REF!</definedName>
    <definedName name="TRNR_8e00520c866747c3821bf8f1ec6ad9e7_61_2" hidden="1">#REF!</definedName>
    <definedName name="TRNR_8e0dccfc329b458abb2f7f3a8f819d62_61_2" localSheetId="48" hidden="1">#REF!</definedName>
    <definedName name="TRNR_8e0dccfc329b458abb2f7f3a8f819d62_61_2" hidden="1">#REF!</definedName>
    <definedName name="TRNR_8e0e7342048e471181a04601e90c5280_2135_6" localSheetId="48" hidden="1">#REF!</definedName>
    <definedName name="TRNR_8e0e7342048e471181a04601e90c5280_2135_6" hidden="1">#REF!</definedName>
    <definedName name="TRNR_8e1745ade3b145dcbd6a2b7c92f1e941_50_2" localSheetId="48" hidden="1">#REF!</definedName>
    <definedName name="TRNR_8e1745ade3b145dcbd6a2b7c92f1e941_50_2" hidden="1">#REF!</definedName>
    <definedName name="TRNR_8e68e781ea8d44abb6f9dedc5f69d6f8_48_1" localSheetId="11" hidden="1">#REF!</definedName>
    <definedName name="TRNR_8e68e781ea8d44abb6f9dedc5f69d6f8_48_1" localSheetId="3" hidden="1">#REF!</definedName>
    <definedName name="TRNR_8e68e781ea8d44abb6f9dedc5f69d6f8_48_1" localSheetId="5" hidden="1">'Cuadro 5'!#REF!</definedName>
    <definedName name="TRNR_8e68e781ea8d44abb6f9dedc5f69d6f8_48_1" localSheetId="48" hidden="1">#REF!</definedName>
    <definedName name="TRNR_8e68e781ea8d44abb6f9dedc5f69d6f8_48_1" localSheetId="15" hidden="1">#REF!</definedName>
    <definedName name="TRNR_8e68e781ea8d44abb6f9dedc5f69d6f8_48_1" localSheetId="51" hidden="1">#REF!</definedName>
    <definedName name="TRNR_8e68e781ea8d44abb6f9dedc5f69d6f8_48_1" localSheetId="52" hidden="1">#REF!</definedName>
    <definedName name="TRNR_8e68e781ea8d44abb6f9dedc5f69d6f8_48_1" localSheetId="53" hidden="1">#REF!</definedName>
    <definedName name="TRNR_8e68e781ea8d44abb6f9dedc5f69d6f8_48_1" localSheetId="54" hidden="1">#REF!</definedName>
    <definedName name="TRNR_8e68e781ea8d44abb6f9dedc5f69d6f8_48_1" localSheetId="56" hidden="1">#REF!</definedName>
    <definedName name="TRNR_8e68e781ea8d44abb6f9dedc5f69d6f8_48_1" localSheetId="57" hidden="1">#REF!</definedName>
    <definedName name="TRNR_8e68e781ea8d44abb6f9dedc5f69d6f8_48_1" localSheetId="18" hidden="1">#REF!</definedName>
    <definedName name="TRNR_8e68e781ea8d44abb6f9dedc5f69d6f8_48_1" hidden="1">#REF!</definedName>
    <definedName name="TRNR_8e6b2c9ac3f5420a95fcc67296de27cc_61_2" localSheetId="48" hidden="1">#REF!</definedName>
    <definedName name="TRNR_8e6b2c9ac3f5420a95fcc67296de27cc_61_2" hidden="1">#REF!</definedName>
    <definedName name="TRNR_8e6e02f3569e409a9530e5ed2453a4ba_61_2" localSheetId="48" hidden="1">#REF!</definedName>
    <definedName name="TRNR_8e6e02f3569e409a9530e5ed2453a4ba_61_2" hidden="1">#REF!</definedName>
    <definedName name="TRNR_8e73605ff08a4f06b61b57999803b02a_326_16" localSheetId="0" hidden="1">#REF!</definedName>
    <definedName name="TRNR_8e73605ff08a4f06b61b57999803b02a_326_16" localSheetId="48" hidden="1">#REF!</definedName>
    <definedName name="TRNR_8e73605ff08a4f06b61b57999803b02a_326_16" localSheetId="1" hidden="1">#REF!</definedName>
    <definedName name="TRNR_8e73605ff08a4f06b61b57999803b02a_326_16" hidden="1">#REF!</definedName>
    <definedName name="TRNR_8e8049a2678e4398bef3a64c41300496_61_2" localSheetId="48" hidden="1">#REF!</definedName>
    <definedName name="TRNR_8e8049a2678e4398bef3a64c41300496_61_2" hidden="1">#REF!</definedName>
    <definedName name="TRNR_8e846b9c7e2144c8a14f0417ac7a1040_298_3" hidden="1">#REF!</definedName>
    <definedName name="TRNR_8e9bab6d5c054766b526c9f387fcf75a_61_2" localSheetId="48" hidden="1">#REF!</definedName>
    <definedName name="TRNR_8e9bab6d5c054766b526c9f387fcf75a_61_2" hidden="1">#REF!</definedName>
    <definedName name="TRNR_8e9d86f84a5448b1ab468cd91d858259_102_6" localSheetId="48" hidden="1">#REF!</definedName>
    <definedName name="TRNR_8e9d86f84a5448b1ab468cd91d858259_102_6" hidden="1">#REF!</definedName>
    <definedName name="TRNR_8ec770a0f9164b6e8c9830c7348096cf_49_20" localSheetId="14" hidden="1">#REF!</definedName>
    <definedName name="TRNR_8ec770a0f9164b6e8c9830c7348096cf_49_20" localSheetId="42" hidden="1">#REF!</definedName>
    <definedName name="TRNR_8ec770a0f9164b6e8c9830c7348096cf_49_20" localSheetId="43" hidden="1">#REF!</definedName>
    <definedName name="TRNR_8ec770a0f9164b6e8c9830c7348096cf_49_20" localSheetId="48" hidden="1">#REF!</definedName>
    <definedName name="TRNR_8ec770a0f9164b6e8c9830c7348096cf_49_20" localSheetId="50" hidden="1">#REF!</definedName>
    <definedName name="TRNR_8ec770a0f9164b6e8c9830c7348096cf_49_20" localSheetId="15" hidden="1">#REF!</definedName>
    <definedName name="TRNR_8ec770a0f9164b6e8c9830c7348096cf_49_20" localSheetId="51" hidden="1">#REF!</definedName>
    <definedName name="TRNR_8ec770a0f9164b6e8c9830c7348096cf_49_20" localSheetId="52" hidden="1">#REF!</definedName>
    <definedName name="TRNR_8ec770a0f9164b6e8c9830c7348096cf_49_20" localSheetId="53" hidden="1">#REF!</definedName>
    <definedName name="TRNR_8ec770a0f9164b6e8c9830c7348096cf_49_20" localSheetId="54" hidden="1">#REF!</definedName>
    <definedName name="TRNR_8ec770a0f9164b6e8c9830c7348096cf_49_20" localSheetId="55" hidden="1">#REF!</definedName>
    <definedName name="TRNR_8ec770a0f9164b6e8c9830c7348096cf_49_20" localSheetId="58" hidden="1">#REF!</definedName>
    <definedName name="TRNR_8ec770a0f9164b6e8c9830c7348096cf_49_20" localSheetId="59" hidden="1">#REF!</definedName>
    <definedName name="TRNR_8ec770a0f9164b6e8c9830c7348096cf_49_20" hidden="1">#REF!</definedName>
    <definedName name="TRNR_8eccfd15950248d1bab4c34369fec50a_10_7" localSheetId="48" hidden="1">#REF!</definedName>
    <definedName name="TRNR_8eccfd15950248d1bab4c34369fec50a_10_7" localSheetId="15" hidden="1">#REF!</definedName>
    <definedName name="TRNR_8eccfd15950248d1bab4c34369fec50a_10_7" localSheetId="51" hidden="1">#REF!</definedName>
    <definedName name="TRNR_8eccfd15950248d1bab4c34369fec50a_10_7" localSheetId="52" hidden="1">#REF!</definedName>
    <definedName name="TRNR_8eccfd15950248d1bab4c34369fec50a_10_7" localSheetId="53" hidden="1">#REF!</definedName>
    <definedName name="TRNR_8eccfd15950248d1bab4c34369fec50a_10_7" localSheetId="54" hidden="1">#REF!</definedName>
    <definedName name="TRNR_8eccfd15950248d1bab4c34369fec50a_10_7" hidden="1">#REF!</definedName>
    <definedName name="TRNR_8ed4982bed68464cb68c6840fa04f50e_5812_12" localSheetId="0" hidden="1">#REF!</definedName>
    <definedName name="TRNR_8ed4982bed68464cb68c6840fa04f50e_5812_12" localSheetId="48" hidden="1">#REF!</definedName>
    <definedName name="TRNR_8ed4982bed68464cb68c6840fa04f50e_5812_12" localSheetId="1" hidden="1">#REF!</definedName>
    <definedName name="TRNR_8ed4982bed68464cb68c6840fa04f50e_5812_12" hidden="1">#REF!</definedName>
    <definedName name="TRNR_8ede74c75db64cf58fc98e6abd8ea796_108_4" localSheetId="14" hidden="1">#REF!</definedName>
    <definedName name="TRNR_8ede74c75db64cf58fc98e6abd8ea796_108_4" localSheetId="42" hidden="1">#REF!</definedName>
    <definedName name="TRNR_8ede74c75db64cf58fc98e6abd8ea796_108_4" localSheetId="43" hidden="1">#REF!</definedName>
    <definedName name="TRNR_8ede74c75db64cf58fc98e6abd8ea796_108_4" localSheetId="48" hidden="1">#REF!</definedName>
    <definedName name="TRNR_8ede74c75db64cf58fc98e6abd8ea796_108_4" localSheetId="50" hidden="1">#REF!</definedName>
    <definedName name="TRNR_8ede74c75db64cf58fc98e6abd8ea796_108_4" localSheetId="15" hidden="1">#REF!</definedName>
    <definedName name="TRNR_8ede74c75db64cf58fc98e6abd8ea796_108_4" localSheetId="51" hidden="1">#REF!</definedName>
    <definedName name="TRNR_8ede74c75db64cf58fc98e6abd8ea796_108_4" localSheetId="52" hidden="1">#REF!</definedName>
    <definedName name="TRNR_8ede74c75db64cf58fc98e6abd8ea796_108_4" localSheetId="53" hidden="1">#REF!</definedName>
    <definedName name="TRNR_8ede74c75db64cf58fc98e6abd8ea796_108_4" localSheetId="54" hidden="1">#REF!</definedName>
    <definedName name="TRNR_8ede74c75db64cf58fc98e6abd8ea796_108_4" localSheetId="55" hidden="1">#REF!</definedName>
    <definedName name="TRNR_8ede74c75db64cf58fc98e6abd8ea796_108_4" localSheetId="58" hidden="1">#REF!</definedName>
    <definedName name="TRNR_8ede74c75db64cf58fc98e6abd8ea796_108_4" localSheetId="59" hidden="1">#REF!</definedName>
    <definedName name="TRNR_8ede74c75db64cf58fc98e6abd8ea796_108_4" hidden="1">#REF!</definedName>
    <definedName name="TRNR_8efb7af4eb634f03afd93704c1296b8e_977_14" localSheetId="48" hidden="1">#REF!</definedName>
    <definedName name="TRNR_8efb7af4eb634f03afd93704c1296b8e_977_14" hidden="1">#REF!</definedName>
    <definedName name="TRNR_8f0a03b2fae44270a84ba2bbe7285883_527_6" localSheetId="48" hidden="1">#REF!</definedName>
    <definedName name="TRNR_8f0a03b2fae44270a84ba2bbe7285883_527_6" hidden="1">#REF!</definedName>
    <definedName name="TRNR_8f144379d9624567b97d592fd774f257_73_11" localSheetId="48" hidden="1">#REF!</definedName>
    <definedName name="TRNR_8f144379d9624567b97d592fd774f257_73_11" hidden="1">#REF!</definedName>
    <definedName name="TRNR_8f1d904c50bd4d4aaa0fda5df70afd5a_61_2" localSheetId="48" hidden="1">#REF!</definedName>
    <definedName name="TRNR_8f1d904c50bd4d4aaa0fda5df70afd5a_61_2" hidden="1">#REF!</definedName>
    <definedName name="TRNR_8f2829acd1134dd2af88a7f92753b959_6122_6" localSheetId="0" hidden="1">#REF!</definedName>
    <definedName name="TRNR_8f2829acd1134dd2af88a7f92753b959_6122_6" localSheetId="48" hidden="1">#REF!</definedName>
    <definedName name="TRNR_8f2829acd1134dd2af88a7f92753b959_6122_6" localSheetId="1" hidden="1">#REF!</definedName>
    <definedName name="TRNR_8f2829acd1134dd2af88a7f92753b959_6122_6" hidden="1">#REF!</definedName>
    <definedName name="TRNR_8f2f5499022f44e6bb187601c24004e3_61_2" localSheetId="48" hidden="1">#REF!</definedName>
    <definedName name="TRNR_8f2f5499022f44e6bb187601c24004e3_61_2" hidden="1">#REF!</definedName>
    <definedName name="TRNR_8f34b346bef74c038970c9555ea40517_61_2" localSheetId="48" hidden="1">#REF!</definedName>
    <definedName name="TRNR_8f34b346bef74c038970c9555ea40517_61_2" hidden="1">#REF!</definedName>
    <definedName name="TRNR_8f3ac3143afb4160919f6b5c6566bd78_61_2" localSheetId="48" hidden="1">#REF!</definedName>
    <definedName name="TRNR_8f3ac3143afb4160919f6b5c6566bd78_61_2" hidden="1">#REF!</definedName>
    <definedName name="TRNR_8f5081b2270341848ee1885c4228f804_287_6" localSheetId="0" hidden="1">#REF!</definedName>
    <definedName name="TRNR_8f5081b2270341848ee1885c4228f804_287_6" localSheetId="48" hidden="1">#REF!</definedName>
    <definedName name="TRNR_8f5081b2270341848ee1885c4228f804_287_6" localSheetId="1" hidden="1">#REF!</definedName>
    <definedName name="TRNR_8f5081b2270341848ee1885c4228f804_287_6" hidden="1">#REF!</definedName>
    <definedName name="TRNR_8f52d81d82d14db9b18930dac8823a9c_61_2" localSheetId="48" hidden="1">#REF!</definedName>
    <definedName name="TRNR_8f52d81d82d14db9b18930dac8823a9c_61_2" hidden="1">#REF!</definedName>
    <definedName name="TRNR_8f57527a2e5a4577be141d0d1dc1ddf8_61_2" localSheetId="48" hidden="1">#REF!</definedName>
    <definedName name="TRNR_8f57527a2e5a4577be141d0d1dc1ddf8_61_2" hidden="1">#REF!</definedName>
    <definedName name="TRNR_8f5d893b38cb49cb9700aa929a9aa166_5903_6" localSheetId="0" hidden="1">#REF!</definedName>
    <definedName name="TRNR_8f5d893b38cb49cb9700aa929a9aa166_5903_6" localSheetId="48" hidden="1">#REF!</definedName>
    <definedName name="TRNR_8f5d893b38cb49cb9700aa929a9aa166_5903_6" localSheetId="1" hidden="1">#REF!</definedName>
    <definedName name="TRNR_8f5d893b38cb49cb9700aa929a9aa166_5903_6" hidden="1">#REF!</definedName>
    <definedName name="TRNR_8f7e2d0fc44446cd85aabdefcde7cf56_5954_6" localSheetId="0" hidden="1">#REF!</definedName>
    <definedName name="TRNR_8f7e2d0fc44446cd85aabdefcde7cf56_5954_6" localSheetId="48" hidden="1">#REF!</definedName>
    <definedName name="TRNR_8f7e2d0fc44446cd85aabdefcde7cf56_5954_6" localSheetId="1" hidden="1">#REF!</definedName>
    <definedName name="TRNR_8f7e2d0fc44446cd85aabdefcde7cf56_5954_6" hidden="1">#REF!</definedName>
    <definedName name="TRNR_8f81fed730fb47c6a4e805473ac221fb_528_6" localSheetId="48" hidden="1">#REF!</definedName>
    <definedName name="TRNR_8f81fed730fb47c6a4e805473ac221fb_528_6" hidden="1">#REF!</definedName>
    <definedName name="TRNR_8f8907233e9941ab9d2de5dc077ae67e_61_2" localSheetId="48" hidden="1">#REF!</definedName>
    <definedName name="TRNR_8f8907233e9941ab9d2de5dc077ae67e_61_2" hidden="1">#REF!</definedName>
    <definedName name="TRNR_8f8a2df93a4b4609a5928e2081ce80fe_61_11" localSheetId="48" hidden="1">#REF!</definedName>
    <definedName name="TRNR_8f8a2df93a4b4609a5928e2081ce80fe_61_11" hidden="1">#REF!</definedName>
    <definedName name="TRNR_8f9158dafcdd4f33ac3c33ed540ad921_61_2" localSheetId="48" hidden="1">#REF!</definedName>
    <definedName name="TRNR_8f9158dafcdd4f33ac3c33ed540ad921_61_2" hidden="1">#REF!</definedName>
    <definedName name="TRNR_8fa3da70e85b4a8991c00c5cbf97d547_61_2" localSheetId="48" hidden="1">#REF!</definedName>
    <definedName name="TRNR_8fa3da70e85b4a8991c00c5cbf97d547_61_2" hidden="1">#REF!</definedName>
    <definedName name="TRNR_8fbed75dc78e4329848b0f8f6a967581_61_2" localSheetId="48" hidden="1">#REF!</definedName>
    <definedName name="TRNR_8fbed75dc78e4329848b0f8f6a967581_61_2" hidden="1">#REF!</definedName>
    <definedName name="TRNR_8fd3500ff502492990478ae178679be4_290_2" localSheetId="0" hidden="1">#REF!</definedName>
    <definedName name="TRNR_8fd3500ff502492990478ae178679be4_290_2" localSheetId="48" hidden="1">#REF!</definedName>
    <definedName name="TRNR_8fd3500ff502492990478ae178679be4_290_2" localSheetId="1" hidden="1">#REF!</definedName>
    <definedName name="TRNR_8fd3500ff502492990478ae178679be4_290_2" hidden="1">#REF!</definedName>
    <definedName name="TRNR_8ffa06eed72d436f884521ff2f4638b5_61_2" localSheetId="48" hidden="1">#REF!</definedName>
    <definedName name="TRNR_8ffa06eed72d436f884521ff2f4638b5_61_2" hidden="1">#REF!</definedName>
    <definedName name="TRNR_8ffa57d6841f40bea20fd2d42ed08635_92_6" localSheetId="48" hidden="1">#REF!</definedName>
    <definedName name="TRNR_8ffa57d6841f40bea20fd2d42ed08635_92_6" localSheetId="15" hidden="1">#REF!</definedName>
    <definedName name="TRNR_8ffa57d6841f40bea20fd2d42ed08635_92_6" localSheetId="51" hidden="1">#REF!</definedName>
    <definedName name="TRNR_8ffa57d6841f40bea20fd2d42ed08635_92_6" localSheetId="52" hidden="1">#REF!</definedName>
    <definedName name="TRNR_8ffa57d6841f40bea20fd2d42ed08635_92_6" localSheetId="53" hidden="1">#REF!</definedName>
    <definedName name="TRNR_8ffa57d6841f40bea20fd2d42ed08635_92_6" localSheetId="54" hidden="1">#REF!</definedName>
    <definedName name="TRNR_8ffa57d6841f40bea20fd2d42ed08635_92_6" hidden="1">#REF!</definedName>
    <definedName name="TRNR_8fffc12f62aa41689c4cd7b5438c51f5_55_3" localSheetId="48" hidden="1">#REF!</definedName>
    <definedName name="TRNR_8fffc12f62aa41689c4cd7b5438c51f5_55_3" hidden="1">#REF!</definedName>
    <definedName name="TRNR_9002ae758c654e64a144e701c22eb792_61_2" localSheetId="0" hidden="1">#REF!</definedName>
    <definedName name="TRNR_9002ae758c654e64a144e701c22eb792_61_2" localSheetId="48" hidden="1">#REF!</definedName>
    <definedName name="TRNR_9002ae758c654e64a144e701c22eb792_61_2" localSheetId="1" hidden="1">#REF!</definedName>
    <definedName name="TRNR_9002ae758c654e64a144e701c22eb792_61_2" hidden="1">#REF!</definedName>
    <definedName name="TRNR_90075d352f454ca38f46e9f35b640553_61_2" localSheetId="48" hidden="1">#REF!</definedName>
    <definedName name="TRNR_90075d352f454ca38f46e9f35b640553_61_2" hidden="1">#REF!</definedName>
    <definedName name="TRNR_900f875f068946bfbe09c2b8b832be04_1010_27" localSheetId="48" hidden="1">#REF!</definedName>
    <definedName name="TRNR_900f875f068946bfbe09c2b8b832be04_1010_27" hidden="1">#REF!</definedName>
    <definedName name="TRNR_90213b502a8f413197cc35c0ac2b8e48_61_2" localSheetId="14" hidden="1">#REF!</definedName>
    <definedName name="TRNR_90213b502a8f413197cc35c0ac2b8e48_61_2" localSheetId="42" hidden="1">#REF!</definedName>
    <definedName name="TRNR_90213b502a8f413197cc35c0ac2b8e48_61_2" localSheetId="43" hidden="1">#REF!</definedName>
    <definedName name="TRNR_90213b502a8f413197cc35c0ac2b8e48_61_2" localSheetId="48" hidden="1">#REF!</definedName>
    <definedName name="TRNR_90213b502a8f413197cc35c0ac2b8e48_61_2" localSheetId="50" hidden="1">#REF!</definedName>
    <definedName name="TRNR_90213b502a8f413197cc35c0ac2b8e48_61_2" localSheetId="15" hidden="1">#REF!</definedName>
    <definedName name="TRNR_90213b502a8f413197cc35c0ac2b8e48_61_2" localSheetId="51" hidden="1">#REF!</definedName>
    <definedName name="TRNR_90213b502a8f413197cc35c0ac2b8e48_61_2" localSheetId="52" hidden="1">#REF!</definedName>
    <definedName name="TRNR_90213b502a8f413197cc35c0ac2b8e48_61_2" localSheetId="53" hidden="1">#REF!</definedName>
    <definedName name="TRNR_90213b502a8f413197cc35c0ac2b8e48_61_2" localSheetId="54" hidden="1">#REF!</definedName>
    <definedName name="TRNR_90213b502a8f413197cc35c0ac2b8e48_61_2" localSheetId="55" hidden="1">#REF!</definedName>
    <definedName name="TRNR_90213b502a8f413197cc35c0ac2b8e48_61_2" localSheetId="58" hidden="1">#REF!</definedName>
    <definedName name="TRNR_90213b502a8f413197cc35c0ac2b8e48_61_2" localSheetId="59" hidden="1">#REF!</definedName>
    <definedName name="TRNR_90213b502a8f413197cc35c0ac2b8e48_61_2" hidden="1">#REF!</definedName>
    <definedName name="TRNR_902917a7407f46a8a0c97645e9e285db_61_2" localSheetId="48" hidden="1">#REF!</definedName>
    <definedName name="TRNR_902917a7407f46a8a0c97645e9e285db_61_2" hidden="1">#REF!</definedName>
    <definedName name="TRNR_903e8335e57a42ed850a5b18d1eab0ff_61_2" localSheetId="0" hidden="1">#REF!</definedName>
    <definedName name="TRNR_903e8335e57a42ed850a5b18d1eab0ff_61_2" localSheetId="48" hidden="1">#REF!</definedName>
    <definedName name="TRNR_903e8335e57a42ed850a5b18d1eab0ff_61_2" localSheetId="1" hidden="1">#REF!</definedName>
    <definedName name="TRNR_903e8335e57a42ed850a5b18d1eab0ff_61_2" hidden="1">#REF!</definedName>
    <definedName name="TRNR_905233c673c7486dbbd77d117008af47_276_6" localSheetId="0" hidden="1">#REF!</definedName>
    <definedName name="TRNR_905233c673c7486dbbd77d117008af47_276_6" localSheetId="48" hidden="1">#REF!</definedName>
    <definedName name="TRNR_905233c673c7486dbbd77d117008af47_276_6" localSheetId="1" hidden="1">#REF!</definedName>
    <definedName name="TRNR_905233c673c7486dbbd77d117008af47_276_6" hidden="1">#REF!</definedName>
    <definedName name="TRNR_905d3d355e5a4e9fb9ca5427050b4d8a_61_2" localSheetId="48" hidden="1">#REF!</definedName>
    <definedName name="TRNR_905d3d355e5a4e9fb9ca5427050b4d8a_61_2" hidden="1">#REF!</definedName>
    <definedName name="TRNR_9064ffdf3e304ec0947f4d9bc56ceb7e_61_2" localSheetId="48" hidden="1">#REF!</definedName>
    <definedName name="TRNR_9064ffdf3e304ec0947f4d9bc56ceb7e_61_2" hidden="1">#REF!</definedName>
    <definedName name="TRNR_9065765f91454b36943b6cd7488ea536_52_3" localSheetId="48" hidden="1">#REF!</definedName>
    <definedName name="TRNR_9065765f91454b36943b6cd7488ea536_52_3" hidden="1">#REF!</definedName>
    <definedName name="TRNR_906b52e3e6044aea917c6c75659d9628_61_2" localSheetId="48" hidden="1">#REF!</definedName>
    <definedName name="TRNR_906b52e3e6044aea917c6c75659d9628_61_2" hidden="1">#REF!</definedName>
    <definedName name="TRNR_90ad09e069674098860014278b57cf5d_61_2" localSheetId="48" hidden="1">#REF!</definedName>
    <definedName name="TRNR_90ad09e069674098860014278b57cf5d_61_2" hidden="1">#REF!</definedName>
    <definedName name="TRNR_90b1fa3480534fbf8a142d493318f7ca_25_6" localSheetId="0" hidden="1">#REF!</definedName>
    <definedName name="TRNR_90b1fa3480534fbf8a142d493318f7ca_25_6" localSheetId="48" hidden="1">#REF!</definedName>
    <definedName name="TRNR_90b1fa3480534fbf8a142d493318f7ca_25_6" localSheetId="1" hidden="1">#REF!</definedName>
    <definedName name="TRNR_90b1fa3480534fbf8a142d493318f7ca_25_6" hidden="1">#REF!</definedName>
    <definedName name="TRNR_90b28254e05545359fba715907d9eba7_61_2" localSheetId="48" hidden="1">#REF!</definedName>
    <definedName name="TRNR_90b28254e05545359fba715907d9eba7_61_2" hidden="1">#REF!</definedName>
    <definedName name="TRNR_90c411f42c1c4f1cb2d0a595732a8c4d_61_2" localSheetId="48" hidden="1">#REF!</definedName>
    <definedName name="TRNR_90c411f42c1c4f1cb2d0a595732a8c4d_61_2" hidden="1">#REF!</definedName>
    <definedName name="TRNR_90c90c6e87204583861a1ae04cb3d75c_61_2" localSheetId="48" hidden="1">#REF!</definedName>
    <definedName name="TRNR_90c90c6e87204583861a1ae04cb3d75c_61_2" hidden="1">#REF!</definedName>
    <definedName name="TRNR_90f2f6e8c27c4f8cb46b14e536c3cf9b_61_2" localSheetId="48" hidden="1">#REF!</definedName>
    <definedName name="TRNR_90f2f6e8c27c4f8cb46b14e536c3cf9b_61_2" hidden="1">#REF!</definedName>
    <definedName name="TRNR_90f8dd6a8fb34ad2baeeb112cae71ace_5188_9" localSheetId="11" hidden="1">#REF!</definedName>
    <definedName name="TRNR_90f8dd6a8fb34ad2baeeb112cae71ace_5188_9" localSheetId="3" hidden="1">#REF!</definedName>
    <definedName name="TRNR_90f8dd6a8fb34ad2baeeb112cae71ace_5188_9" localSheetId="5" hidden="1">'Cuadro 5'!#REF!</definedName>
    <definedName name="TRNR_90f8dd6a8fb34ad2baeeb112cae71ace_5188_9" localSheetId="14" hidden="1">#REF!</definedName>
    <definedName name="TRNR_90f8dd6a8fb34ad2baeeb112cae71ace_5188_9" localSheetId="42" hidden="1">#REF!</definedName>
    <definedName name="TRNR_90f8dd6a8fb34ad2baeeb112cae71ace_5188_9" localSheetId="43" hidden="1">#REF!</definedName>
    <definedName name="TRNR_90f8dd6a8fb34ad2baeeb112cae71ace_5188_9" localSheetId="48" hidden="1">#REF!</definedName>
    <definedName name="TRNR_90f8dd6a8fb34ad2baeeb112cae71ace_5188_9" localSheetId="50" hidden="1">#REF!</definedName>
    <definedName name="TRNR_90f8dd6a8fb34ad2baeeb112cae71ace_5188_9" localSheetId="55" hidden="1">#REF!</definedName>
    <definedName name="TRNR_90f8dd6a8fb34ad2baeeb112cae71ace_5188_9" localSheetId="56" hidden="1">#REF!</definedName>
    <definedName name="TRNR_90f8dd6a8fb34ad2baeeb112cae71ace_5188_9" localSheetId="57" hidden="1">#REF!</definedName>
    <definedName name="TRNR_90f8dd6a8fb34ad2baeeb112cae71ace_5188_9" localSheetId="58" hidden="1">#REF!</definedName>
    <definedName name="TRNR_90f8dd6a8fb34ad2baeeb112cae71ace_5188_9" localSheetId="59" hidden="1">#REF!</definedName>
    <definedName name="TRNR_90f8dd6a8fb34ad2baeeb112cae71ace_5188_9" hidden="1">#REF!</definedName>
    <definedName name="TRNR_90f9b85f9bbd4515b23ebd0a277c2188_54_3" localSheetId="48" hidden="1">#REF!</definedName>
    <definedName name="TRNR_90f9b85f9bbd4515b23ebd0a277c2188_54_3" hidden="1">#REF!</definedName>
    <definedName name="TRNR_90fb14b2aa14499182e1723f9e6788c5_4_2" localSheetId="14" hidden="1">#REF!</definedName>
    <definedName name="TRNR_90fb14b2aa14499182e1723f9e6788c5_4_2" localSheetId="42" hidden="1">#REF!</definedName>
    <definedName name="TRNR_90fb14b2aa14499182e1723f9e6788c5_4_2" localSheetId="43" hidden="1">#REF!</definedName>
    <definedName name="TRNR_90fb14b2aa14499182e1723f9e6788c5_4_2" localSheetId="48" hidden="1">#REF!</definedName>
    <definedName name="TRNR_90fb14b2aa14499182e1723f9e6788c5_4_2" localSheetId="50" hidden="1">#REF!</definedName>
    <definedName name="TRNR_90fb14b2aa14499182e1723f9e6788c5_4_2" localSheetId="15" hidden="1">#REF!</definedName>
    <definedName name="TRNR_90fb14b2aa14499182e1723f9e6788c5_4_2" localSheetId="51" hidden="1">#REF!</definedName>
    <definedName name="TRNR_90fb14b2aa14499182e1723f9e6788c5_4_2" localSheetId="52" hidden="1">#REF!</definedName>
    <definedName name="TRNR_90fb14b2aa14499182e1723f9e6788c5_4_2" localSheetId="53" hidden="1">#REF!</definedName>
    <definedName name="TRNR_90fb14b2aa14499182e1723f9e6788c5_4_2" localSheetId="54" hidden="1">#REF!</definedName>
    <definedName name="TRNR_90fb14b2aa14499182e1723f9e6788c5_4_2" localSheetId="55" hidden="1">#REF!</definedName>
    <definedName name="TRNR_90fb14b2aa14499182e1723f9e6788c5_4_2" localSheetId="58" hidden="1">#REF!</definedName>
    <definedName name="TRNR_90fb14b2aa14499182e1723f9e6788c5_4_2" localSheetId="59" hidden="1">#REF!</definedName>
    <definedName name="TRNR_90fb14b2aa14499182e1723f9e6788c5_4_2" hidden="1">#REF!</definedName>
    <definedName name="TRNR_9107ef1c9a644f349411185c76431e1b_528_7" localSheetId="48" hidden="1">#REF!</definedName>
    <definedName name="TRNR_9107ef1c9a644f349411185c76431e1b_528_7" hidden="1">#REF!</definedName>
    <definedName name="TRNR_9112547753b54e4493626115ee573472_61_2" localSheetId="48" hidden="1">#REF!</definedName>
    <definedName name="TRNR_9112547753b54e4493626115ee573472_61_2" hidden="1">#REF!</definedName>
    <definedName name="TRNR_9116c41f8c574959a00b9cf8a59d0292_61_2" localSheetId="48" hidden="1">#REF!</definedName>
    <definedName name="TRNR_9116c41f8c574959a00b9cf8a59d0292_61_2" hidden="1">#REF!</definedName>
    <definedName name="TRNR_912ffffe07f745899dc0de25ceece98f_61_2" localSheetId="48" hidden="1">#REF!</definedName>
    <definedName name="TRNR_912ffffe07f745899dc0de25ceece98f_61_2" hidden="1">#REF!</definedName>
    <definedName name="TRNR_9130df28ee1d4704b6a042bf8b0fc013_61_2" localSheetId="48" hidden="1">#REF!</definedName>
    <definedName name="TRNR_9130df28ee1d4704b6a042bf8b0fc013_61_2" hidden="1">#REF!</definedName>
    <definedName name="TRNR_91325775dcfa456ca910194f8a3123a7_528_6" localSheetId="48" hidden="1">#REF!</definedName>
    <definedName name="TRNR_91325775dcfa456ca910194f8a3123a7_528_6" hidden="1">#REF!</definedName>
    <definedName name="TRNR_913462543ed941d9853ed63d443b7e3b_237_2" localSheetId="48" hidden="1">#REF!</definedName>
    <definedName name="TRNR_913462543ed941d9853ed63d443b7e3b_237_2" localSheetId="56" hidden="1">#REF!</definedName>
    <definedName name="TRNR_913462543ed941d9853ed63d443b7e3b_237_2" localSheetId="57" hidden="1">#REF!</definedName>
    <definedName name="TRNR_913462543ed941d9853ed63d443b7e3b_237_2" hidden="1">#REF!</definedName>
    <definedName name="TRNR_91691baf96c949e88ee96b7a5a219601_61_2" localSheetId="48" hidden="1">#REF!</definedName>
    <definedName name="TRNR_91691baf96c949e88ee96b7a5a219601_61_2" hidden="1">#REF!</definedName>
    <definedName name="TRNR_917dc1db981a4bb68558bb406336f49d_61_2" localSheetId="48" hidden="1">#REF!</definedName>
    <definedName name="TRNR_917dc1db981a4bb68558bb406336f49d_61_2" hidden="1">#REF!</definedName>
    <definedName name="TRNR_9196a5d3407e4fc28998f14d546857ef_61_2" localSheetId="48" hidden="1">#REF!</definedName>
    <definedName name="TRNR_9196a5d3407e4fc28998f14d546857ef_61_2" hidden="1">#REF!</definedName>
    <definedName name="TRNR_919ce608f7b944e38bf5620da60e2a5f_55_3" localSheetId="48" hidden="1">#REF!</definedName>
    <definedName name="TRNR_919ce608f7b944e38bf5620da60e2a5f_55_3" hidden="1">#REF!</definedName>
    <definedName name="TRNR_919f2a4343ae4972a6322388f6676b62_61_2" localSheetId="48" hidden="1">#REF!</definedName>
    <definedName name="TRNR_919f2a4343ae4972a6322388f6676b62_61_2" hidden="1">#REF!</definedName>
    <definedName name="TRNR_91a60e1a38c94158a2cb198f688334ce_61_2" localSheetId="48" hidden="1">#REF!</definedName>
    <definedName name="TRNR_91a60e1a38c94158a2cb198f688334ce_61_2" hidden="1">#REF!</definedName>
    <definedName name="TRNR_91a70e8f7e134ef7be82f14a8de2fd3c_528_2" localSheetId="48" hidden="1">#REF!</definedName>
    <definedName name="TRNR_91a70e8f7e134ef7be82f14a8de2fd3c_528_2" hidden="1">#REF!</definedName>
    <definedName name="TRNR_91be3db6447746858d786bfd959edc2b_61_2" localSheetId="14" hidden="1">#REF!</definedName>
    <definedName name="TRNR_91be3db6447746858d786bfd959edc2b_61_2" localSheetId="42" hidden="1">#REF!</definedName>
    <definedName name="TRNR_91be3db6447746858d786bfd959edc2b_61_2" localSheetId="43" hidden="1">#REF!</definedName>
    <definedName name="TRNR_91be3db6447746858d786bfd959edc2b_61_2" localSheetId="48" hidden="1">#REF!</definedName>
    <definedName name="TRNR_91be3db6447746858d786bfd959edc2b_61_2" localSheetId="50" hidden="1">#REF!</definedName>
    <definedName name="TRNR_91be3db6447746858d786bfd959edc2b_61_2" localSheetId="15" hidden="1">#REF!</definedName>
    <definedName name="TRNR_91be3db6447746858d786bfd959edc2b_61_2" localSheetId="51" hidden="1">#REF!</definedName>
    <definedName name="TRNR_91be3db6447746858d786bfd959edc2b_61_2" localSheetId="52" hidden="1">#REF!</definedName>
    <definedName name="TRNR_91be3db6447746858d786bfd959edc2b_61_2" localSheetId="53" hidden="1">#REF!</definedName>
    <definedName name="TRNR_91be3db6447746858d786bfd959edc2b_61_2" localSheetId="54" hidden="1">#REF!</definedName>
    <definedName name="TRNR_91be3db6447746858d786bfd959edc2b_61_2" localSheetId="55" hidden="1">#REF!</definedName>
    <definedName name="TRNR_91be3db6447746858d786bfd959edc2b_61_2" localSheetId="58" hidden="1">#REF!</definedName>
    <definedName name="TRNR_91be3db6447746858d786bfd959edc2b_61_2" localSheetId="59" hidden="1">#REF!</definedName>
    <definedName name="TRNR_91be3db6447746858d786bfd959edc2b_61_2" hidden="1">#REF!</definedName>
    <definedName name="TRNR_91c8a5e013784e248f79854ed4027d9e_525_10" localSheetId="48" hidden="1">#REF!</definedName>
    <definedName name="TRNR_91c8a5e013784e248f79854ed4027d9e_525_10" hidden="1">#REF!</definedName>
    <definedName name="TRNR_91c93d94c274494e98592624993816e9_61_2" localSheetId="48" hidden="1">#REF!</definedName>
    <definedName name="TRNR_91c93d94c274494e98592624993816e9_61_2" hidden="1">#REF!</definedName>
    <definedName name="TRNR_91cd846d8e274f79bfd646dde024207a_5937_6" localSheetId="0" hidden="1">#REF!</definedName>
    <definedName name="TRNR_91cd846d8e274f79bfd646dde024207a_5937_6" localSheetId="48" hidden="1">#REF!</definedName>
    <definedName name="TRNR_91cd846d8e274f79bfd646dde024207a_5937_6" localSheetId="1" hidden="1">#REF!</definedName>
    <definedName name="TRNR_91cd846d8e274f79bfd646dde024207a_5937_6" hidden="1">#REF!</definedName>
    <definedName name="TRNR_91d7b7ebd0c24a578019cda725145ec6_61_2" localSheetId="48" hidden="1">#REF!</definedName>
    <definedName name="TRNR_91d7b7ebd0c24a578019cda725145ec6_61_2" hidden="1">#REF!</definedName>
    <definedName name="TRNR_91df4e1cf7e549caab8ba8401b039fc3_525_10" localSheetId="48" hidden="1">#REF!</definedName>
    <definedName name="TRNR_91df4e1cf7e549caab8ba8401b039fc3_525_10" hidden="1">#REF!</definedName>
    <definedName name="TRNR_91ea59fdc9f54461b657a3b426e267fd_5876_4" localSheetId="0" hidden="1">#REF!</definedName>
    <definedName name="TRNR_91ea59fdc9f54461b657a3b426e267fd_5876_4" localSheetId="48" hidden="1">#REF!</definedName>
    <definedName name="TRNR_91ea59fdc9f54461b657a3b426e267fd_5876_4" localSheetId="1" hidden="1">#REF!</definedName>
    <definedName name="TRNR_91ea59fdc9f54461b657a3b426e267fd_5876_4" hidden="1">#REF!</definedName>
    <definedName name="TRNR_91ef1faf60f646b3860d70f1f6d5c697_283_6" localSheetId="48" hidden="1">#REF!</definedName>
    <definedName name="TRNR_91ef1faf60f646b3860d70f1f6d5c697_283_6" hidden="1">#REF!</definedName>
    <definedName name="TRNR_91f6fbcfb01548bf8257b06d8b5ab00f_61_2" localSheetId="48" hidden="1">#REF!</definedName>
    <definedName name="TRNR_91f6fbcfb01548bf8257b06d8b5ab00f_61_2" hidden="1">#REF!</definedName>
    <definedName name="TRNR_920ca74952d446c88db0957f3528d041_5977_6" localSheetId="0" hidden="1">#REF!</definedName>
    <definedName name="TRNR_920ca74952d446c88db0957f3528d041_5977_6" localSheetId="48" hidden="1">#REF!</definedName>
    <definedName name="TRNR_920ca74952d446c88db0957f3528d041_5977_6" localSheetId="1" hidden="1">#REF!</definedName>
    <definedName name="TRNR_920ca74952d446c88db0957f3528d041_5977_6" hidden="1">#REF!</definedName>
    <definedName name="TRNR_921390f5ce1a40e3a8a99b8f199e5241_61_2" localSheetId="48" hidden="1">#REF!</definedName>
    <definedName name="TRNR_921390f5ce1a40e3a8a99b8f199e5241_61_2" hidden="1">#REF!</definedName>
    <definedName name="TRNR_921aa0a3cdc04983a6f66a061ff17550_61_2" localSheetId="48" hidden="1">#REF!</definedName>
    <definedName name="TRNR_921aa0a3cdc04983a6f66a061ff17550_61_2" hidden="1">#REF!</definedName>
    <definedName name="TRNR_92255ac0327044989ebd694e27b167d9_527_7" localSheetId="48" hidden="1">#REF!</definedName>
    <definedName name="TRNR_92255ac0327044989ebd694e27b167d9_527_7" hidden="1">#REF!</definedName>
    <definedName name="TRNR_922b8dae1b264ba39377a3e535a28da6_528_7" localSheetId="48" hidden="1">#REF!</definedName>
    <definedName name="TRNR_922b8dae1b264ba39377a3e535a28da6_528_7" hidden="1">#REF!</definedName>
    <definedName name="TRNR_92308cf701dd4efc9ecb1a8fe0afaa7c_61_2" localSheetId="48" hidden="1">#REF!</definedName>
    <definedName name="TRNR_92308cf701dd4efc9ecb1a8fe0afaa7c_61_2" hidden="1">#REF!</definedName>
    <definedName name="TRNR_924812e0d16c4d87adbb0f41ea6704d0_977_23" localSheetId="48" hidden="1">#REF!</definedName>
    <definedName name="TRNR_924812e0d16c4d87adbb0f41ea6704d0_977_23" hidden="1">#REF!</definedName>
    <definedName name="TRNR_924c435dc1d94fa8b876289ce219069a_61_2" localSheetId="48" hidden="1">#REF!</definedName>
    <definedName name="TRNR_924c435dc1d94fa8b876289ce219069a_61_2" hidden="1">#REF!</definedName>
    <definedName name="TRNR_924d28a73f11407486fd1c5e63539ed4_61_2" localSheetId="48" hidden="1">#REF!</definedName>
    <definedName name="TRNR_924d28a73f11407486fd1c5e63539ed4_61_2" hidden="1">#REF!</definedName>
    <definedName name="TRNR_927554cb72f547d28cb17c99e7186122_523_1" localSheetId="0" hidden="1">#REF!</definedName>
    <definedName name="TRNR_927554cb72f547d28cb17c99e7186122_523_1" localSheetId="48" hidden="1">#REF!</definedName>
    <definedName name="TRNR_927554cb72f547d28cb17c99e7186122_523_1" localSheetId="1" hidden="1">#REF!</definedName>
    <definedName name="TRNR_927554cb72f547d28cb17c99e7186122_523_1" hidden="1">#REF!</definedName>
    <definedName name="TRNR_92777160ee74459ea6fb4ac9cbddcb63_61_2" localSheetId="48" hidden="1">#REF!</definedName>
    <definedName name="TRNR_92777160ee74459ea6fb4ac9cbddcb63_61_2" hidden="1">#REF!</definedName>
    <definedName name="TRNR_927ee49001874efaa52e6376191945b7_102_6" localSheetId="48" hidden="1">#REF!</definedName>
    <definedName name="TRNR_927ee49001874efaa52e6376191945b7_102_6" hidden="1">#REF!</definedName>
    <definedName name="TRNR_928b79535b8241269f133e8fcabb56f2_61_2" localSheetId="48" hidden="1">#REF!</definedName>
    <definedName name="TRNR_928b79535b8241269f133e8fcabb56f2_61_2" hidden="1">#REF!</definedName>
    <definedName name="TRNR_928e9b2b616849bc8dcef0eea135b845_61_2" localSheetId="48" hidden="1">#REF!</definedName>
    <definedName name="TRNR_928e9b2b616849bc8dcef0eea135b845_61_2" hidden="1">#REF!</definedName>
    <definedName name="TRNR_9295cc0507c140f3a0060842f0048294_528_7" localSheetId="48" hidden="1">#REF!</definedName>
    <definedName name="TRNR_9295cc0507c140f3a0060842f0048294_528_7" hidden="1">#REF!</definedName>
    <definedName name="TRNR_92a2067a39de418686bae2229bbb458f_138_3" localSheetId="48" hidden="1">#REF!</definedName>
    <definedName name="TRNR_92a2067a39de418686bae2229bbb458f_138_3" localSheetId="15" hidden="1">#REF!</definedName>
    <definedName name="TRNR_92a2067a39de418686bae2229bbb458f_138_3" localSheetId="51" hidden="1">#REF!</definedName>
    <definedName name="TRNR_92a2067a39de418686bae2229bbb458f_138_3" localSheetId="52" hidden="1">#REF!</definedName>
    <definedName name="TRNR_92a2067a39de418686bae2229bbb458f_138_3" localSheetId="53" hidden="1">#REF!</definedName>
    <definedName name="TRNR_92a2067a39de418686bae2229bbb458f_138_3" localSheetId="54" hidden="1">#REF!</definedName>
    <definedName name="TRNR_92a2067a39de418686bae2229bbb458f_138_3" hidden="1">#REF!</definedName>
    <definedName name="TRNR_92a8c1b8ca234bc6a8280d95976d33cb_102_6" localSheetId="48" hidden="1">#REF!</definedName>
    <definedName name="TRNR_92a8c1b8ca234bc6a8280d95976d33cb_102_6" hidden="1">#REF!</definedName>
    <definedName name="TRNR_92b0f58f55eb417c8477c60ca67db63d_5858_6" localSheetId="0" hidden="1">#REF!</definedName>
    <definedName name="TRNR_92b0f58f55eb417c8477c60ca67db63d_5858_6" localSheetId="48" hidden="1">#REF!</definedName>
    <definedName name="TRNR_92b0f58f55eb417c8477c60ca67db63d_5858_6" localSheetId="1" hidden="1">#REF!</definedName>
    <definedName name="TRNR_92b0f58f55eb417c8477c60ca67db63d_5858_6" hidden="1">#REF!</definedName>
    <definedName name="TRNR_92b75deb15684e7cadca06d69346e97a_61_2" localSheetId="48" hidden="1">#REF!</definedName>
    <definedName name="TRNR_92b75deb15684e7cadca06d69346e97a_61_2" localSheetId="56" hidden="1">#REF!</definedName>
    <definedName name="TRNR_92b75deb15684e7cadca06d69346e97a_61_2" localSheetId="57" hidden="1">#REF!</definedName>
    <definedName name="TRNR_92b75deb15684e7cadca06d69346e97a_61_2" hidden="1">#REF!</definedName>
    <definedName name="TRNR_92ce5f5879db413dbd15201f901e05b7_62_11" localSheetId="48" hidden="1">#REF!</definedName>
    <definedName name="TRNR_92ce5f5879db413dbd15201f901e05b7_62_11" hidden="1">#REF!</definedName>
    <definedName name="TRNR_92d749a03e6d4dc28bf9db9e9965d961_61_2" localSheetId="48" hidden="1">#REF!</definedName>
    <definedName name="TRNR_92d749a03e6d4dc28bf9db9e9965d961_61_2" hidden="1">#REF!</definedName>
    <definedName name="TRNR_92d8118c525948ee85c8e26334914172_286_13" localSheetId="0" hidden="1">#REF!</definedName>
    <definedName name="TRNR_92d8118c525948ee85c8e26334914172_286_13" localSheetId="48" hidden="1">#REF!</definedName>
    <definedName name="TRNR_92d8118c525948ee85c8e26334914172_286_13" localSheetId="1" hidden="1">#REF!</definedName>
    <definedName name="TRNR_92d8118c525948ee85c8e26334914172_286_13" hidden="1">#REF!</definedName>
    <definedName name="TRNR_92d898a3de344ec78c99cd830a18c192_61_2" localSheetId="48" hidden="1">#REF!</definedName>
    <definedName name="TRNR_92d898a3de344ec78c99cd830a18c192_61_2" hidden="1">#REF!</definedName>
    <definedName name="TRNR_92da8ef091324f33a2415b28cbe16582_6029_6" localSheetId="0" hidden="1">#REF!</definedName>
    <definedName name="TRNR_92da8ef091324f33a2415b28cbe16582_6029_6" localSheetId="48" hidden="1">#REF!</definedName>
    <definedName name="TRNR_92da8ef091324f33a2415b28cbe16582_6029_6" localSheetId="1" hidden="1">#REF!</definedName>
    <definedName name="TRNR_92da8ef091324f33a2415b28cbe16582_6029_6" hidden="1">#REF!</definedName>
    <definedName name="TRNR_92dcf88388d54f56aa10fa0a2e2c7c95_302_3" hidden="1">#REF!</definedName>
    <definedName name="TRNR_92e362ed58aa4807a2a8e8438c03a580_61_2" localSheetId="48" hidden="1">#REF!</definedName>
    <definedName name="TRNR_92e362ed58aa4807a2a8e8438c03a580_61_2" hidden="1">#REF!</definedName>
    <definedName name="TRNR_92e3ada795a54a50b07be2ca1de7ce85_62_11" localSheetId="48" hidden="1">#REF!</definedName>
    <definedName name="TRNR_92e3ada795a54a50b07be2ca1de7ce85_62_11" hidden="1">#REF!</definedName>
    <definedName name="TRNR_92e58087af3d470ebbca8765f232d3a3_61_2" localSheetId="48" hidden="1">#REF!</definedName>
    <definedName name="TRNR_92e58087af3d470ebbca8765f232d3a3_61_2" hidden="1">#REF!</definedName>
    <definedName name="TRNR_92e6b8acceec4d95878e548099b074cf_61_2" localSheetId="48" hidden="1">#REF!</definedName>
    <definedName name="TRNR_92e6b8acceec4d95878e548099b074cf_61_2" hidden="1">#REF!</definedName>
    <definedName name="TRNR_92e8c8b887614c87953609975aa992d9_962_4" localSheetId="0" hidden="1">#REF!</definedName>
    <definedName name="TRNR_92e8c8b887614c87953609975aa992d9_962_4" localSheetId="48" hidden="1">#REF!</definedName>
    <definedName name="TRNR_92e8c8b887614c87953609975aa992d9_962_4" localSheetId="1" hidden="1">#REF!</definedName>
    <definedName name="TRNR_92e8c8b887614c87953609975aa992d9_962_4" hidden="1">#REF!</definedName>
    <definedName name="TRNR_92eb511574c64b0abaad6ccaef420fb0_6368_6" hidden="1">#REF!</definedName>
    <definedName name="TRNR_92f5cb02368e4f958353bbe29da924e6_61_2" localSheetId="48" hidden="1">#REF!</definedName>
    <definedName name="TRNR_92f5cb02368e4f958353bbe29da924e6_61_2" hidden="1">#REF!</definedName>
    <definedName name="TRNR_92fca0c0bd7e45eabca486b08b9cd610_61_2" localSheetId="48" hidden="1">#REF!</definedName>
    <definedName name="TRNR_92fca0c0bd7e45eabca486b08b9cd610_61_2" hidden="1">#REF!</definedName>
    <definedName name="TRNR_93081fdcfa0c44f5ade5d6213ade90b5_1179_27" localSheetId="0" hidden="1">#REF!</definedName>
    <definedName name="TRNR_93081fdcfa0c44f5ade5d6213ade90b5_1179_27" localSheetId="48" hidden="1">#REF!</definedName>
    <definedName name="TRNR_93081fdcfa0c44f5ade5d6213ade90b5_1179_27" localSheetId="1" hidden="1">#REF!</definedName>
    <definedName name="TRNR_93081fdcfa0c44f5ade5d6213ade90b5_1179_27" hidden="1">#REF!</definedName>
    <definedName name="TRNR_9329f2b6092a4816a6bb0fc6421a1dee_5825_12" localSheetId="0" hidden="1">#REF!</definedName>
    <definedName name="TRNR_9329f2b6092a4816a6bb0fc6421a1dee_5825_12" localSheetId="48" hidden="1">#REF!</definedName>
    <definedName name="TRNR_9329f2b6092a4816a6bb0fc6421a1dee_5825_12" localSheetId="1" hidden="1">#REF!</definedName>
    <definedName name="TRNR_9329f2b6092a4816a6bb0fc6421a1dee_5825_12" hidden="1">#REF!</definedName>
    <definedName name="TRNR_93344307f4ba4cdc82b753d33045f043_61_2" localSheetId="48" hidden="1">#REF!</definedName>
    <definedName name="TRNR_93344307f4ba4cdc82b753d33045f043_61_2" hidden="1">#REF!</definedName>
    <definedName name="TRNR_9335819a11404040818f3c48bea23f27_61_2" localSheetId="48" hidden="1">#REF!</definedName>
    <definedName name="TRNR_9335819a11404040818f3c48bea23f27_61_2" hidden="1">#REF!</definedName>
    <definedName name="TRNR_9338ba19b91c4d5bad54f44799ec544b_61_2" localSheetId="48" hidden="1">#REF!</definedName>
    <definedName name="TRNR_9338ba19b91c4d5bad54f44799ec544b_61_2" hidden="1">#REF!</definedName>
    <definedName name="TRNR_933cd6096b1b44b780669d5f8b22193c_109_3" localSheetId="0" hidden="1">#REF!</definedName>
    <definedName name="TRNR_933cd6096b1b44b780669d5f8b22193c_109_3" localSheetId="48" hidden="1">#REF!</definedName>
    <definedName name="TRNR_933cd6096b1b44b780669d5f8b22193c_109_3" localSheetId="1" hidden="1">#REF!</definedName>
    <definedName name="TRNR_933cd6096b1b44b780669d5f8b22193c_109_3" hidden="1">#REF!</definedName>
    <definedName name="TRNR_934137ad38654185a16fc0cfb55c65a8_61_2" localSheetId="0" hidden="1">#REF!</definedName>
    <definedName name="TRNR_934137ad38654185a16fc0cfb55c65a8_61_2" localSheetId="48" hidden="1">#REF!</definedName>
    <definedName name="TRNR_934137ad38654185a16fc0cfb55c65a8_61_2" localSheetId="1" hidden="1">#REF!</definedName>
    <definedName name="TRNR_934137ad38654185a16fc0cfb55c65a8_61_2" hidden="1">#REF!</definedName>
    <definedName name="TRNR_934d21093d4549dba275166908527207_61_2" localSheetId="48" hidden="1">#REF!</definedName>
    <definedName name="TRNR_934d21093d4549dba275166908527207_61_2" hidden="1">#REF!</definedName>
    <definedName name="TRNR_934d2ceabc0d4441b4333e97c298f406_285_2" localSheetId="3" hidden="1">#REF!</definedName>
    <definedName name="TRNR_934d2ceabc0d4441b4333e97c298f406_285_2" localSheetId="5" hidden="1">'Cuadro 5'!#REF!</definedName>
    <definedName name="TRNR_934d2ceabc0d4441b4333e97c298f406_285_2" localSheetId="14" hidden="1">#REF!</definedName>
    <definedName name="TRNR_934d2ceabc0d4441b4333e97c298f406_285_2" localSheetId="42" hidden="1">#REF!</definedName>
    <definedName name="TRNR_934d2ceabc0d4441b4333e97c298f406_285_2" localSheetId="43" hidden="1">#REF!</definedName>
    <definedName name="TRNR_934d2ceabc0d4441b4333e97c298f406_285_2" localSheetId="48" hidden="1">#REF!</definedName>
    <definedName name="TRNR_934d2ceabc0d4441b4333e97c298f406_285_2" localSheetId="50" hidden="1">#REF!</definedName>
    <definedName name="TRNR_934d2ceabc0d4441b4333e97c298f406_285_2" localSheetId="15" hidden="1">#REF!</definedName>
    <definedName name="TRNR_934d2ceabc0d4441b4333e97c298f406_285_2" localSheetId="51" hidden="1">#REF!</definedName>
    <definedName name="TRNR_934d2ceabc0d4441b4333e97c298f406_285_2" localSheetId="52" hidden="1">#REF!</definedName>
    <definedName name="TRNR_934d2ceabc0d4441b4333e97c298f406_285_2" localSheetId="53" hidden="1">#REF!</definedName>
    <definedName name="TRNR_934d2ceabc0d4441b4333e97c298f406_285_2" localSheetId="54" hidden="1">#REF!</definedName>
    <definedName name="TRNR_934d2ceabc0d4441b4333e97c298f406_285_2" localSheetId="55" hidden="1">#REF!</definedName>
    <definedName name="TRNR_934d2ceabc0d4441b4333e97c298f406_285_2" localSheetId="58" hidden="1">#REF!</definedName>
    <definedName name="TRNR_934d2ceabc0d4441b4333e97c298f406_285_2" localSheetId="59" hidden="1">#REF!</definedName>
    <definedName name="TRNR_934d2ceabc0d4441b4333e97c298f406_285_2" hidden="1">#REF!</definedName>
    <definedName name="TRNR_93545e2eae67473487c427f0e6c56a39_6045_7" localSheetId="14" hidden="1">#REF!</definedName>
    <definedName name="TRNR_93545e2eae67473487c427f0e6c56a39_6045_7" localSheetId="42" hidden="1">#REF!</definedName>
    <definedName name="TRNR_93545e2eae67473487c427f0e6c56a39_6045_7" localSheetId="43" hidden="1">#REF!</definedName>
    <definedName name="TRNR_93545e2eae67473487c427f0e6c56a39_6045_7" localSheetId="48" hidden="1">#REF!</definedName>
    <definedName name="TRNR_93545e2eae67473487c427f0e6c56a39_6045_7" localSheetId="50" hidden="1">#REF!</definedName>
    <definedName name="TRNR_93545e2eae67473487c427f0e6c56a39_6045_7" localSheetId="15" hidden="1">#REF!</definedName>
    <definedName name="TRNR_93545e2eae67473487c427f0e6c56a39_6045_7" localSheetId="51" hidden="1">#REF!</definedName>
    <definedName name="TRNR_93545e2eae67473487c427f0e6c56a39_6045_7" localSheetId="52" hidden="1">#REF!</definedName>
    <definedName name="TRNR_93545e2eae67473487c427f0e6c56a39_6045_7" localSheetId="53" hidden="1">#REF!</definedName>
    <definedName name="TRNR_93545e2eae67473487c427f0e6c56a39_6045_7" localSheetId="54" hidden="1">#REF!</definedName>
    <definedName name="TRNR_93545e2eae67473487c427f0e6c56a39_6045_7" localSheetId="55" hidden="1">#REF!</definedName>
    <definedName name="TRNR_93545e2eae67473487c427f0e6c56a39_6045_7" localSheetId="58" hidden="1">#REF!</definedName>
    <definedName name="TRNR_93545e2eae67473487c427f0e6c56a39_6045_7" localSheetId="59" hidden="1">#REF!</definedName>
    <definedName name="TRNR_93545e2eae67473487c427f0e6c56a39_6045_7" hidden="1">#REF!</definedName>
    <definedName name="TRNR_93581b1c398345d18dde9a8371449e39_53_3" localSheetId="48" hidden="1">#REF!</definedName>
    <definedName name="TRNR_93581b1c398345d18dde9a8371449e39_53_3" hidden="1">#REF!</definedName>
    <definedName name="TRNR_935e084dc1114313a30309fe5d8ccd20_25_1" localSheetId="11" hidden="1">#REF!</definedName>
    <definedName name="TRNR_935e084dc1114313a30309fe5d8ccd20_25_1" localSheetId="3" hidden="1">#REF!</definedName>
    <definedName name="TRNR_935e084dc1114313a30309fe5d8ccd20_25_1" localSheetId="5" hidden="1">'Cuadro 5'!#REF!</definedName>
    <definedName name="TRNR_935e084dc1114313a30309fe5d8ccd20_25_1" localSheetId="48" hidden="1">#REF!</definedName>
    <definedName name="TRNR_935e084dc1114313a30309fe5d8ccd20_25_1" localSheetId="15" hidden="1">#REF!</definedName>
    <definedName name="TRNR_935e084dc1114313a30309fe5d8ccd20_25_1" localSheetId="51" hidden="1">#REF!</definedName>
    <definedName name="TRNR_935e084dc1114313a30309fe5d8ccd20_25_1" localSheetId="52" hidden="1">#REF!</definedName>
    <definedName name="TRNR_935e084dc1114313a30309fe5d8ccd20_25_1" localSheetId="53" hidden="1">#REF!</definedName>
    <definedName name="TRNR_935e084dc1114313a30309fe5d8ccd20_25_1" localSheetId="54" hidden="1">#REF!</definedName>
    <definedName name="TRNR_935e084dc1114313a30309fe5d8ccd20_25_1" hidden="1">#REF!</definedName>
    <definedName name="TRNR_9361113707e84d499e0ffba5f1b4236a_101_6" localSheetId="48" hidden="1">#REF!</definedName>
    <definedName name="TRNR_9361113707e84d499e0ffba5f1b4236a_101_6" hidden="1">#REF!</definedName>
    <definedName name="TRNR_936c8af503c441968896ab80ea8d8b3f_61_2" localSheetId="48" hidden="1">#REF!</definedName>
    <definedName name="TRNR_936c8af503c441968896ab80ea8d8b3f_61_2" hidden="1">#REF!</definedName>
    <definedName name="TRNR_93a119c0e2534c45b73611b11fbb32ce_61_2" localSheetId="48" hidden="1">#REF!</definedName>
    <definedName name="TRNR_93a119c0e2534c45b73611b11fbb32ce_61_2" hidden="1">#REF!</definedName>
    <definedName name="TRNR_93ade45adaa546df9f9f5fffa068aee8_61_2" localSheetId="48" hidden="1">#REF!</definedName>
    <definedName name="TRNR_93ade45adaa546df9f9f5fffa068aee8_61_2" hidden="1">#REF!</definedName>
    <definedName name="TRNR_93bc349714d64b8c8534c8c0a913684e_61_2" localSheetId="48" hidden="1">#REF!</definedName>
    <definedName name="TRNR_93bc349714d64b8c8534c8c0a913684e_61_2" hidden="1">#REF!</definedName>
    <definedName name="TRNR_93c202d43d0348c891463162b15d10a1_2103_6" localSheetId="48" hidden="1">#REF!</definedName>
    <definedName name="TRNR_93c202d43d0348c891463162b15d10a1_2103_6" hidden="1">#REF!</definedName>
    <definedName name="TRNR_93d1aeb5e30649ddaf164dd2a8a922f3_61_2" localSheetId="48" hidden="1">#REF!</definedName>
    <definedName name="TRNR_93d1aeb5e30649ddaf164dd2a8a922f3_61_2" localSheetId="56" hidden="1">#REF!</definedName>
    <definedName name="TRNR_93d1aeb5e30649ddaf164dd2a8a922f3_61_2" localSheetId="57" hidden="1">#REF!</definedName>
    <definedName name="TRNR_93d1aeb5e30649ddaf164dd2a8a922f3_61_2" hidden="1">#REF!</definedName>
    <definedName name="TRNR_93d576f7cd0344f6881cd68769de3520_61_2" localSheetId="48" hidden="1">#REF!</definedName>
    <definedName name="TRNR_93d576f7cd0344f6881cd68769de3520_61_2" hidden="1">#REF!</definedName>
    <definedName name="TRNR_93e1c31f3192421cac20a16fc0f8adad_1192_27" localSheetId="0" hidden="1">#REF!</definedName>
    <definedName name="TRNR_93e1c31f3192421cac20a16fc0f8adad_1192_27" localSheetId="48" hidden="1">#REF!</definedName>
    <definedName name="TRNR_93e1c31f3192421cac20a16fc0f8adad_1192_27" localSheetId="1" hidden="1">#REF!</definedName>
    <definedName name="TRNR_93e1c31f3192421cac20a16fc0f8adad_1192_27" hidden="1">#REF!</definedName>
    <definedName name="TRNR_93e2982a88f74340ab8922e425b9f64a_528_7" localSheetId="48" hidden="1">#REF!</definedName>
    <definedName name="TRNR_93e2982a88f74340ab8922e425b9f64a_528_7" hidden="1">#REF!</definedName>
    <definedName name="TRNR_93ea2b3e9da145a08898ecec06e2375d_61_2" localSheetId="48" hidden="1">#REF!</definedName>
    <definedName name="TRNR_93ea2b3e9da145a08898ecec06e2375d_61_2" hidden="1">#REF!</definedName>
    <definedName name="TRNR_93ffd9502c2d4380a94c4dc038a5f341_62_295" localSheetId="48" hidden="1">#REF!</definedName>
    <definedName name="TRNR_93ffd9502c2d4380a94c4dc038a5f341_62_295" localSheetId="15" hidden="1">#REF!</definedName>
    <definedName name="TRNR_93ffd9502c2d4380a94c4dc038a5f341_62_295" localSheetId="51" hidden="1">#REF!</definedName>
    <definedName name="TRNR_93ffd9502c2d4380a94c4dc038a5f341_62_295" localSheetId="52" hidden="1">#REF!</definedName>
    <definedName name="TRNR_93ffd9502c2d4380a94c4dc038a5f341_62_295" localSheetId="53" hidden="1">#REF!</definedName>
    <definedName name="TRNR_93ffd9502c2d4380a94c4dc038a5f341_62_295" localSheetId="54" hidden="1">#REF!</definedName>
    <definedName name="TRNR_93ffd9502c2d4380a94c4dc038a5f341_62_295" hidden="1">#REF!</definedName>
    <definedName name="TRNR_9407069198f84b8dae1f3204a4fa0610_108_7" localSheetId="48" hidden="1">#REF!</definedName>
    <definedName name="TRNR_9407069198f84b8dae1f3204a4fa0610_108_7" localSheetId="15" hidden="1">#REF!</definedName>
    <definedName name="TRNR_9407069198f84b8dae1f3204a4fa0610_108_7" localSheetId="51" hidden="1">#REF!</definedName>
    <definedName name="TRNR_9407069198f84b8dae1f3204a4fa0610_108_7" localSheetId="52" hidden="1">#REF!</definedName>
    <definedName name="TRNR_9407069198f84b8dae1f3204a4fa0610_108_7" localSheetId="53" hidden="1">#REF!</definedName>
    <definedName name="TRNR_9407069198f84b8dae1f3204a4fa0610_108_7" localSheetId="54" hidden="1">#REF!</definedName>
    <definedName name="TRNR_9407069198f84b8dae1f3204a4fa0610_108_7" hidden="1">#REF!</definedName>
    <definedName name="TRNR_9407f92e8bbc421488ac77a65cc15d54_61_2" localSheetId="48" hidden="1">#REF!</definedName>
    <definedName name="TRNR_9407f92e8bbc421488ac77a65cc15d54_61_2" hidden="1">#REF!</definedName>
    <definedName name="TRNR_9416fdc4054b4f7b81d3fda822488903_61_2" localSheetId="48" hidden="1">#REF!</definedName>
    <definedName name="TRNR_9416fdc4054b4f7b81d3fda822488903_61_2" hidden="1">#REF!</definedName>
    <definedName name="TRNR_941d237296964acb88f6c71bcd23e576_61_2" localSheetId="48" hidden="1">#REF!</definedName>
    <definedName name="TRNR_941d237296964acb88f6c71bcd23e576_61_2" hidden="1">#REF!</definedName>
    <definedName name="TRNR_941f6dc6d8d643709736b680fc1e21bf_52_6" localSheetId="11" hidden="1">#REF!</definedName>
    <definedName name="TRNR_941f6dc6d8d643709736b680fc1e21bf_52_6" localSheetId="3" hidden="1">#REF!</definedName>
    <definedName name="TRNR_941f6dc6d8d643709736b680fc1e21bf_52_6" localSheetId="5" hidden="1">'Cuadro 5'!#REF!</definedName>
    <definedName name="TRNR_941f6dc6d8d643709736b680fc1e21bf_52_6" localSheetId="14" hidden="1">#REF!</definedName>
    <definedName name="TRNR_941f6dc6d8d643709736b680fc1e21bf_52_6" localSheetId="42" hidden="1">#REF!</definedName>
    <definedName name="TRNR_941f6dc6d8d643709736b680fc1e21bf_52_6" localSheetId="43" hidden="1">#REF!</definedName>
    <definedName name="TRNR_941f6dc6d8d643709736b680fc1e21bf_52_6" localSheetId="48" hidden="1">#REF!</definedName>
    <definedName name="TRNR_941f6dc6d8d643709736b680fc1e21bf_52_6" localSheetId="50" hidden="1">#REF!</definedName>
    <definedName name="TRNR_941f6dc6d8d643709736b680fc1e21bf_52_6" localSheetId="15" hidden="1">#REF!</definedName>
    <definedName name="TRNR_941f6dc6d8d643709736b680fc1e21bf_52_6" localSheetId="51" hidden="1">#REF!</definedName>
    <definedName name="TRNR_941f6dc6d8d643709736b680fc1e21bf_52_6" localSheetId="52" hidden="1">#REF!</definedName>
    <definedName name="TRNR_941f6dc6d8d643709736b680fc1e21bf_52_6" localSheetId="53" hidden="1">#REF!</definedName>
    <definedName name="TRNR_941f6dc6d8d643709736b680fc1e21bf_52_6" localSheetId="54" hidden="1">#REF!</definedName>
    <definedName name="TRNR_941f6dc6d8d643709736b680fc1e21bf_52_6" localSheetId="55" hidden="1">#REF!</definedName>
    <definedName name="TRNR_941f6dc6d8d643709736b680fc1e21bf_52_6" localSheetId="58" hidden="1">#REF!</definedName>
    <definedName name="TRNR_941f6dc6d8d643709736b680fc1e21bf_52_6" localSheetId="59" hidden="1">#REF!</definedName>
    <definedName name="TRNR_941f6dc6d8d643709736b680fc1e21bf_52_6" localSheetId="18" hidden="1">#REF!</definedName>
    <definedName name="TRNR_941f6dc6d8d643709736b680fc1e21bf_52_6" hidden="1">#REF!</definedName>
    <definedName name="TRNR_94253859069c4ec2b19c87cb78c968de_61_2" localSheetId="48" hidden="1">#REF!</definedName>
    <definedName name="TRNR_94253859069c4ec2b19c87cb78c968de_61_2" hidden="1">#REF!</definedName>
    <definedName name="TRNR_943c36de36334ca19e546f60f7dcf504_2039_6" localSheetId="48" hidden="1">#REF!</definedName>
    <definedName name="TRNR_943c36de36334ca19e546f60f7dcf504_2039_6" hidden="1">#REF!</definedName>
    <definedName name="TRNR_943f3ba930a74facadd8f5500d6739d8_61_2" localSheetId="48" hidden="1">#REF!</definedName>
    <definedName name="TRNR_943f3ba930a74facadd8f5500d6739d8_61_2" hidden="1">#REF!</definedName>
    <definedName name="TRNR_9453cca23e324e4886b110cdbbcab59f_5847_3" localSheetId="3" hidden="1">#REF!</definedName>
    <definedName name="TRNR_9453cca23e324e4886b110cdbbcab59f_5847_3" localSheetId="5" hidden="1">'Cuadro 5'!#REF!</definedName>
    <definedName name="TRNR_9453cca23e324e4886b110cdbbcab59f_5847_3" localSheetId="0" hidden="1">#REF!</definedName>
    <definedName name="TRNR_9453cca23e324e4886b110cdbbcab59f_5847_3" localSheetId="48" hidden="1">#REF!</definedName>
    <definedName name="TRNR_9453cca23e324e4886b110cdbbcab59f_5847_3" localSheetId="1" hidden="1">#REF!</definedName>
    <definedName name="TRNR_9453cca23e324e4886b110cdbbcab59f_5847_3" hidden="1">#REF!</definedName>
    <definedName name="TRNR_945538c247b6483db589f676fd80a5a5_104_6" localSheetId="48" hidden="1">#REF!</definedName>
    <definedName name="TRNR_945538c247b6483db589f676fd80a5a5_104_6" hidden="1">#REF!</definedName>
    <definedName name="TRNR_94568f6d19804177b44b165fbb5642e7_61_2" localSheetId="48" hidden="1">#REF!</definedName>
    <definedName name="TRNR_94568f6d19804177b44b165fbb5642e7_61_2" hidden="1">#REF!</definedName>
    <definedName name="TRNR_94675ac4a0e441f69c73d4fd6c033f35_61_2" localSheetId="48" hidden="1">#REF!</definedName>
    <definedName name="TRNR_94675ac4a0e441f69c73d4fd6c033f35_61_2" hidden="1">#REF!</definedName>
    <definedName name="TRNR_946809cdbbf04908bbe9ac34688c4653_50_2" localSheetId="48" hidden="1">#REF!</definedName>
    <definedName name="TRNR_946809cdbbf04908bbe9ac34688c4653_50_2" hidden="1">#REF!</definedName>
    <definedName name="TRNR_94694a5d0339437f991b5a44ccb7de41_525_2" localSheetId="14" hidden="1">#REF!</definedName>
    <definedName name="TRNR_94694a5d0339437f991b5a44ccb7de41_525_2" localSheetId="42" hidden="1">#REF!</definedName>
    <definedName name="TRNR_94694a5d0339437f991b5a44ccb7de41_525_2" localSheetId="43" hidden="1">#REF!</definedName>
    <definedName name="TRNR_94694a5d0339437f991b5a44ccb7de41_525_2" localSheetId="48" hidden="1">#REF!</definedName>
    <definedName name="TRNR_94694a5d0339437f991b5a44ccb7de41_525_2" localSheetId="50" hidden="1">#REF!</definedName>
    <definedName name="TRNR_94694a5d0339437f991b5a44ccb7de41_525_2" localSheetId="15" hidden="1">#REF!</definedName>
    <definedName name="TRNR_94694a5d0339437f991b5a44ccb7de41_525_2" localSheetId="51" hidden="1">#REF!</definedName>
    <definedName name="TRNR_94694a5d0339437f991b5a44ccb7de41_525_2" localSheetId="52" hidden="1">#REF!</definedName>
    <definedName name="TRNR_94694a5d0339437f991b5a44ccb7de41_525_2" localSheetId="53" hidden="1">#REF!</definedName>
    <definedName name="TRNR_94694a5d0339437f991b5a44ccb7de41_525_2" localSheetId="54" hidden="1">#REF!</definedName>
    <definedName name="TRNR_94694a5d0339437f991b5a44ccb7de41_525_2" localSheetId="55" hidden="1">#REF!</definedName>
    <definedName name="TRNR_94694a5d0339437f991b5a44ccb7de41_525_2" localSheetId="58" hidden="1">#REF!</definedName>
    <definedName name="TRNR_94694a5d0339437f991b5a44ccb7de41_525_2" localSheetId="59" hidden="1">#REF!</definedName>
    <definedName name="TRNR_94694a5d0339437f991b5a44ccb7de41_525_2" hidden="1">#REF!</definedName>
    <definedName name="TRNR_9469dbf23a2f49a18ec1aedc6c614746_2023_6" localSheetId="48" hidden="1">#REF!</definedName>
    <definedName name="TRNR_9469dbf23a2f49a18ec1aedc6c614746_2023_6" hidden="1">#REF!</definedName>
    <definedName name="TRNR_946c58721cda4a8eb067375f50ff3760_61_2" localSheetId="48" hidden="1">#REF!</definedName>
    <definedName name="TRNR_946c58721cda4a8eb067375f50ff3760_61_2" hidden="1">#REF!</definedName>
    <definedName name="TRNR_94726f4eff454c84977507d45b2db252_61_2" localSheetId="48" hidden="1">#REF!</definedName>
    <definedName name="TRNR_94726f4eff454c84977507d45b2db252_61_2" hidden="1">#REF!</definedName>
    <definedName name="TRNR_949ddfb147044fa48db0ba19282d3a01_101_6" localSheetId="48" hidden="1">#REF!</definedName>
    <definedName name="TRNR_949ddfb147044fa48db0ba19282d3a01_101_6" hidden="1">#REF!</definedName>
    <definedName name="TRNR_94aa13625c20464aab9623d726d913c9_61_2" localSheetId="48" hidden="1">#REF!</definedName>
    <definedName name="TRNR_94aa13625c20464aab9623d726d913c9_61_2" hidden="1">#REF!</definedName>
    <definedName name="TRNR_94c001ee620d4f25b5f4cb1da6900aaf_302_3" hidden="1">#REF!</definedName>
    <definedName name="TRNR_94c821f24008407cb0def97d6b1074ce_61_2" localSheetId="48" hidden="1">#REF!</definedName>
    <definedName name="TRNR_94c821f24008407cb0def97d6b1074ce_61_2" hidden="1">#REF!</definedName>
    <definedName name="TRNR_94cdc8cc1c2648d8a996318453fe15e9_5858_12" localSheetId="0" hidden="1">#REF!</definedName>
    <definedName name="TRNR_94cdc8cc1c2648d8a996318453fe15e9_5858_12" localSheetId="48" hidden="1">#REF!</definedName>
    <definedName name="TRNR_94cdc8cc1c2648d8a996318453fe15e9_5858_12" localSheetId="1" hidden="1">#REF!</definedName>
    <definedName name="TRNR_94cdc8cc1c2648d8a996318453fe15e9_5858_12" hidden="1">#REF!</definedName>
    <definedName name="TRNR_94cf4c9ec52a4531a30611650608db24_61_2" localSheetId="48" hidden="1">#REF!</definedName>
    <definedName name="TRNR_94cf4c9ec52a4531a30611650608db24_61_2" localSheetId="56" hidden="1">#REF!</definedName>
    <definedName name="TRNR_94cf4c9ec52a4531a30611650608db24_61_2" localSheetId="57" hidden="1">#REF!</definedName>
    <definedName name="TRNR_94cf4c9ec52a4531a30611650608db24_61_2" hidden="1">#REF!</definedName>
    <definedName name="TRNR_94d3d6ce276a4970a7f832a5c79324a1_61_2" localSheetId="48" hidden="1">#REF!</definedName>
    <definedName name="TRNR_94d3d6ce276a4970a7f832a5c79324a1_61_2" localSheetId="56" hidden="1">#REF!</definedName>
    <definedName name="TRNR_94d3d6ce276a4970a7f832a5c79324a1_61_2" localSheetId="57" hidden="1">#REF!</definedName>
    <definedName name="TRNR_94d3d6ce276a4970a7f832a5c79324a1_61_2" hidden="1">#REF!</definedName>
    <definedName name="TRNR_94d960044a0643d6ad1413926c40ac9f_61_2" localSheetId="48" hidden="1">#REF!</definedName>
    <definedName name="TRNR_94d960044a0643d6ad1413926c40ac9f_61_2" hidden="1">#REF!</definedName>
    <definedName name="TRNR_94da6909f3d5451d9b3d6a67632ae2a4_28_1" localSheetId="48" hidden="1">#REF!</definedName>
    <definedName name="TRNR_94da6909f3d5451d9b3d6a67632ae2a4_28_1" localSheetId="56" hidden="1">#REF!</definedName>
    <definedName name="TRNR_94da6909f3d5451d9b3d6a67632ae2a4_28_1" localSheetId="57" hidden="1">#REF!</definedName>
    <definedName name="TRNR_94da6909f3d5451d9b3d6a67632ae2a4_28_1" hidden="1">#REF!</definedName>
    <definedName name="TRNR_94e68676cb4a40ed811fcf3c15f8a764_325_16" localSheetId="0" hidden="1">#REF!</definedName>
    <definedName name="TRNR_94e68676cb4a40ed811fcf3c15f8a764_325_16" localSheetId="48" hidden="1">#REF!</definedName>
    <definedName name="TRNR_94e68676cb4a40ed811fcf3c15f8a764_325_16" localSheetId="1" hidden="1">#REF!</definedName>
    <definedName name="TRNR_94e68676cb4a40ed811fcf3c15f8a764_325_16" hidden="1">#REF!</definedName>
    <definedName name="TRNR_94ebc69bf1be4952b4e4f2d0fe270005_528_7" localSheetId="48" hidden="1">#REF!</definedName>
    <definedName name="TRNR_94ebc69bf1be4952b4e4f2d0fe270005_528_7" hidden="1">#REF!</definedName>
    <definedName name="TRNR_94fbdceb942240058dfad03b4f8de18d_51_3" localSheetId="48" hidden="1">#REF!</definedName>
    <definedName name="TRNR_94fbdceb942240058dfad03b4f8de18d_51_3" hidden="1">#REF!</definedName>
    <definedName name="TRNR_9507b377d1184fc0b733d0335fbeb73f_61_2" localSheetId="48" hidden="1">#REF!</definedName>
    <definedName name="TRNR_9507b377d1184fc0b733d0335fbeb73f_61_2" localSheetId="56" hidden="1">#REF!</definedName>
    <definedName name="TRNR_9507b377d1184fc0b733d0335fbeb73f_61_2" localSheetId="57" hidden="1">#REF!</definedName>
    <definedName name="TRNR_9507b377d1184fc0b733d0335fbeb73f_61_2" hidden="1">#REF!</definedName>
    <definedName name="TRNR_950b3d25ef734170a3e718a52392878e_1009_27" localSheetId="48" hidden="1">#REF!</definedName>
    <definedName name="TRNR_950b3d25ef734170a3e718a52392878e_1009_27" hidden="1">#REF!</definedName>
    <definedName name="TRNR_950f2a09cd06482eb1b3074a155fe66b_61_2" localSheetId="48" hidden="1">#REF!</definedName>
    <definedName name="TRNR_950f2a09cd06482eb1b3074a155fe66b_61_2" hidden="1">#REF!</definedName>
    <definedName name="TRNR_952544f17a534555b06a868c0bdee4fb_61_2" localSheetId="48" hidden="1">#REF!</definedName>
    <definedName name="TRNR_952544f17a534555b06a868c0bdee4fb_61_2" hidden="1">#REF!</definedName>
    <definedName name="TRNR_952addd1686c4f46906ea39ea79a8de8_6045_7" localSheetId="14" hidden="1">#REF!</definedName>
    <definedName name="TRNR_952addd1686c4f46906ea39ea79a8de8_6045_7" localSheetId="42" hidden="1">#REF!</definedName>
    <definedName name="TRNR_952addd1686c4f46906ea39ea79a8de8_6045_7" localSheetId="43" hidden="1">#REF!</definedName>
    <definedName name="TRNR_952addd1686c4f46906ea39ea79a8de8_6045_7" localSheetId="48" hidden="1">#REF!</definedName>
    <definedName name="TRNR_952addd1686c4f46906ea39ea79a8de8_6045_7" localSheetId="50" hidden="1">#REF!</definedName>
    <definedName name="TRNR_952addd1686c4f46906ea39ea79a8de8_6045_7" localSheetId="15" hidden="1">#REF!</definedName>
    <definedName name="TRNR_952addd1686c4f46906ea39ea79a8de8_6045_7" localSheetId="51" hidden="1">#REF!</definedName>
    <definedName name="TRNR_952addd1686c4f46906ea39ea79a8de8_6045_7" localSheetId="52" hidden="1">#REF!</definedName>
    <definedName name="TRNR_952addd1686c4f46906ea39ea79a8de8_6045_7" localSheetId="53" hidden="1">#REF!</definedName>
    <definedName name="TRNR_952addd1686c4f46906ea39ea79a8de8_6045_7" localSheetId="54" hidden="1">#REF!</definedName>
    <definedName name="TRNR_952addd1686c4f46906ea39ea79a8de8_6045_7" localSheetId="55" hidden="1">#REF!</definedName>
    <definedName name="TRNR_952addd1686c4f46906ea39ea79a8de8_6045_7" localSheetId="58" hidden="1">#REF!</definedName>
    <definedName name="TRNR_952addd1686c4f46906ea39ea79a8de8_6045_7" localSheetId="59" hidden="1">#REF!</definedName>
    <definedName name="TRNR_952addd1686c4f46906ea39ea79a8de8_6045_7" hidden="1">#REF!</definedName>
    <definedName name="TRNR_9530ff5ffa2e43e491744d3094a33bc8_6510_1" localSheetId="14" hidden="1">#REF!</definedName>
    <definedName name="TRNR_9530ff5ffa2e43e491744d3094a33bc8_6510_1" localSheetId="42" hidden="1">#REF!</definedName>
    <definedName name="TRNR_9530ff5ffa2e43e491744d3094a33bc8_6510_1" localSheetId="43" hidden="1">#REF!</definedName>
    <definedName name="TRNR_9530ff5ffa2e43e491744d3094a33bc8_6510_1" localSheetId="48" hidden="1">#REF!</definedName>
    <definedName name="TRNR_9530ff5ffa2e43e491744d3094a33bc8_6510_1" localSheetId="50" hidden="1">#REF!</definedName>
    <definedName name="TRNR_9530ff5ffa2e43e491744d3094a33bc8_6510_1" localSheetId="15" hidden="1">#REF!</definedName>
    <definedName name="TRNR_9530ff5ffa2e43e491744d3094a33bc8_6510_1" localSheetId="51" hidden="1">#REF!</definedName>
    <definedName name="TRNR_9530ff5ffa2e43e491744d3094a33bc8_6510_1" localSheetId="52" hidden="1">#REF!</definedName>
    <definedName name="TRNR_9530ff5ffa2e43e491744d3094a33bc8_6510_1" localSheetId="53" hidden="1">#REF!</definedName>
    <definedName name="TRNR_9530ff5ffa2e43e491744d3094a33bc8_6510_1" localSheetId="54" hidden="1">#REF!</definedName>
    <definedName name="TRNR_9530ff5ffa2e43e491744d3094a33bc8_6510_1" localSheetId="55" hidden="1">#REF!</definedName>
    <definedName name="TRNR_9530ff5ffa2e43e491744d3094a33bc8_6510_1" localSheetId="58" hidden="1">#REF!</definedName>
    <definedName name="TRNR_9530ff5ffa2e43e491744d3094a33bc8_6510_1" localSheetId="59" hidden="1">#REF!</definedName>
    <definedName name="TRNR_9530ff5ffa2e43e491744d3094a33bc8_6510_1" hidden="1">#REF!</definedName>
    <definedName name="TRNR_953434f4f23d4b588ec2ae914ba45925_61_2" localSheetId="48" hidden="1">#REF!</definedName>
    <definedName name="TRNR_953434f4f23d4b588ec2ae914ba45925_61_2" hidden="1">#REF!</definedName>
    <definedName name="TRNR_9539c3593b0f4eef9b57280fad19e86f_61_2" localSheetId="48" hidden="1">#REF!</definedName>
    <definedName name="TRNR_9539c3593b0f4eef9b57280fad19e86f_61_2" hidden="1">#REF!</definedName>
    <definedName name="TRNR_953bee764c9c40bca9a7633f08feeabf_6344_6" hidden="1">#REF!</definedName>
    <definedName name="TRNR_953cea4790a94ac8a02c43673a348003_61_2" localSheetId="48" hidden="1">#REF!</definedName>
    <definedName name="TRNR_953cea4790a94ac8a02c43673a348003_61_2" hidden="1">#REF!</definedName>
    <definedName name="TRNR_9549b99d1aee4e14b315f6c9be68e738_224_4" hidden="1">#REF!</definedName>
    <definedName name="TRNR_954c19461b9f40a7a48dda70785a2c26_107_5" localSheetId="48" hidden="1">#REF!</definedName>
    <definedName name="TRNR_954c19461b9f40a7a48dda70785a2c26_107_5" hidden="1">#REF!</definedName>
    <definedName name="TRNR_9569c885e7a34fafba0846bf572133ac_61_2" localSheetId="48" hidden="1">#REF!</definedName>
    <definedName name="TRNR_9569c885e7a34fafba0846bf572133ac_61_2" hidden="1">#REF!</definedName>
    <definedName name="TRNR_956f1005aa3c4bafbd51ca7b7ad9a5aa_61_2" localSheetId="48" hidden="1">#REF!</definedName>
    <definedName name="TRNR_956f1005aa3c4bafbd51ca7b7ad9a5aa_61_2" hidden="1">#REF!</definedName>
    <definedName name="TRNR_9571e33d9418472594afa61d4c695d8a_61_2" localSheetId="48" hidden="1">#REF!</definedName>
    <definedName name="TRNR_9571e33d9418472594afa61d4c695d8a_61_2" hidden="1">#REF!</definedName>
    <definedName name="TRNR_95851819d4b94aa8bcb8282d8ce86bdd_61_2" localSheetId="48" hidden="1">#REF!</definedName>
    <definedName name="TRNR_95851819d4b94aa8bcb8282d8ce86bdd_61_2" hidden="1">#REF!</definedName>
    <definedName name="TRNR_9597076108334887a790d2353164b699_61_2" localSheetId="48" hidden="1">#REF!</definedName>
    <definedName name="TRNR_9597076108334887a790d2353164b699_61_2" hidden="1">#REF!</definedName>
    <definedName name="TRNR_959967783fbd4a3fb2971887f63a9d9b_108_3" localSheetId="0" hidden="1">#REF!</definedName>
    <definedName name="TRNR_959967783fbd4a3fb2971887f63a9d9b_108_3" localSheetId="48" hidden="1">#REF!</definedName>
    <definedName name="TRNR_959967783fbd4a3fb2971887f63a9d9b_108_3" localSheetId="1" hidden="1">#REF!</definedName>
    <definedName name="TRNR_959967783fbd4a3fb2971887f63a9d9b_108_3" hidden="1">#REF!</definedName>
    <definedName name="TRNR_95a91a58bbeb4ecaa111a4c6233186b6_61_2" localSheetId="48" hidden="1">#REF!</definedName>
    <definedName name="TRNR_95a91a58bbeb4ecaa111a4c6233186b6_61_2" hidden="1">#REF!</definedName>
    <definedName name="TRNR_95ad78271baa4772a4695266eaff6478_5811_6" localSheetId="0" hidden="1">#REF!</definedName>
    <definedName name="TRNR_95ad78271baa4772a4695266eaff6478_5811_6" localSheetId="48" hidden="1">#REF!</definedName>
    <definedName name="TRNR_95ad78271baa4772a4695266eaff6478_5811_6" localSheetId="1" hidden="1">#REF!</definedName>
    <definedName name="TRNR_95ad78271baa4772a4695266eaff6478_5811_6" hidden="1">#REF!</definedName>
    <definedName name="TRNR_95cadd20cf454262832082e38fa473e2_61_2" localSheetId="48" hidden="1">#REF!</definedName>
    <definedName name="TRNR_95cadd20cf454262832082e38fa473e2_61_2" hidden="1">#REF!</definedName>
    <definedName name="TRNR_95d88966a8b4447683bc09209b3ab5d6_525_10" localSheetId="48" hidden="1">#REF!</definedName>
    <definedName name="TRNR_95d88966a8b4447683bc09209b3ab5d6_525_10" hidden="1">#REF!</definedName>
    <definedName name="TRNR_95dcf7f459ca4da59181fb7c8e2fa046_282_18" localSheetId="0" hidden="1">#REF!</definedName>
    <definedName name="TRNR_95dcf7f459ca4da59181fb7c8e2fa046_282_18" localSheetId="48" hidden="1">#REF!</definedName>
    <definedName name="TRNR_95dcf7f459ca4da59181fb7c8e2fa046_282_18" localSheetId="1" hidden="1">#REF!</definedName>
    <definedName name="TRNR_95dcf7f459ca4da59181fb7c8e2fa046_282_18" hidden="1">#REF!</definedName>
    <definedName name="TRNR_95ddd7436a1749a7ba00e156d3773ff5_61_2" localSheetId="48" hidden="1">#REF!</definedName>
    <definedName name="TRNR_95ddd7436a1749a7ba00e156d3773ff5_61_2" hidden="1">#REF!</definedName>
    <definedName name="TRNR_95f722becc3d4fc387bb202547e9f254_61_2" localSheetId="48" hidden="1">#REF!</definedName>
    <definedName name="TRNR_95f722becc3d4fc387bb202547e9f254_61_2" hidden="1">#REF!</definedName>
    <definedName name="TRNR_95fbe1de4154499aadd8aafcd9a7ee97_61_6" localSheetId="14" hidden="1">#REF!</definedName>
    <definedName name="TRNR_95fbe1de4154499aadd8aafcd9a7ee97_61_6" localSheetId="42" hidden="1">#REF!</definedName>
    <definedName name="TRNR_95fbe1de4154499aadd8aafcd9a7ee97_61_6" localSheetId="43" hidden="1">#REF!</definedName>
    <definedName name="TRNR_95fbe1de4154499aadd8aafcd9a7ee97_61_6" localSheetId="48" hidden="1">#REF!</definedName>
    <definedName name="TRNR_95fbe1de4154499aadd8aafcd9a7ee97_61_6" localSheetId="50" hidden="1">#REF!</definedName>
    <definedName name="TRNR_95fbe1de4154499aadd8aafcd9a7ee97_61_6" localSheetId="15" hidden="1">#REF!</definedName>
    <definedName name="TRNR_95fbe1de4154499aadd8aafcd9a7ee97_61_6" localSheetId="51" hidden="1">#REF!</definedName>
    <definedName name="TRNR_95fbe1de4154499aadd8aafcd9a7ee97_61_6" localSheetId="52" hidden="1">#REF!</definedName>
    <definedName name="TRNR_95fbe1de4154499aadd8aafcd9a7ee97_61_6" localSheetId="53" hidden="1">#REF!</definedName>
    <definedName name="TRNR_95fbe1de4154499aadd8aafcd9a7ee97_61_6" localSheetId="54" hidden="1">#REF!</definedName>
    <definedName name="TRNR_95fbe1de4154499aadd8aafcd9a7ee97_61_6" localSheetId="55" hidden="1">#REF!</definedName>
    <definedName name="TRNR_95fbe1de4154499aadd8aafcd9a7ee97_61_6" localSheetId="58" hidden="1">#REF!</definedName>
    <definedName name="TRNR_95fbe1de4154499aadd8aafcd9a7ee97_61_6" localSheetId="59" hidden="1">#REF!</definedName>
    <definedName name="TRNR_95fbe1de4154499aadd8aafcd9a7ee97_61_6" hidden="1">#REF!</definedName>
    <definedName name="TRNR_96198279a7cc45aeac4514f0439fc2a6_61_2" localSheetId="48" hidden="1">#REF!</definedName>
    <definedName name="TRNR_96198279a7cc45aeac4514f0439fc2a6_61_2" hidden="1">#REF!</definedName>
    <definedName name="TRNR_9623e37058fa413ea799686718d1bfc2_61_2" localSheetId="48" hidden="1">#REF!</definedName>
    <definedName name="TRNR_9623e37058fa413ea799686718d1bfc2_61_2" hidden="1">#REF!</definedName>
    <definedName name="TRNR_963e93244d6f4e5f89efe19ab8e14287_61_2" localSheetId="48" hidden="1">#REF!</definedName>
    <definedName name="TRNR_963e93244d6f4e5f89efe19ab8e14287_61_2" hidden="1">#REF!</definedName>
    <definedName name="TRNR_965941503b1e4cecbb94c6907d510a49_61_2" localSheetId="48" hidden="1">#REF!</definedName>
    <definedName name="TRNR_965941503b1e4cecbb94c6907d510a49_61_2" hidden="1">#REF!</definedName>
    <definedName name="TRNR_965c5e1df5df43838a4941213814e464_61_2" localSheetId="48" hidden="1">#REF!</definedName>
    <definedName name="TRNR_965c5e1df5df43838a4941213814e464_61_2" hidden="1">#REF!</definedName>
    <definedName name="TRNR_9660d784ff28451dbc41381d4911f2ae_61_2" localSheetId="48" hidden="1">#REF!</definedName>
    <definedName name="TRNR_9660d784ff28451dbc41381d4911f2ae_61_2" hidden="1">#REF!</definedName>
    <definedName name="TRNR_9680064f68ec4a67961e518fc963d003_5848_6" localSheetId="0" hidden="1">#REF!</definedName>
    <definedName name="TRNR_9680064f68ec4a67961e518fc963d003_5848_6" localSheetId="48" hidden="1">#REF!</definedName>
    <definedName name="TRNR_9680064f68ec4a67961e518fc963d003_5848_6" localSheetId="1" hidden="1">#REF!</definedName>
    <definedName name="TRNR_9680064f68ec4a67961e518fc963d003_5848_6" hidden="1">#REF!</definedName>
    <definedName name="TRNR_9686c90f37bc48ba81a3cbfafb13b2d0_525_10" localSheetId="48" hidden="1">#REF!</definedName>
    <definedName name="TRNR_9686c90f37bc48ba81a3cbfafb13b2d0_525_10" hidden="1">#REF!</definedName>
    <definedName name="TRNR_969136a72abc4930a4e2974fa82fd78e_6249_4" localSheetId="0" hidden="1">#REF!</definedName>
    <definedName name="TRNR_969136a72abc4930a4e2974fa82fd78e_6249_4" localSheetId="48" hidden="1">#REF!</definedName>
    <definedName name="TRNR_969136a72abc4930a4e2974fa82fd78e_6249_4" localSheetId="1" hidden="1">#REF!</definedName>
    <definedName name="TRNR_969136a72abc4930a4e2974fa82fd78e_6249_4" hidden="1">#REF!</definedName>
    <definedName name="TRNR_96a072dd2e9042628619fee99b2e2e79_2035_6" localSheetId="48" hidden="1">#REF!</definedName>
    <definedName name="TRNR_96a072dd2e9042628619fee99b2e2e79_2035_6" hidden="1">#REF!</definedName>
    <definedName name="TRNR_96c17047135e4e5797c41274d88c5358_61_2" localSheetId="48" hidden="1">#REF!</definedName>
    <definedName name="TRNR_96c17047135e4e5797c41274d88c5358_61_2" hidden="1">#REF!</definedName>
    <definedName name="TRNR_96c47997cf8844eba92c64b121be14c3_0_0" localSheetId="48" hidden="1">#REF!</definedName>
    <definedName name="TRNR_96c47997cf8844eba92c64b121be14c3_0_0" localSheetId="15" hidden="1">#REF!</definedName>
    <definedName name="TRNR_96c47997cf8844eba92c64b121be14c3_0_0" localSheetId="51" hidden="1">#REF!</definedName>
    <definedName name="TRNR_96c47997cf8844eba92c64b121be14c3_0_0" localSheetId="52" hidden="1">#REF!</definedName>
    <definedName name="TRNR_96c47997cf8844eba92c64b121be14c3_0_0" localSheetId="53" hidden="1">#REF!</definedName>
    <definedName name="TRNR_96c47997cf8844eba92c64b121be14c3_0_0" localSheetId="54" hidden="1">#REF!</definedName>
    <definedName name="TRNR_96c47997cf8844eba92c64b121be14c3_0_0" hidden="1">#REF!</definedName>
    <definedName name="TRNR_96e2e8dc9d2549c297bd49cba5d0f78a_2128_6" localSheetId="48" hidden="1">#REF!</definedName>
    <definedName name="TRNR_96e2e8dc9d2549c297bd49cba5d0f78a_2128_6" hidden="1">#REF!</definedName>
    <definedName name="TRNR_96e6f70ba37b4b3eaedaead532404acc_61_2" localSheetId="48" hidden="1">#REF!</definedName>
    <definedName name="TRNR_96e6f70ba37b4b3eaedaead532404acc_61_2" localSheetId="56" hidden="1">#REF!</definedName>
    <definedName name="TRNR_96e6f70ba37b4b3eaedaead532404acc_61_2" localSheetId="57" hidden="1">#REF!</definedName>
    <definedName name="TRNR_96e6f70ba37b4b3eaedaead532404acc_61_2" hidden="1">#REF!</definedName>
    <definedName name="TRNR_96eafe78aa9c4a03afabb1f951384ad4_61_2" localSheetId="48" hidden="1">#REF!</definedName>
    <definedName name="TRNR_96eafe78aa9c4a03afabb1f951384ad4_61_2" hidden="1">#REF!</definedName>
    <definedName name="TRNR_96f79739de3842a086946d4d7059a9f1_1092_27" localSheetId="48" hidden="1">#REF!</definedName>
    <definedName name="TRNR_96f79739de3842a086946d4d7059a9f1_1092_27" hidden="1">#REF!</definedName>
    <definedName name="TRNR_96fbbd95d8be44e2a1ca2d9f84adf978_74_11" localSheetId="48" hidden="1">#REF!</definedName>
    <definedName name="TRNR_96fbbd95d8be44e2a1ca2d9f84adf978_74_11" hidden="1">#REF!</definedName>
    <definedName name="TRNR_96fcb21b330f4514952aaf2179958b2c_61_2" localSheetId="48" hidden="1">#REF!</definedName>
    <definedName name="TRNR_96fcb21b330f4514952aaf2179958b2c_61_2" hidden="1">#REF!</definedName>
    <definedName name="TRNR_970dcab614f04bdf851a347ee61289f5_61_2" localSheetId="48" hidden="1">#REF!</definedName>
    <definedName name="TRNR_970dcab614f04bdf851a347ee61289f5_61_2" hidden="1">#REF!</definedName>
    <definedName name="TRNR_9715d677844e4542a6679f0bb5610aba_61_2" localSheetId="48" hidden="1">#REF!</definedName>
    <definedName name="TRNR_9715d677844e4542a6679f0bb5610aba_61_2" hidden="1">#REF!</definedName>
    <definedName name="TRNR_971b65dc9a984fdfaf3dec90f85f6e87_103_6" localSheetId="48" hidden="1">#REF!</definedName>
    <definedName name="TRNR_971b65dc9a984fdfaf3dec90f85f6e87_103_6" hidden="1">#REF!</definedName>
    <definedName name="TRNR_971ef428f5ea4d1bb570c5fe96842089_19_9" localSheetId="0" hidden="1">#REF!</definedName>
    <definedName name="TRNR_971ef428f5ea4d1bb570c5fe96842089_19_9" localSheetId="48" hidden="1">#REF!</definedName>
    <definedName name="TRNR_971ef428f5ea4d1bb570c5fe96842089_19_9" localSheetId="1" hidden="1">#REF!</definedName>
    <definedName name="TRNR_971ef428f5ea4d1bb570c5fe96842089_19_9" hidden="1">#REF!</definedName>
    <definedName name="TRNR_972ec3540f1945e8b529040b4f1a885a_25_1" localSheetId="11" hidden="1">#REF!</definedName>
    <definedName name="TRNR_972ec3540f1945e8b529040b4f1a885a_25_1" localSheetId="3" hidden="1">#REF!</definedName>
    <definedName name="TRNR_972ec3540f1945e8b529040b4f1a885a_25_1" localSheetId="5" hidden="1">'Cuadro 5'!#REF!</definedName>
    <definedName name="TRNR_972ec3540f1945e8b529040b4f1a885a_25_1" localSheetId="48" hidden="1">#REF!</definedName>
    <definedName name="TRNR_972ec3540f1945e8b529040b4f1a885a_25_1" localSheetId="15" hidden="1">#REF!</definedName>
    <definedName name="TRNR_972ec3540f1945e8b529040b4f1a885a_25_1" localSheetId="51" hidden="1">#REF!</definedName>
    <definedName name="TRNR_972ec3540f1945e8b529040b4f1a885a_25_1" localSheetId="52" hidden="1">#REF!</definedName>
    <definedName name="TRNR_972ec3540f1945e8b529040b4f1a885a_25_1" localSheetId="53" hidden="1">#REF!</definedName>
    <definedName name="TRNR_972ec3540f1945e8b529040b4f1a885a_25_1" localSheetId="54" hidden="1">#REF!</definedName>
    <definedName name="TRNR_972ec3540f1945e8b529040b4f1a885a_25_1" hidden="1">#REF!</definedName>
    <definedName name="TRNR_974bcba093f8492289e86b6379eac82a_5865_6" localSheetId="0" hidden="1">#REF!</definedName>
    <definedName name="TRNR_974bcba093f8492289e86b6379eac82a_5865_6" localSheetId="48" hidden="1">#REF!</definedName>
    <definedName name="TRNR_974bcba093f8492289e86b6379eac82a_5865_6" localSheetId="1" hidden="1">#REF!</definedName>
    <definedName name="TRNR_974bcba093f8492289e86b6379eac82a_5865_6" hidden="1">#REF!</definedName>
    <definedName name="TRNR_975ab0b855204a2eb9170d36ace16aaf_527_6" localSheetId="48" hidden="1">#REF!</definedName>
    <definedName name="TRNR_975ab0b855204a2eb9170d36ace16aaf_527_6" hidden="1">#REF!</definedName>
    <definedName name="TRNR_975c2f94aa064b5593a05f98c142ccee_61_2" localSheetId="48" hidden="1">#REF!</definedName>
    <definedName name="TRNR_975c2f94aa064b5593a05f98c142ccee_61_2" hidden="1">#REF!</definedName>
    <definedName name="TRNR_97613b58717847e9bef36c7e1bd9c5fa_283_13" localSheetId="0" hidden="1">#REF!</definedName>
    <definedName name="TRNR_97613b58717847e9bef36c7e1bd9c5fa_283_13" localSheetId="48" hidden="1">#REF!</definedName>
    <definedName name="TRNR_97613b58717847e9bef36c7e1bd9c5fa_283_13" localSheetId="1" hidden="1">#REF!</definedName>
    <definedName name="TRNR_97613b58717847e9bef36c7e1bd9c5fa_283_13" hidden="1">#REF!</definedName>
    <definedName name="TRNR_97617cc6e2354b97aae971fd3cfc9b6a_61_2" localSheetId="48" hidden="1">#REF!</definedName>
    <definedName name="TRNR_97617cc6e2354b97aae971fd3cfc9b6a_61_2" hidden="1">#REF!</definedName>
    <definedName name="TRNR_97669568f90f4ea1b0408643f6dfc5a3_10_3" localSheetId="14" hidden="1">#REF!</definedName>
    <definedName name="TRNR_97669568f90f4ea1b0408643f6dfc5a3_10_3" localSheetId="42" hidden="1">#REF!</definedName>
    <definedName name="TRNR_97669568f90f4ea1b0408643f6dfc5a3_10_3" localSheetId="43" hidden="1">#REF!</definedName>
    <definedName name="TRNR_97669568f90f4ea1b0408643f6dfc5a3_10_3" localSheetId="48" hidden="1">#REF!</definedName>
    <definedName name="TRNR_97669568f90f4ea1b0408643f6dfc5a3_10_3" localSheetId="50" hidden="1">#REF!</definedName>
    <definedName name="TRNR_97669568f90f4ea1b0408643f6dfc5a3_10_3" localSheetId="15" hidden="1">#REF!</definedName>
    <definedName name="TRNR_97669568f90f4ea1b0408643f6dfc5a3_10_3" localSheetId="51" hidden="1">#REF!</definedName>
    <definedName name="TRNR_97669568f90f4ea1b0408643f6dfc5a3_10_3" localSheetId="52" hidden="1">#REF!</definedName>
    <definedName name="TRNR_97669568f90f4ea1b0408643f6dfc5a3_10_3" localSheetId="53" hidden="1">#REF!</definedName>
    <definedName name="TRNR_97669568f90f4ea1b0408643f6dfc5a3_10_3" localSheetId="54" hidden="1">#REF!</definedName>
    <definedName name="TRNR_97669568f90f4ea1b0408643f6dfc5a3_10_3" localSheetId="55" hidden="1">#REF!</definedName>
    <definedName name="TRNR_97669568f90f4ea1b0408643f6dfc5a3_10_3" localSheetId="58" hidden="1">#REF!</definedName>
    <definedName name="TRNR_97669568f90f4ea1b0408643f6dfc5a3_10_3" localSheetId="59" hidden="1">#REF!</definedName>
    <definedName name="TRNR_97669568f90f4ea1b0408643f6dfc5a3_10_3" hidden="1">#REF!</definedName>
    <definedName name="TRNR_97684752d9a049998f210f57d781d629_61_2" localSheetId="48" hidden="1">#REF!</definedName>
    <definedName name="TRNR_97684752d9a049998f210f57d781d629_61_2" hidden="1">#REF!</definedName>
    <definedName name="TRNR_97747e077ce94465acd8a1f4384c87af_61_2" localSheetId="48" hidden="1">#REF!</definedName>
    <definedName name="TRNR_97747e077ce94465acd8a1f4384c87af_61_2" hidden="1">#REF!</definedName>
    <definedName name="TRNR_9797328eb338483786e67b9f0d2299e4_61_2" localSheetId="48" hidden="1">#REF!</definedName>
    <definedName name="TRNR_9797328eb338483786e67b9f0d2299e4_61_2" hidden="1">#REF!</definedName>
    <definedName name="TRNR_97977042da4247738042440ee0fb7bec_61_2" localSheetId="48" hidden="1">#REF!</definedName>
    <definedName name="TRNR_97977042da4247738042440ee0fb7bec_61_2" hidden="1">#REF!</definedName>
    <definedName name="TRNR_9798e0813ae7489889b90e354b3e457d_5849_6" localSheetId="0" hidden="1">#REF!</definedName>
    <definedName name="TRNR_9798e0813ae7489889b90e354b3e457d_5849_6" localSheetId="48" hidden="1">#REF!</definedName>
    <definedName name="TRNR_9798e0813ae7489889b90e354b3e457d_5849_6" localSheetId="1" hidden="1">#REF!</definedName>
    <definedName name="TRNR_9798e0813ae7489889b90e354b3e457d_5849_6" hidden="1">#REF!</definedName>
    <definedName name="TRNR_97a928769d1c42d8bd2f0032482247e1_61_2" localSheetId="48" hidden="1">#REF!</definedName>
    <definedName name="TRNR_97a928769d1c42d8bd2f0032482247e1_61_2" hidden="1">#REF!</definedName>
    <definedName name="TRNR_97ad9bf8418e401b8f074e1b07d1c22e_61_2" localSheetId="48" hidden="1">#REF!</definedName>
    <definedName name="TRNR_97ad9bf8418e401b8f074e1b07d1c22e_61_2" hidden="1">#REF!</definedName>
    <definedName name="TRNR_97b85eedd8854b9480984d115121a3bc_61_2" localSheetId="48" hidden="1">#REF!</definedName>
    <definedName name="TRNR_97b85eedd8854b9480984d115121a3bc_61_2" hidden="1">#REF!</definedName>
    <definedName name="TRNR_97c25f6bfbf54a479cd879ff27b19895_61_2" localSheetId="48" hidden="1">#REF!</definedName>
    <definedName name="TRNR_97c25f6bfbf54a479cd879ff27b19895_61_2" hidden="1">#REF!</definedName>
    <definedName name="TRNR_97c40c166b994aacb87bd9b2bee38254_527_6" localSheetId="48" hidden="1">#REF!</definedName>
    <definedName name="TRNR_97c40c166b994aacb87bd9b2bee38254_527_6" hidden="1">#REF!</definedName>
    <definedName name="TRNR_97dc054d01444ede866996d078991a8a_6013_4" localSheetId="0" hidden="1">#REF!</definedName>
    <definedName name="TRNR_97dc054d01444ede866996d078991a8a_6013_4" localSheetId="48" hidden="1">#REF!</definedName>
    <definedName name="TRNR_97dc054d01444ede866996d078991a8a_6013_4" localSheetId="1" hidden="1">#REF!</definedName>
    <definedName name="TRNR_97dc054d01444ede866996d078991a8a_6013_4" hidden="1">#REF!</definedName>
    <definedName name="TRNR_97e6f605c192459b8125a9f1f75df292_61_2" localSheetId="48" hidden="1">#REF!</definedName>
    <definedName name="TRNR_97e6f605c192459b8125a9f1f75df292_61_2" hidden="1">#REF!</definedName>
    <definedName name="TRNR_97faf0c3659c42c6ba45cfc3ea20fd38_61_2" localSheetId="48" hidden="1">#REF!</definedName>
    <definedName name="TRNR_97faf0c3659c42c6ba45cfc3ea20fd38_61_2" hidden="1">#REF!</definedName>
    <definedName name="TRNR_97fe9e6eb10a4373bc56a975502ba879_5857_6" localSheetId="0" hidden="1">#REF!</definedName>
    <definedName name="TRNR_97fe9e6eb10a4373bc56a975502ba879_5857_6" localSheetId="48" hidden="1">#REF!</definedName>
    <definedName name="TRNR_97fe9e6eb10a4373bc56a975502ba879_5857_6" localSheetId="1" hidden="1">#REF!</definedName>
    <definedName name="TRNR_97fe9e6eb10a4373bc56a975502ba879_5857_6" hidden="1">#REF!</definedName>
    <definedName name="TRNR_982c388b1e5a4ba5afd6d40c94fcb184_301_3" localSheetId="0" hidden="1">#REF!</definedName>
    <definedName name="TRNR_982c388b1e5a4ba5afd6d40c94fcb184_301_3" localSheetId="48" hidden="1">#REF!</definedName>
    <definedName name="TRNR_982c388b1e5a4ba5afd6d40c94fcb184_301_3" localSheetId="1" hidden="1">#REF!</definedName>
    <definedName name="TRNR_982c388b1e5a4ba5afd6d40c94fcb184_301_3" hidden="1">#REF!</definedName>
    <definedName name="TRNR_9832b5527a6a4fd890403493cf01b6d0_2_1" localSheetId="14" hidden="1">#REF!</definedName>
    <definedName name="TRNR_9832b5527a6a4fd890403493cf01b6d0_2_1" localSheetId="42" hidden="1">#REF!</definedName>
    <definedName name="TRNR_9832b5527a6a4fd890403493cf01b6d0_2_1" localSheetId="43" hidden="1">#REF!</definedName>
    <definedName name="TRNR_9832b5527a6a4fd890403493cf01b6d0_2_1" localSheetId="48" hidden="1">#REF!</definedName>
    <definedName name="TRNR_9832b5527a6a4fd890403493cf01b6d0_2_1" localSheetId="50" hidden="1">#REF!</definedName>
    <definedName name="TRNR_9832b5527a6a4fd890403493cf01b6d0_2_1" localSheetId="15" hidden="1">#REF!</definedName>
    <definedName name="TRNR_9832b5527a6a4fd890403493cf01b6d0_2_1" localSheetId="51" hidden="1">#REF!</definedName>
    <definedName name="TRNR_9832b5527a6a4fd890403493cf01b6d0_2_1" localSheetId="52" hidden="1">#REF!</definedName>
    <definedName name="TRNR_9832b5527a6a4fd890403493cf01b6d0_2_1" localSheetId="53" hidden="1">#REF!</definedName>
    <definedName name="TRNR_9832b5527a6a4fd890403493cf01b6d0_2_1" localSheetId="54" hidden="1">#REF!</definedName>
    <definedName name="TRNR_9832b5527a6a4fd890403493cf01b6d0_2_1" localSheetId="55" hidden="1">#REF!</definedName>
    <definedName name="TRNR_9832b5527a6a4fd890403493cf01b6d0_2_1" localSheetId="58" hidden="1">#REF!</definedName>
    <definedName name="TRNR_9832b5527a6a4fd890403493cf01b6d0_2_1" localSheetId="59" hidden="1">#REF!</definedName>
    <definedName name="TRNR_9832b5527a6a4fd890403493cf01b6d0_2_1" hidden="1">#REF!</definedName>
    <definedName name="TRNR_9835e740a2a446ea831644cd0f61ea6b_61_2" localSheetId="48" hidden="1">#REF!</definedName>
    <definedName name="TRNR_9835e740a2a446ea831644cd0f61ea6b_61_2" hidden="1">#REF!</definedName>
    <definedName name="TRNR_984c893ea4414a2998cbb380f745e4c8_61_2" localSheetId="48" hidden="1">#REF!</definedName>
    <definedName name="TRNR_984c893ea4414a2998cbb380f745e4c8_61_2" hidden="1">#REF!</definedName>
    <definedName name="TRNR_984eea16478147f98f37207ce65cf7d7_61_2" localSheetId="48" hidden="1">#REF!</definedName>
    <definedName name="TRNR_984eea16478147f98f37207ce65cf7d7_61_2" hidden="1">#REF!</definedName>
    <definedName name="TRNR_9853cb5ffc444d35b7018d2bf895c610_61_2" localSheetId="48" hidden="1">#REF!</definedName>
    <definedName name="TRNR_9853cb5ffc444d35b7018d2bf895c610_61_2" hidden="1">#REF!</definedName>
    <definedName name="TRNR_9859ee7a31b04269b126d9b78a165934_61_2" localSheetId="48" hidden="1">#REF!</definedName>
    <definedName name="TRNR_9859ee7a31b04269b126d9b78a165934_61_2" hidden="1">#REF!</definedName>
    <definedName name="TRNR_9861f16038b54372941ff49447b6e464_61_2" localSheetId="48" hidden="1">#REF!</definedName>
    <definedName name="TRNR_9861f16038b54372941ff49447b6e464_61_2" hidden="1">#REF!</definedName>
    <definedName name="TRNR_986b015d6676435c9e0961b0897f4e7d_61_2" localSheetId="48" hidden="1">#REF!</definedName>
    <definedName name="TRNR_986b015d6676435c9e0961b0897f4e7d_61_2" hidden="1">#REF!</definedName>
    <definedName name="TRNR_988277df4abf46ee97b0d708b6addf8e_61_2" localSheetId="48" hidden="1">#REF!</definedName>
    <definedName name="TRNR_988277df4abf46ee97b0d708b6addf8e_61_2" hidden="1">#REF!</definedName>
    <definedName name="TRNR_988ed21da11840fabb2aae0e5d847756_2018_3" localSheetId="48" hidden="1">#REF!</definedName>
    <definedName name="TRNR_988ed21da11840fabb2aae0e5d847756_2018_3" hidden="1">#REF!</definedName>
    <definedName name="TRNR_98966069e1b14d89bf94f0c4e0a7fc2a_5858_4" localSheetId="0" hidden="1">#REF!</definedName>
    <definedName name="TRNR_98966069e1b14d89bf94f0c4e0a7fc2a_5858_4" localSheetId="48" hidden="1">#REF!</definedName>
    <definedName name="TRNR_98966069e1b14d89bf94f0c4e0a7fc2a_5858_4" localSheetId="1" hidden="1">#REF!</definedName>
    <definedName name="TRNR_98966069e1b14d89bf94f0c4e0a7fc2a_5858_4" hidden="1">#REF!</definedName>
    <definedName name="TRNR_98a3ccb6477d484e8bc1ec1ab7c85d03_61_2" localSheetId="48" hidden="1">#REF!</definedName>
    <definedName name="TRNR_98a3ccb6477d484e8bc1ec1ab7c85d03_61_2" hidden="1">#REF!</definedName>
    <definedName name="TRNR_98bc74b33a9a44b589f26a9a4b521fd3_1050_2" localSheetId="0" hidden="1">#REF!</definedName>
    <definedName name="TRNR_98bc74b33a9a44b589f26a9a4b521fd3_1050_2" localSheetId="48" hidden="1">#REF!</definedName>
    <definedName name="TRNR_98bc74b33a9a44b589f26a9a4b521fd3_1050_2" localSheetId="1" hidden="1">#REF!</definedName>
    <definedName name="TRNR_98bc74b33a9a44b589f26a9a4b521fd3_1050_2" hidden="1">#REF!</definedName>
    <definedName name="TRNR_98c7c6f142b04a7da325c96e19775c8f_6015_6" localSheetId="0" hidden="1">#REF!</definedName>
    <definedName name="TRNR_98c7c6f142b04a7da325c96e19775c8f_6015_6" localSheetId="48" hidden="1">#REF!</definedName>
    <definedName name="TRNR_98c7c6f142b04a7da325c96e19775c8f_6015_6" localSheetId="1" hidden="1">#REF!</definedName>
    <definedName name="TRNR_98c7c6f142b04a7da325c96e19775c8f_6015_6" hidden="1">#REF!</definedName>
    <definedName name="TRNR_98d9856eb1a74b65b6115f48d722bcda_61_2" localSheetId="48" hidden="1">#REF!</definedName>
    <definedName name="TRNR_98d9856eb1a74b65b6115f48d722bcda_61_2" hidden="1">#REF!</definedName>
    <definedName name="TRNR_98de177253644282b798d9a442752595_50_2" localSheetId="48" hidden="1">#REF!</definedName>
    <definedName name="TRNR_98de177253644282b798d9a442752595_50_2" hidden="1">#REF!</definedName>
    <definedName name="TRNR_98e208774e174039b5d186e436ae6386_61_2" localSheetId="48" hidden="1">#REF!</definedName>
    <definedName name="TRNR_98e208774e174039b5d186e436ae6386_61_2" hidden="1">#REF!</definedName>
    <definedName name="TRNR_99053b31af0e454896852a12792d3e18_90_12" localSheetId="0" hidden="1">#REF!</definedName>
    <definedName name="TRNR_99053b31af0e454896852a12792d3e18_90_12" localSheetId="48" hidden="1">#REF!</definedName>
    <definedName name="TRNR_99053b31af0e454896852a12792d3e18_90_12" localSheetId="1" hidden="1">#REF!</definedName>
    <definedName name="TRNR_99053b31af0e454896852a12792d3e18_90_12" hidden="1">#REF!</definedName>
    <definedName name="TRNR_99067cb67c1849778c7416172cebdc29_61_2" localSheetId="48" hidden="1">#REF!</definedName>
    <definedName name="TRNR_99067cb67c1849778c7416172cebdc29_61_2" hidden="1">#REF!</definedName>
    <definedName name="TRNR_9919bbcb855740e0879c310161fc0bb4_278_26" localSheetId="48" hidden="1">#REF!</definedName>
    <definedName name="TRNR_9919bbcb855740e0879c310161fc0bb4_278_26" hidden="1">#REF!</definedName>
    <definedName name="TRNR_9926ac5c2fe944f797d95a924d8a967b_284_26" localSheetId="0" hidden="1">#REF!</definedName>
    <definedName name="TRNR_9926ac5c2fe944f797d95a924d8a967b_284_26" localSheetId="48" hidden="1">#REF!</definedName>
    <definedName name="TRNR_9926ac5c2fe944f797d95a924d8a967b_284_26" localSheetId="1" hidden="1">#REF!</definedName>
    <definedName name="TRNR_9926ac5c2fe944f797d95a924d8a967b_284_26" hidden="1">#REF!</definedName>
    <definedName name="TRNR_992d3783ce7c4a06874d31792e74a667_61_2" localSheetId="48" hidden="1">#REF!</definedName>
    <definedName name="TRNR_992d3783ce7c4a06874d31792e74a667_61_2" hidden="1">#REF!</definedName>
    <definedName name="TRNR_99306ea31096442e9330d8ce1e150690_61_2" localSheetId="48" hidden="1">#REF!</definedName>
    <definedName name="TRNR_99306ea31096442e9330d8ce1e150690_61_2" hidden="1">#REF!</definedName>
    <definedName name="TRNR_99396eff802643618ac43436d81b1a01_2024_6" localSheetId="48" hidden="1">#REF!</definedName>
    <definedName name="TRNR_99396eff802643618ac43436d81b1a01_2024_6" hidden="1">#REF!</definedName>
    <definedName name="TRNR_9964fc5015e943799f17ac609b1d945c_74_11" localSheetId="48" hidden="1">#REF!</definedName>
    <definedName name="TRNR_9964fc5015e943799f17ac609b1d945c_74_11" hidden="1">#REF!</definedName>
    <definedName name="TRNR_996dc6a22700450b9cbb8d24b97f3251_284_13" localSheetId="0" hidden="1">#REF!</definedName>
    <definedName name="TRNR_996dc6a22700450b9cbb8d24b97f3251_284_13" localSheetId="48" hidden="1">#REF!</definedName>
    <definedName name="TRNR_996dc6a22700450b9cbb8d24b97f3251_284_13" localSheetId="1" hidden="1">#REF!</definedName>
    <definedName name="TRNR_996dc6a22700450b9cbb8d24b97f3251_284_13" hidden="1">#REF!</definedName>
    <definedName name="TRNR_9970eca3c25049eb8b5eb072a4c2566a_61_2" localSheetId="48" hidden="1">#REF!</definedName>
    <definedName name="TRNR_9970eca3c25049eb8b5eb072a4c2566a_61_2" hidden="1">#REF!</definedName>
    <definedName name="TRNR_99724b460d1943faab5bf353b194af62_61_2" localSheetId="48" hidden="1">#REF!</definedName>
    <definedName name="TRNR_99724b460d1943faab5bf353b194af62_61_2" hidden="1">#REF!</definedName>
    <definedName name="TRNR_9987b9f1c046439db85cce936b32b111_21_9" localSheetId="0" hidden="1">#REF!</definedName>
    <definedName name="TRNR_9987b9f1c046439db85cce936b32b111_21_9" localSheetId="48" hidden="1">#REF!</definedName>
    <definedName name="TRNR_9987b9f1c046439db85cce936b32b111_21_9" localSheetId="1" hidden="1">#REF!</definedName>
    <definedName name="TRNR_9987b9f1c046439db85cce936b32b111_21_9" hidden="1">#REF!</definedName>
    <definedName name="TRNR_99c6c6571d2e49cc902d8e7413ec9dbb_1083_27" localSheetId="48" hidden="1">#REF!</definedName>
    <definedName name="TRNR_99c6c6571d2e49cc902d8e7413ec9dbb_1083_27" hidden="1">#REF!</definedName>
    <definedName name="TRNR_99d4bbabfcb14e128e51ddcf435ad975_61_2" localSheetId="48" hidden="1">#REF!</definedName>
    <definedName name="TRNR_99d4bbabfcb14e128e51ddcf435ad975_61_2" hidden="1">#REF!</definedName>
    <definedName name="TRNR_99dc4bef1d8e4e0eb97a980bc6811c5c_61_2" localSheetId="48" hidden="1">#REF!</definedName>
    <definedName name="TRNR_99dc4bef1d8e4e0eb97a980bc6811c5c_61_2" hidden="1">#REF!</definedName>
    <definedName name="TRNR_99deb184b8d64022803688259f006583_1068_27" localSheetId="48" hidden="1">#REF!</definedName>
    <definedName name="TRNR_99deb184b8d64022803688259f006583_1068_27" hidden="1">#REF!</definedName>
    <definedName name="TRNR_99e64010f4d748d28952bdb55e18a305_61_2" localSheetId="48" hidden="1">#REF!</definedName>
    <definedName name="TRNR_99e64010f4d748d28952bdb55e18a305_61_2" hidden="1">#REF!</definedName>
    <definedName name="TRNR_99f5567d614f4000901f19a87f508073_311_3" hidden="1">#REF!</definedName>
    <definedName name="TRNR_99fd290201bf4ae7b0e7d1d743d00565_61_2" localSheetId="48" hidden="1">#REF!</definedName>
    <definedName name="TRNR_99fd290201bf4ae7b0e7d1d743d00565_61_2" hidden="1">#REF!</definedName>
    <definedName name="TRNR_9a26bb17268340d3b05b5ab9bd402cb2_61_2" localSheetId="48" hidden="1">#REF!</definedName>
    <definedName name="TRNR_9a26bb17268340d3b05b5ab9bd402cb2_61_2" hidden="1">#REF!</definedName>
    <definedName name="TRNR_9a3091568c5745748b4e6806f08c4691_2129_6" localSheetId="48" hidden="1">#REF!</definedName>
    <definedName name="TRNR_9a3091568c5745748b4e6806f08c4691_2129_6" hidden="1">#REF!</definedName>
    <definedName name="TRNR_9a414d939cff4835b5ad5d326ffac620_61_2" localSheetId="48" hidden="1">#REF!</definedName>
    <definedName name="TRNR_9a414d939cff4835b5ad5d326ffac620_61_2" hidden="1">#REF!</definedName>
    <definedName name="TRNR_9a8adc856a4f473fa19d20110346bd99_61_2" localSheetId="48" hidden="1">#REF!</definedName>
    <definedName name="TRNR_9a8adc856a4f473fa19d20110346bd99_61_2" hidden="1">#REF!</definedName>
    <definedName name="TRNR_9a8efea6b3274c6bb5e1ea676de1269c_528_6" localSheetId="48" hidden="1">#REF!</definedName>
    <definedName name="TRNR_9a8efea6b3274c6bb5e1ea676de1269c_528_6" hidden="1">#REF!</definedName>
    <definedName name="TRNR_9a923d96f739481b81e0fd9402e6690f_2_1" localSheetId="0" hidden="1">#REF!</definedName>
    <definedName name="TRNR_9a923d96f739481b81e0fd9402e6690f_2_1" localSheetId="48" hidden="1">#REF!</definedName>
    <definedName name="TRNR_9a923d96f739481b81e0fd9402e6690f_2_1" localSheetId="1" hidden="1">#REF!</definedName>
    <definedName name="TRNR_9a923d96f739481b81e0fd9402e6690f_2_1" hidden="1">#REF!</definedName>
    <definedName name="TRNR_9aae143fe5bf46899b4c28bf1f692b53_61_2" localSheetId="48" hidden="1">#REF!</definedName>
    <definedName name="TRNR_9aae143fe5bf46899b4c28bf1f692b53_61_2" hidden="1">#REF!</definedName>
    <definedName name="TRNR_9ac73a1b11504966a1bca8778c0f47d4_61_2" localSheetId="48" hidden="1">#REF!</definedName>
    <definedName name="TRNR_9ac73a1b11504966a1bca8778c0f47d4_61_2" hidden="1">#REF!</definedName>
    <definedName name="TRNR_9adb9c59bd4049379f9c07195e9aa424_61_2" localSheetId="48" hidden="1">#REF!</definedName>
    <definedName name="TRNR_9adb9c59bd4049379f9c07195e9aa424_61_2" hidden="1">#REF!</definedName>
    <definedName name="TRNR_9adf99e4c4c84a1180c320cbdb5be9b8_61_2" localSheetId="48" hidden="1">#REF!</definedName>
    <definedName name="TRNR_9adf99e4c4c84a1180c320cbdb5be9b8_61_2" hidden="1">#REF!</definedName>
    <definedName name="TRNR_9afe05cb30d144abae36835ec33cc90f_20_4" localSheetId="0" hidden="1">#REF!</definedName>
    <definedName name="TRNR_9afe05cb30d144abae36835ec33cc90f_20_4" localSheetId="48" hidden="1">#REF!</definedName>
    <definedName name="TRNR_9afe05cb30d144abae36835ec33cc90f_20_4" localSheetId="1" hidden="1">#REF!</definedName>
    <definedName name="TRNR_9afe05cb30d144abae36835ec33cc90f_20_4" hidden="1">#REF!</definedName>
    <definedName name="TRNR_9b1250bde4034109ac234c1885d7d5b1_6449_6" hidden="1">#REF!</definedName>
    <definedName name="TRNR_9b230df5df5d46b0b1de781039fe8c0e_61_2" localSheetId="48" hidden="1">#REF!</definedName>
    <definedName name="TRNR_9b230df5df5d46b0b1de781039fe8c0e_61_2" hidden="1">#REF!</definedName>
    <definedName name="TRNR_9b2b046f6047453daaa8c53bccf1a79f_74_11" localSheetId="48" hidden="1">#REF!</definedName>
    <definedName name="TRNR_9b2b046f6047453daaa8c53bccf1a79f_74_11" hidden="1">#REF!</definedName>
    <definedName name="TRNR_9b36c021aa5f40d9a8ccf4750b4c9f29_61_2" localSheetId="48" hidden="1">#REF!</definedName>
    <definedName name="TRNR_9b36c021aa5f40d9a8ccf4750b4c9f29_61_2" hidden="1">#REF!</definedName>
    <definedName name="TRNR_9b3d8e3388cc46d5b86636c46f26c537_977_18" localSheetId="48" hidden="1">#REF!</definedName>
    <definedName name="TRNR_9b3d8e3388cc46d5b86636c46f26c537_977_18" hidden="1">#REF!</definedName>
    <definedName name="TRNR_9b427bc26434430e8f70ce9ead11c6d9_61_2" localSheetId="48" hidden="1">#REF!</definedName>
    <definedName name="TRNR_9b427bc26434430e8f70ce9ead11c6d9_61_2" hidden="1">#REF!</definedName>
    <definedName name="TRNR_9b5f2e99adcd4209815c109b497304e8_528_7" localSheetId="48" hidden="1">#REF!</definedName>
    <definedName name="TRNR_9b5f2e99adcd4209815c109b497304e8_528_7" hidden="1">#REF!</definedName>
    <definedName name="TRNR_9b7cd68f00ae4313b218eba8376d1c48_6069_6" localSheetId="0" hidden="1">#REF!</definedName>
    <definedName name="TRNR_9b7cd68f00ae4313b218eba8376d1c48_6069_6" localSheetId="48" hidden="1">#REF!</definedName>
    <definedName name="TRNR_9b7cd68f00ae4313b218eba8376d1c48_6069_6" localSheetId="1" hidden="1">#REF!</definedName>
    <definedName name="TRNR_9b7cd68f00ae4313b218eba8376d1c48_6069_6" hidden="1">#REF!</definedName>
    <definedName name="TRNR_9babf49d9f4c4d169ae600831874ff24_61_2" localSheetId="48" hidden="1">#REF!</definedName>
    <definedName name="TRNR_9babf49d9f4c4d169ae600831874ff24_61_2" hidden="1">#REF!</definedName>
    <definedName name="TRNR_9bb0f1d57e0945d984fb246d2048832e_525_10" localSheetId="48" hidden="1">#REF!</definedName>
    <definedName name="TRNR_9bb0f1d57e0945d984fb246d2048832e_525_10" hidden="1">#REF!</definedName>
    <definedName name="TRNR_9bc00bfab7024816a9cb5be3e41a5c56_21_9" localSheetId="0" hidden="1">#REF!</definedName>
    <definedName name="TRNR_9bc00bfab7024816a9cb5be3e41a5c56_21_9" localSheetId="48" hidden="1">#REF!</definedName>
    <definedName name="TRNR_9bc00bfab7024816a9cb5be3e41a5c56_21_9" localSheetId="1" hidden="1">#REF!</definedName>
    <definedName name="TRNR_9bc00bfab7024816a9cb5be3e41a5c56_21_9" hidden="1">#REF!</definedName>
    <definedName name="TRNR_9bd532b4ddca41569d05596dfe665c19_90_9" localSheetId="0" hidden="1">#REF!</definedName>
    <definedName name="TRNR_9bd532b4ddca41569d05596dfe665c19_90_9" localSheetId="48" hidden="1">#REF!</definedName>
    <definedName name="TRNR_9bd532b4ddca41569d05596dfe665c19_90_9" localSheetId="1" hidden="1">#REF!</definedName>
    <definedName name="TRNR_9bd532b4ddca41569d05596dfe665c19_90_9" hidden="1">#REF!</definedName>
    <definedName name="TRNR_9be4fdde31424c09913a6f87cd9aa6b4_61_2" localSheetId="48" hidden="1">#REF!</definedName>
    <definedName name="TRNR_9be4fdde31424c09913a6f87cd9aa6b4_61_2" hidden="1">#REF!</definedName>
    <definedName name="TRNR_9c009e3893b44fa89784bb56a5015899_6179_4" localSheetId="0" hidden="1">#REF!</definedName>
    <definedName name="TRNR_9c009e3893b44fa89784bb56a5015899_6179_4" localSheetId="48" hidden="1">#REF!</definedName>
    <definedName name="TRNR_9c009e3893b44fa89784bb56a5015899_6179_4" localSheetId="1" hidden="1">#REF!</definedName>
    <definedName name="TRNR_9c009e3893b44fa89784bb56a5015899_6179_4" hidden="1">#REF!</definedName>
    <definedName name="TRNR_9c0950b7f4ad4015b4f3dd37ba474474_61_2" localSheetId="48" hidden="1">#REF!</definedName>
    <definedName name="TRNR_9c0950b7f4ad4015b4f3dd37ba474474_61_2" hidden="1">#REF!</definedName>
    <definedName name="TRNR_9c175af7df534195963daa5cc2b0466b_61_2" localSheetId="48" hidden="1">#REF!</definedName>
    <definedName name="TRNR_9c175af7df534195963daa5cc2b0466b_61_2" hidden="1">#REF!</definedName>
    <definedName name="TRNR_9c47d48a8b0d4b2ca9c0700c89dc722b_528_7" localSheetId="48" hidden="1">#REF!</definedName>
    <definedName name="TRNR_9c47d48a8b0d4b2ca9c0700c89dc722b_528_7" hidden="1">#REF!</definedName>
    <definedName name="TRNR_9c5bad210894417585462419c38c3e4a_524_10" localSheetId="48" hidden="1">#REF!</definedName>
    <definedName name="TRNR_9c5bad210894417585462419c38c3e4a_524_10" hidden="1">#REF!</definedName>
    <definedName name="TRNR_9c62e10333294d4597931701a6120395_20_9" localSheetId="0" hidden="1">#REF!</definedName>
    <definedName name="TRNR_9c62e10333294d4597931701a6120395_20_9" localSheetId="48" hidden="1">#REF!</definedName>
    <definedName name="TRNR_9c62e10333294d4597931701a6120395_20_9" localSheetId="1" hidden="1">#REF!</definedName>
    <definedName name="TRNR_9c62e10333294d4597931701a6120395_20_9" hidden="1">#REF!</definedName>
    <definedName name="TRNR_9c8699efd1134c62acd3f1bcafa1d172_3920_1" localSheetId="48" hidden="1">#REF!</definedName>
    <definedName name="TRNR_9c8699efd1134c62acd3f1bcafa1d172_3920_1" localSheetId="15" hidden="1">#REF!</definedName>
    <definedName name="TRNR_9c8699efd1134c62acd3f1bcafa1d172_3920_1" localSheetId="51" hidden="1">#REF!</definedName>
    <definedName name="TRNR_9c8699efd1134c62acd3f1bcafa1d172_3920_1" localSheetId="52" hidden="1">#REF!</definedName>
    <definedName name="TRNR_9c8699efd1134c62acd3f1bcafa1d172_3920_1" localSheetId="53" hidden="1">#REF!</definedName>
    <definedName name="TRNR_9c8699efd1134c62acd3f1bcafa1d172_3920_1" localSheetId="54" hidden="1">#REF!</definedName>
    <definedName name="TRNR_9c8699efd1134c62acd3f1bcafa1d172_3920_1" hidden="1">#REF!</definedName>
    <definedName name="TRNR_9c869c3b027847a18984335dbc6aa670_61_2" localSheetId="48" hidden="1">#REF!</definedName>
    <definedName name="TRNR_9c869c3b027847a18984335dbc6aa670_61_2" hidden="1">#REF!</definedName>
    <definedName name="TRNR_9c8a390fcb354f6292630a84276866ce_61_2" localSheetId="48" hidden="1">#REF!</definedName>
    <definedName name="TRNR_9c8a390fcb354f6292630a84276866ce_61_2" hidden="1">#REF!</definedName>
    <definedName name="TRNR_9c8ebd6ffdd14afbb5e622f34c7abdc1_109_3" localSheetId="0" hidden="1">#REF!</definedName>
    <definedName name="TRNR_9c8ebd6ffdd14afbb5e622f34c7abdc1_109_3" localSheetId="48" hidden="1">#REF!</definedName>
    <definedName name="TRNR_9c8ebd6ffdd14afbb5e622f34c7abdc1_109_3" localSheetId="1" hidden="1">#REF!</definedName>
    <definedName name="TRNR_9c8ebd6ffdd14afbb5e622f34c7abdc1_109_3" hidden="1">#REF!</definedName>
    <definedName name="TRNR_9c8ec4a23bb34685857e62a1b4333c5d_5936_6" localSheetId="0" hidden="1">#REF!</definedName>
    <definedName name="TRNR_9c8ec4a23bb34685857e62a1b4333c5d_5936_6" localSheetId="48" hidden="1">#REF!</definedName>
    <definedName name="TRNR_9c8ec4a23bb34685857e62a1b4333c5d_5936_6" localSheetId="1" hidden="1">#REF!</definedName>
    <definedName name="TRNR_9c8ec4a23bb34685857e62a1b4333c5d_5936_6" hidden="1">#REF!</definedName>
    <definedName name="TRNR_9c921963fde74bb78573e7be07c6d873_61_2" localSheetId="48" hidden="1">#REF!</definedName>
    <definedName name="TRNR_9c921963fde74bb78573e7be07c6d873_61_2" hidden="1">#REF!</definedName>
    <definedName name="TRNR_9c9ad02a647040ed9e31f07a3b67fff8_61_2" localSheetId="48" hidden="1">#REF!</definedName>
    <definedName name="TRNR_9c9ad02a647040ed9e31f07a3b67fff8_61_2" hidden="1">#REF!</definedName>
    <definedName name="TRNR_9c9c0696515645e58bbf5a2ac46f265c_5833_4" localSheetId="0" hidden="1">#REF!</definedName>
    <definedName name="TRNR_9c9c0696515645e58bbf5a2ac46f265c_5833_4" localSheetId="48" hidden="1">#REF!</definedName>
    <definedName name="TRNR_9c9c0696515645e58bbf5a2ac46f265c_5833_4" localSheetId="1" hidden="1">#REF!</definedName>
    <definedName name="TRNR_9c9c0696515645e58bbf5a2ac46f265c_5833_4" hidden="1">#REF!</definedName>
    <definedName name="TRNR_9c9e77a548fb4870b9c097acc9bf7bd4_61_2" localSheetId="48" hidden="1">#REF!</definedName>
    <definedName name="TRNR_9c9e77a548fb4870b9c097acc9bf7bd4_61_2" hidden="1">#REF!</definedName>
    <definedName name="TRNR_9cc38b47a34941c4bd33e14beb814991_61_2" localSheetId="48" hidden="1">#REF!</definedName>
    <definedName name="TRNR_9cc38b47a34941c4bd33e14beb814991_61_2" hidden="1">#REF!</definedName>
    <definedName name="TRNR_9ccc83bc5bf241e5a0b6ca70c15e4ecd_528_7" localSheetId="48" hidden="1">#REF!</definedName>
    <definedName name="TRNR_9ccc83bc5bf241e5a0b6ca70c15e4ecd_528_7" hidden="1">#REF!</definedName>
    <definedName name="TRNR_9ce47bcbfd5e4716a670ba804b2ef179_289_6" localSheetId="0" hidden="1">#REF!</definedName>
    <definedName name="TRNR_9ce47bcbfd5e4716a670ba804b2ef179_289_6" localSheetId="48" hidden="1">#REF!</definedName>
    <definedName name="TRNR_9ce47bcbfd5e4716a670ba804b2ef179_289_6" localSheetId="1" hidden="1">#REF!</definedName>
    <definedName name="TRNR_9ce47bcbfd5e4716a670ba804b2ef179_289_6" hidden="1">#REF!</definedName>
    <definedName name="TRNR_9ce905f0d1a9409d9ef3fc6a71e787ba_6045_7" localSheetId="14" hidden="1">#REF!</definedName>
    <definedName name="TRNR_9ce905f0d1a9409d9ef3fc6a71e787ba_6045_7" localSheetId="42" hidden="1">#REF!</definedName>
    <definedName name="TRNR_9ce905f0d1a9409d9ef3fc6a71e787ba_6045_7" localSheetId="43" hidden="1">#REF!</definedName>
    <definedName name="TRNR_9ce905f0d1a9409d9ef3fc6a71e787ba_6045_7" localSheetId="48" hidden="1">#REF!</definedName>
    <definedName name="TRNR_9ce905f0d1a9409d9ef3fc6a71e787ba_6045_7" localSheetId="50" hidden="1">#REF!</definedName>
    <definedName name="TRNR_9ce905f0d1a9409d9ef3fc6a71e787ba_6045_7" localSheetId="15" hidden="1">#REF!</definedName>
    <definedName name="TRNR_9ce905f0d1a9409d9ef3fc6a71e787ba_6045_7" localSheetId="51" hidden="1">#REF!</definedName>
    <definedName name="TRNR_9ce905f0d1a9409d9ef3fc6a71e787ba_6045_7" localSheetId="52" hidden="1">#REF!</definedName>
    <definedName name="TRNR_9ce905f0d1a9409d9ef3fc6a71e787ba_6045_7" localSheetId="53" hidden="1">#REF!</definedName>
    <definedName name="TRNR_9ce905f0d1a9409d9ef3fc6a71e787ba_6045_7" localSheetId="54" hidden="1">#REF!</definedName>
    <definedName name="TRNR_9ce905f0d1a9409d9ef3fc6a71e787ba_6045_7" localSheetId="55" hidden="1">#REF!</definedName>
    <definedName name="TRNR_9ce905f0d1a9409d9ef3fc6a71e787ba_6045_7" localSheetId="58" hidden="1">#REF!</definedName>
    <definedName name="TRNR_9ce905f0d1a9409d9ef3fc6a71e787ba_6045_7" localSheetId="59" hidden="1">#REF!</definedName>
    <definedName name="TRNR_9ce905f0d1a9409d9ef3fc6a71e787ba_6045_7" hidden="1">#REF!</definedName>
    <definedName name="TRNR_9d098168999141699702c3e895ce64a6_61_2" localSheetId="48" hidden="1">#REF!</definedName>
    <definedName name="TRNR_9d098168999141699702c3e895ce64a6_61_2" hidden="1">#REF!</definedName>
    <definedName name="TRNR_9d0ae77d79a04cb1858399c5b7e9330b_61_2" localSheetId="48" hidden="1">#REF!</definedName>
    <definedName name="TRNR_9d0ae77d79a04cb1858399c5b7e9330b_61_2" hidden="1">#REF!</definedName>
    <definedName name="TRNR_9d11936a569249d79aff21dc152952f8_61_2" localSheetId="48" hidden="1">#REF!</definedName>
    <definedName name="TRNR_9d11936a569249d79aff21dc152952f8_61_2" hidden="1">#REF!</definedName>
    <definedName name="TRNR_9d1b9093a27f4c67b62ab7498c6883bb_2045_6" localSheetId="48" hidden="1">#REF!</definedName>
    <definedName name="TRNR_9d1b9093a27f4c67b62ab7498c6883bb_2045_6" hidden="1">#REF!</definedName>
    <definedName name="TRNR_9d312850358e43c4ad39d75e6a203e8a_61_2" localSheetId="48" hidden="1">#REF!</definedName>
    <definedName name="TRNR_9d312850358e43c4ad39d75e6a203e8a_61_2" hidden="1">#REF!</definedName>
    <definedName name="TRNR_9d355ccc83a44eb388e40db5f23ddac6_61_2" localSheetId="48" hidden="1">#REF!</definedName>
    <definedName name="TRNR_9d355ccc83a44eb388e40db5f23ddac6_61_2" hidden="1">#REF!</definedName>
    <definedName name="TRNR_9d38b6a67b334783a157b55900f33a99_61_2" localSheetId="48" hidden="1">#REF!</definedName>
    <definedName name="TRNR_9d38b6a67b334783a157b55900f33a99_61_2" hidden="1">#REF!</definedName>
    <definedName name="TRNR_9d46d07eeb07409c951f6a76f3823125_51_3" localSheetId="48" hidden="1">#REF!</definedName>
    <definedName name="TRNR_9d46d07eeb07409c951f6a76f3823125_51_3" hidden="1">#REF!</definedName>
    <definedName name="TRNR_9d491647e42b483ca9f197bc329ad997_61_2" localSheetId="48" hidden="1">#REF!</definedName>
    <definedName name="TRNR_9d491647e42b483ca9f197bc329ad997_61_2" hidden="1">#REF!</definedName>
    <definedName name="TRNR_9d53425bb2df413b89ba49733e685098_977_2" localSheetId="48" hidden="1">#REF!</definedName>
    <definedName name="TRNR_9d53425bb2df413b89ba49733e685098_977_2" hidden="1">#REF!</definedName>
    <definedName name="TRNR_9d5408365c7546db8d40fb8ed10fd796_61_2" localSheetId="48" hidden="1">#REF!</definedName>
    <definedName name="TRNR_9d5408365c7546db8d40fb8ed10fd796_61_2" hidden="1">#REF!</definedName>
    <definedName name="TRNR_9d58d31f14af4ec7b1cc8acb531a2703_61_2" localSheetId="48" hidden="1">#REF!</definedName>
    <definedName name="TRNR_9d58d31f14af4ec7b1cc8acb531a2703_61_2" hidden="1">#REF!</definedName>
    <definedName name="TRNR_9d660e83b385408abd8650c340206ddb_50_2" localSheetId="48" hidden="1">#REF!</definedName>
    <definedName name="TRNR_9d660e83b385408abd8650c340206ddb_50_2" hidden="1">#REF!</definedName>
    <definedName name="TRNR_9d8376de697c4f86a52fb0d56f097d63_61_2" localSheetId="48" hidden="1">#REF!</definedName>
    <definedName name="TRNR_9d8376de697c4f86a52fb0d56f097d63_61_2" hidden="1">#REF!</definedName>
    <definedName name="TRNR_9d8f6c877af940c18d606cfa51ae3c76_61_2" localSheetId="48" hidden="1">#REF!</definedName>
    <definedName name="TRNR_9d8f6c877af940c18d606cfa51ae3c76_61_2" hidden="1">#REF!</definedName>
    <definedName name="TRNR_9d916a64e3f241b7a80ff3bf0e01d2ff_61_2" localSheetId="48" hidden="1">#REF!</definedName>
    <definedName name="TRNR_9d916a64e3f241b7a80ff3bf0e01d2ff_61_2" hidden="1">#REF!</definedName>
    <definedName name="TRNR_9d93e1d59e54482eafe33ecf5e2fd76e_103_4" localSheetId="14" hidden="1">#REF!</definedName>
    <definedName name="TRNR_9d93e1d59e54482eafe33ecf5e2fd76e_103_4" localSheetId="42" hidden="1">#REF!</definedName>
    <definedName name="TRNR_9d93e1d59e54482eafe33ecf5e2fd76e_103_4" localSheetId="43" hidden="1">#REF!</definedName>
    <definedName name="TRNR_9d93e1d59e54482eafe33ecf5e2fd76e_103_4" localSheetId="48" hidden="1">#REF!</definedName>
    <definedName name="TRNR_9d93e1d59e54482eafe33ecf5e2fd76e_103_4" localSheetId="50" hidden="1">#REF!</definedName>
    <definedName name="TRNR_9d93e1d59e54482eafe33ecf5e2fd76e_103_4" localSheetId="15" hidden="1">#REF!</definedName>
    <definedName name="TRNR_9d93e1d59e54482eafe33ecf5e2fd76e_103_4" localSheetId="51" hidden="1">#REF!</definedName>
    <definedName name="TRNR_9d93e1d59e54482eafe33ecf5e2fd76e_103_4" localSheetId="52" hidden="1">#REF!</definedName>
    <definedName name="TRNR_9d93e1d59e54482eafe33ecf5e2fd76e_103_4" localSheetId="53" hidden="1">#REF!</definedName>
    <definedName name="TRNR_9d93e1d59e54482eafe33ecf5e2fd76e_103_4" localSheetId="54" hidden="1">#REF!</definedName>
    <definedName name="TRNR_9d93e1d59e54482eafe33ecf5e2fd76e_103_4" localSheetId="55" hidden="1">#REF!</definedName>
    <definedName name="TRNR_9d93e1d59e54482eafe33ecf5e2fd76e_103_4" localSheetId="58" hidden="1">#REF!</definedName>
    <definedName name="TRNR_9d93e1d59e54482eafe33ecf5e2fd76e_103_4" localSheetId="59" hidden="1">#REF!</definedName>
    <definedName name="TRNR_9d93e1d59e54482eafe33ecf5e2fd76e_103_4" hidden="1">#REF!</definedName>
    <definedName name="TRNR_9d9b7d56136d49bf88c722badd108358_61_2" localSheetId="48" hidden="1">#REF!</definedName>
    <definedName name="TRNR_9d9b7d56136d49bf88c722badd108358_61_2" hidden="1">#REF!</definedName>
    <definedName name="TRNR_9da9a0de6eb241ffaf4e94b2539a7e15_93_9" localSheetId="0" hidden="1">#REF!</definedName>
    <definedName name="TRNR_9da9a0de6eb241ffaf4e94b2539a7e15_93_9" localSheetId="48" hidden="1">#REF!</definedName>
    <definedName name="TRNR_9da9a0de6eb241ffaf4e94b2539a7e15_93_9" localSheetId="1" hidden="1">#REF!</definedName>
    <definedName name="TRNR_9da9a0de6eb241ffaf4e94b2539a7e15_93_9" hidden="1">#REF!</definedName>
    <definedName name="TRNR_9daa704f7d094d1488b24546d31bfa17_2117_6" localSheetId="48" hidden="1">#REF!</definedName>
    <definedName name="TRNR_9daa704f7d094d1488b24546d31bfa17_2117_6" hidden="1">#REF!</definedName>
    <definedName name="TRNR_9db6041e69074a18978ee9aab87c34ad_18_2" localSheetId="14" hidden="1">#REF!</definedName>
    <definedName name="TRNR_9db6041e69074a18978ee9aab87c34ad_18_2" localSheetId="42" hidden="1">#REF!</definedName>
    <definedName name="TRNR_9db6041e69074a18978ee9aab87c34ad_18_2" localSheetId="43" hidden="1">#REF!</definedName>
    <definedName name="TRNR_9db6041e69074a18978ee9aab87c34ad_18_2" localSheetId="48" hidden="1">#REF!</definedName>
    <definedName name="TRNR_9db6041e69074a18978ee9aab87c34ad_18_2" localSheetId="50" hidden="1">#REF!</definedName>
    <definedName name="TRNR_9db6041e69074a18978ee9aab87c34ad_18_2" localSheetId="15" hidden="1">#REF!</definedName>
    <definedName name="TRNR_9db6041e69074a18978ee9aab87c34ad_18_2" localSheetId="51" hidden="1">#REF!</definedName>
    <definedName name="TRNR_9db6041e69074a18978ee9aab87c34ad_18_2" localSheetId="52" hidden="1">#REF!</definedName>
    <definedName name="TRNR_9db6041e69074a18978ee9aab87c34ad_18_2" localSheetId="53" hidden="1">#REF!</definedName>
    <definedName name="TRNR_9db6041e69074a18978ee9aab87c34ad_18_2" localSheetId="54" hidden="1">#REF!</definedName>
    <definedName name="TRNR_9db6041e69074a18978ee9aab87c34ad_18_2" localSheetId="55" hidden="1">#REF!</definedName>
    <definedName name="TRNR_9db6041e69074a18978ee9aab87c34ad_18_2" localSheetId="58" hidden="1">#REF!</definedName>
    <definedName name="TRNR_9db6041e69074a18978ee9aab87c34ad_18_2" localSheetId="59" hidden="1">#REF!</definedName>
    <definedName name="TRNR_9db6041e69074a18978ee9aab87c34ad_18_2" hidden="1">#REF!</definedName>
    <definedName name="TRNR_9db89c07c0724fd7b639dfc8652ae34d_61_2" localSheetId="48" hidden="1">#REF!</definedName>
    <definedName name="TRNR_9db89c07c0724fd7b639dfc8652ae34d_61_2" hidden="1">#REF!</definedName>
    <definedName name="TRNR_9dbc468ba0c643c68b43ed2ae8044247_73_11" localSheetId="48" hidden="1">#REF!</definedName>
    <definedName name="TRNR_9dbc468ba0c643c68b43ed2ae8044247_73_11" hidden="1">#REF!</definedName>
    <definedName name="TRNR_9dbdd8867dfb47dfa0d8b237a7d385b8_5962_6" localSheetId="0" hidden="1">#REF!</definedName>
    <definedName name="TRNR_9dbdd8867dfb47dfa0d8b237a7d385b8_5962_6" localSheetId="48" hidden="1">#REF!</definedName>
    <definedName name="TRNR_9dbdd8867dfb47dfa0d8b237a7d385b8_5962_6" localSheetId="1" hidden="1">#REF!</definedName>
    <definedName name="TRNR_9dbdd8867dfb47dfa0d8b237a7d385b8_5962_6" hidden="1">#REF!</definedName>
    <definedName name="TRNR_9dbeabfaa45a498fa454908eea54591f_61_2" localSheetId="48" hidden="1">#REF!</definedName>
    <definedName name="TRNR_9dbeabfaa45a498fa454908eea54591f_61_2" hidden="1">#REF!</definedName>
    <definedName name="TRNR_9dc2918f65a14a219eb2a11ec909f88b_61_2" localSheetId="48" hidden="1">#REF!</definedName>
    <definedName name="TRNR_9dc2918f65a14a219eb2a11ec909f88b_61_2" hidden="1">#REF!</definedName>
    <definedName name="TRNR_9dc72ff54a634ce99b151d15d244f377_61_2" localSheetId="48" hidden="1">#REF!</definedName>
    <definedName name="TRNR_9dc72ff54a634ce99b151d15d244f377_61_2" hidden="1">#REF!</definedName>
    <definedName name="TRNR_9dcb33f493c64a3580b9ae5fda29081f_276_6" localSheetId="0" hidden="1">#REF!</definedName>
    <definedName name="TRNR_9dcb33f493c64a3580b9ae5fda29081f_276_6" localSheetId="48" hidden="1">#REF!</definedName>
    <definedName name="TRNR_9dcb33f493c64a3580b9ae5fda29081f_276_6" localSheetId="1" hidden="1">#REF!</definedName>
    <definedName name="TRNR_9dcb33f493c64a3580b9ae5fda29081f_276_6" hidden="1">#REF!</definedName>
    <definedName name="TRNR_9dcb6ab34be14dd89feeb919aaf805ca_61_2" localSheetId="48" hidden="1">#REF!</definedName>
    <definedName name="TRNR_9dcb6ab34be14dd89feeb919aaf805ca_61_2" hidden="1">#REF!</definedName>
    <definedName name="TRNR_9dd85c4c30464b6ab873f7bb7cc5a173_61_2" localSheetId="48" hidden="1">#REF!</definedName>
    <definedName name="TRNR_9dd85c4c30464b6ab873f7bb7cc5a173_61_2" localSheetId="56" hidden="1">#REF!</definedName>
    <definedName name="TRNR_9dd85c4c30464b6ab873f7bb7cc5a173_61_2" localSheetId="57" hidden="1">#REF!</definedName>
    <definedName name="TRNR_9dd85c4c30464b6ab873f7bb7cc5a173_61_2" hidden="1">#REF!</definedName>
    <definedName name="TRNR_9ddfa51b211f4ba58af58f65fd25c8d9_52_6" localSheetId="14" hidden="1">#REF!</definedName>
    <definedName name="TRNR_9ddfa51b211f4ba58af58f65fd25c8d9_52_6" localSheetId="42" hidden="1">#REF!</definedName>
    <definedName name="TRNR_9ddfa51b211f4ba58af58f65fd25c8d9_52_6" localSheetId="43" hidden="1">#REF!</definedName>
    <definedName name="TRNR_9ddfa51b211f4ba58af58f65fd25c8d9_52_6" localSheetId="48" hidden="1">#REF!</definedName>
    <definedName name="TRNR_9ddfa51b211f4ba58af58f65fd25c8d9_52_6" localSheetId="50" hidden="1">#REF!</definedName>
    <definedName name="TRNR_9ddfa51b211f4ba58af58f65fd25c8d9_52_6" localSheetId="15" hidden="1">#REF!</definedName>
    <definedName name="TRNR_9ddfa51b211f4ba58af58f65fd25c8d9_52_6" localSheetId="51" hidden="1">#REF!</definedName>
    <definedName name="TRNR_9ddfa51b211f4ba58af58f65fd25c8d9_52_6" localSheetId="52" hidden="1">#REF!</definedName>
    <definedName name="TRNR_9ddfa51b211f4ba58af58f65fd25c8d9_52_6" localSheetId="53" hidden="1">#REF!</definedName>
    <definedName name="TRNR_9ddfa51b211f4ba58af58f65fd25c8d9_52_6" localSheetId="54" hidden="1">#REF!</definedName>
    <definedName name="TRNR_9ddfa51b211f4ba58af58f65fd25c8d9_52_6" localSheetId="55" hidden="1">#REF!</definedName>
    <definedName name="TRNR_9ddfa51b211f4ba58af58f65fd25c8d9_52_6" localSheetId="58" hidden="1">#REF!</definedName>
    <definedName name="TRNR_9ddfa51b211f4ba58af58f65fd25c8d9_52_6" localSheetId="59" hidden="1">#REF!</definedName>
    <definedName name="TRNR_9ddfa51b211f4ba58af58f65fd25c8d9_52_6" hidden="1">#REF!</definedName>
    <definedName name="TRNR_9de2395c625c4581aedb09c28b5560d7_90_8" localSheetId="0" hidden="1">#REF!</definedName>
    <definedName name="TRNR_9de2395c625c4581aedb09c28b5560d7_90_8" localSheetId="48" hidden="1">#REF!</definedName>
    <definedName name="TRNR_9de2395c625c4581aedb09c28b5560d7_90_8" localSheetId="1" hidden="1">#REF!</definedName>
    <definedName name="TRNR_9de2395c625c4581aedb09c28b5560d7_90_8" hidden="1">#REF!</definedName>
    <definedName name="TRNR_9df5155f20074cec9680107fcc883387_94_3" localSheetId="48" hidden="1">#REF!</definedName>
    <definedName name="TRNR_9df5155f20074cec9680107fcc883387_94_3" hidden="1">#REF!</definedName>
    <definedName name="TRNR_9e06703e039b4fc094d428d15aba5ac9_6013_6" localSheetId="0" hidden="1">#REF!</definedName>
    <definedName name="TRNR_9e06703e039b4fc094d428d15aba5ac9_6013_6" localSheetId="48" hidden="1">#REF!</definedName>
    <definedName name="TRNR_9e06703e039b4fc094d428d15aba5ac9_6013_6" localSheetId="1" hidden="1">#REF!</definedName>
    <definedName name="TRNR_9e06703e039b4fc094d428d15aba5ac9_6013_6" hidden="1">#REF!</definedName>
    <definedName name="TRNR_9e0cb1c76bc14b49af274efd55f4d313_61_2" localSheetId="48" hidden="1">#REF!</definedName>
    <definedName name="TRNR_9e0cb1c76bc14b49af274efd55f4d313_61_2" hidden="1">#REF!</definedName>
    <definedName name="TRNR_9e130adc80c74b9f93b57fd1f37e4db8_2086_6" localSheetId="48" hidden="1">#REF!</definedName>
    <definedName name="TRNR_9e130adc80c74b9f93b57fd1f37e4db8_2086_6" hidden="1">#REF!</definedName>
    <definedName name="TRNR_9e14c79dfd1e440bb0b2faa081dc65ea_61_2" localSheetId="48" hidden="1">#REF!</definedName>
    <definedName name="TRNR_9e14c79dfd1e440bb0b2faa081dc65ea_61_2" hidden="1">#REF!</definedName>
    <definedName name="TRNR_9e176276d4c644f0b22ddabeea2ef20e_90_9" localSheetId="0" hidden="1">#REF!</definedName>
    <definedName name="TRNR_9e176276d4c644f0b22ddabeea2ef20e_90_9" localSheetId="48" hidden="1">#REF!</definedName>
    <definedName name="TRNR_9e176276d4c644f0b22ddabeea2ef20e_90_9" localSheetId="1" hidden="1">#REF!</definedName>
    <definedName name="TRNR_9e176276d4c644f0b22ddabeea2ef20e_90_9" hidden="1">#REF!</definedName>
    <definedName name="TRNR_9e25c3b64f2f48e9a12ca57f2241c343_4939_9" localSheetId="14" hidden="1">#REF!</definedName>
    <definedName name="TRNR_9e25c3b64f2f48e9a12ca57f2241c343_4939_9" localSheetId="42" hidden="1">#REF!</definedName>
    <definedName name="TRNR_9e25c3b64f2f48e9a12ca57f2241c343_4939_9" localSheetId="43" hidden="1">#REF!</definedName>
    <definedName name="TRNR_9e25c3b64f2f48e9a12ca57f2241c343_4939_9" localSheetId="48" hidden="1">#REF!</definedName>
    <definedName name="TRNR_9e25c3b64f2f48e9a12ca57f2241c343_4939_9" localSheetId="50" hidden="1">#REF!</definedName>
    <definedName name="TRNR_9e25c3b64f2f48e9a12ca57f2241c343_4939_9" localSheetId="15" hidden="1">#REF!</definedName>
    <definedName name="TRNR_9e25c3b64f2f48e9a12ca57f2241c343_4939_9" localSheetId="51" hidden="1">#REF!</definedName>
    <definedName name="TRNR_9e25c3b64f2f48e9a12ca57f2241c343_4939_9" localSheetId="52" hidden="1">#REF!</definedName>
    <definedName name="TRNR_9e25c3b64f2f48e9a12ca57f2241c343_4939_9" localSheetId="53" hidden="1">#REF!</definedName>
    <definedName name="TRNR_9e25c3b64f2f48e9a12ca57f2241c343_4939_9" localSheetId="54" hidden="1">#REF!</definedName>
    <definedName name="TRNR_9e25c3b64f2f48e9a12ca57f2241c343_4939_9" localSheetId="55" hidden="1">#REF!</definedName>
    <definedName name="TRNR_9e25c3b64f2f48e9a12ca57f2241c343_4939_9" localSheetId="58" hidden="1">#REF!</definedName>
    <definedName name="TRNR_9e25c3b64f2f48e9a12ca57f2241c343_4939_9" localSheetId="59" hidden="1">#REF!</definedName>
    <definedName name="TRNR_9e25c3b64f2f48e9a12ca57f2241c343_4939_9" hidden="1">#REF!</definedName>
    <definedName name="TRNR_9e2c14fb01c7415f82719235852aeac5_525_10" localSheetId="48" hidden="1">#REF!</definedName>
    <definedName name="TRNR_9e2c14fb01c7415f82719235852aeac5_525_10" hidden="1">#REF!</definedName>
    <definedName name="TRNR_9e346bdf226a43e8accac2421590d6b4_61_2" localSheetId="48" hidden="1">#REF!</definedName>
    <definedName name="TRNR_9e346bdf226a43e8accac2421590d6b4_61_2" hidden="1">#REF!</definedName>
    <definedName name="TRNR_9e3530cdd0704933b2785557d32f4ab4_61_2" localSheetId="48" hidden="1">#REF!</definedName>
    <definedName name="TRNR_9e3530cdd0704933b2785557d32f4ab4_61_2" hidden="1">#REF!</definedName>
    <definedName name="TRNR_9e4a748cddb4426f962b7c2eeced2e06_6059_1" localSheetId="48" hidden="1">#REF!</definedName>
    <definedName name="TRNR_9e4a748cddb4426f962b7c2eeced2e06_6059_1" hidden="1">#REF!</definedName>
    <definedName name="TRNR_9e4ba659c4994b7496ec1b31ce9e43d7_61_2" localSheetId="48" hidden="1">#REF!</definedName>
    <definedName name="TRNR_9e4ba659c4994b7496ec1b31ce9e43d7_61_2" hidden="1">#REF!</definedName>
    <definedName name="TRNR_9e50d73cdb8c46518479f08b09504eb6_25_6" localSheetId="0" hidden="1">#REF!</definedName>
    <definedName name="TRNR_9e50d73cdb8c46518479f08b09504eb6_25_6" localSheetId="48" hidden="1">#REF!</definedName>
    <definedName name="TRNR_9e50d73cdb8c46518479f08b09504eb6_25_6" localSheetId="1" hidden="1">#REF!</definedName>
    <definedName name="TRNR_9e50d73cdb8c46518479f08b09504eb6_25_6" hidden="1">#REF!</definedName>
    <definedName name="TRNR_9e5584b4dbb748a0a90f9a3e1de7fc5e_20_4" localSheetId="0" hidden="1">#REF!</definedName>
    <definedName name="TRNR_9e5584b4dbb748a0a90f9a3e1de7fc5e_20_4" localSheetId="48" hidden="1">#REF!</definedName>
    <definedName name="TRNR_9e5584b4dbb748a0a90f9a3e1de7fc5e_20_4" localSheetId="1" hidden="1">#REF!</definedName>
    <definedName name="TRNR_9e5584b4dbb748a0a90f9a3e1de7fc5e_20_4" hidden="1">#REF!</definedName>
    <definedName name="TRNR_9e5cc0af5d2148029ac9dd7fcde7a631_61_2" localSheetId="48" hidden="1">#REF!</definedName>
    <definedName name="TRNR_9e5cc0af5d2148029ac9dd7fcde7a631_61_2" hidden="1">#REF!</definedName>
    <definedName name="TRNR_9e611b07202445f682ea8b7309949134_53_3" localSheetId="48" hidden="1">#REF!</definedName>
    <definedName name="TRNR_9e611b07202445f682ea8b7309949134_53_3" hidden="1">#REF!</definedName>
    <definedName name="TRNR_9e64e88c068d4ff4a4ca3ecccb19df75_61_2" localSheetId="48" hidden="1">#REF!</definedName>
    <definedName name="TRNR_9e64e88c068d4ff4a4ca3ecccb19df75_61_2" hidden="1">#REF!</definedName>
    <definedName name="TRNR_9e7f365b1b0c45c5916aaee792d6fcf6_525_10" localSheetId="48" hidden="1">#REF!</definedName>
    <definedName name="TRNR_9e7f365b1b0c45c5916aaee792d6fcf6_525_10" hidden="1">#REF!</definedName>
    <definedName name="TRNR_9e7fc46d912d4b87968d59ea87537777_61_2" localSheetId="48" hidden="1">#REF!</definedName>
    <definedName name="TRNR_9e7fc46d912d4b87968d59ea87537777_61_2" hidden="1">#REF!</definedName>
    <definedName name="TRNR_9e9f99647f8640e0ac80095ad33d2a05_59_3" localSheetId="0" hidden="1">#REF!</definedName>
    <definedName name="TRNR_9e9f99647f8640e0ac80095ad33d2a05_59_3" localSheetId="48" hidden="1">#REF!</definedName>
    <definedName name="TRNR_9e9f99647f8640e0ac80095ad33d2a05_59_3" localSheetId="1" hidden="1">#REF!</definedName>
    <definedName name="TRNR_9e9f99647f8640e0ac80095ad33d2a05_59_3" hidden="1">#REF!</definedName>
    <definedName name="TRNR_9ea56b1d75634917ba1b701634e6ca63_61_2" localSheetId="48" hidden="1">#REF!</definedName>
    <definedName name="TRNR_9ea56b1d75634917ba1b701634e6ca63_61_2" hidden="1">#REF!</definedName>
    <definedName name="TRNR_9ea9e0e893f9404285153335c3c7594c_61_2" localSheetId="48" hidden="1">#REF!</definedName>
    <definedName name="TRNR_9ea9e0e893f9404285153335c3c7594c_61_2" hidden="1">#REF!</definedName>
    <definedName name="TRNR_9eafe6d978f741b18c2fee0bcff7679b_6251_6" localSheetId="0" hidden="1">#REF!</definedName>
    <definedName name="TRNR_9eafe6d978f741b18c2fee0bcff7679b_6251_6" localSheetId="48" hidden="1">#REF!</definedName>
    <definedName name="TRNR_9eafe6d978f741b18c2fee0bcff7679b_6251_6" localSheetId="1" hidden="1">#REF!</definedName>
    <definedName name="TRNR_9eafe6d978f741b18c2fee0bcff7679b_6251_6" hidden="1">#REF!</definedName>
    <definedName name="TRNR_9ebffc7bcd74494c94c751e2dac0be83_61_2" localSheetId="48" hidden="1">#REF!</definedName>
    <definedName name="TRNR_9ebffc7bcd74494c94c751e2dac0be83_61_2" hidden="1">#REF!</definedName>
    <definedName name="TRNR_9ecaf236fb474f12b80089e1eb99cd95_53_3" localSheetId="48" hidden="1">#REF!</definedName>
    <definedName name="TRNR_9ecaf236fb474f12b80089e1eb99cd95_53_3" hidden="1">#REF!</definedName>
    <definedName name="TRNR_9eccacb655994117be8ec698c5548416_524_10" localSheetId="48" hidden="1">#REF!</definedName>
    <definedName name="TRNR_9eccacb655994117be8ec698c5548416_524_10" hidden="1">#REF!</definedName>
    <definedName name="TRNR_9ed138070f4240feab97da65fa793096_981_27" localSheetId="48" hidden="1">#REF!</definedName>
    <definedName name="TRNR_9ed138070f4240feab97da65fa793096_981_27" hidden="1">#REF!</definedName>
    <definedName name="TRNR_9ed2cad43df040a9b466a02908807093_61_2" localSheetId="48" hidden="1">#REF!</definedName>
    <definedName name="TRNR_9ed2cad43df040a9b466a02908807093_61_2" hidden="1">#REF!</definedName>
    <definedName name="TRNR_9ee47f0e20404083b3c8175a7eb713a7_25_6" localSheetId="0" hidden="1">#REF!</definedName>
    <definedName name="TRNR_9ee47f0e20404083b3c8175a7eb713a7_25_6" localSheetId="48" hidden="1">#REF!</definedName>
    <definedName name="TRNR_9ee47f0e20404083b3c8175a7eb713a7_25_6" localSheetId="1" hidden="1">#REF!</definedName>
    <definedName name="TRNR_9ee47f0e20404083b3c8175a7eb713a7_25_6" hidden="1">#REF!</definedName>
    <definedName name="TRNR_9ef293e00b8a4c05a1bf69e3d8d3d6a4_61_2" localSheetId="48" hidden="1">#REF!</definedName>
    <definedName name="TRNR_9ef293e00b8a4c05a1bf69e3d8d3d6a4_61_2" hidden="1">#REF!</definedName>
    <definedName name="TRNR_9f00555424214a06babd4dd237681e15_61_2" localSheetId="48" hidden="1">#REF!</definedName>
    <definedName name="TRNR_9f00555424214a06babd4dd237681e15_61_2" hidden="1">#REF!</definedName>
    <definedName name="TRNR_9f04aeaf6b074702be052614749d9d31_527_7" localSheetId="48" hidden="1">#REF!</definedName>
    <definedName name="TRNR_9f04aeaf6b074702be052614749d9d31_527_7" hidden="1">#REF!</definedName>
    <definedName name="TRNR_9f0829a01d7f42cf99c4bb4ac17741d6_6339_6" hidden="1">#REF!</definedName>
    <definedName name="TRNR_9f0e9e8d7abc4be7bcb4081c55e98bb7_61_2" localSheetId="48" hidden="1">#REF!</definedName>
    <definedName name="TRNR_9f0e9e8d7abc4be7bcb4081c55e98bb7_61_2" hidden="1">#REF!</definedName>
    <definedName name="TRNR_9f222a614bbf42c897ce9fb6e8916d5b_61_2" localSheetId="48" hidden="1">#REF!</definedName>
    <definedName name="TRNR_9f222a614bbf42c897ce9fb6e8916d5b_61_2" hidden="1">#REF!</definedName>
    <definedName name="TRNR_9f2b44eaaa6c46569464c37413676f79_61_2" localSheetId="48" hidden="1">#REF!</definedName>
    <definedName name="TRNR_9f2b44eaaa6c46569464c37413676f79_61_2" hidden="1">#REF!</definedName>
    <definedName name="TRNR_9f2f495dfb014213a8c901328986709f_5863_12" localSheetId="0" hidden="1">#REF!</definedName>
    <definedName name="TRNR_9f2f495dfb014213a8c901328986709f_5863_12" localSheetId="48" hidden="1">#REF!</definedName>
    <definedName name="TRNR_9f2f495dfb014213a8c901328986709f_5863_12" localSheetId="1" hidden="1">#REF!</definedName>
    <definedName name="TRNR_9f2f495dfb014213a8c901328986709f_5863_12" hidden="1">#REF!</definedName>
    <definedName name="TRNR_9f3843a8a5ac484eaf756b02ffdb80f0_2144_6" localSheetId="48" hidden="1">#REF!</definedName>
    <definedName name="TRNR_9f3843a8a5ac484eaf756b02ffdb80f0_2144_6" hidden="1">#REF!</definedName>
    <definedName name="TRNR_9f3a396ee06b4bb18438a47ee8c5d3d6_527_6" localSheetId="48" hidden="1">#REF!</definedName>
    <definedName name="TRNR_9f3a396ee06b4bb18438a47ee8c5d3d6_527_6" hidden="1">#REF!</definedName>
    <definedName name="TRNR_9f41112fd9e440c4b7892c35490e615f_61_2" localSheetId="48" hidden="1">#REF!</definedName>
    <definedName name="TRNR_9f41112fd9e440c4b7892c35490e615f_61_2" hidden="1">#REF!</definedName>
    <definedName name="TRNR_9f425d3ad7f1497da8256f90024fe5f2_61_2" localSheetId="48" hidden="1">#REF!</definedName>
    <definedName name="TRNR_9f425d3ad7f1497da8256f90024fe5f2_61_2" localSheetId="56" hidden="1">#REF!</definedName>
    <definedName name="TRNR_9f425d3ad7f1497da8256f90024fe5f2_61_2" localSheetId="57" hidden="1">#REF!</definedName>
    <definedName name="TRNR_9f425d3ad7f1497da8256f90024fe5f2_61_2" hidden="1">#REF!</definedName>
    <definedName name="TRNR_9f45910eee9443c28cc4d091f1cc797b_61_2" localSheetId="48" hidden="1">#REF!</definedName>
    <definedName name="TRNR_9f45910eee9443c28cc4d091f1cc797b_61_2" hidden="1">#REF!</definedName>
    <definedName name="TRNR_9f640a4820c84d5fa3fad6ad2ba32029_61_2" localSheetId="48" hidden="1">#REF!</definedName>
    <definedName name="TRNR_9f640a4820c84d5fa3fad6ad2ba32029_61_2" hidden="1">#REF!</definedName>
    <definedName name="TRNR_9f6c56e0e1f0489a9feae16bc1cc606e_50_3" localSheetId="0" hidden="1">#REF!</definedName>
    <definedName name="TRNR_9f6c56e0e1f0489a9feae16bc1cc606e_50_3" localSheetId="48" hidden="1">#REF!</definedName>
    <definedName name="TRNR_9f6c56e0e1f0489a9feae16bc1cc606e_50_3" localSheetId="1" hidden="1">#REF!</definedName>
    <definedName name="TRNR_9f6c56e0e1f0489a9feae16bc1cc606e_50_3" hidden="1">#REF!</definedName>
    <definedName name="TRNR_9f71189412114b3b902996518c0ddad0_61_2" localSheetId="48" hidden="1">#REF!</definedName>
    <definedName name="TRNR_9f71189412114b3b902996518c0ddad0_61_2" hidden="1">#REF!</definedName>
    <definedName name="TRNR_9f713a85f0784476b45e4f90691319ec_61_2" localSheetId="48" hidden="1">#REF!</definedName>
    <definedName name="TRNR_9f713a85f0784476b45e4f90691319ec_61_2" hidden="1">#REF!</definedName>
    <definedName name="TRNR_9f8148f2cc7a401e8c7e5cf094948b3c_61_2" localSheetId="48" hidden="1">#REF!</definedName>
    <definedName name="TRNR_9f8148f2cc7a401e8c7e5cf094948b3c_61_2" hidden="1">#REF!</definedName>
    <definedName name="TRNR_9f918e0afc7e402b8a51f9d22334fae1_61_2" localSheetId="48" hidden="1">#REF!</definedName>
    <definedName name="TRNR_9f918e0afc7e402b8a51f9d22334fae1_61_2" hidden="1">#REF!</definedName>
    <definedName name="TRNR_9f93e8147e3040a1b8466123a1e7b18c_61_2" localSheetId="48" hidden="1">#REF!</definedName>
    <definedName name="TRNR_9f93e8147e3040a1b8466123a1e7b18c_61_2" hidden="1">#REF!</definedName>
    <definedName name="TRNR_9f95c0c075194f178b295e04e385d1e4_6228_2" localSheetId="0" hidden="1">#REF!</definedName>
    <definedName name="TRNR_9f95c0c075194f178b295e04e385d1e4_6228_2" localSheetId="48" hidden="1">#REF!</definedName>
    <definedName name="TRNR_9f95c0c075194f178b295e04e385d1e4_6228_2" localSheetId="1" hidden="1">#REF!</definedName>
    <definedName name="TRNR_9f95c0c075194f178b295e04e385d1e4_6228_2" hidden="1">#REF!</definedName>
    <definedName name="TRNR_9fac71a6284d45d384beda9d506aad50_288_2" localSheetId="14" hidden="1">#REF!</definedName>
    <definedName name="TRNR_9fac71a6284d45d384beda9d506aad50_288_2" localSheetId="42" hidden="1">#REF!</definedName>
    <definedName name="TRNR_9fac71a6284d45d384beda9d506aad50_288_2" localSheetId="43" hidden="1">#REF!</definedName>
    <definedName name="TRNR_9fac71a6284d45d384beda9d506aad50_288_2" localSheetId="48" hidden="1">#REF!</definedName>
    <definedName name="TRNR_9fac71a6284d45d384beda9d506aad50_288_2" localSheetId="50" hidden="1">#REF!</definedName>
    <definedName name="TRNR_9fac71a6284d45d384beda9d506aad50_288_2" localSheetId="15" hidden="1">#REF!</definedName>
    <definedName name="TRNR_9fac71a6284d45d384beda9d506aad50_288_2" localSheetId="51" hidden="1">#REF!</definedName>
    <definedName name="TRNR_9fac71a6284d45d384beda9d506aad50_288_2" localSheetId="52" hidden="1">#REF!</definedName>
    <definedName name="TRNR_9fac71a6284d45d384beda9d506aad50_288_2" localSheetId="53" hidden="1">#REF!</definedName>
    <definedName name="TRNR_9fac71a6284d45d384beda9d506aad50_288_2" localSheetId="54" hidden="1">#REF!</definedName>
    <definedName name="TRNR_9fac71a6284d45d384beda9d506aad50_288_2" localSheetId="55" hidden="1">#REF!</definedName>
    <definedName name="TRNR_9fac71a6284d45d384beda9d506aad50_288_2" localSheetId="58" hidden="1">#REF!</definedName>
    <definedName name="TRNR_9fac71a6284d45d384beda9d506aad50_288_2" localSheetId="59" hidden="1">#REF!</definedName>
    <definedName name="TRNR_9fac71a6284d45d384beda9d506aad50_288_2" hidden="1">#REF!</definedName>
    <definedName name="TRNR_9fb8f1930b4c4228bb2bd341cc8050b5_61_2" localSheetId="48" hidden="1">#REF!</definedName>
    <definedName name="TRNR_9fb8f1930b4c4228bb2bd341cc8050b5_61_2" hidden="1">#REF!</definedName>
    <definedName name="TRNR_9fc53d5b849a426ba3a0b35b2f408245_6014_4" localSheetId="0" hidden="1">#REF!</definedName>
    <definedName name="TRNR_9fc53d5b849a426ba3a0b35b2f408245_6014_4" localSheetId="48" hidden="1">#REF!</definedName>
    <definedName name="TRNR_9fc53d5b849a426ba3a0b35b2f408245_6014_4" localSheetId="1" hidden="1">#REF!</definedName>
    <definedName name="TRNR_9fc53d5b849a426ba3a0b35b2f408245_6014_4" hidden="1">#REF!</definedName>
    <definedName name="TRNR_9fc7445e78f84a81bcafff54ad30a939_304_3" hidden="1">#REF!</definedName>
    <definedName name="TRNR_9fdd37026f9c45baa709e098a12a4bbb_61_2" localSheetId="48" hidden="1">#REF!</definedName>
    <definedName name="TRNR_9fdd37026f9c45baa709e098a12a4bbb_61_2" hidden="1">#REF!</definedName>
    <definedName name="TRNR_9fdfd889ce8b49518f6635191a372cbb_20_4" localSheetId="0" hidden="1">#REF!</definedName>
    <definedName name="TRNR_9fdfd889ce8b49518f6635191a372cbb_20_4" localSheetId="48" hidden="1">#REF!</definedName>
    <definedName name="TRNR_9fdfd889ce8b49518f6635191a372cbb_20_4" localSheetId="1" hidden="1">#REF!</definedName>
    <definedName name="TRNR_9fdfd889ce8b49518f6635191a372cbb_20_4" hidden="1">#REF!</definedName>
    <definedName name="TRNR_9fe01878c3de4d36ba77b8da073c3eef_2061_6" localSheetId="48" hidden="1">#REF!</definedName>
    <definedName name="TRNR_9fe01878c3de4d36ba77b8da073c3eef_2061_6" hidden="1">#REF!</definedName>
    <definedName name="TRNR_9fedd3cbf7fa4edc8e2c95ea8a850db6_61_2" localSheetId="48" hidden="1">#REF!</definedName>
    <definedName name="TRNR_9fedd3cbf7fa4edc8e2c95ea8a850db6_61_2" localSheetId="56" hidden="1">#REF!</definedName>
    <definedName name="TRNR_9fedd3cbf7fa4edc8e2c95ea8a850db6_61_2" localSheetId="57" hidden="1">#REF!</definedName>
    <definedName name="TRNR_9fedd3cbf7fa4edc8e2c95ea8a850db6_61_2" hidden="1">#REF!</definedName>
    <definedName name="TRNR_9fef7c90bd4f47e9823eacef8c35a029_528_6" localSheetId="48" hidden="1">#REF!</definedName>
    <definedName name="TRNR_9fef7c90bd4f47e9823eacef8c35a029_528_6" hidden="1">#REF!</definedName>
    <definedName name="TRNR_9ff19dec74724d50b3bf8eb8c2a4d9ee_100_6" localSheetId="48" hidden="1">#REF!</definedName>
    <definedName name="TRNR_9ff19dec74724d50b3bf8eb8c2a4d9ee_100_6" hidden="1">#REF!</definedName>
    <definedName name="TRNR_a027b1dd6f394b86854b70c9512e170c_525_10" localSheetId="48" hidden="1">#REF!</definedName>
    <definedName name="TRNR_a027b1dd6f394b86854b70c9512e170c_525_10" hidden="1">#REF!</definedName>
    <definedName name="TRNR_a02d88547b5849dd8d2a20b3d26ead17_61_2" localSheetId="48" hidden="1">#REF!</definedName>
    <definedName name="TRNR_a02d88547b5849dd8d2a20b3d26ead17_61_2" hidden="1">#REF!</definedName>
    <definedName name="TRNR_a0374adaf8ab4637a376724a61fc758a_61_2" localSheetId="48" hidden="1">#REF!</definedName>
    <definedName name="TRNR_a0374adaf8ab4637a376724a61fc758a_61_2" hidden="1">#REF!</definedName>
    <definedName name="TRNR_a046d6cb669b43f182092ab6b1cdea20_314_10" localSheetId="0" hidden="1">#REF!</definedName>
    <definedName name="TRNR_a046d6cb669b43f182092ab6b1cdea20_314_10" localSheetId="48" hidden="1">#REF!</definedName>
    <definedName name="TRNR_a046d6cb669b43f182092ab6b1cdea20_314_10" localSheetId="1" hidden="1">#REF!</definedName>
    <definedName name="TRNR_a046d6cb669b43f182092ab6b1cdea20_314_10" hidden="1">#REF!</definedName>
    <definedName name="TRNR_a04762f5ae07403e931238856757c329_528_6" localSheetId="48" hidden="1">#REF!</definedName>
    <definedName name="TRNR_a04762f5ae07403e931238856757c329_528_6" hidden="1">#REF!</definedName>
    <definedName name="TRNR_a0673062b98546a4b64a9273f0049009_61_2" localSheetId="48" hidden="1">#REF!</definedName>
    <definedName name="TRNR_a0673062b98546a4b64a9273f0049009_61_2" hidden="1">#REF!</definedName>
    <definedName name="TRNR_a077bf9002d74e1486685bd1679da1df_528_6" localSheetId="48" hidden="1">#REF!</definedName>
    <definedName name="TRNR_a077bf9002d74e1486685bd1679da1df_528_6" hidden="1">#REF!</definedName>
    <definedName name="TRNR_a098243c19f24516bd74e3f12ab9d137_51_3" localSheetId="48" hidden="1">#REF!</definedName>
    <definedName name="TRNR_a098243c19f24516bd74e3f12ab9d137_51_3" hidden="1">#REF!</definedName>
    <definedName name="TRNR_a0b0768098354549b91b985895be8cea_61_2" localSheetId="48" hidden="1">#REF!</definedName>
    <definedName name="TRNR_a0b0768098354549b91b985895be8cea_61_2" hidden="1">#REF!</definedName>
    <definedName name="TRNR_a0b6f5af96344aa9a475f47171abef1d_19_9" localSheetId="0" hidden="1">#REF!</definedName>
    <definedName name="TRNR_a0b6f5af96344aa9a475f47171abef1d_19_9" localSheetId="48" hidden="1">#REF!</definedName>
    <definedName name="TRNR_a0b6f5af96344aa9a475f47171abef1d_19_9" localSheetId="1" hidden="1">#REF!</definedName>
    <definedName name="TRNR_a0b6f5af96344aa9a475f47171abef1d_19_9" hidden="1">#REF!</definedName>
    <definedName name="TRNR_a0b970a90dcb487bab9095ff6d1f500d_6268_2" localSheetId="48" hidden="1">#REF!</definedName>
    <definedName name="TRNR_a0b970a90dcb487bab9095ff6d1f500d_6268_2" hidden="1">#REF!</definedName>
    <definedName name="TRNR_a0bab7d2596847aba6f0c8904c24174e_977_2" localSheetId="48" hidden="1">#REF!</definedName>
    <definedName name="TRNR_a0bab7d2596847aba6f0c8904c24174e_977_2" hidden="1">#REF!</definedName>
    <definedName name="TRNR_a0bb543e98e043ee9bb1b5740b19aa24_525_10" localSheetId="48" hidden="1">#REF!</definedName>
    <definedName name="TRNR_a0bb543e98e043ee9bb1b5740b19aa24_525_10" hidden="1">#REF!</definedName>
    <definedName name="TRNR_a0c829ebc0184adbb509db854ac95b0e_524_10" localSheetId="48" hidden="1">#REF!</definedName>
    <definedName name="TRNR_a0c829ebc0184adbb509db854ac95b0e_524_10" hidden="1">#REF!</definedName>
    <definedName name="TRNR_a0d302d366ef456aa41edaddd69b1dac_61_2" localSheetId="48" hidden="1">#REF!</definedName>
    <definedName name="TRNR_a0d302d366ef456aa41edaddd69b1dac_61_2" hidden="1">#REF!</definedName>
    <definedName name="TRNR_a0dc93da6c2341679f8ee598eb84e545_61_2" localSheetId="48" hidden="1">#REF!</definedName>
    <definedName name="TRNR_a0dc93da6c2341679f8ee598eb84e545_61_2" hidden="1">#REF!</definedName>
    <definedName name="TRNR_a1219f5ea47644ccbaf12c031fd6f792_61_2" localSheetId="48" hidden="1">#REF!</definedName>
    <definedName name="TRNR_a1219f5ea47644ccbaf12c031fd6f792_61_2" hidden="1">#REF!</definedName>
    <definedName name="TRNR_a121b2b3612a4adaa149d336b04046e0_61_2" localSheetId="48" hidden="1">#REF!</definedName>
    <definedName name="TRNR_a121b2b3612a4adaa149d336b04046e0_61_2" hidden="1">#REF!</definedName>
    <definedName name="TRNR_a12d4094471a491da76a27acf8d3a08c_61_2" localSheetId="48" hidden="1">#REF!</definedName>
    <definedName name="TRNR_a12d4094471a491da76a27acf8d3a08c_61_2" hidden="1">#REF!</definedName>
    <definedName name="TRNR_a142b3b74013492981cd6e37abae7c7f_61_2" localSheetId="48" hidden="1">#REF!</definedName>
    <definedName name="TRNR_a142b3b74013492981cd6e37abae7c7f_61_2" localSheetId="56" hidden="1">#REF!</definedName>
    <definedName name="TRNR_a142b3b74013492981cd6e37abae7c7f_61_2" localSheetId="57" hidden="1">#REF!</definedName>
    <definedName name="TRNR_a142b3b74013492981cd6e37abae7c7f_61_2" hidden="1">#REF!</definedName>
    <definedName name="TRNR_a1547278bd984a6fb615a5e7b4c7f251_100_6" localSheetId="48" hidden="1">#REF!</definedName>
    <definedName name="TRNR_a1547278bd984a6fb615a5e7b4c7f251_100_6" hidden="1">#REF!</definedName>
    <definedName name="TRNR_a15855dd58314b3c9699b644fb9e4252_50_3" localSheetId="0" hidden="1">#REF!</definedName>
    <definedName name="TRNR_a15855dd58314b3c9699b644fb9e4252_50_3" localSheetId="48" hidden="1">#REF!</definedName>
    <definedName name="TRNR_a15855dd58314b3c9699b644fb9e4252_50_3" localSheetId="1" hidden="1">#REF!</definedName>
    <definedName name="TRNR_a15855dd58314b3c9699b644fb9e4252_50_3" hidden="1">#REF!</definedName>
    <definedName name="TRNR_a16d7f84eda543b08b67e4b5a24b0fa7_61_2" localSheetId="48" hidden="1">#REF!</definedName>
    <definedName name="TRNR_a16d7f84eda543b08b67e4b5a24b0fa7_61_2" hidden="1">#REF!</definedName>
    <definedName name="TRNR_a179d94b0eaf446cb989315bd68d5617_61_2" localSheetId="48" hidden="1">#REF!</definedName>
    <definedName name="TRNR_a179d94b0eaf446cb989315bd68d5617_61_2" hidden="1">#REF!</definedName>
    <definedName name="TRNR_a1847508dd694e4abd87df1ba803e557_61_2" localSheetId="48" hidden="1">#REF!</definedName>
    <definedName name="TRNR_a1847508dd694e4abd87df1ba803e557_61_2" hidden="1">#REF!</definedName>
    <definedName name="TRNR_a193b773b7e24cccbaa35cfa32bad5f0_61_6" localSheetId="14" hidden="1">#REF!</definedName>
    <definedName name="TRNR_a193b773b7e24cccbaa35cfa32bad5f0_61_6" localSheetId="42" hidden="1">#REF!</definedName>
    <definedName name="TRNR_a193b773b7e24cccbaa35cfa32bad5f0_61_6" localSheetId="43" hidden="1">#REF!</definedName>
    <definedName name="TRNR_a193b773b7e24cccbaa35cfa32bad5f0_61_6" localSheetId="48" hidden="1">#REF!</definedName>
    <definedName name="TRNR_a193b773b7e24cccbaa35cfa32bad5f0_61_6" localSheetId="50" hidden="1">#REF!</definedName>
    <definedName name="TRNR_a193b773b7e24cccbaa35cfa32bad5f0_61_6" localSheetId="15" hidden="1">#REF!</definedName>
    <definedName name="TRNR_a193b773b7e24cccbaa35cfa32bad5f0_61_6" localSheetId="51" hidden="1">#REF!</definedName>
    <definedName name="TRNR_a193b773b7e24cccbaa35cfa32bad5f0_61_6" localSheetId="52" hidden="1">#REF!</definedName>
    <definedName name="TRNR_a193b773b7e24cccbaa35cfa32bad5f0_61_6" localSheetId="53" hidden="1">#REF!</definedName>
    <definedName name="TRNR_a193b773b7e24cccbaa35cfa32bad5f0_61_6" localSheetId="54" hidden="1">#REF!</definedName>
    <definedName name="TRNR_a193b773b7e24cccbaa35cfa32bad5f0_61_6" localSheetId="55" hidden="1">#REF!</definedName>
    <definedName name="TRNR_a193b773b7e24cccbaa35cfa32bad5f0_61_6" localSheetId="58" hidden="1">#REF!</definedName>
    <definedName name="TRNR_a193b773b7e24cccbaa35cfa32bad5f0_61_6" localSheetId="59" hidden="1">#REF!</definedName>
    <definedName name="TRNR_a193b773b7e24cccbaa35cfa32bad5f0_61_6" hidden="1">#REF!</definedName>
    <definedName name="TRNR_a19af47b87bc4f4fbd23d9253389ac3e_6016_4" localSheetId="0" hidden="1">#REF!</definedName>
    <definedName name="TRNR_a19af47b87bc4f4fbd23d9253389ac3e_6016_4" localSheetId="48" hidden="1">#REF!</definedName>
    <definedName name="TRNR_a19af47b87bc4f4fbd23d9253389ac3e_6016_4" localSheetId="1" hidden="1">#REF!</definedName>
    <definedName name="TRNR_a19af47b87bc4f4fbd23d9253389ac3e_6016_4" hidden="1">#REF!</definedName>
    <definedName name="TRNR_a1a44f4a1b5b4a819c7bf7e6f6321f61_528_6" localSheetId="48" hidden="1">#REF!</definedName>
    <definedName name="TRNR_a1a44f4a1b5b4a819c7bf7e6f6321f61_528_6" hidden="1">#REF!</definedName>
    <definedName name="TRNR_a1c10983e46a414eabc440e45aac89a8_61_2" localSheetId="0" hidden="1">#REF!</definedName>
    <definedName name="TRNR_a1c10983e46a414eabc440e45aac89a8_61_2" localSheetId="48" hidden="1">#REF!</definedName>
    <definedName name="TRNR_a1c10983e46a414eabc440e45aac89a8_61_2" localSheetId="1" hidden="1">#REF!</definedName>
    <definedName name="TRNR_a1c10983e46a414eabc440e45aac89a8_61_2" hidden="1">#REF!</definedName>
    <definedName name="TRNR_a1c121cb85b04fc5a1a857fa3f8acea6_61_2" localSheetId="48" hidden="1">#REF!</definedName>
    <definedName name="TRNR_a1c121cb85b04fc5a1a857fa3f8acea6_61_2" hidden="1">#REF!</definedName>
    <definedName name="TRNR_a1e065258e7842fba3b2d551350b044d_61_2" localSheetId="48" hidden="1">#REF!</definedName>
    <definedName name="TRNR_a1e065258e7842fba3b2d551350b044d_61_2" hidden="1">#REF!</definedName>
    <definedName name="TRNR_a1e8ce9446a547b3984113d17bda12d6_61_2" localSheetId="48" hidden="1">#REF!</definedName>
    <definedName name="TRNR_a1e8ce9446a547b3984113d17bda12d6_61_2" hidden="1">#REF!</definedName>
    <definedName name="TRNR_a1ed199dd9a840048f15ba8dbff83784_73_11" localSheetId="48" hidden="1">#REF!</definedName>
    <definedName name="TRNR_a1ed199dd9a840048f15ba8dbff83784_73_11" hidden="1">#REF!</definedName>
    <definedName name="TRNR_a1ed69e264f042ec913244a7f9928793_61_2" localSheetId="48" hidden="1">#REF!</definedName>
    <definedName name="TRNR_a1ed69e264f042ec913244a7f9928793_61_2" hidden="1">#REF!</definedName>
    <definedName name="TRNR_a1f39616a6954c26956f54bb31a3a487_61_2" localSheetId="48" hidden="1">#REF!</definedName>
    <definedName name="TRNR_a1f39616a6954c26956f54bb31a3a487_61_2" hidden="1">#REF!</definedName>
    <definedName name="TRNR_a1fc3071105b4d9f97497e20dff65692_5947_6" localSheetId="0" hidden="1">#REF!</definedName>
    <definedName name="TRNR_a1fc3071105b4d9f97497e20dff65692_5947_6" localSheetId="48" hidden="1">#REF!</definedName>
    <definedName name="TRNR_a1fc3071105b4d9f97497e20dff65692_5947_6" localSheetId="1" hidden="1">#REF!</definedName>
    <definedName name="TRNR_a1fc3071105b4d9f97497e20dff65692_5947_6" hidden="1">#REF!</definedName>
    <definedName name="TRNR_a1fef9eed2a64a7f829a60c231aaa133_61_11" localSheetId="48" hidden="1">#REF!</definedName>
    <definedName name="TRNR_a1fef9eed2a64a7f829a60c231aaa133_61_11" hidden="1">#REF!</definedName>
    <definedName name="TRNR_a20afef1490a49f797e73b29a19d1d32_61_2" localSheetId="48" hidden="1">#REF!</definedName>
    <definedName name="TRNR_a20afef1490a49f797e73b29a19d1d32_61_2" hidden="1">#REF!</definedName>
    <definedName name="TRNR_a21b5310fda7425fac7b6777d6e9c884_61_2" localSheetId="48" hidden="1">#REF!</definedName>
    <definedName name="TRNR_a21b5310fda7425fac7b6777d6e9c884_61_2" hidden="1">#REF!</definedName>
    <definedName name="TRNR_a21d3267c503424a8fd4619d3324cfc3_61_2" localSheetId="48" hidden="1">#REF!</definedName>
    <definedName name="TRNR_a21d3267c503424a8fd4619d3324cfc3_61_2" hidden="1">#REF!</definedName>
    <definedName name="TRNR_a23911bffabc4cb3af0542836e8e309a_61_2" localSheetId="48" hidden="1">#REF!</definedName>
    <definedName name="TRNR_a23911bffabc4cb3af0542836e8e309a_61_2" hidden="1">#REF!</definedName>
    <definedName name="TRNR_a24042c5359b4c42a0c175d3b3aaf3c7_5838_6" localSheetId="0" hidden="1">#REF!</definedName>
    <definedName name="TRNR_a24042c5359b4c42a0c175d3b3aaf3c7_5838_6" localSheetId="48" hidden="1">#REF!</definedName>
    <definedName name="TRNR_a24042c5359b4c42a0c175d3b3aaf3c7_5838_6" localSheetId="1" hidden="1">#REF!</definedName>
    <definedName name="TRNR_a24042c5359b4c42a0c175d3b3aaf3c7_5838_6" hidden="1">#REF!</definedName>
    <definedName name="TRNR_a24b656b5c68410f8f1c53753d01e867_61_2" localSheetId="48" hidden="1">#REF!</definedName>
    <definedName name="TRNR_a24b656b5c68410f8f1c53753d01e867_61_2" hidden="1">#REF!</definedName>
    <definedName name="TRNR_a24bd1a423824c4abf8764be22101eb3_61_2" localSheetId="48" hidden="1">#REF!</definedName>
    <definedName name="TRNR_a24bd1a423824c4abf8764be22101eb3_61_2" hidden="1">#REF!</definedName>
    <definedName name="TRNR_a24d0a17cef6454e8ac8a06133389b76_186_10" localSheetId="48" hidden="1">#REF!</definedName>
    <definedName name="TRNR_a24d0a17cef6454e8ac8a06133389b76_186_10" localSheetId="15" hidden="1">#REF!</definedName>
    <definedName name="TRNR_a24d0a17cef6454e8ac8a06133389b76_186_10" localSheetId="51" hidden="1">#REF!</definedName>
    <definedName name="TRNR_a24d0a17cef6454e8ac8a06133389b76_186_10" localSheetId="52" hidden="1">#REF!</definedName>
    <definedName name="TRNR_a24d0a17cef6454e8ac8a06133389b76_186_10" localSheetId="53" hidden="1">#REF!</definedName>
    <definedName name="TRNR_a24d0a17cef6454e8ac8a06133389b76_186_10" localSheetId="54" hidden="1">#REF!</definedName>
    <definedName name="TRNR_a24d0a17cef6454e8ac8a06133389b76_186_10" hidden="1">#REF!</definedName>
    <definedName name="TRNR_a25358c3ae1446c98d206a991dad7821_61_2" localSheetId="48" hidden="1">#REF!</definedName>
    <definedName name="TRNR_a25358c3ae1446c98d206a991dad7821_61_2" hidden="1">#REF!</definedName>
    <definedName name="TRNR_a255f5a9b2cd4a469bf7f2687865f35b_61_2" localSheetId="48" hidden="1">#REF!</definedName>
    <definedName name="TRNR_a255f5a9b2cd4a469bf7f2687865f35b_61_2" hidden="1">#REF!</definedName>
    <definedName name="TRNR_a26b163d4cf04ca0b3a88721b1d6edc0_5919_6" localSheetId="0" hidden="1">#REF!</definedName>
    <definedName name="TRNR_a26b163d4cf04ca0b3a88721b1d6edc0_5919_6" localSheetId="48" hidden="1">#REF!</definedName>
    <definedName name="TRNR_a26b163d4cf04ca0b3a88721b1d6edc0_5919_6" localSheetId="1" hidden="1">#REF!</definedName>
    <definedName name="TRNR_a26b163d4cf04ca0b3a88721b1d6edc0_5919_6" hidden="1">#REF!</definedName>
    <definedName name="TRNR_a272039ccd204b0a8c3f367bd4b6b60b_6058_2" localSheetId="48" hidden="1">#REF!</definedName>
    <definedName name="TRNR_a272039ccd204b0a8c3f367bd4b6b60b_6058_2" localSheetId="15" hidden="1">#REF!</definedName>
    <definedName name="TRNR_a272039ccd204b0a8c3f367bd4b6b60b_6058_2" localSheetId="51" hidden="1">#REF!</definedName>
    <definedName name="TRNR_a272039ccd204b0a8c3f367bd4b6b60b_6058_2" localSheetId="52" hidden="1">#REF!</definedName>
    <definedName name="TRNR_a272039ccd204b0a8c3f367bd4b6b60b_6058_2" localSheetId="53" hidden="1">#REF!</definedName>
    <definedName name="TRNR_a272039ccd204b0a8c3f367bd4b6b60b_6058_2" localSheetId="54" hidden="1">#REF!</definedName>
    <definedName name="TRNR_a272039ccd204b0a8c3f367bd4b6b60b_6058_2" hidden="1">#REF!</definedName>
    <definedName name="TRNR_a273a24a356b492b93ca3c2508983cf2_62_11" localSheetId="48" hidden="1">#REF!</definedName>
    <definedName name="TRNR_a273a24a356b492b93ca3c2508983cf2_62_11" hidden="1">#REF!</definedName>
    <definedName name="TRNR_a27c26768f874358b8f0a225086166ad_527_7" localSheetId="48" hidden="1">#REF!</definedName>
    <definedName name="TRNR_a27c26768f874358b8f0a225086166ad_527_7" hidden="1">#REF!</definedName>
    <definedName name="TRNR_a28bced19cfb476095e2bae548956a1e_61_2" localSheetId="48" hidden="1">#REF!</definedName>
    <definedName name="TRNR_a28bced19cfb476095e2bae548956a1e_61_2" localSheetId="56" hidden="1">#REF!</definedName>
    <definedName name="TRNR_a28bced19cfb476095e2bae548956a1e_61_2" localSheetId="57" hidden="1">#REF!</definedName>
    <definedName name="TRNR_a28bced19cfb476095e2bae548956a1e_61_2" hidden="1">#REF!</definedName>
    <definedName name="TRNR_a28ef03988fd4ed89cf394e95abf4288_61_2" localSheetId="48" hidden="1">#REF!</definedName>
    <definedName name="TRNR_a28ef03988fd4ed89cf394e95abf4288_61_2" hidden="1">#REF!</definedName>
    <definedName name="TRNR_a2a0d1079e214a16bceb960ba0b8409d_6045_2" localSheetId="14" hidden="1">#REF!</definedName>
    <definedName name="TRNR_a2a0d1079e214a16bceb960ba0b8409d_6045_2" localSheetId="42" hidden="1">#REF!</definedName>
    <definedName name="TRNR_a2a0d1079e214a16bceb960ba0b8409d_6045_2" localSheetId="43" hidden="1">#REF!</definedName>
    <definedName name="TRNR_a2a0d1079e214a16bceb960ba0b8409d_6045_2" localSheetId="48" hidden="1">#REF!</definedName>
    <definedName name="TRNR_a2a0d1079e214a16bceb960ba0b8409d_6045_2" localSheetId="50" hidden="1">#REF!</definedName>
    <definedName name="TRNR_a2a0d1079e214a16bceb960ba0b8409d_6045_2" localSheetId="15" hidden="1">#REF!</definedName>
    <definedName name="TRNR_a2a0d1079e214a16bceb960ba0b8409d_6045_2" localSheetId="51" hidden="1">#REF!</definedName>
    <definedName name="TRNR_a2a0d1079e214a16bceb960ba0b8409d_6045_2" localSheetId="52" hidden="1">#REF!</definedName>
    <definedName name="TRNR_a2a0d1079e214a16bceb960ba0b8409d_6045_2" localSheetId="53" hidden="1">#REF!</definedName>
    <definedName name="TRNR_a2a0d1079e214a16bceb960ba0b8409d_6045_2" localSheetId="54" hidden="1">#REF!</definedName>
    <definedName name="TRNR_a2a0d1079e214a16bceb960ba0b8409d_6045_2" localSheetId="55" hidden="1">#REF!</definedName>
    <definedName name="TRNR_a2a0d1079e214a16bceb960ba0b8409d_6045_2" localSheetId="58" hidden="1">#REF!</definedName>
    <definedName name="TRNR_a2a0d1079e214a16bceb960ba0b8409d_6045_2" localSheetId="59" hidden="1">#REF!</definedName>
    <definedName name="TRNR_a2a0d1079e214a16bceb960ba0b8409d_6045_2" hidden="1">#REF!</definedName>
    <definedName name="TRNR_a2c01c02d8be4435b4fed2058fea8403_528_5" localSheetId="48" hidden="1">#REF!</definedName>
    <definedName name="TRNR_a2c01c02d8be4435b4fed2058fea8403_528_5" hidden="1">#REF!</definedName>
    <definedName name="TRNR_a2d297c3ff544ce4a94785cc11c64b1f_61_2" localSheetId="48" hidden="1">#REF!</definedName>
    <definedName name="TRNR_a2d297c3ff544ce4a94785cc11c64b1f_61_2" hidden="1">#REF!</definedName>
    <definedName name="TRNR_a2d53b90e60c404087100b227740d8da_61_2" localSheetId="48" hidden="1">#REF!</definedName>
    <definedName name="TRNR_a2d53b90e60c404087100b227740d8da_61_2" hidden="1">#REF!</definedName>
    <definedName name="TRNR_a2e037106aca435fb85fe85dfc11c993_61_2" localSheetId="48" hidden="1">#REF!</definedName>
    <definedName name="TRNR_a2e037106aca435fb85fe85dfc11c993_61_2" hidden="1">#REF!</definedName>
    <definedName name="TRNR_a2e665d35f59426aae7c154aa71abe2a_528_7" localSheetId="48" hidden="1">#REF!</definedName>
    <definedName name="TRNR_a2e665d35f59426aae7c154aa71abe2a_528_7" hidden="1">#REF!</definedName>
    <definedName name="TRNR_a2f33261baa049838d70270e5ea98ac7_6468_6" hidden="1">#REF!</definedName>
    <definedName name="TRNR_a2f8ee99712d47c8833d523a2e8b735d_287_26" localSheetId="0" hidden="1">#REF!</definedName>
    <definedName name="TRNR_a2f8ee99712d47c8833d523a2e8b735d_287_26" localSheetId="48" hidden="1">#REF!</definedName>
    <definedName name="TRNR_a2f8ee99712d47c8833d523a2e8b735d_287_26" localSheetId="1" hidden="1">#REF!</definedName>
    <definedName name="TRNR_a2f8ee99712d47c8833d523a2e8b735d_287_26" hidden="1">#REF!</definedName>
    <definedName name="TRNR_a308b00651dd4200a44dc0ee01b47053_5872_12" localSheetId="0" hidden="1">#REF!</definedName>
    <definedName name="TRNR_a308b00651dd4200a44dc0ee01b47053_5872_12" localSheetId="48" hidden="1">#REF!</definedName>
    <definedName name="TRNR_a308b00651dd4200a44dc0ee01b47053_5872_12" localSheetId="1" hidden="1">#REF!</definedName>
    <definedName name="TRNR_a308b00651dd4200a44dc0ee01b47053_5872_12" hidden="1">#REF!</definedName>
    <definedName name="TRNR_a31373f0eb904e189d118ad870e5fe34_964_2" localSheetId="0" hidden="1">#REF!</definedName>
    <definedName name="TRNR_a31373f0eb904e189d118ad870e5fe34_964_2" localSheetId="48" hidden="1">#REF!</definedName>
    <definedName name="TRNR_a31373f0eb904e189d118ad870e5fe34_964_2" localSheetId="1" hidden="1">#REF!</definedName>
    <definedName name="TRNR_a31373f0eb904e189d118ad870e5fe34_964_2" hidden="1">#REF!</definedName>
    <definedName name="TRNR_a31a47a67f114c9cb2e4a58ada3d9322_61_2" localSheetId="48" hidden="1">#REF!</definedName>
    <definedName name="TRNR_a31a47a67f114c9cb2e4a58ada3d9322_61_2" hidden="1">#REF!</definedName>
    <definedName name="TRNR_a31a4d26f6bf43048187cd0d8fc76227_61_2" localSheetId="48" hidden="1">#REF!</definedName>
    <definedName name="TRNR_a31a4d26f6bf43048187cd0d8fc76227_61_2" hidden="1">#REF!</definedName>
    <definedName name="TRNR_a35cbc877b174f5a82a93890c4e837c7_61_2" localSheetId="48" hidden="1">#REF!</definedName>
    <definedName name="TRNR_a35cbc877b174f5a82a93890c4e837c7_61_2" hidden="1">#REF!</definedName>
    <definedName name="TRNR_a35cdef7dbe040bcaaabf5861089c06a_1174_27" localSheetId="0" hidden="1">#REF!</definedName>
    <definedName name="TRNR_a35cdef7dbe040bcaaabf5861089c06a_1174_27" localSheetId="48" hidden="1">#REF!</definedName>
    <definedName name="TRNR_a35cdef7dbe040bcaaabf5861089c06a_1174_27" localSheetId="1" hidden="1">#REF!</definedName>
    <definedName name="TRNR_a35cdef7dbe040bcaaabf5861089c06a_1174_27" hidden="1">#REF!</definedName>
    <definedName name="TRNR_a38db2ecc076414cbefa954bd1fffd1a_524_10" localSheetId="48" hidden="1">#REF!</definedName>
    <definedName name="TRNR_a38db2ecc076414cbefa954bd1fffd1a_524_10" hidden="1">#REF!</definedName>
    <definedName name="TRNR_a3934ffb70674d37bc8337324b3af627_62_11" localSheetId="48" hidden="1">#REF!</definedName>
    <definedName name="TRNR_a3934ffb70674d37bc8337324b3af627_62_11" hidden="1">#REF!</definedName>
    <definedName name="TRNR_a39a631956fa4e80bae6f9943d84e348_527_7" localSheetId="48" hidden="1">#REF!</definedName>
    <definedName name="TRNR_a39a631956fa4e80bae6f9943d84e348_527_7" hidden="1">#REF!</definedName>
    <definedName name="TRNR_a39c8a9346954ae39dfccc3bbc89554a_61_2" localSheetId="48" hidden="1">#REF!</definedName>
    <definedName name="TRNR_a39c8a9346954ae39dfccc3bbc89554a_61_2" hidden="1">#REF!</definedName>
    <definedName name="TRNR_a3a9cc5a004b441faf66e356392e6a71_283_6" localSheetId="48" hidden="1">#REF!</definedName>
    <definedName name="TRNR_a3a9cc5a004b441faf66e356392e6a71_283_6" hidden="1">#REF!</definedName>
    <definedName name="TRNR_a3a9f115e4314d92808f7d7c9f4f27de_61_2" localSheetId="48" hidden="1">#REF!</definedName>
    <definedName name="TRNR_a3a9f115e4314d92808f7d7c9f4f27de_61_2" localSheetId="56" hidden="1">#REF!</definedName>
    <definedName name="TRNR_a3a9f115e4314d92808f7d7c9f4f27de_61_2" localSheetId="57" hidden="1">#REF!</definedName>
    <definedName name="TRNR_a3a9f115e4314d92808f7d7c9f4f27de_61_2" hidden="1">#REF!</definedName>
    <definedName name="TRNR_a3aaf3cd10ec474b970575c4c9090017_61_2" localSheetId="48" hidden="1">#REF!</definedName>
    <definedName name="TRNR_a3aaf3cd10ec474b970575c4c9090017_61_2" hidden="1">#REF!</definedName>
    <definedName name="TRNR_a3ab8f4ab4ff44c1b5482cd4cfb1423f_61_2" localSheetId="48" hidden="1">#REF!</definedName>
    <definedName name="TRNR_a3ab8f4ab4ff44c1b5482cd4cfb1423f_61_2" hidden="1">#REF!</definedName>
    <definedName name="TRNR_a3b44a6c98874ae5b8fe4067ad6ef4c4_50_3" localSheetId="0" hidden="1">#REF!</definedName>
    <definedName name="TRNR_a3b44a6c98874ae5b8fe4067ad6ef4c4_50_3" localSheetId="48" hidden="1">#REF!</definedName>
    <definedName name="TRNR_a3b44a6c98874ae5b8fe4067ad6ef4c4_50_3" localSheetId="1" hidden="1">#REF!</definedName>
    <definedName name="TRNR_a3b44a6c98874ae5b8fe4067ad6ef4c4_50_3" hidden="1">#REF!</definedName>
    <definedName name="TRNR_a3b70b36613b4eea8444bcc3e4efa511_61_2" localSheetId="48" hidden="1">#REF!</definedName>
    <definedName name="TRNR_a3b70b36613b4eea8444bcc3e4efa511_61_2" hidden="1">#REF!</definedName>
    <definedName name="TRNR_a3b86bb6217d4806a3451ff9fd1dfcfc_5843_6" localSheetId="0" hidden="1">#REF!</definedName>
    <definedName name="TRNR_a3b86bb6217d4806a3451ff9fd1dfcfc_5843_6" localSheetId="48" hidden="1">#REF!</definedName>
    <definedName name="TRNR_a3b86bb6217d4806a3451ff9fd1dfcfc_5843_6" localSheetId="1" hidden="1">#REF!</definedName>
    <definedName name="TRNR_a3b86bb6217d4806a3451ff9fd1dfcfc_5843_6" hidden="1">#REF!</definedName>
    <definedName name="TRNR_a3bd226df9484119b7188e6475eeabe7_5828_6" localSheetId="0" hidden="1">#REF!</definedName>
    <definedName name="TRNR_a3bd226df9484119b7188e6475eeabe7_5828_6" localSheetId="48" hidden="1">#REF!</definedName>
    <definedName name="TRNR_a3bd226df9484119b7188e6475eeabe7_5828_6" localSheetId="1" hidden="1">#REF!</definedName>
    <definedName name="TRNR_a3bd226df9484119b7188e6475eeabe7_5828_6" hidden="1">#REF!</definedName>
    <definedName name="TRNR_a3be5caa56754fe4b9f3083beb591488_50_3" localSheetId="48" hidden="1">#REF!</definedName>
    <definedName name="TRNR_a3be5caa56754fe4b9f3083beb591488_50_3" hidden="1">#REF!</definedName>
    <definedName name="TRNR_a3c1c07bb1a64e05989bec7f5b402c2b_61_2" localSheetId="48" hidden="1">#REF!</definedName>
    <definedName name="TRNR_a3c1c07bb1a64e05989bec7f5b402c2b_61_2" hidden="1">#REF!</definedName>
    <definedName name="TRNR_a3d693443dc247a785de301dcf341e76_61_2" localSheetId="48" hidden="1">#REF!</definedName>
    <definedName name="TRNR_a3d693443dc247a785de301dcf341e76_61_2" hidden="1">#REF!</definedName>
    <definedName name="TRNR_a3e404559db34c8e8b76da22edaf5231_61_2" localSheetId="48" hidden="1">#REF!</definedName>
    <definedName name="TRNR_a3e404559db34c8e8b76da22edaf5231_61_2" localSheetId="56" hidden="1">#REF!</definedName>
    <definedName name="TRNR_a3e404559db34c8e8b76da22edaf5231_61_2" localSheetId="57" hidden="1">#REF!</definedName>
    <definedName name="TRNR_a3e404559db34c8e8b76da22edaf5231_61_2" hidden="1">#REF!</definedName>
    <definedName name="TRNR_a3e40fcbcdb346268ef04fd57d083e0f_61_2" localSheetId="48" hidden="1">#REF!</definedName>
    <definedName name="TRNR_a3e40fcbcdb346268ef04fd57d083e0f_61_2" hidden="1">#REF!</definedName>
    <definedName name="TRNR_a3ec7d28b7794869b2ad77f6e2113fb7_4_2" localSheetId="14" hidden="1">#REF!</definedName>
    <definedName name="TRNR_a3ec7d28b7794869b2ad77f6e2113fb7_4_2" localSheetId="42" hidden="1">#REF!</definedName>
    <definedName name="TRNR_a3ec7d28b7794869b2ad77f6e2113fb7_4_2" localSheetId="43" hidden="1">#REF!</definedName>
    <definedName name="TRNR_a3ec7d28b7794869b2ad77f6e2113fb7_4_2" localSheetId="48" hidden="1">#REF!</definedName>
    <definedName name="TRNR_a3ec7d28b7794869b2ad77f6e2113fb7_4_2" localSheetId="50" hidden="1">#REF!</definedName>
    <definedName name="TRNR_a3ec7d28b7794869b2ad77f6e2113fb7_4_2" localSheetId="15" hidden="1">#REF!</definedName>
    <definedName name="TRNR_a3ec7d28b7794869b2ad77f6e2113fb7_4_2" localSheetId="51" hidden="1">#REF!</definedName>
    <definedName name="TRNR_a3ec7d28b7794869b2ad77f6e2113fb7_4_2" localSheetId="52" hidden="1">#REF!</definedName>
    <definedName name="TRNR_a3ec7d28b7794869b2ad77f6e2113fb7_4_2" localSheetId="53" hidden="1">#REF!</definedName>
    <definedName name="TRNR_a3ec7d28b7794869b2ad77f6e2113fb7_4_2" localSheetId="54" hidden="1">#REF!</definedName>
    <definedName name="TRNR_a3ec7d28b7794869b2ad77f6e2113fb7_4_2" localSheetId="55" hidden="1">#REF!</definedName>
    <definedName name="TRNR_a3ec7d28b7794869b2ad77f6e2113fb7_4_2" localSheetId="58" hidden="1">#REF!</definedName>
    <definedName name="TRNR_a3ec7d28b7794869b2ad77f6e2113fb7_4_2" localSheetId="59" hidden="1">#REF!</definedName>
    <definedName name="TRNR_a3ec7d28b7794869b2ad77f6e2113fb7_4_2" hidden="1">#REF!</definedName>
    <definedName name="TRNR_a3f4004005294e02a817f827c811d235_5847_3" localSheetId="3" hidden="1">#REF!</definedName>
    <definedName name="TRNR_a3f4004005294e02a817f827c811d235_5847_3" localSheetId="5" hidden="1">'Cuadro 5'!#REF!</definedName>
    <definedName name="TRNR_a3f4004005294e02a817f827c811d235_5847_3" localSheetId="0" hidden="1">#REF!</definedName>
    <definedName name="TRNR_a3f4004005294e02a817f827c811d235_5847_3" localSheetId="48" hidden="1">#REF!</definedName>
    <definedName name="TRNR_a3f4004005294e02a817f827c811d235_5847_3" localSheetId="1" hidden="1">#REF!</definedName>
    <definedName name="TRNR_a3f4004005294e02a817f827c811d235_5847_3" hidden="1">#REF!</definedName>
    <definedName name="TRNR_a41f1c2945524d43ad0fa6ef57c00d13_61_2" localSheetId="48" hidden="1">#REF!</definedName>
    <definedName name="TRNR_a41f1c2945524d43ad0fa6ef57c00d13_61_2" hidden="1">#REF!</definedName>
    <definedName name="TRNR_a423639c5bf24f4f9cf4e23312a4324b_528_6" localSheetId="48" hidden="1">#REF!</definedName>
    <definedName name="TRNR_a423639c5bf24f4f9cf4e23312a4324b_528_6" hidden="1">#REF!</definedName>
    <definedName name="TRNR_a42effd76ba740489e29ebf52e42694c_61_2" localSheetId="48" hidden="1">#REF!</definedName>
    <definedName name="TRNR_a42effd76ba740489e29ebf52e42694c_61_2" hidden="1">#REF!</definedName>
    <definedName name="TRNR_a43aa3874d664d8e9fcf1cc40aa28815_61_2" localSheetId="48" hidden="1">#REF!</definedName>
    <definedName name="TRNR_a43aa3874d664d8e9fcf1cc40aa28815_61_2" hidden="1">#REF!</definedName>
    <definedName name="TRNR_a44896162e844064a6265c994448b4ac_19_9" localSheetId="0" hidden="1">#REF!</definedName>
    <definedName name="TRNR_a44896162e844064a6265c994448b4ac_19_9" localSheetId="48" hidden="1">#REF!</definedName>
    <definedName name="TRNR_a44896162e844064a6265c994448b4ac_19_9" localSheetId="1" hidden="1">#REF!</definedName>
    <definedName name="TRNR_a44896162e844064a6265c994448b4ac_19_9" hidden="1">#REF!</definedName>
    <definedName name="TRNR_a459238a4f904e9bbcbe28811707776a_61_2" localSheetId="48" hidden="1">#REF!</definedName>
    <definedName name="TRNR_a459238a4f904e9bbcbe28811707776a_61_2" hidden="1">#REF!</definedName>
    <definedName name="TRNR_a45b7637ade449c790370dddc0d3ecf8_1034_27" localSheetId="48" hidden="1">#REF!</definedName>
    <definedName name="TRNR_a45b7637ade449c790370dddc0d3ecf8_1034_27" hidden="1">#REF!</definedName>
    <definedName name="TRNR_a45e289bb3af48bb9162ebda06dc2be5_61_2" localSheetId="48" hidden="1">#REF!</definedName>
    <definedName name="TRNR_a45e289bb3af48bb9162ebda06dc2be5_61_2" hidden="1">#REF!</definedName>
    <definedName name="TRNR_a46335e5ba284c9c979eb0be79a85b47_61_2" localSheetId="48" hidden="1">#REF!</definedName>
    <definedName name="TRNR_a46335e5ba284c9c979eb0be79a85b47_61_2" hidden="1">#REF!</definedName>
    <definedName name="TRNR_a47dcda6bbd74bfcb322f72c926d59f2_282_26" localSheetId="0" hidden="1">#REF!</definedName>
    <definedName name="TRNR_a47dcda6bbd74bfcb322f72c926d59f2_282_26" localSheetId="48" hidden="1">#REF!</definedName>
    <definedName name="TRNR_a47dcda6bbd74bfcb322f72c926d59f2_282_26" localSheetId="1" hidden="1">#REF!</definedName>
    <definedName name="TRNR_a47dcda6bbd74bfcb322f72c926d59f2_282_26" hidden="1">#REF!</definedName>
    <definedName name="TRNR_a48e9a4cf33d4706b4d68657919b6ec9_74_4" localSheetId="14" hidden="1">#REF!</definedName>
    <definedName name="TRNR_a48e9a4cf33d4706b4d68657919b6ec9_74_4" localSheetId="42" hidden="1">#REF!</definedName>
    <definedName name="TRNR_a48e9a4cf33d4706b4d68657919b6ec9_74_4" localSheetId="43" hidden="1">#REF!</definedName>
    <definedName name="TRNR_a48e9a4cf33d4706b4d68657919b6ec9_74_4" localSheetId="48" hidden="1">#REF!</definedName>
    <definedName name="TRNR_a48e9a4cf33d4706b4d68657919b6ec9_74_4" localSheetId="50" hidden="1">#REF!</definedName>
    <definedName name="TRNR_a48e9a4cf33d4706b4d68657919b6ec9_74_4" localSheetId="15" hidden="1">#REF!</definedName>
    <definedName name="TRNR_a48e9a4cf33d4706b4d68657919b6ec9_74_4" localSheetId="51" hidden="1">#REF!</definedName>
    <definedName name="TRNR_a48e9a4cf33d4706b4d68657919b6ec9_74_4" localSheetId="52" hidden="1">#REF!</definedName>
    <definedName name="TRNR_a48e9a4cf33d4706b4d68657919b6ec9_74_4" localSheetId="53" hidden="1">#REF!</definedName>
    <definedName name="TRNR_a48e9a4cf33d4706b4d68657919b6ec9_74_4" localSheetId="54" hidden="1">#REF!</definedName>
    <definedName name="TRNR_a48e9a4cf33d4706b4d68657919b6ec9_74_4" localSheetId="55" hidden="1">#REF!</definedName>
    <definedName name="TRNR_a48e9a4cf33d4706b4d68657919b6ec9_74_4" localSheetId="58" hidden="1">#REF!</definedName>
    <definedName name="TRNR_a48e9a4cf33d4706b4d68657919b6ec9_74_4" localSheetId="59" hidden="1">#REF!</definedName>
    <definedName name="TRNR_a48e9a4cf33d4706b4d68657919b6ec9_74_4" hidden="1">#REF!</definedName>
    <definedName name="TRNR_a4bd70dd26d44982bf432fa024b68c77_61_2" localSheetId="48" hidden="1">#REF!</definedName>
    <definedName name="TRNR_a4bd70dd26d44982bf432fa024b68c77_61_2" hidden="1">#REF!</definedName>
    <definedName name="TRNR_a4cb3fc1e43b4dd69645bac31f9e1828_61_2" localSheetId="48" hidden="1">#REF!</definedName>
    <definedName name="TRNR_a4cb3fc1e43b4dd69645bac31f9e1828_61_2" hidden="1">#REF!</definedName>
    <definedName name="TRNR_a4d6d56f0d844bd08813e586c8719781_61_2" localSheetId="48" hidden="1">#REF!</definedName>
    <definedName name="TRNR_a4d6d56f0d844bd08813e586c8719781_61_2" hidden="1">#REF!</definedName>
    <definedName name="TRNR_a4deb1a514d5451ebd8c6afb7a4f508d_61_2" localSheetId="48" hidden="1">#REF!</definedName>
    <definedName name="TRNR_a4deb1a514d5451ebd8c6afb7a4f508d_61_2" hidden="1">#REF!</definedName>
    <definedName name="TRNR_a4eb6c5a15614021a00ae365518f7db1_61_2" localSheetId="48" hidden="1">#REF!</definedName>
    <definedName name="TRNR_a4eb6c5a15614021a00ae365518f7db1_61_2" hidden="1">#REF!</definedName>
    <definedName name="TRNR_a4fd1bee924647ff9dbb1f00c07303b9_61_2" localSheetId="48" hidden="1">#REF!</definedName>
    <definedName name="TRNR_a4fd1bee924647ff9dbb1f00c07303b9_61_2" hidden="1">#REF!</definedName>
    <definedName name="TRNR_a4fdac816ada472191549939b9955c21_61_2" localSheetId="48" hidden="1">#REF!</definedName>
    <definedName name="TRNR_a4fdac816ada472191549939b9955c21_61_2" hidden="1">#REF!</definedName>
    <definedName name="TRNR_a4fe09191c44499587e7dcc2c11ab818_61_2" localSheetId="48" hidden="1">#REF!</definedName>
    <definedName name="TRNR_a4fe09191c44499587e7dcc2c11ab818_61_2" hidden="1">#REF!</definedName>
    <definedName name="TRNR_a4ffa166deaa4f548ea9b64f543958b4_61_2" localSheetId="48" hidden="1">#REF!</definedName>
    <definedName name="TRNR_a4ffa166deaa4f548ea9b64f543958b4_61_2" hidden="1">#REF!</definedName>
    <definedName name="TRNR_a50c845b924d4fd199adb36efcda838e_61_2" localSheetId="48" hidden="1">#REF!</definedName>
    <definedName name="TRNR_a50c845b924d4fd199adb36efcda838e_61_2" hidden="1">#REF!</definedName>
    <definedName name="TRNR_a512f42fed3943b0a244cfee8cd411e7_1003_27" localSheetId="48" hidden="1">#REF!</definedName>
    <definedName name="TRNR_a512f42fed3943b0a244cfee8cd411e7_1003_27" hidden="1">#REF!</definedName>
    <definedName name="TRNR_a539eb16807e49c6b6e66be3155194f4_61_2" localSheetId="48" hidden="1">#REF!</definedName>
    <definedName name="TRNR_a539eb16807e49c6b6e66be3155194f4_61_2" hidden="1">#REF!</definedName>
    <definedName name="TRNR_a53f11db354b4db0be54e72f61a9c801_61_2" localSheetId="48" hidden="1">#REF!</definedName>
    <definedName name="TRNR_a53f11db354b4db0be54e72f61a9c801_61_2" hidden="1">#REF!</definedName>
    <definedName name="TRNR_a54d5ac7c1fe431c8369600b5851066e_61_2" localSheetId="48" hidden="1">#REF!</definedName>
    <definedName name="TRNR_a54d5ac7c1fe431c8369600b5851066e_61_2" hidden="1">#REF!</definedName>
    <definedName name="TRNR_a556546744934d60a61ab900f5788f1f_61_2" localSheetId="48" hidden="1">#REF!</definedName>
    <definedName name="TRNR_a556546744934d60a61ab900f5788f1f_61_2" hidden="1">#REF!</definedName>
    <definedName name="TRNR_a57471e0c2834ebfbf9591cf743ffefa_61_2" localSheetId="48" hidden="1">#REF!</definedName>
    <definedName name="TRNR_a57471e0c2834ebfbf9591cf743ffefa_61_2" hidden="1">#REF!</definedName>
    <definedName name="TRNR_a5785e8248a5464f97ee18c2a4f93e13_528_6" localSheetId="48" hidden="1">#REF!</definedName>
    <definedName name="TRNR_a5785e8248a5464f97ee18c2a4f93e13_528_6" hidden="1">#REF!</definedName>
    <definedName name="TRNR_a57cc612c8ca4fd0bf7bddaa2322173e_61_2" localSheetId="48" hidden="1">#REF!</definedName>
    <definedName name="TRNR_a57cc612c8ca4fd0bf7bddaa2322173e_61_2" hidden="1">#REF!</definedName>
    <definedName name="TRNR_a581436e52da4ffbadacadf3587af7f4_61_2" localSheetId="48" hidden="1">#REF!</definedName>
    <definedName name="TRNR_a581436e52da4ffbadacadf3587af7f4_61_2" hidden="1">#REF!</definedName>
    <definedName name="TRNR_a593dba183eb4f77ad39e45470950394_61_2" localSheetId="48" hidden="1">#REF!</definedName>
    <definedName name="TRNR_a593dba183eb4f77ad39e45470950394_61_2" hidden="1">#REF!</definedName>
    <definedName name="TRNR_a598c6d21fae4589b9dfd95fae39d5d2_528_6" localSheetId="48" hidden="1">#REF!</definedName>
    <definedName name="TRNR_a598c6d21fae4589b9dfd95fae39d5d2_528_6" hidden="1">#REF!</definedName>
    <definedName name="TRNR_a598f7716c944955a810c1607cb601c6_5972_6" localSheetId="0" hidden="1">#REF!</definedName>
    <definedName name="TRNR_a598f7716c944955a810c1607cb601c6_5972_6" localSheetId="48" hidden="1">#REF!</definedName>
    <definedName name="TRNR_a598f7716c944955a810c1607cb601c6_5972_6" localSheetId="1" hidden="1">#REF!</definedName>
    <definedName name="TRNR_a598f7716c944955a810c1607cb601c6_5972_6" hidden="1">#REF!</definedName>
    <definedName name="TRNR_a5b15c11ca004148a811c1806975388a_61_2" localSheetId="48" hidden="1">#REF!</definedName>
    <definedName name="TRNR_a5b15c11ca004148a811c1806975388a_61_2" hidden="1">#REF!</definedName>
    <definedName name="TRNR_a5d50857ba9b4e719e4692aadc4c8216_61_2" localSheetId="48" hidden="1">#REF!</definedName>
    <definedName name="TRNR_a5d50857ba9b4e719e4692aadc4c8216_61_2" hidden="1">#REF!</definedName>
    <definedName name="TRNR_a5d5f6fcb81d43a899baf65113f1e8e2_5_3" localSheetId="14" hidden="1">#REF!</definedName>
    <definedName name="TRNR_a5d5f6fcb81d43a899baf65113f1e8e2_5_3" localSheetId="42" hidden="1">#REF!</definedName>
    <definedName name="TRNR_a5d5f6fcb81d43a899baf65113f1e8e2_5_3" localSheetId="43" hidden="1">#REF!</definedName>
    <definedName name="TRNR_a5d5f6fcb81d43a899baf65113f1e8e2_5_3" localSheetId="48" hidden="1">#REF!</definedName>
    <definedName name="TRNR_a5d5f6fcb81d43a899baf65113f1e8e2_5_3" localSheetId="50" hidden="1">#REF!</definedName>
    <definedName name="TRNR_a5d5f6fcb81d43a899baf65113f1e8e2_5_3" localSheetId="15" hidden="1">#REF!</definedName>
    <definedName name="TRNR_a5d5f6fcb81d43a899baf65113f1e8e2_5_3" localSheetId="51" hidden="1">#REF!</definedName>
    <definedName name="TRNR_a5d5f6fcb81d43a899baf65113f1e8e2_5_3" localSheetId="52" hidden="1">#REF!</definedName>
    <definedName name="TRNR_a5d5f6fcb81d43a899baf65113f1e8e2_5_3" localSheetId="53" hidden="1">#REF!</definedName>
    <definedName name="TRNR_a5d5f6fcb81d43a899baf65113f1e8e2_5_3" localSheetId="54" hidden="1">#REF!</definedName>
    <definedName name="TRNR_a5d5f6fcb81d43a899baf65113f1e8e2_5_3" localSheetId="55" hidden="1">#REF!</definedName>
    <definedName name="TRNR_a5d5f6fcb81d43a899baf65113f1e8e2_5_3" localSheetId="58" hidden="1">#REF!</definedName>
    <definedName name="TRNR_a5d5f6fcb81d43a899baf65113f1e8e2_5_3" localSheetId="59" hidden="1">#REF!</definedName>
    <definedName name="TRNR_a5d5f6fcb81d43a899baf65113f1e8e2_5_3" hidden="1">#REF!</definedName>
    <definedName name="TRNR_a5d7ef9104534ac4ad02aab3f49aade8_103_6" localSheetId="48" hidden="1">#REF!</definedName>
    <definedName name="TRNR_a5d7ef9104534ac4ad02aab3f49aade8_103_6" hidden="1">#REF!</definedName>
    <definedName name="TRNR_a5ed49e3f2b247fc91e0265b8479446a_61_2" localSheetId="48" hidden="1">#REF!</definedName>
    <definedName name="TRNR_a5ed49e3f2b247fc91e0265b8479446a_61_2" hidden="1">#REF!</definedName>
    <definedName name="TRNR_a5f6d1c50d754f878d474ffe754fbb4c_5821_6" localSheetId="0" hidden="1">#REF!</definedName>
    <definedName name="TRNR_a5f6d1c50d754f878d474ffe754fbb4c_5821_6" localSheetId="48" hidden="1">#REF!</definedName>
    <definedName name="TRNR_a5f6d1c50d754f878d474ffe754fbb4c_5821_6" localSheetId="1" hidden="1">#REF!</definedName>
    <definedName name="TRNR_a5f6d1c50d754f878d474ffe754fbb4c_5821_6" hidden="1">#REF!</definedName>
    <definedName name="TRNR_a60130941a30477ca5da488efd3a63af_61_2" localSheetId="48" hidden="1">#REF!</definedName>
    <definedName name="TRNR_a60130941a30477ca5da488efd3a63af_61_2" hidden="1">#REF!</definedName>
    <definedName name="TRNR_a627a0958fae48a49759073128fbb4ae_61_2" localSheetId="48" hidden="1">#REF!</definedName>
    <definedName name="TRNR_a627a0958fae48a49759073128fbb4ae_61_2" hidden="1">#REF!</definedName>
    <definedName name="TRNR_a630791331244aac99978d9065d640c1_61_2" localSheetId="48" hidden="1">#REF!</definedName>
    <definedName name="TRNR_a630791331244aac99978d9065d640c1_61_2" hidden="1">#REF!</definedName>
    <definedName name="TRNR_a64260e57534499e85ed2d576d4829ba_103_4" localSheetId="14" hidden="1">#REF!</definedName>
    <definedName name="TRNR_a64260e57534499e85ed2d576d4829ba_103_4" localSheetId="42" hidden="1">#REF!</definedName>
    <definedName name="TRNR_a64260e57534499e85ed2d576d4829ba_103_4" localSheetId="43" hidden="1">#REF!</definedName>
    <definedName name="TRNR_a64260e57534499e85ed2d576d4829ba_103_4" localSheetId="48" hidden="1">#REF!</definedName>
    <definedName name="TRNR_a64260e57534499e85ed2d576d4829ba_103_4" localSheetId="50" hidden="1">#REF!</definedName>
    <definedName name="TRNR_a64260e57534499e85ed2d576d4829ba_103_4" localSheetId="15" hidden="1">#REF!</definedName>
    <definedName name="TRNR_a64260e57534499e85ed2d576d4829ba_103_4" localSheetId="51" hidden="1">#REF!</definedName>
    <definedName name="TRNR_a64260e57534499e85ed2d576d4829ba_103_4" localSheetId="52" hidden="1">#REF!</definedName>
    <definedName name="TRNR_a64260e57534499e85ed2d576d4829ba_103_4" localSheetId="53" hidden="1">#REF!</definedName>
    <definedName name="TRNR_a64260e57534499e85ed2d576d4829ba_103_4" localSheetId="54" hidden="1">#REF!</definedName>
    <definedName name="TRNR_a64260e57534499e85ed2d576d4829ba_103_4" localSheetId="55" hidden="1">#REF!</definedName>
    <definedName name="TRNR_a64260e57534499e85ed2d576d4829ba_103_4" localSheetId="58" hidden="1">#REF!</definedName>
    <definedName name="TRNR_a64260e57534499e85ed2d576d4829ba_103_4" localSheetId="59" hidden="1">#REF!</definedName>
    <definedName name="TRNR_a64260e57534499e85ed2d576d4829ba_103_4" hidden="1">#REF!</definedName>
    <definedName name="TRNR_a64a99ebda3e416781c5acfa8cf7b354_61_2" localSheetId="48" hidden="1">#REF!</definedName>
    <definedName name="TRNR_a64a99ebda3e416781c5acfa8cf7b354_61_2" hidden="1">#REF!</definedName>
    <definedName name="TRNR_a655cfcf810f4cb89d35f2db8f1163d2_61_12" localSheetId="48" hidden="1">#REF!</definedName>
    <definedName name="TRNR_a655cfcf810f4cb89d35f2db8f1163d2_61_12" hidden="1">#REF!</definedName>
    <definedName name="TRNR_a66d81ae886e4b4dbe6ab2420063bdb0_61_2" localSheetId="48" hidden="1">#REF!</definedName>
    <definedName name="TRNR_a66d81ae886e4b4dbe6ab2420063bdb0_61_2" hidden="1">#REF!</definedName>
    <definedName name="TRNR_a68662a51ab94f3d9acd0aa145298519_1054_27" localSheetId="48" hidden="1">#REF!</definedName>
    <definedName name="TRNR_a68662a51ab94f3d9acd0aa145298519_1054_27" hidden="1">#REF!</definedName>
    <definedName name="TRNR_a696181dd04e4ba78ca398956a57409b_4909_3" localSheetId="48" hidden="1">#REF!</definedName>
    <definedName name="TRNR_a696181dd04e4ba78ca398956a57409b_4909_3" localSheetId="15" hidden="1">#REF!</definedName>
    <definedName name="TRNR_a696181dd04e4ba78ca398956a57409b_4909_3" localSheetId="51" hidden="1">#REF!</definedName>
    <definedName name="TRNR_a696181dd04e4ba78ca398956a57409b_4909_3" localSheetId="52" hidden="1">#REF!</definedName>
    <definedName name="TRNR_a696181dd04e4ba78ca398956a57409b_4909_3" localSheetId="53" hidden="1">#REF!</definedName>
    <definedName name="TRNR_a696181dd04e4ba78ca398956a57409b_4909_3" localSheetId="54" hidden="1">#REF!</definedName>
    <definedName name="TRNR_a696181dd04e4ba78ca398956a57409b_4909_3" hidden="1">#REF!</definedName>
    <definedName name="TRNR_a696a4bf7c5544d99481637f89c9ebfd_61_2" localSheetId="48" hidden="1">#REF!</definedName>
    <definedName name="TRNR_a696a4bf7c5544d99481637f89c9ebfd_61_2" hidden="1">#REF!</definedName>
    <definedName name="TRNR_a6a2e20b442f486689aabc1df571e803_298_3" hidden="1">#REF!</definedName>
    <definedName name="TRNR_a6ddda2d7942412d878bd75ff8424104_61_2" localSheetId="48" hidden="1">#REF!</definedName>
    <definedName name="TRNR_a6ddda2d7942412d878bd75ff8424104_61_2" hidden="1">#REF!</definedName>
    <definedName name="TRNR_a6e7022c681d409f8dfe738698c32323_50_3" localSheetId="48" hidden="1">#REF!</definedName>
    <definedName name="TRNR_a6e7022c681d409f8dfe738698c32323_50_3" hidden="1">#REF!</definedName>
    <definedName name="TRNR_a6eef246d8ca4baaa8f540838fb0fc05_30_1" localSheetId="48" hidden="1">#REF!</definedName>
    <definedName name="TRNR_a6eef246d8ca4baaa8f540838fb0fc05_30_1" hidden="1">#REF!</definedName>
    <definedName name="TRNR_a70d00cddb8b4c98a34883c42556cb63_33_15" localSheetId="14" hidden="1">#REF!</definedName>
    <definedName name="TRNR_a70d00cddb8b4c98a34883c42556cb63_33_15" localSheetId="42" hidden="1">#REF!</definedName>
    <definedName name="TRNR_a70d00cddb8b4c98a34883c42556cb63_33_15" localSheetId="43" hidden="1">#REF!</definedName>
    <definedName name="TRNR_a70d00cddb8b4c98a34883c42556cb63_33_15" localSheetId="48" hidden="1">#REF!</definedName>
    <definedName name="TRNR_a70d00cddb8b4c98a34883c42556cb63_33_15" localSheetId="50" hidden="1">#REF!</definedName>
    <definedName name="TRNR_a70d00cddb8b4c98a34883c42556cb63_33_15" localSheetId="15" hidden="1">#REF!</definedName>
    <definedName name="TRNR_a70d00cddb8b4c98a34883c42556cb63_33_15" localSheetId="51" hidden="1">#REF!</definedName>
    <definedName name="TRNR_a70d00cddb8b4c98a34883c42556cb63_33_15" localSheetId="52" hidden="1">#REF!</definedName>
    <definedName name="TRNR_a70d00cddb8b4c98a34883c42556cb63_33_15" localSheetId="53" hidden="1">#REF!</definedName>
    <definedName name="TRNR_a70d00cddb8b4c98a34883c42556cb63_33_15" localSheetId="54" hidden="1">#REF!</definedName>
    <definedName name="TRNR_a70d00cddb8b4c98a34883c42556cb63_33_15" localSheetId="55" hidden="1">#REF!</definedName>
    <definedName name="TRNR_a70d00cddb8b4c98a34883c42556cb63_33_15" localSheetId="58" hidden="1">#REF!</definedName>
    <definedName name="TRNR_a70d00cddb8b4c98a34883c42556cb63_33_15" localSheetId="59" hidden="1">#REF!</definedName>
    <definedName name="TRNR_a70d00cddb8b4c98a34883c42556cb63_33_15" hidden="1">#REF!</definedName>
    <definedName name="TRNR_a71fae227bd74783973ed4d1e3c72a37_61_2" localSheetId="48" hidden="1">#REF!</definedName>
    <definedName name="TRNR_a71fae227bd74783973ed4d1e3c72a37_61_2" hidden="1">#REF!</definedName>
    <definedName name="TRNR_a7259b3d68f34c6db91cbfca09769994_61_2" localSheetId="48" hidden="1">#REF!</definedName>
    <definedName name="TRNR_a7259b3d68f34c6db91cbfca09769994_61_2" hidden="1">#REF!</definedName>
    <definedName name="TRNR_a7410c2a92594173b2c38de4a1e9d0c4_61_2" localSheetId="48" hidden="1">#REF!</definedName>
    <definedName name="TRNR_a7410c2a92594173b2c38de4a1e9d0c4_61_2" hidden="1">#REF!</definedName>
    <definedName name="TRNR_a766238112c74f7689fa812368b38865_61_2" localSheetId="48" hidden="1">#REF!</definedName>
    <definedName name="TRNR_a766238112c74f7689fa812368b38865_61_2" hidden="1">#REF!</definedName>
    <definedName name="TRNR_a7738e6c8e894103bfee0d1f5d53286a_61_2" localSheetId="48" hidden="1">#REF!</definedName>
    <definedName name="TRNR_a7738e6c8e894103bfee0d1f5d53286a_61_2" hidden="1">#REF!</definedName>
    <definedName name="TRNR_a7b3c3b8e3904225a5e09675d069ae73_528_7" localSheetId="48" hidden="1">#REF!</definedName>
    <definedName name="TRNR_a7b3c3b8e3904225a5e09675d069ae73_528_7" hidden="1">#REF!</definedName>
    <definedName name="TRNR_a7bb86587ad445e9be45f92a6f040591_61_2" localSheetId="48" hidden="1">#REF!</definedName>
    <definedName name="TRNR_a7bb86587ad445e9be45f92a6f040591_61_2" hidden="1">#REF!</definedName>
    <definedName name="TRNR_a7c091f7f6bd44bca20b5c8d254b7d75_61_2" localSheetId="48" hidden="1">#REF!</definedName>
    <definedName name="TRNR_a7c091f7f6bd44bca20b5c8d254b7d75_61_2" hidden="1">#REF!</definedName>
    <definedName name="TRNR_a7c55ab5b1e5495d969a26fa2b950bc5_61_2" localSheetId="48" hidden="1">#REF!</definedName>
    <definedName name="TRNR_a7c55ab5b1e5495d969a26fa2b950bc5_61_2" hidden="1">#REF!</definedName>
    <definedName name="TRNR_a7c5847d6a944ba79526c478ec4f126e_5942_6" localSheetId="0" hidden="1">#REF!</definedName>
    <definedName name="TRNR_a7c5847d6a944ba79526c478ec4f126e_5942_6" localSheetId="48" hidden="1">#REF!</definedName>
    <definedName name="TRNR_a7c5847d6a944ba79526c478ec4f126e_5942_6" localSheetId="1" hidden="1">#REF!</definedName>
    <definedName name="TRNR_a7c5847d6a944ba79526c478ec4f126e_5942_6" hidden="1">#REF!</definedName>
    <definedName name="TRNR_a7d8675afc3b47c988dfaff6ce3fbb7e_61_2" localSheetId="48" hidden="1">#REF!</definedName>
    <definedName name="TRNR_a7d8675afc3b47c988dfaff6ce3fbb7e_61_2" localSheetId="56" hidden="1">#REF!</definedName>
    <definedName name="TRNR_a7d8675afc3b47c988dfaff6ce3fbb7e_61_2" localSheetId="57" hidden="1">#REF!</definedName>
    <definedName name="TRNR_a7d8675afc3b47c988dfaff6ce3fbb7e_61_2" hidden="1">#REF!</definedName>
    <definedName name="TRNR_a81638ba27fb43b3b4c85c97f8e50c9f_6477_6" hidden="1">#REF!</definedName>
    <definedName name="TRNR_a81ce8a475bf4a8c9df9e1135d8464d1_978_27" localSheetId="48" hidden="1">#REF!</definedName>
    <definedName name="TRNR_a81ce8a475bf4a8c9df9e1135d8464d1_978_27" hidden="1">#REF!</definedName>
    <definedName name="TRNR_a84bb0b9445348f6a8f5bfc40e1e121f_61_2" localSheetId="48" hidden="1">#REF!</definedName>
    <definedName name="TRNR_a84bb0b9445348f6a8f5bfc40e1e121f_61_2" hidden="1">#REF!</definedName>
    <definedName name="TRNR_a853db59587346b680352f034cdfef60_6045_6" localSheetId="0" hidden="1">#REF!</definedName>
    <definedName name="TRNR_a853db59587346b680352f034cdfef60_6045_6" localSheetId="48" hidden="1">#REF!</definedName>
    <definedName name="TRNR_a853db59587346b680352f034cdfef60_6045_6" localSheetId="1" hidden="1">#REF!</definedName>
    <definedName name="TRNR_a853db59587346b680352f034cdfef60_6045_6" hidden="1">#REF!</definedName>
    <definedName name="TRNR_a85f7a253d334a95a7ddae71a8ae467f_61_2" localSheetId="48" hidden="1">#REF!</definedName>
    <definedName name="TRNR_a85f7a253d334a95a7ddae71a8ae467f_61_2" hidden="1">#REF!</definedName>
    <definedName name="TRNR_a861af5888c54e48b1feab055ad78b62_61_2" localSheetId="48" hidden="1">#REF!</definedName>
    <definedName name="TRNR_a861af5888c54e48b1feab055ad78b62_61_2" hidden="1">#REF!</definedName>
    <definedName name="TRNR_a866ff2227734693977e61b48efdfde6_61_2" localSheetId="48" hidden="1">#REF!</definedName>
    <definedName name="TRNR_a866ff2227734693977e61b48efdfde6_61_2" hidden="1">#REF!</definedName>
    <definedName name="TRNR_a87574868e7342aebe820ee155904809_52_6" localSheetId="11" hidden="1">#REF!</definedName>
    <definedName name="TRNR_a87574868e7342aebe820ee155904809_52_6" localSheetId="3" hidden="1">#REF!</definedName>
    <definedName name="TRNR_a87574868e7342aebe820ee155904809_52_6" localSheetId="5" hidden="1">'Cuadro 5'!#REF!</definedName>
    <definedName name="TRNR_a87574868e7342aebe820ee155904809_52_6" localSheetId="14" hidden="1">#REF!</definedName>
    <definedName name="TRNR_a87574868e7342aebe820ee155904809_52_6" localSheetId="42" hidden="1">#REF!</definedName>
    <definedName name="TRNR_a87574868e7342aebe820ee155904809_52_6" localSheetId="43" hidden="1">#REF!</definedName>
    <definedName name="TRNR_a87574868e7342aebe820ee155904809_52_6" localSheetId="48" hidden="1">#REF!</definedName>
    <definedName name="TRNR_a87574868e7342aebe820ee155904809_52_6" localSheetId="50" hidden="1">#REF!</definedName>
    <definedName name="TRNR_a87574868e7342aebe820ee155904809_52_6" localSheetId="15" hidden="1">#REF!</definedName>
    <definedName name="TRNR_a87574868e7342aebe820ee155904809_52_6" localSheetId="51" hidden="1">#REF!</definedName>
    <definedName name="TRNR_a87574868e7342aebe820ee155904809_52_6" localSheetId="52" hidden="1">#REF!</definedName>
    <definedName name="TRNR_a87574868e7342aebe820ee155904809_52_6" localSheetId="53" hidden="1">#REF!</definedName>
    <definedName name="TRNR_a87574868e7342aebe820ee155904809_52_6" localSheetId="54" hidden="1">#REF!</definedName>
    <definedName name="TRNR_a87574868e7342aebe820ee155904809_52_6" localSheetId="55" hidden="1">#REF!</definedName>
    <definedName name="TRNR_a87574868e7342aebe820ee155904809_52_6" localSheetId="58" hidden="1">#REF!</definedName>
    <definedName name="TRNR_a87574868e7342aebe820ee155904809_52_6" localSheetId="59" hidden="1">#REF!</definedName>
    <definedName name="TRNR_a87574868e7342aebe820ee155904809_52_6" localSheetId="18" hidden="1">#REF!</definedName>
    <definedName name="TRNR_a87574868e7342aebe820ee155904809_52_6" hidden="1">#REF!</definedName>
    <definedName name="TRNR_a89256591b674646833dfb2e810d7bd0_61_2" localSheetId="0" hidden="1">#REF!</definedName>
    <definedName name="TRNR_a89256591b674646833dfb2e810d7bd0_61_2" localSheetId="48" hidden="1">#REF!</definedName>
    <definedName name="TRNR_a89256591b674646833dfb2e810d7bd0_61_2" localSheetId="1" hidden="1">#REF!</definedName>
    <definedName name="TRNR_a89256591b674646833dfb2e810d7bd0_61_2" hidden="1">#REF!</definedName>
    <definedName name="TRNR_a89a1465296841b68bf46dbb64361574_100_6" localSheetId="48" hidden="1">#REF!</definedName>
    <definedName name="TRNR_a89a1465296841b68bf46dbb64361574_100_6" hidden="1">#REF!</definedName>
    <definedName name="TRNR_a8a37ecfd7b74a56afe0e2f692c4c778_6193_3" localSheetId="48" hidden="1">#REF!</definedName>
    <definedName name="TRNR_a8a37ecfd7b74a56afe0e2f692c4c778_6193_3" hidden="1">#REF!</definedName>
    <definedName name="TRNR_a8ad4031b1484573b0f76f47b535c433_61_2" localSheetId="48" hidden="1">#REF!</definedName>
    <definedName name="TRNR_a8ad4031b1484573b0f76f47b535c433_61_2" hidden="1">#REF!</definedName>
    <definedName name="TRNR_a8baf047dd4f41eda843ac2f90eddd75_5757_12" localSheetId="14" hidden="1">#REF!</definedName>
    <definedName name="TRNR_a8baf047dd4f41eda843ac2f90eddd75_5757_12" localSheetId="42" hidden="1">#REF!</definedName>
    <definedName name="TRNR_a8baf047dd4f41eda843ac2f90eddd75_5757_12" localSheetId="43" hidden="1">#REF!</definedName>
    <definedName name="TRNR_a8baf047dd4f41eda843ac2f90eddd75_5757_12" localSheetId="48" hidden="1">#REF!</definedName>
    <definedName name="TRNR_a8baf047dd4f41eda843ac2f90eddd75_5757_12" localSheetId="50" hidden="1">#REF!</definedName>
    <definedName name="TRNR_a8baf047dd4f41eda843ac2f90eddd75_5757_12" localSheetId="15" hidden="1">#REF!</definedName>
    <definedName name="TRNR_a8baf047dd4f41eda843ac2f90eddd75_5757_12" localSheetId="51" hidden="1">#REF!</definedName>
    <definedName name="TRNR_a8baf047dd4f41eda843ac2f90eddd75_5757_12" localSheetId="52" hidden="1">#REF!</definedName>
    <definedName name="TRNR_a8baf047dd4f41eda843ac2f90eddd75_5757_12" localSheetId="53" hidden="1">#REF!</definedName>
    <definedName name="TRNR_a8baf047dd4f41eda843ac2f90eddd75_5757_12" localSheetId="54" hidden="1">#REF!</definedName>
    <definedName name="TRNR_a8baf047dd4f41eda843ac2f90eddd75_5757_12" localSheetId="55" hidden="1">#REF!</definedName>
    <definedName name="TRNR_a8baf047dd4f41eda843ac2f90eddd75_5757_12" localSheetId="58" hidden="1">#REF!</definedName>
    <definedName name="TRNR_a8baf047dd4f41eda843ac2f90eddd75_5757_12" localSheetId="59" hidden="1">#REF!</definedName>
    <definedName name="TRNR_a8baf047dd4f41eda843ac2f90eddd75_5757_12" hidden="1">#REF!</definedName>
    <definedName name="TRNR_a8c349833c1041d5b6a3ca83d9a96502_61_2" localSheetId="48" hidden="1">#REF!</definedName>
    <definedName name="TRNR_a8c349833c1041d5b6a3ca83d9a96502_61_2" hidden="1">#REF!</definedName>
    <definedName name="TRNR_a8f30e1050224707908b8741cee29db7_61_2" localSheetId="48" hidden="1">#REF!</definedName>
    <definedName name="TRNR_a8f30e1050224707908b8741cee29db7_61_2" hidden="1">#REF!</definedName>
    <definedName name="TRNR_a8f3520503224f98aa25e76c58ef62ed_61_2" localSheetId="48" hidden="1">#REF!</definedName>
    <definedName name="TRNR_a8f3520503224f98aa25e76c58ef62ed_61_2" hidden="1">#REF!</definedName>
    <definedName name="TRNR_a8f9e9b1716f4cfd897d182c81aef6a1_6_1" localSheetId="48" hidden="1">#REF!</definedName>
    <definedName name="TRNR_a8f9e9b1716f4cfd897d182c81aef6a1_6_1" localSheetId="56" hidden="1">#REF!</definedName>
    <definedName name="TRNR_a8f9e9b1716f4cfd897d182c81aef6a1_6_1" localSheetId="57" hidden="1">#REF!</definedName>
    <definedName name="TRNR_a8f9e9b1716f4cfd897d182c81aef6a1_6_1" hidden="1">#REF!</definedName>
    <definedName name="TRNR_a904045b21c14758b9d3003156f7cd27_1018_27" localSheetId="48" hidden="1">#REF!</definedName>
    <definedName name="TRNR_a904045b21c14758b9d3003156f7cd27_1018_27" hidden="1">#REF!</definedName>
    <definedName name="TRNR_a91715f151164e07bbbe6ac6f4559dd1_61_2" localSheetId="48" hidden="1">#REF!</definedName>
    <definedName name="TRNR_a91715f151164e07bbbe6ac6f4559dd1_61_2" localSheetId="56" hidden="1">#REF!</definedName>
    <definedName name="TRNR_a91715f151164e07bbbe6ac6f4559dd1_61_2" localSheetId="57" hidden="1">#REF!</definedName>
    <definedName name="TRNR_a91715f151164e07bbbe6ac6f4559dd1_61_2" hidden="1">#REF!</definedName>
    <definedName name="TRNR_a922ace92de34f12b0299a21dec12912_61_2" localSheetId="48" hidden="1">#REF!</definedName>
    <definedName name="TRNR_a922ace92de34f12b0299a21dec12912_61_2" hidden="1">#REF!</definedName>
    <definedName name="TRNR_a9299d6515014221a0f12c84ae2ee2e7_525_10" localSheetId="48" hidden="1">#REF!</definedName>
    <definedName name="TRNR_a9299d6515014221a0f12c84ae2ee2e7_525_10" hidden="1">#REF!</definedName>
    <definedName name="TRNR_a933197f03be42ebb28bc5655b70e870_61_2" localSheetId="48" hidden="1">#REF!</definedName>
    <definedName name="TRNR_a933197f03be42ebb28bc5655b70e870_61_2" localSheetId="56" hidden="1">#REF!</definedName>
    <definedName name="TRNR_a933197f03be42ebb28bc5655b70e870_61_2" localSheetId="57" hidden="1">#REF!</definedName>
    <definedName name="TRNR_a933197f03be42ebb28bc5655b70e870_61_2" hidden="1">#REF!</definedName>
    <definedName name="TRNR_a93c60c2a9d84ca595404931961658a8_61_2" localSheetId="48" hidden="1">#REF!</definedName>
    <definedName name="TRNR_a93c60c2a9d84ca595404931961658a8_61_2" hidden="1">#REF!</definedName>
    <definedName name="TRNR_a943f6e2d55a4922b38c231ed50c3514_5971_6" localSheetId="0" hidden="1">#REF!</definedName>
    <definedName name="TRNR_a943f6e2d55a4922b38c231ed50c3514_5971_6" localSheetId="48" hidden="1">#REF!</definedName>
    <definedName name="TRNR_a943f6e2d55a4922b38c231ed50c3514_5971_6" localSheetId="1" hidden="1">#REF!</definedName>
    <definedName name="TRNR_a943f6e2d55a4922b38c231ed50c3514_5971_6" hidden="1">#REF!</definedName>
    <definedName name="TRNR_a94b1597d26c44ae9f7fa01736c2739a_5864_12" localSheetId="0" hidden="1">#REF!</definedName>
    <definedName name="TRNR_a94b1597d26c44ae9f7fa01736c2739a_5864_12" localSheetId="48" hidden="1">#REF!</definedName>
    <definedName name="TRNR_a94b1597d26c44ae9f7fa01736c2739a_5864_12" localSheetId="1" hidden="1">#REF!</definedName>
    <definedName name="TRNR_a94b1597d26c44ae9f7fa01736c2739a_5864_12" hidden="1">#REF!</definedName>
    <definedName name="TRNR_a94f6941030d4ad9839d5c72ed1170d4_61_2" localSheetId="48" hidden="1">#REF!</definedName>
    <definedName name="TRNR_a94f6941030d4ad9839d5c72ed1170d4_61_2" hidden="1">#REF!</definedName>
    <definedName name="TRNR_a98586e697394490ad48f7bc8d4a6efd_101_6" localSheetId="48" hidden="1">#REF!</definedName>
    <definedName name="TRNR_a98586e697394490ad48f7bc8d4a6efd_101_6" hidden="1">#REF!</definedName>
    <definedName name="TRNR_a99e9231ab9b4b6a87ede54a812a1c4a_50_2" localSheetId="48" hidden="1">#REF!</definedName>
    <definedName name="TRNR_a99e9231ab9b4b6a87ede54a812a1c4a_50_2" hidden="1">#REF!</definedName>
    <definedName name="TRNR_a9a99136cadb41cfb554a6333af1a7fb_6207_2" localSheetId="48" hidden="1">#REF!</definedName>
    <definedName name="TRNR_a9a99136cadb41cfb554a6333af1a7fb_6207_2" hidden="1">#REF!</definedName>
    <definedName name="TRNR_a9ab03ec4b4a48e4ab750813722ca691_61_2" localSheetId="48" hidden="1">#REF!</definedName>
    <definedName name="TRNR_a9ab03ec4b4a48e4ab750813722ca691_61_2" hidden="1">#REF!</definedName>
    <definedName name="TRNR_a9b043591ca64d1880a1fc7a228fa206_61_2" localSheetId="48" hidden="1">#REF!</definedName>
    <definedName name="TRNR_a9b043591ca64d1880a1fc7a228fa206_61_2" hidden="1">#REF!</definedName>
    <definedName name="TRNR_a9b157014493437d8c9c144a9f97989a_61_2" localSheetId="48" hidden="1">#REF!</definedName>
    <definedName name="TRNR_a9b157014493437d8c9c144a9f97989a_61_2" hidden="1">#REF!</definedName>
    <definedName name="TRNR_a9bb35a6c9ec42a391f9a644a372f7a5_61_2" localSheetId="48" hidden="1">#REF!</definedName>
    <definedName name="TRNR_a9bb35a6c9ec42a391f9a644a372f7a5_61_2" hidden="1">#REF!</definedName>
    <definedName name="TRNR_a9dd83d00392443fb6032ce10a153421_311_10" localSheetId="48" hidden="1">#REF!</definedName>
    <definedName name="TRNR_a9dd83d00392443fb6032ce10a153421_311_10" hidden="1">#REF!</definedName>
    <definedName name="TRNR_a9eff2c1e281412dae2af7ef3504d489_528_6" localSheetId="48" hidden="1">#REF!</definedName>
    <definedName name="TRNR_a9eff2c1e281412dae2af7ef3504d489_528_6" hidden="1">#REF!</definedName>
    <definedName name="TRNR_aa03ee3a285c4ab596e23822bb7d8e80_61_2" localSheetId="48" hidden="1">#REF!</definedName>
    <definedName name="TRNR_aa03ee3a285c4ab596e23822bb7d8e80_61_2" hidden="1">#REF!</definedName>
    <definedName name="TRNR_aa0684c4cacf43038c7477a8d96484e9_61_12" localSheetId="48" hidden="1">#REF!</definedName>
    <definedName name="TRNR_aa0684c4cacf43038c7477a8d96484e9_61_12" hidden="1">#REF!</definedName>
    <definedName name="TRNR_aa22a7ec23d04932871eca7f09c3611b_61_2" localSheetId="48" hidden="1">#REF!</definedName>
    <definedName name="TRNR_aa22a7ec23d04932871eca7f09c3611b_61_2" hidden="1">#REF!</definedName>
    <definedName name="TRNR_aa2cbbab7a5745ef950a1f17e7022e30_1100_2" localSheetId="11" hidden="1">#REF!</definedName>
    <definedName name="TRNR_aa2cbbab7a5745ef950a1f17e7022e30_1100_2" localSheetId="3" hidden="1">#REF!</definedName>
    <definedName name="TRNR_aa2cbbab7a5745ef950a1f17e7022e30_1100_2" localSheetId="5" hidden="1">'Cuadro 5'!#REF!</definedName>
    <definedName name="TRNR_aa2cbbab7a5745ef950a1f17e7022e30_1100_2" localSheetId="14" hidden="1">#REF!</definedName>
    <definedName name="TRNR_aa2cbbab7a5745ef950a1f17e7022e30_1100_2" localSheetId="42" hidden="1">#REF!</definedName>
    <definedName name="TRNR_aa2cbbab7a5745ef950a1f17e7022e30_1100_2" localSheetId="43" hidden="1">#REF!</definedName>
    <definedName name="TRNR_aa2cbbab7a5745ef950a1f17e7022e30_1100_2" localSheetId="48" hidden="1">#REF!</definedName>
    <definedName name="TRNR_aa2cbbab7a5745ef950a1f17e7022e30_1100_2" localSheetId="50" hidden="1">#REF!</definedName>
    <definedName name="TRNR_aa2cbbab7a5745ef950a1f17e7022e30_1100_2" localSheetId="55" hidden="1">#REF!</definedName>
    <definedName name="TRNR_aa2cbbab7a5745ef950a1f17e7022e30_1100_2" localSheetId="58" hidden="1">#REF!</definedName>
    <definedName name="TRNR_aa2cbbab7a5745ef950a1f17e7022e30_1100_2" localSheetId="59" hidden="1">#REF!</definedName>
    <definedName name="TRNR_aa2cbbab7a5745ef950a1f17e7022e30_1100_2" hidden="1">#REF!</definedName>
    <definedName name="TRNR_aa6364ec82014a87adc338f9a9728d8f_61_2" localSheetId="48" hidden="1">#REF!</definedName>
    <definedName name="TRNR_aa6364ec82014a87adc338f9a9728d8f_61_2" hidden="1">#REF!</definedName>
    <definedName name="TRNR_aa688d085f1b49b6a3b0b2143e42bcc2_61_2" localSheetId="48" hidden="1">#REF!</definedName>
    <definedName name="TRNR_aa688d085f1b49b6a3b0b2143e42bcc2_61_2" hidden="1">#REF!</definedName>
    <definedName name="TRNR_aa7881d0afcf49508fd535f0c9ee9116_61_2" localSheetId="48" hidden="1">#REF!</definedName>
    <definedName name="TRNR_aa7881d0afcf49508fd535f0c9ee9116_61_2" hidden="1">#REF!</definedName>
    <definedName name="TRNR_aa7e04a430bf43fcb74b5133012a2825_61_2" localSheetId="48" hidden="1">#REF!</definedName>
    <definedName name="TRNR_aa7e04a430bf43fcb74b5133012a2825_61_2" hidden="1">#REF!</definedName>
    <definedName name="TRNR_aa89788019eb4c0eb90c4afa5de5e43e_61_2" localSheetId="48" hidden="1">#REF!</definedName>
    <definedName name="TRNR_aa89788019eb4c0eb90c4afa5de5e43e_61_2" hidden="1">#REF!</definedName>
    <definedName name="TRNR_aa9ac94995694684a7477a041c7cfd55_61_2" localSheetId="48" hidden="1">#REF!</definedName>
    <definedName name="TRNR_aa9ac94995694684a7477a041c7cfd55_61_2" hidden="1">#REF!</definedName>
    <definedName name="TRNR_aaa3c81c45554233a89f5e675acdae63_61_2" localSheetId="48" hidden="1">#REF!</definedName>
    <definedName name="TRNR_aaa3c81c45554233a89f5e675acdae63_61_2" hidden="1">#REF!</definedName>
    <definedName name="TRNR_aad4de465b31472997a8ed5e44011da3_309_3" localSheetId="0" hidden="1">#REF!</definedName>
    <definedName name="TRNR_aad4de465b31472997a8ed5e44011da3_309_3" localSheetId="48" hidden="1">#REF!</definedName>
    <definedName name="TRNR_aad4de465b31472997a8ed5e44011da3_309_3" localSheetId="1" hidden="1">#REF!</definedName>
    <definedName name="TRNR_aad4de465b31472997a8ed5e44011da3_309_3" hidden="1">#REF!</definedName>
    <definedName name="TRNR_aad533a86e6649eeb9b5c1b1408657d3_9_6" localSheetId="0" hidden="1">#REF!</definedName>
    <definedName name="TRNR_aad533a86e6649eeb9b5c1b1408657d3_9_6" localSheetId="48" hidden="1">#REF!</definedName>
    <definedName name="TRNR_aad533a86e6649eeb9b5c1b1408657d3_9_6" localSheetId="1" hidden="1">#REF!</definedName>
    <definedName name="TRNR_aad533a86e6649eeb9b5c1b1408657d3_9_6" hidden="1">#REF!</definedName>
    <definedName name="TRNR_aadce9c24089414393a494e443b1f380_61_2" localSheetId="48" hidden="1">#REF!</definedName>
    <definedName name="TRNR_aadce9c24089414393a494e443b1f380_61_2" hidden="1">#REF!</definedName>
    <definedName name="TRNR_aaf8e682866c4019b3da7ede48a4de00_303_3" hidden="1">#REF!</definedName>
    <definedName name="TRNR_ab064515740a4b35b6fd8644ac7e3a0a_102_6" localSheetId="48" hidden="1">#REF!</definedName>
    <definedName name="TRNR_ab064515740a4b35b6fd8644ac7e3a0a_102_6" hidden="1">#REF!</definedName>
    <definedName name="TRNR_ab0c0ca876654801ad9dbb7ac0120911_61_2" localSheetId="48" hidden="1">#REF!</definedName>
    <definedName name="TRNR_ab0c0ca876654801ad9dbb7ac0120911_61_2" hidden="1">#REF!</definedName>
    <definedName name="TRNR_ab2f7f188ff64f0ba3c6ef0269258555_61_2" localSheetId="48" hidden="1">#REF!</definedName>
    <definedName name="TRNR_ab2f7f188ff64f0ba3c6ef0269258555_61_2" hidden="1">#REF!</definedName>
    <definedName name="TRNR_ab51a28d08844da980cd368108959d24_61_2" localSheetId="48" hidden="1">#REF!</definedName>
    <definedName name="TRNR_ab51a28d08844da980cd368108959d24_61_2" hidden="1">#REF!</definedName>
    <definedName name="TRNR_ab54a8d56c194d2daa4acda62bf3de0b_61_2" localSheetId="48" hidden="1">#REF!</definedName>
    <definedName name="TRNR_ab54a8d56c194d2daa4acda62bf3de0b_61_2" hidden="1">#REF!</definedName>
    <definedName name="TRNR_ab665145f097466cb3bfede740373230_61_2" localSheetId="48" hidden="1">#REF!</definedName>
    <definedName name="TRNR_ab665145f097466cb3bfede740373230_61_2" hidden="1">#REF!</definedName>
    <definedName name="TRNR_ab6db62b49df4511a60f058473701855_6123_2" localSheetId="0" hidden="1">#REF!</definedName>
    <definedName name="TRNR_ab6db62b49df4511a60f058473701855_6123_2" localSheetId="48" hidden="1">#REF!</definedName>
    <definedName name="TRNR_ab6db62b49df4511a60f058473701855_6123_2" localSheetId="1" hidden="1">#REF!</definedName>
    <definedName name="TRNR_ab6db62b49df4511a60f058473701855_6123_2" hidden="1">#REF!</definedName>
    <definedName name="TRNR_ab78fe5680c146059e974fdf2b5e0ffc_61_2" localSheetId="48" hidden="1">#REF!</definedName>
    <definedName name="TRNR_ab78fe5680c146059e974fdf2b5e0ffc_61_2" hidden="1">#REF!</definedName>
    <definedName name="TRNR_ab79e6c2823c4d06a5b83bea4e791ad4_6059_1" localSheetId="48" hidden="1">#REF!</definedName>
    <definedName name="TRNR_ab79e6c2823c4d06a5b83bea4e791ad4_6059_1" hidden="1">#REF!</definedName>
    <definedName name="TRNR_ab7f2ee94ee8428a8fe48c283b861fb5_61_2" localSheetId="48" hidden="1">#REF!</definedName>
    <definedName name="TRNR_ab7f2ee94ee8428a8fe48c283b861fb5_61_2" hidden="1">#REF!</definedName>
    <definedName name="TRNR_ab81d93d132f42999be9e593b0e76251_121_1" localSheetId="14" hidden="1">#REF!</definedName>
    <definedName name="TRNR_ab81d93d132f42999be9e593b0e76251_121_1" localSheetId="42" hidden="1">#REF!</definedName>
    <definedName name="TRNR_ab81d93d132f42999be9e593b0e76251_121_1" localSheetId="43" hidden="1">#REF!</definedName>
    <definedName name="TRNR_ab81d93d132f42999be9e593b0e76251_121_1" localSheetId="48" hidden="1">#REF!</definedName>
    <definedName name="TRNR_ab81d93d132f42999be9e593b0e76251_121_1" localSheetId="50" hidden="1">#REF!</definedName>
    <definedName name="TRNR_ab81d93d132f42999be9e593b0e76251_121_1" localSheetId="15" hidden="1">#REF!</definedName>
    <definedName name="TRNR_ab81d93d132f42999be9e593b0e76251_121_1" localSheetId="51" hidden="1">#REF!</definedName>
    <definedName name="TRNR_ab81d93d132f42999be9e593b0e76251_121_1" localSheetId="52" hidden="1">#REF!</definedName>
    <definedName name="TRNR_ab81d93d132f42999be9e593b0e76251_121_1" localSheetId="53" hidden="1">#REF!</definedName>
    <definedName name="TRNR_ab81d93d132f42999be9e593b0e76251_121_1" localSheetId="54" hidden="1">#REF!</definedName>
    <definedName name="TRNR_ab81d93d132f42999be9e593b0e76251_121_1" localSheetId="55" hidden="1">#REF!</definedName>
    <definedName name="TRNR_ab81d93d132f42999be9e593b0e76251_121_1" localSheetId="58" hidden="1">#REF!</definedName>
    <definedName name="TRNR_ab81d93d132f42999be9e593b0e76251_121_1" localSheetId="59" hidden="1">#REF!</definedName>
    <definedName name="TRNR_ab81d93d132f42999be9e593b0e76251_121_1" hidden="1">#REF!</definedName>
    <definedName name="TRNR_ab948ed946fe4e4dae3fce2fc9ab789c_61_2" localSheetId="0" hidden="1">#REF!</definedName>
    <definedName name="TRNR_ab948ed946fe4e4dae3fce2fc9ab789c_61_2" localSheetId="48" hidden="1">#REF!</definedName>
    <definedName name="TRNR_ab948ed946fe4e4dae3fce2fc9ab789c_61_2" localSheetId="1" hidden="1">#REF!</definedName>
    <definedName name="TRNR_ab948ed946fe4e4dae3fce2fc9ab789c_61_2" hidden="1">#REF!</definedName>
    <definedName name="TRNR_ab96665d651740be94367dbd6c7f3609_52_50" localSheetId="14" hidden="1">#REF!</definedName>
    <definedName name="TRNR_ab96665d651740be94367dbd6c7f3609_52_50" localSheetId="42" hidden="1">#REF!</definedName>
    <definedName name="TRNR_ab96665d651740be94367dbd6c7f3609_52_50" localSheetId="43" hidden="1">#REF!</definedName>
    <definedName name="TRNR_ab96665d651740be94367dbd6c7f3609_52_50" localSheetId="48" hidden="1">#REF!</definedName>
    <definedName name="TRNR_ab96665d651740be94367dbd6c7f3609_52_50" localSheetId="50" hidden="1">#REF!</definedName>
    <definedName name="TRNR_ab96665d651740be94367dbd6c7f3609_52_50" localSheetId="15" hidden="1">#REF!</definedName>
    <definedName name="TRNR_ab96665d651740be94367dbd6c7f3609_52_50" localSheetId="51" hidden="1">#REF!</definedName>
    <definedName name="TRNR_ab96665d651740be94367dbd6c7f3609_52_50" localSheetId="52" hidden="1">#REF!</definedName>
    <definedName name="TRNR_ab96665d651740be94367dbd6c7f3609_52_50" localSheetId="53" hidden="1">#REF!</definedName>
    <definedName name="TRNR_ab96665d651740be94367dbd6c7f3609_52_50" localSheetId="54" hidden="1">#REF!</definedName>
    <definedName name="TRNR_ab96665d651740be94367dbd6c7f3609_52_50" localSheetId="55" hidden="1">#REF!</definedName>
    <definedName name="TRNR_ab96665d651740be94367dbd6c7f3609_52_50" localSheetId="58" hidden="1">#REF!</definedName>
    <definedName name="TRNR_ab96665d651740be94367dbd6c7f3609_52_50" localSheetId="59" hidden="1">#REF!</definedName>
    <definedName name="TRNR_ab96665d651740be94367dbd6c7f3609_52_50" hidden="1">#REF!</definedName>
    <definedName name="TRNR_ab9712aaa1774a6586e9a0beac7aac74_5844_12" localSheetId="0" hidden="1">#REF!</definedName>
    <definedName name="TRNR_ab9712aaa1774a6586e9a0beac7aac74_5844_12" localSheetId="48" hidden="1">#REF!</definedName>
    <definedName name="TRNR_ab9712aaa1774a6586e9a0beac7aac74_5844_12" localSheetId="1" hidden="1">#REF!</definedName>
    <definedName name="TRNR_ab9712aaa1774a6586e9a0beac7aac74_5844_12" hidden="1">#REF!</definedName>
    <definedName name="TRNR_ab97a6f6b33c471caa211d8b13ea3414_6406_2" localSheetId="48" hidden="1">#REF!</definedName>
    <definedName name="TRNR_ab97a6f6b33c471caa211d8b13ea3414_6406_2" hidden="1">#REF!</definedName>
    <definedName name="TRNR_abab83c4de464610b6e9314c815f0cd1_1195_27" localSheetId="0" hidden="1">#REF!</definedName>
    <definedName name="TRNR_abab83c4de464610b6e9314c815f0cd1_1195_27" localSheetId="48" hidden="1">#REF!</definedName>
    <definedName name="TRNR_abab83c4de464610b6e9314c815f0cd1_1195_27" localSheetId="1" hidden="1">#REF!</definedName>
    <definedName name="TRNR_abab83c4de464610b6e9314c815f0cd1_1195_27" hidden="1">#REF!</definedName>
    <definedName name="TRNR_abb8db61ee464309b14aa4af5d1492b0_5785_3" localSheetId="48" hidden="1">#REF!</definedName>
    <definedName name="TRNR_abb8db61ee464309b14aa4af5d1492b0_5785_3" hidden="1">#REF!</definedName>
    <definedName name="TRNR_abbd53c0430d48ab95b0157466b58ae9_192_3" localSheetId="0" hidden="1">#REF!</definedName>
    <definedName name="TRNR_abbd53c0430d48ab95b0157466b58ae9_192_3" localSheetId="48" hidden="1">#REF!</definedName>
    <definedName name="TRNR_abbd53c0430d48ab95b0157466b58ae9_192_3" localSheetId="1" hidden="1">#REF!</definedName>
    <definedName name="TRNR_abbd53c0430d48ab95b0157466b58ae9_192_3" hidden="1">#REF!</definedName>
    <definedName name="TRNR_abd28fdc8e9344c2b19e3c12669bb475_98_4" localSheetId="48" hidden="1">#REF!</definedName>
    <definedName name="TRNR_abd28fdc8e9344c2b19e3c12669bb475_98_4" hidden="1">#REF!</definedName>
    <definedName name="TRNR_abea638a2d2444ee8670dab83159725b_61_2" localSheetId="48" hidden="1">#REF!</definedName>
    <definedName name="TRNR_abea638a2d2444ee8670dab83159725b_61_2" localSheetId="56" hidden="1">#REF!</definedName>
    <definedName name="TRNR_abea638a2d2444ee8670dab83159725b_61_2" localSheetId="57" hidden="1">#REF!</definedName>
    <definedName name="TRNR_abea638a2d2444ee8670dab83159725b_61_2" hidden="1">#REF!</definedName>
    <definedName name="TRNR_abed9159d5214d8e87b99a56cf540870_61_2" localSheetId="48" hidden="1">#REF!</definedName>
    <definedName name="TRNR_abed9159d5214d8e87b99a56cf540870_61_2" localSheetId="56" hidden="1">#REF!</definedName>
    <definedName name="TRNR_abed9159d5214d8e87b99a56cf540870_61_2" localSheetId="57" hidden="1">#REF!</definedName>
    <definedName name="TRNR_abed9159d5214d8e87b99a56cf540870_61_2" hidden="1">#REF!</definedName>
    <definedName name="TRNR_abf7951d9a394623b3f5b5188645a2a0_6_1" localSheetId="48" hidden="1">#REF!</definedName>
    <definedName name="TRNR_abf7951d9a394623b3f5b5188645a2a0_6_1" hidden="1">#REF!</definedName>
    <definedName name="TRNR_ac192836ebd14998b03972f1d4d89355_5847_3" localSheetId="3" hidden="1">#REF!</definedName>
    <definedName name="TRNR_ac192836ebd14998b03972f1d4d89355_5847_3" localSheetId="5" hidden="1">'Cuadro 5'!#REF!</definedName>
    <definedName name="TRNR_ac192836ebd14998b03972f1d4d89355_5847_3" localSheetId="0" hidden="1">#REF!</definedName>
    <definedName name="TRNR_ac192836ebd14998b03972f1d4d89355_5847_3" localSheetId="48" hidden="1">#REF!</definedName>
    <definedName name="TRNR_ac192836ebd14998b03972f1d4d89355_5847_3" localSheetId="1" hidden="1">#REF!</definedName>
    <definedName name="TRNR_ac192836ebd14998b03972f1d4d89355_5847_3" hidden="1">#REF!</definedName>
    <definedName name="TRNR_ac2597940438468ba92792020270557c_288_6" localSheetId="0" hidden="1">#REF!</definedName>
    <definedName name="TRNR_ac2597940438468ba92792020270557c_288_6" localSheetId="48" hidden="1">#REF!</definedName>
    <definedName name="TRNR_ac2597940438468ba92792020270557c_288_6" localSheetId="1" hidden="1">#REF!</definedName>
    <definedName name="TRNR_ac2597940438468ba92792020270557c_288_6" hidden="1">#REF!</definedName>
    <definedName name="TRNR_ac4edfb5dfae4a8898e52778afb4959a_6002_6" localSheetId="0" hidden="1">#REF!</definedName>
    <definedName name="TRNR_ac4edfb5dfae4a8898e52778afb4959a_6002_6" localSheetId="48" hidden="1">#REF!</definedName>
    <definedName name="TRNR_ac4edfb5dfae4a8898e52778afb4959a_6002_6" localSheetId="1" hidden="1">#REF!</definedName>
    <definedName name="TRNR_ac4edfb5dfae4a8898e52778afb4959a_6002_6" hidden="1">#REF!</definedName>
    <definedName name="TRNR_ac775cbd668d4b6bb8f66fe01e09a2ac_61_2" localSheetId="48" hidden="1">#REF!</definedName>
    <definedName name="TRNR_ac775cbd668d4b6bb8f66fe01e09a2ac_61_2" hidden="1">#REF!</definedName>
    <definedName name="TRNR_ac7bd51bcacb49e8963c702410a0021f_61_2" localSheetId="48" hidden="1">#REF!</definedName>
    <definedName name="TRNR_ac7bd51bcacb49e8963c702410a0021f_61_2" hidden="1">#REF!</definedName>
    <definedName name="TRNR_ac802b97632e4e5c8d35976bc42f3d90_61_2" localSheetId="0" hidden="1">#REF!</definedName>
    <definedName name="TRNR_ac802b97632e4e5c8d35976bc42f3d90_61_2" localSheetId="48" hidden="1">#REF!</definedName>
    <definedName name="TRNR_ac802b97632e4e5c8d35976bc42f3d90_61_2" localSheetId="1" hidden="1">#REF!</definedName>
    <definedName name="TRNR_ac802b97632e4e5c8d35976bc42f3d90_61_2" hidden="1">#REF!</definedName>
    <definedName name="TRNR_ac91db58836e4c3c9f726e08073691aa_61_2" localSheetId="48" hidden="1">#REF!</definedName>
    <definedName name="TRNR_ac91db58836e4c3c9f726e08073691aa_61_2" hidden="1">#REF!</definedName>
    <definedName name="TRNR_aca37e8c99a54e1fad75d0710f79a21e_61_2" localSheetId="48" hidden="1">#REF!</definedName>
    <definedName name="TRNR_aca37e8c99a54e1fad75d0710f79a21e_61_2" hidden="1">#REF!</definedName>
    <definedName name="TRNR_acb00a7da76c421b97d2b25ebc5d909e_61_2" localSheetId="48" hidden="1">#REF!</definedName>
    <definedName name="TRNR_acb00a7da76c421b97d2b25ebc5d909e_61_2" hidden="1">#REF!</definedName>
    <definedName name="TRNR_acb5894f4e0944408034b89f7a01cb6c_61_2" localSheetId="48" hidden="1">#REF!</definedName>
    <definedName name="TRNR_acb5894f4e0944408034b89f7a01cb6c_61_2" localSheetId="56" hidden="1">#REF!</definedName>
    <definedName name="TRNR_acb5894f4e0944408034b89f7a01cb6c_61_2" localSheetId="57" hidden="1">#REF!</definedName>
    <definedName name="TRNR_acb5894f4e0944408034b89f7a01cb6c_61_2" hidden="1">#REF!</definedName>
    <definedName name="TRNR_acc9ae50032e4124bc117734da1d1c3a_95_9" localSheetId="0" hidden="1">#REF!</definedName>
    <definedName name="TRNR_acc9ae50032e4124bc117734da1d1c3a_95_9" localSheetId="48" hidden="1">#REF!</definedName>
    <definedName name="TRNR_acc9ae50032e4124bc117734da1d1c3a_95_9" localSheetId="1" hidden="1">#REF!</definedName>
    <definedName name="TRNR_acc9ae50032e4124bc117734da1d1c3a_95_9" hidden="1">#REF!</definedName>
    <definedName name="TRNR_acdcab77275b40f093136eb9a76e6483_1000_27" localSheetId="48" hidden="1">#REF!</definedName>
    <definedName name="TRNR_acdcab77275b40f093136eb9a76e6483_1000_27" hidden="1">#REF!</definedName>
    <definedName name="TRNR_acffa664e2d94078bb01495478ccbfa4_284_6" localSheetId="48" hidden="1">#REF!</definedName>
    <definedName name="TRNR_acffa664e2d94078bb01495478ccbfa4_284_6" hidden="1">#REF!</definedName>
    <definedName name="TRNR_ad0cba10f5b441d5a19cfe03fbbb56ff_50_1" localSheetId="48" hidden="1">#REF!</definedName>
    <definedName name="TRNR_ad0cba10f5b441d5a19cfe03fbbb56ff_50_1" hidden="1">#REF!</definedName>
    <definedName name="TRNR_ad127a4f9d59482ca51eb9f50dab1b6e_61_2" localSheetId="48" hidden="1">#REF!</definedName>
    <definedName name="TRNR_ad127a4f9d59482ca51eb9f50dab1b6e_61_2" hidden="1">#REF!</definedName>
    <definedName name="TRNR_ad13734fc8264680bcd638a0c135bcc9_61_2" localSheetId="48" hidden="1">#REF!</definedName>
    <definedName name="TRNR_ad13734fc8264680bcd638a0c135bcc9_61_2" hidden="1">#REF!</definedName>
    <definedName name="TRNR_ad265d9dc7e84096852d0d77779c0824_61_2" localSheetId="48" hidden="1">#REF!</definedName>
    <definedName name="TRNR_ad265d9dc7e84096852d0d77779c0824_61_2" hidden="1">#REF!</definedName>
    <definedName name="TRNR_ad3375592781428c9632600d685a90e1_523_1" localSheetId="48" hidden="1">#REF!</definedName>
    <definedName name="TRNR_ad3375592781428c9632600d685a90e1_523_1" localSheetId="15" hidden="1">#REF!</definedName>
    <definedName name="TRNR_ad3375592781428c9632600d685a90e1_523_1" localSheetId="51" hidden="1">#REF!</definedName>
    <definedName name="TRNR_ad3375592781428c9632600d685a90e1_523_1" localSheetId="52" hidden="1">#REF!</definedName>
    <definedName name="TRNR_ad3375592781428c9632600d685a90e1_523_1" localSheetId="53" hidden="1">#REF!</definedName>
    <definedName name="TRNR_ad3375592781428c9632600d685a90e1_523_1" localSheetId="54" hidden="1">#REF!</definedName>
    <definedName name="TRNR_ad3375592781428c9632600d685a90e1_523_1" hidden="1">#REF!</definedName>
    <definedName name="TRNR_ad5296a3e0c743958fa5c69fafa05528_61_2" localSheetId="48" hidden="1">#REF!</definedName>
    <definedName name="TRNR_ad5296a3e0c743958fa5c69fafa05528_61_2" hidden="1">#REF!</definedName>
    <definedName name="TRNR_ad5647eb436c4b2b800348d54e3d80e0_61_2" localSheetId="48" hidden="1">#REF!</definedName>
    <definedName name="TRNR_ad5647eb436c4b2b800348d54e3d80e0_61_2" localSheetId="56" hidden="1">#REF!</definedName>
    <definedName name="TRNR_ad5647eb436c4b2b800348d54e3d80e0_61_2" localSheetId="57" hidden="1">#REF!</definedName>
    <definedName name="TRNR_ad5647eb436c4b2b800348d54e3d80e0_61_2" hidden="1">#REF!</definedName>
    <definedName name="TRNR_ad6f8abb237c4f5988ad858c505c7c86_528_7" localSheetId="48" hidden="1">#REF!</definedName>
    <definedName name="TRNR_ad6f8abb237c4f5988ad858c505c7c86_528_7" hidden="1">#REF!</definedName>
    <definedName name="TRNR_ad7698fcd1b248f18ecc190cdf424fa7_74_11" localSheetId="48" hidden="1">#REF!</definedName>
    <definedName name="TRNR_ad7698fcd1b248f18ecc190cdf424fa7_74_11" hidden="1">#REF!</definedName>
    <definedName name="TRNR_ad7a5c99c54d4011b32eeac40087e104_61_2" localSheetId="48" hidden="1">#REF!</definedName>
    <definedName name="TRNR_ad7a5c99c54d4011b32eeac40087e104_61_2" hidden="1">#REF!</definedName>
    <definedName name="TRNR_ad7fe6a9957c406290bb4cc2360df1d7_61_2" localSheetId="48" hidden="1">#REF!</definedName>
    <definedName name="TRNR_ad7fe6a9957c406290bb4cc2360df1d7_61_2" hidden="1">#REF!</definedName>
    <definedName name="TRNR_ad94d7f85ec34f51b7362dc3cfea9723_61_2" localSheetId="48" hidden="1">#REF!</definedName>
    <definedName name="TRNR_ad94d7f85ec34f51b7362dc3cfea9723_61_2" hidden="1">#REF!</definedName>
    <definedName name="TRNR_ada86b54dcd64535b659d52e5413303b_61_2" localSheetId="48" hidden="1">#REF!</definedName>
    <definedName name="TRNR_ada86b54dcd64535b659d52e5413303b_61_2" hidden="1">#REF!</definedName>
    <definedName name="TRNR_adb078c4f12341b9b57b2e6e3707592c_103_7" localSheetId="48" hidden="1">#REF!</definedName>
    <definedName name="TRNR_adb078c4f12341b9b57b2e6e3707592c_103_7" localSheetId="15" hidden="1">#REF!</definedName>
    <definedName name="TRNR_adb078c4f12341b9b57b2e6e3707592c_103_7" localSheetId="51" hidden="1">#REF!</definedName>
    <definedName name="TRNR_adb078c4f12341b9b57b2e6e3707592c_103_7" localSheetId="52" hidden="1">#REF!</definedName>
    <definedName name="TRNR_adb078c4f12341b9b57b2e6e3707592c_103_7" localSheetId="53" hidden="1">#REF!</definedName>
    <definedName name="TRNR_adb078c4f12341b9b57b2e6e3707592c_103_7" localSheetId="54" hidden="1">#REF!</definedName>
    <definedName name="TRNR_adb078c4f12341b9b57b2e6e3707592c_103_7" hidden="1">#REF!</definedName>
    <definedName name="TRNR_ade2f62a41b14feaa01d63cb67c1291c_276_6" localSheetId="0" hidden="1">#REF!</definedName>
    <definedName name="TRNR_ade2f62a41b14feaa01d63cb67c1291c_276_6" localSheetId="48" hidden="1">#REF!</definedName>
    <definedName name="TRNR_ade2f62a41b14feaa01d63cb67c1291c_276_6" localSheetId="1" hidden="1">#REF!</definedName>
    <definedName name="TRNR_ade2f62a41b14feaa01d63cb67c1291c_276_6" hidden="1">#REF!</definedName>
    <definedName name="TRNR_ade358a5a02c411f87c10d1a6cf06a2f_61_2" localSheetId="48" hidden="1">#REF!</definedName>
    <definedName name="TRNR_ade358a5a02c411f87c10d1a6cf06a2f_61_2" hidden="1">#REF!</definedName>
    <definedName name="TRNR_aded9dec44324f5fb5adc7e11bc123ed_525_10" localSheetId="48" hidden="1">#REF!</definedName>
    <definedName name="TRNR_aded9dec44324f5fb5adc7e11bc123ed_525_10" hidden="1">#REF!</definedName>
    <definedName name="TRNR_adf3c95344c54e668741d9c51fc9e3a5_61_2" localSheetId="48" hidden="1">#REF!</definedName>
    <definedName name="TRNR_adf3c95344c54e668741d9c51fc9e3a5_61_2" hidden="1">#REF!</definedName>
    <definedName name="TRNR_ae02168f47ee464fbfb28cd0546be1b6_61_2" localSheetId="48" hidden="1">#REF!</definedName>
    <definedName name="TRNR_ae02168f47ee464fbfb28cd0546be1b6_61_2" hidden="1">#REF!</definedName>
    <definedName name="TRNR_ae0a12ad4a164bff938d682f3ace0d1d_61_2" localSheetId="48" hidden="1">#REF!</definedName>
    <definedName name="TRNR_ae0a12ad4a164bff938d682f3ace0d1d_61_2" hidden="1">#REF!</definedName>
    <definedName name="TRNR_ae0f6449250e407f967dbd627c42e692_0_0" localSheetId="48" hidden="1">#REF!</definedName>
    <definedName name="TRNR_ae0f6449250e407f967dbd627c42e692_0_0" localSheetId="15" hidden="1">#REF!</definedName>
    <definedName name="TRNR_ae0f6449250e407f967dbd627c42e692_0_0" localSheetId="51" hidden="1">#REF!</definedName>
    <definedName name="TRNR_ae0f6449250e407f967dbd627c42e692_0_0" localSheetId="52" hidden="1">#REF!</definedName>
    <definedName name="TRNR_ae0f6449250e407f967dbd627c42e692_0_0" localSheetId="53" hidden="1">#REF!</definedName>
    <definedName name="TRNR_ae0f6449250e407f967dbd627c42e692_0_0" localSheetId="54" hidden="1">#REF!</definedName>
    <definedName name="TRNR_ae0f6449250e407f967dbd627c42e692_0_0" hidden="1">#REF!</definedName>
    <definedName name="TRNR_ae1a536783a54ba0a61ed2290f10f224_51_3" localSheetId="48" hidden="1">#REF!</definedName>
    <definedName name="TRNR_ae1a536783a54ba0a61ed2290f10f224_51_3" hidden="1">#REF!</definedName>
    <definedName name="TRNR_ae215a2fee1049f1ae8967bf465bfd17_61_2" localSheetId="48" hidden="1">#REF!</definedName>
    <definedName name="TRNR_ae215a2fee1049f1ae8967bf465bfd17_61_2" hidden="1">#REF!</definedName>
    <definedName name="TRNR_ae3c45aeb305407eb526b060d2f5bad0_61_2" localSheetId="48" hidden="1">#REF!</definedName>
    <definedName name="TRNR_ae3c45aeb305407eb526b060d2f5bad0_61_2" hidden="1">#REF!</definedName>
    <definedName name="TRNR_ae3c492adee543699232727e33286b3f_61_2" localSheetId="48" hidden="1">#REF!</definedName>
    <definedName name="TRNR_ae3c492adee543699232727e33286b3f_61_2" hidden="1">#REF!</definedName>
    <definedName name="TRNR_ae61e726713143b9ad1841a5c8f7cc72_313_3" localSheetId="48" hidden="1">#REF!</definedName>
    <definedName name="TRNR_ae61e726713143b9ad1841a5c8f7cc72_313_3" localSheetId="56" hidden="1">#REF!</definedName>
    <definedName name="TRNR_ae61e726713143b9ad1841a5c8f7cc72_313_3" localSheetId="57" hidden="1">#REF!</definedName>
    <definedName name="TRNR_ae61e726713143b9ad1841a5c8f7cc72_313_3" hidden="1">#REF!</definedName>
    <definedName name="TRNR_ae7e271897074c329eee947d57699502_977_10" localSheetId="48" hidden="1">#REF!</definedName>
    <definedName name="TRNR_ae7e271897074c329eee947d57699502_977_10" hidden="1">#REF!</definedName>
    <definedName name="TRNR_ae83716f85e44ab395f4d5066e5cb637_61_2" localSheetId="48" hidden="1">#REF!</definedName>
    <definedName name="TRNR_ae83716f85e44ab395f4d5066e5cb637_61_2" hidden="1">#REF!</definedName>
    <definedName name="TRNR_ae84bc1909ca4c82972b668078748360_61_2" localSheetId="0" hidden="1">#REF!</definedName>
    <definedName name="TRNR_ae84bc1909ca4c82972b668078748360_61_2" localSheetId="48" hidden="1">#REF!</definedName>
    <definedName name="TRNR_ae84bc1909ca4c82972b668078748360_61_2" localSheetId="1" hidden="1">#REF!</definedName>
    <definedName name="TRNR_ae84bc1909ca4c82972b668078748360_61_2" hidden="1">#REF!</definedName>
    <definedName name="TRNR_ae86788adb3f403aa586d6c1769caace_61_2" localSheetId="0" hidden="1">#REF!</definedName>
    <definedName name="TRNR_ae86788adb3f403aa586d6c1769caace_61_2" localSheetId="48" hidden="1">#REF!</definedName>
    <definedName name="TRNR_ae86788adb3f403aa586d6c1769caace_61_2" localSheetId="1" hidden="1">#REF!</definedName>
    <definedName name="TRNR_ae86788adb3f403aa586d6c1769caace_61_2" hidden="1">#REF!</definedName>
    <definedName name="TRNR_ae8e42eb4c174a35b3ac164b12eb0f22_528_7" localSheetId="48" hidden="1">#REF!</definedName>
    <definedName name="TRNR_ae8e42eb4c174a35b3ac164b12eb0f22_528_7" hidden="1">#REF!</definedName>
    <definedName name="TRNR_ae8ee2e72b1a49b5a537303728b53ada_61_2" localSheetId="0" hidden="1">#REF!</definedName>
    <definedName name="TRNR_ae8ee2e72b1a49b5a537303728b53ada_61_2" localSheetId="48" hidden="1">#REF!</definedName>
    <definedName name="TRNR_ae8ee2e72b1a49b5a537303728b53ada_61_2" localSheetId="1" hidden="1">#REF!</definedName>
    <definedName name="TRNR_ae8ee2e72b1a49b5a537303728b53ada_61_2" hidden="1">#REF!</definedName>
    <definedName name="TRNR_ae96f4711acb4d9f98bd84e05da9367d_61_2" localSheetId="48" hidden="1">#REF!</definedName>
    <definedName name="TRNR_ae96f4711acb4d9f98bd84e05da9367d_61_2" hidden="1">#REF!</definedName>
    <definedName name="TRNR_aea00e83fdd1473d8b35b41f4deafd6a_523_3" localSheetId="48" hidden="1">#REF!</definedName>
    <definedName name="TRNR_aea00e83fdd1473d8b35b41f4deafd6a_523_3" hidden="1">#REF!</definedName>
    <definedName name="TRNR_aeb4e19326b946c686a3fed841667084_108_3" localSheetId="0" hidden="1">#REF!</definedName>
    <definedName name="TRNR_aeb4e19326b946c686a3fed841667084_108_3" localSheetId="48" hidden="1">#REF!</definedName>
    <definedName name="TRNR_aeb4e19326b946c686a3fed841667084_108_3" localSheetId="1" hidden="1">#REF!</definedName>
    <definedName name="TRNR_aeb4e19326b946c686a3fed841667084_108_3" hidden="1">#REF!</definedName>
    <definedName name="TRNR_aec307db380f44a8865f1e3075ae3124_61_2" localSheetId="48" hidden="1">#REF!</definedName>
    <definedName name="TRNR_aec307db380f44a8865f1e3075ae3124_61_2" hidden="1">#REF!</definedName>
    <definedName name="TRNR_aece5185d3894915830b794204c5fd7e_25_6" localSheetId="0" hidden="1">#REF!</definedName>
    <definedName name="TRNR_aece5185d3894915830b794204c5fd7e_25_6" localSheetId="48" hidden="1">#REF!</definedName>
    <definedName name="TRNR_aece5185d3894915830b794204c5fd7e_25_6" localSheetId="1" hidden="1">#REF!</definedName>
    <definedName name="TRNR_aece5185d3894915830b794204c5fd7e_25_6" hidden="1">#REF!</definedName>
    <definedName name="TRNR_aee3c671d45448d5bcd27549b00d6325_61_2" localSheetId="48" hidden="1">#REF!</definedName>
    <definedName name="TRNR_aee3c671d45448d5bcd27549b00d6325_61_2" hidden="1">#REF!</definedName>
    <definedName name="TRNR_aee4a27f86e8494d92fe151d75447400_61_2" localSheetId="48" hidden="1">#REF!</definedName>
    <definedName name="TRNR_aee4a27f86e8494d92fe151d75447400_61_2" hidden="1">#REF!</definedName>
    <definedName name="TRNR_aeeea762cf644df0a25e348d265fe75c_61_2" localSheetId="48" hidden="1">#REF!</definedName>
    <definedName name="TRNR_aeeea762cf644df0a25e348d265fe75c_61_2" hidden="1">#REF!</definedName>
    <definedName name="TRNR_aefd4d8b61124083948a467fc4b875be_288_6" localSheetId="0" hidden="1">#REF!</definedName>
    <definedName name="TRNR_aefd4d8b61124083948a467fc4b875be_288_6" localSheetId="48" hidden="1">#REF!</definedName>
    <definedName name="TRNR_aefd4d8b61124083948a467fc4b875be_288_6" localSheetId="1" hidden="1">#REF!</definedName>
    <definedName name="TRNR_aefd4d8b61124083948a467fc4b875be_288_6" hidden="1">#REF!</definedName>
    <definedName name="TRNR_af09767f24d54d168c7b95eadf6ab89b_5846_6" localSheetId="0" hidden="1">#REF!</definedName>
    <definedName name="TRNR_af09767f24d54d168c7b95eadf6ab89b_5846_6" localSheetId="48" hidden="1">#REF!</definedName>
    <definedName name="TRNR_af09767f24d54d168c7b95eadf6ab89b_5846_6" localSheetId="1" hidden="1">#REF!</definedName>
    <definedName name="TRNR_af09767f24d54d168c7b95eadf6ab89b_5846_6" hidden="1">#REF!</definedName>
    <definedName name="TRNR_af0e199a7a8c40e79800cd1756b9489d_527_7" localSheetId="48" hidden="1">#REF!</definedName>
    <definedName name="TRNR_af0e199a7a8c40e79800cd1756b9489d_527_7" hidden="1">#REF!</definedName>
    <definedName name="TRNR_af1c5e7d6d1b41a9b5aafbac19f1443c_61_2" localSheetId="48" hidden="1">#REF!</definedName>
    <definedName name="TRNR_af1c5e7d6d1b41a9b5aafbac19f1443c_61_2" hidden="1">#REF!</definedName>
    <definedName name="TRNR_af300be4eb7b43089ec09a5f4cc916dd_109_3" localSheetId="3" hidden="1">#REF!</definedName>
    <definedName name="TRNR_af300be4eb7b43089ec09a5f4cc916dd_109_3" localSheetId="5" hidden="1">'Cuadro 5'!#REF!</definedName>
    <definedName name="TRNR_af300be4eb7b43089ec09a5f4cc916dd_109_3" localSheetId="0" hidden="1">#REF!</definedName>
    <definedName name="TRNR_af300be4eb7b43089ec09a5f4cc916dd_109_3" localSheetId="48" hidden="1">#REF!</definedName>
    <definedName name="TRNR_af300be4eb7b43089ec09a5f4cc916dd_109_3" localSheetId="15" hidden="1">#REF!</definedName>
    <definedName name="TRNR_af300be4eb7b43089ec09a5f4cc916dd_109_3" localSheetId="51" hidden="1">#REF!</definedName>
    <definedName name="TRNR_af300be4eb7b43089ec09a5f4cc916dd_109_3" localSheetId="52" hidden="1">#REF!</definedName>
    <definedName name="TRNR_af300be4eb7b43089ec09a5f4cc916dd_109_3" localSheetId="53" hidden="1">#REF!</definedName>
    <definedName name="TRNR_af300be4eb7b43089ec09a5f4cc916dd_109_3" localSheetId="54" hidden="1">#REF!</definedName>
    <definedName name="TRNR_af300be4eb7b43089ec09a5f4cc916dd_109_3" localSheetId="56" hidden="1">#REF!</definedName>
    <definedName name="TRNR_af300be4eb7b43089ec09a5f4cc916dd_109_3" localSheetId="57" hidden="1">#REF!</definedName>
    <definedName name="TRNR_af300be4eb7b43089ec09a5f4cc916dd_109_3" localSheetId="1" hidden="1">#REF!</definedName>
    <definedName name="TRNR_af300be4eb7b43089ec09a5f4cc916dd_109_3" hidden="1">#REF!</definedName>
    <definedName name="TRNR_af3561d029804933a97b441dd98e3067_61_2" localSheetId="48" hidden="1">#REF!</definedName>
    <definedName name="TRNR_af3561d029804933a97b441dd98e3067_61_2" hidden="1">#REF!</definedName>
    <definedName name="TRNR_af434f93726247fabbeaacb6373eb897_528_7" localSheetId="48" hidden="1">#REF!</definedName>
    <definedName name="TRNR_af434f93726247fabbeaacb6373eb897_528_7" hidden="1">#REF!</definedName>
    <definedName name="TRNR_af546702ab344a9e868e46d3e1fce632_50_3" localSheetId="48" hidden="1">#REF!</definedName>
    <definedName name="TRNR_af546702ab344a9e868e46d3e1fce632_50_3" hidden="1">#REF!</definedName>
    <definedName name="TRNR_af5f3229ccf94817a13e503615c6f493_98_4" localSheetId="48" hidden="1">#REF!</definedName>
    <definedName name="TRNR_af5f3229ccf94817a13e503615c6f493_98_4" hidden="1">#REF!</definedName>
    <definedName name="TRNR_af819d035ce04f44b09f711d04f40b93_1_2" localSheetId="14" hidden="1">#REF!</definedName>
    <definedName name="TRNR_af819d035ce04f44b09f711d04f40b93_1_2" localSheetId="42" hidden="1">#REF!</definedName>
    <definedName name="TRNR_af819d035ce04f44b09f711d04f40b93_1_2" localSheetId="43" hidden="1">#REF!</definedName>
    <definedName name="TRNR_af819d035ce04f44b09f711d04f40b93_1_2" localSheetId="48" hidden="1">#REF!</definedName>
    <definedName name="TRNR_af819d035ce04f44b09f711d04f40b93_1_2" localSheetId="50" hidden="1">#REF!</definedName>
    <definedName name="TRNR_af819d035ce04f44b09f711d04f40b93_1_2" localSheetId="15" hidden="1">#REF!</definedName>
    <definedName name="TRNR_af819d035ce04f44b09f711d04f40b93_1_2" localSheetId="51" hidden="1">#REF!</definedName>
    <definedName name="TRNR_af819d035ce04f44b09f711d04f40b93_1_2" localSheetId="52" hidden="1">#REF!</definedName>
    <definedName name="TRNR_af819d035ce04f44b09f711d04f40b93_1_2" localSheetId="53" hidden="1">#REF!</definedName>
    <definedName name="TRNR_af819d035ce04f44b09f711d04f40b93_1_2" localSheetId="54" hidden="1">#REF!</definedName>
    <definedName name="TRNR_af819d035ce04f44b09f711d04f40b93_1_2" localSheetId="55" hidden="1">#REF!</definedName>
    <definedName name="TRNR_af819d035ce04f44b09f711d04f40b93_1_2" localSheetId="58" hidden="1">#REF!</definedName>
    <definedName name="TRNR_af819d035ce04f44b09f711d04f40b93_1_2" localSheetId="59" hidden="1">#REF!</definedName>
    <definedName name="TRNR_af819d035ce04f44b09f711d04f40b93_1_2" hidden="1">#REF!</definedName>
    <definedName name="TRNR_af81c67caf8d4128a88d663cf4663230_61_2" localSheetId="48" hidden="1">#REF!</definedName>
    <definedName name="TRNR_af81c67caf8d4128a88d663cf4663230_61_2" localSheetId="56" hidden="1">#REF!</definedName>
    <definedName name="TRNR_af81c67caf8d4128a88d663cf4663230_61_2" localSheetId="57" hidden="1">#REF!</definedName>
    <definedName name="TRNR_af81c67caf8d4128a88d663cf4663230_61_2" hidden="1">#REF!</definedName>
    <definedName name="TRNR_af8b396146f54d1b95c495b2e7c3de30_61_2" localSheetId="48" hidden="1">#REF!</definedName>
    <definedName name="TRNR_af8b396146f54d1b95c495b2e7c3de30_61_2" hidden="1">#REF!</definedName>
    <definedName name="TRNR_af94cedfbf32417988d71732b584e16b_61_2" localSheetId="48" hidden="1">#REF!</definedName>
    <definedName name="TRNR_af94cedfbf32417988d71732b584e16b_61_2" hidden="1">#REF!</definedName>
    <definedName name="TRNR_af96320bb84b4c4ea88ca277c516557e_527_6" localSheetId="48" hidden="1">#REF!</definedName>
    <definedName name="TRNR_af96320bb84b4c4ea88ca277c516557e_527_6" hidden="1">#REF!</definedName>
    <definedName name="TRNR_af9d77aa65904fefbe911228bf02cb55_61_2" localSheetId="48" hidden="1">#REF!</definedName>
    <definedName name="TRNR_af9d77aa65904fefbe911228bf02cb55_61_2" localSheetId="56" hidden="1">#REF!</definedName>
    <definedName name="TRNR_af9d77aa65904fefbe911228bf02cb55_61_2" localSheetId="57" hidden="1">#REF!</definedName>
    <definedName name="TRNR_af9d77aa65904fefbe911228bf02cb55_61_2" hidden="1">#REF!</definedName>
    <definedName name="TRNR_afa068533ed94668aca9cad74062dcae_61_2" localSheetId="48" hidden="1">#REF!</definedName>
    <definedName name="TRNR_afa068533ed94668aca9cad74062dcae_61_2" hidden="1">#REF!</definedName>
    <definedName name="TRNR_afb46a0b62b84553b46b3665652c77cc_61_2" localSheetId="48" hidden="1">#REF!</definedName>
    <definedName name="TRNR_afb46a0b62b84553b46b3665652c77cc_61_2" hidden="1">#REF!</definedName>
    <definedName name="TRNR_afb647c19e334314bafb4168c84ad061_53_3" localSheetId="48" hidden="1">#REF!</definedName>
    <definedName name="TRNR_afb647c19e334314bafb4168c84ad061_53_3" hidden="1">#REF!</definedName>
    <definedName name="TRNR_afbf8e97b645450dae358dd353086844_100_6" localSheetId="48" hidden="1">#REF!</definedName>
    <definedName name="TRNR_afbf8e97b645450dae358dd353086844_100_6" hidden="1">#REF!</definedName>
    <definedName name="TRNR_afd0cddc0d4748689d5f25510c7fb6d9_61_11" localSheetId="48" hidden="1">#REF!</definedName>
    <definedName name="TRNR_afd0cddc0d4748689d5f25510c7fb6d9_61_11" hidden="1">#REF!</definedName>
    <definedName name="TRNR_afd6e4d652f64f78bb28f524be003aa2_61_2" localSheetId="48" hidden="1">#REF!</definedName>
    <definedName name="TRNR_afd6e4d652f64f78bb28f524be003aa2_61_2" hidden="1">#REF!</definedName>
    <definedName name="TRNR_affaf6326c7440ec9fb329c8a1074a34_108_4" localSheetId="14" hidden="1">#REF!</definedName>
    <definedName name="TRNR_affaf6326c7440ec9fb329c8a1074a34_108_4" localSheetId="42" hidden="1">#REF!</definedName>
    <definedName name="TRNR_affaf6326c7440ec9fb329c8a1074a34_108_4" localSheetId="43" hidden="1">#REF!</definedName>
    <definedName name="TRNR_affaf6326c7440ec9fb329c8a1074a34_108_4" localSheetId="48" hidden="1">#REF!</definedName>
    <definedName name="TRNR_affaf6326c7440ec9fb329c8a1074a34_108_4" localSheetId="50" hidden="1">#REF!</definedName>
    <definedName name="TRNR_affaf6326c7440ec9fb329c8a1074a34_108_4" localSheetId="15" hidden="1">#REF!</definedName>
    <definedName name="TRNR_affaf6326c7440ec9fb329c8a1074a34_108_4" localSheetId="51" hidden="1">#REF!</definedName>
    <definedName name="TRNR_affaf6326c7440ec9fb329c8a1074a34_108_4" localSheetId="52" hidden="1">#REF!</definedName>
    <definedName name="TRNR_affaf6326c7440ec9fb329c8a1074a34_108_4" localSheetId="53" hidden="1">#REF!</definedName>
    <definedName name="TRNR_affaf6326c7440ec9fb329c8a1074a34_108_4" localSheetId="54" hidden="1">#REF!</definedName>
    <definedName name="TRNR_affaf6326c7440ec9fb329c8a1074a34_108_4" localSheetId="55" hidden="1">#REF!</definedName>
    <definedName name="TRNR_affaf6326c7440ec9fb329c8a1074a34_108_4" localSheetId="58" hidden="1">#REF!</definedName>
    <definedName name="TRNR_affaf6326c7440ec9fb329c8a1074a34_108_4" localSheetId="59" hidden="1">#REF!</definedName>
    <definedName name="TRNR_affaf6326c7440ec9fb329c8a1074a34_108_4" hidden="1">#REF!</definedName>
    <definedName name="TRNR_b00d58b9a03b4af99964f160254b5fd6_61_2" localSheetId="48" hidden="1">#REF!</definedName>
    <definedName name="TRNR_b00d58b9a03b4af99964f160254b5fd6_61_2" hidden="1">#REF!</definedName>
    <definedName name="TRNR_b00db1b979214eca8d0022653aa98f11_20_4" localSheetId="0" hidden="1">#REF!</definedName>
    <definedName name="TRNR_b00db1b979214eca8d0022653aa98f11_20_4" localSheetId="48" hidden="1">#REF!</definedName>
    <definedName name="TRNR_b00db1b979214eca8d0022653aa98f11_20_4" localSheetId="1" hidden="1">#REF!</definedName>
    <definedName name="TRNR_b00db1b979214eca8d0022653aa98f11_20_4" hidden="1">#REF!</definedName>
    <definedName name="TRNR_b01052de33f6433a8ec49eb082b550ac_61_2" localSheetId="48" hidden="1">#REF!</definedName>
    <definedName name="TRNR_b01052de33f6433a8ec49eb082b550ac_61_2" hidden="1">#REF!</definedName>
    <definedName name="TRNR_b020bd5a53cf4afba9cf5b128ab35307_528_7" localSheetId="48" hidden="1">#REF!</definedName>
    <definedName name="TRNR_b020bd5a53cf4afba9cf5b128ab35307_528_7" hidden="1">#REF!</definedName>
    <definedName name="TRNR_b026d0167cda4b01aa2dfa5f9fe0a2f5_61_2" localSheetId="48" hidden="1">#REF!</definedName>
    <definedName name="TRNR_b026d0167cda4b01aa2dfa5f9fe0a2f5_61_2" hidden="1">#REF!</definedName>
    <definedName name="TRNR_b03b635fe4ae482687b93fe9f6ed240e_5_2" localSheetId="14" hidden="1">#REF!</definedName>
    <definedName name="TRNR_b03b635fe4ae482687b93fe9f6ed240e_5_2" localSheetId="42" hidden="1">#REF!</definedName>
    <definedName name="TRNR_b03b635fe4ae482687b93fe9f6ed240e_5_2" localSheetId="43" hidden="1">#REF!</definedName>
    <definedName name="TRNR_b03b635fe4ae482687b93fe9f6ed240e_5_2" localSheetId="48" hidden="1">#REF!</definedName>
    <definedName name="TRNR_b03b635fe4ae482687b93fe9f6ed240e_5_2" localSheetId="50" hidden="1">#REF!</definedName>
    <definedName name="TRNR_b03b635fe4ae482687b93fe9f6ed240e_5_2" localSheetId="15" hidden="1">#REF!</definedName>
    <definedName name="TRNR_b03b635fe4ae482687b93fe9f6ed240e_5_2" localSheetId="51" hidden="1">#REF!</definedName>
    <definedName name="TRNR_b03b635fe4ae482687b93fe9f6ed240e_5_2" localSheetId="52" hidden="1">#REF!</definedName>
    <definedName name="TRNR_b03b635fe4ae482687b93fe9f6ed240e_5_2" localSheetId="53" hidden="1">#REF!</definedName>
    <definedName name="TRNR_b03b635fe4ae482687b93fe9f6ed240e_5_2" localSheetId="54" hidden="1">#REF!</definedName>
    <definedName name="TRNR_b03b635fe4ae482687b93fe9f6ed240e_5_2" localSheetId="55" hidden="1">#REF!</definedName>
    <definedName name="TRNR_b03b635fe4ae482687b93fe9f6ed240e_5_2" localSheetId="58" hidden="1">#REF!</definedName>
    <definedName name="TRNR_b03b635fe4ae482687b93fe9f6ed240e_5_2" localSheetId="59" hidden="1">#REF!</definedName>
    <definedName name="TRNR_b03b635fe4ae482687b93fe9f6ed240e_5_2" hidden="1">#REF!</definedName>
    <definedName name="TRNR_b05a3697f6084d748a3c37b9697d6b72_61_2" localSheetId="0" hidden="1">#REF!</definedName>
    <definedName name="TRNR_b05a3697f6084d748a3c37b9697d6b72_61_2" localSheetId="48" hidden="1">#REF!</definedName>
    <definedName name="TRNR_b05a3697f6084d748a3c37b9697d6b72_61_2" localSheetId="1" hidden="1">#REF!</definedName>
    <definedName name="TRNR_b05a3697f6084d748a3c37b9697d6b72_61_2" hidden="1">#REF!</definedName>
    <definedName name="TRNR_b067d6e8d00340ce9d707ce6dc576beb_267_1" localSheetId="48" hidden="1">#REF!</definedName>
    <definedName name="TRNR_b067d6e8d00340ce9d707ce6dc576beb_267_1" localSheetId="15" hidden="1">#REF!</definedName>
    <definedName name="TRNR_b067d6e8d00340ce9d707ce6dc576beb_267_1" localSheetId="51" hidden="1">#REF!</definedName>
    <definedName name="TRNR_b067d6e8d00340ce9d707ce6dc576beb_267_1" localSheetId="52" hidden="1">#REF!</definedName>
    <definedName name="TRNR_b067d6e8d00340ce9d707ce6dc576beb_267_1" localSheetId="53" hidden="1">#REF!</definedName>
    <definedName name="TRNR_b067d6e8d00340ce9d707ce6dc576beb_267_1" localSheetId="54" hidden="1">#REF!</definedName>
    <definedName name="TRNR_b067d6e8d00340ce9d707ce6dc576beb_267_1" hidden="1">#REF!</definedName>
    <definedName name="TRNR_b06d411ae4284baf93b3f5fe842ea044_523_6" localSheetId="14" hidden="1">#REF!</definedName>
    <definedName name="TRNR_b06d411ae4284baf93b3f5fe842ea044_523_6" localSheetId="42" hidden="1">#REF!</definedName>
    <definedName name="TRNR_b06d411ae4284baf93b3f5fe842ea044_523_6" localSheetId="43" hidden="1">#REF!</definedName>
    <definedName name="TRNR_b06d411ae4284baf93b3f5fe842ea044_523_6" localSheetId="48" hidden="1">#REF!</definedName>
    <definedName name="TRNR_b06d411ae4284baf93b3f5fe842ea044_523_6" localSheetId="50" hidden="1">#REF!</definedName>
    <definedName name="TRNR_b06d411ae4284baf93b3f5fe842ea044_523_6" localSheetId="15" hidden="1">#REF!</definedName>
    <definedName name="TRNR_b06d411ae4284baf93b3f5fe842ea044_523_6" localSheetId="51" hidden="1">#REF!</definedName>
    <definedName name="TRNR_b06d411ae4284baf93b3f5fe842ea044_523_6" localSheetId="52" hidden="1">#REF!</definedName>
    <definedName name="TRNR_b06d411ae4284baf93b3f5fe842ea044_523_6" localSheetId="53" hidden="1">#REF!</definedName>
    <definedName name="TRNR_b06d411ae4284baf93b3f5fe842ea044_523_6" localSheetId="54" hidden="1">#REF!</definedName>
    <definedName name="TRNR_b06d411ae4284baf93b3f5fe842ea044_523_6" localSheetId="55" hidden="1">#REF!</definedName>
    <definedName name="TRNR_b06d411ae4284baf93b3f5fe842ea044_523_6" localSheetId="58" hidden="1">#REF!</definedName>
    <definedName name="TRNR_b06d411ae4284baf93b3f5fe842ea044_523_6" localSheetId="59" hidden="1">#REF!</definedName>
    <definedName name="TRNR_b06d411ae4284baf93b3f5fe842ea044_523_6" hidden="1">#REF!</definedName>
    <definedName name="TRNR_b08505cb55614b9ea3f01c7b20eafb26_61_2" localSheetId="48" hidden="1">#REF!</definedName>
    <definedName name="TRNR_b08505cb55614b9ea3f01c7b20eafb26_61_2" hidden="1">#REF!</definedName>
    <definedName name="TRNR_b08b6cd05eb94e0dbdbbfe92a92fdc24_61_2" localSheetId="48" hidden="1">#REF!</definedName>
    <definedName name="TRNR_b08b6cd05eb94e0dbdbbfe92a92fdc24_61_2" hidden="1">#REF!</definedName>
    <definedName name="TRNR_b0a942afbdea4346903fa298a84e8d47_6059_1" localSheetId="48" hidden="1">#REF!</definedName>
    <definedName name="TRNR_b0a942afbdea4346903fa298a84e8d47_6059_1" hidden="1">#REF!</definedName>
    <definedName name="TRNR_b0ae3ec30e584b79953266e11e169b68_61_2" localSheetId="0" hidden="1">#REF!</definedName>
    <definedName name="TRNR_b0ae3ec30e584b79953266e11e169b68_61_2" localSheetId="48" hidden="1">#REF!</definedName>
    <definedName name="TRNR_b0ae3ec30e584b79953266e11e169b68_61_2" localSheetId="1" hidden="1">#REF!</definedName>
    <definedName name="TRNR_b0ae3ec30e584b79953266e11e169b68_61_2" hidden="1">#REF!</definedName>
    <definedName name="TRNR_b0af687d5c8c46cc9da52357ddfda986_61_2" localSheetId="48" hidden="1">#REF!</definedName>
    <definedName name="TRNR_b0af687d5c8c46cc9da52357ddfda986_61_2" hidden="1">#REF!</definedName>
    <definedName name="TRNR_b0be3006e3164fe1a61f6ed6c2140bdc_61_2" localSheetId="48" hidden="1">#REF!</definedName>
    <definedName name="TRNR_b0be3006e3164fe1a61f6ed6c2140bdc_61_2" hidden="1">#REF!</definedName>
    <definedName name="TRNR_b0cf3b1ac2ef4d5796883c11c6e1f03a_1038_27" localSheetId="48" hidden="1">#REF!</definedName>
    <definedName name="TRNR_b0cf3b1ac2ef4d5796883c11c6e1f03a_1038_27" hidden="1">#REF!</definedName>
    <definedName name="TRNR_b0d88077b2e5407cb2e2b2830ab8a408_61_2" localSheetId="48" hidden="1">#REF!</definedName>
    <definedName name="TRNR_b0d88077b2e5407cb2e2b2830ab8a408_61_2" hidden="1">#REF!</definedName>
    <definedName name="TRNR_b0f620ce301c49df9222f6c49d2ab1cb_977_2" localSheetId="48" hidden="1">#REF!</definedName>
    <definedName name="TRNR_b0f620ce301c49df9222f6c49d2ab1cb_977_2" hidden="1">#REF!</definedName>
    <definedName name="TRNR_b106c2f400474b28bedc7ea4110f2d24_525_1" localSheetId="14" hidden="1">#REF!</definedName>
    <definedName name="TRNR_b106c2f400474b28bedc7ea4110f2d24_525_1" localSheetId="42" hidden="1">#REF!</definedName>
    <definedName name="TRNR_b106c2f400474b28bedc7ea4110f2d24_525_1" localSheetId="43" hidden="1">#REF!</definedName>
    <definedName name="TRNR_b106c2f400474b28bedc7ea4110f2d24_525_1" localSheetId="48" hidden="1">#REF!</definedName>
    <definedName name="TRNR_b106c2f400474b28bedc7ea4110f2d24_525_1" localSheetId="50" hidden="1">#REF!</definedName>
    <definedName name="TRNR_b106c2f400474b28bedc7ea4110f2d24_525_1" localSheetId="15" hidden="1">#REF!</definedName>
    <definedName name="TRNR_b106c2f400474b28bedc7ea4110f2d24_525_1" localSheetId="51" hidden="1">#REF!</definedName>
    <definedName name="TRNR_b106c2f400474b28bedc7ea4110f2d24_525_1" localSheetId="52" hidden="1">#REF!</definedName>
    <definedName name="TRNR_b106c2f400474b28bedc7ea4110f2d24_525_1" localSheetId="53" hidden="1">#REF!</definedName>
    <definedName name="TRNR_b106c2f400474b28bedc7ea4110f2d24_525_1" localSheetId="54" hidden="1">#REF!</definedName>
    <definedName name="TRNR_b106c2f400474b28bedc7ea4110f2d24_525_1" localSheetId="55" hidden="1">#REF!</definedName>
    <definedName name="TRNR_b106c2f400474b28bedc7ea4110f2d24_525_1" localSheetId="58" hidden="1">#REF!</definedName>
    <definedName name="TRNR_b106c2f400474b28bedc7ea4110f2d24_525_1" localSheetId="59" hidden="1">#REF!</definedName>
    <definedName name="TRNR_b106c2f400474b28bedc7ea4110f2d24_525_1" hidden="1">#REF!</definedName>
    <definedName name="TRNR_b11607e0042144798898d1df79d190b5_103_6" localSheetId="48" hidden="1">#REF!</definedName>
    <definedName name="TRNR_b11607e0042144798898d1df79d190b5_103_6" hidden="1">#REF!</definedName>
    <definedName name="TRNR_b13821b9555a4ebf80daa3f81fe0af71_5870_12" localSheetId="0" hidden="1">#REF!</definedName>
    <definedName name="TRNR_b13821b9555a4ebf80daa3f81fe0af71_5870_12" localSheetId="48" hidden="1">#REF!</definedName>
    <definedName name="TRNR_b13821b9555a4ebf80daa3f81fe0af71_5870_12" localSheetId="1" hidden="1">#REF!</definedName>
    <definedName name="TRNR_b13821b9555a4ebf80daa3f81fe0af71_5870_12" hidden="1">#REF!</definedName>
    <definedName name="TRNR_b1532c3f7f194608b14973be2b04edc7_61_2" localSheetId="48" hidden="1">#REF!</definedName>
    <definedName name="TRNR_b1532c3f7f194608b14973be2b04edc7_61_2" hidden="1">#REF!</definedName>
    <definedName name="TRNR_b1799321d8584ff281c53f4325fe9547_18_9" localSheetId="0" hidden="1">#REF!</definedName>
    <definedName name="TRNR_b1799321d8584ff281c53f4325fe9547_18_9" localSheetId="48" hidden="1">#REF!</definedName>
    <definedName name="TRNR_b1799321d8584ff281c53f4325fe9547_18_9" localSheetId="1" hidden="1">#REF!</definedName>
    <definedName name="TRNR_b1799321d8584ff281c53f4325fe9547_18_9" hidden="1">#REF!</definedName>
    <definedName name="TRNR_b17d3d02c4fa45eb82b675ab7ad6c374_61_2" localSheetId="48" hidden="1">#REF!</definedName>
    <definedName name="TRNR_b17d3d02c4fa45eb82b675ab7ad6c374_61_2" hidden="1">#REF!</definedName>
    <definedName name="TRNR_b17f53feb206462abf2c8a9dcda9bb49_6186_4" localSheetId="0" hidden="1">#REF!</definedName>
    <definedName name="TRNR_b17f53feb206462abf2c8a9dcda9bb49_6186_4" localSheetId="48" hidden="1">#REF!</definedName>
    <definedName name="TRNR_b17f53feb206462abf2c8a9dcda9bb49_6186_4" localSheetId="1" hidden="1">#REF!</definedName>
    <definedName name="TRNR_b17f53feb206462abf2c8a9dcda9bb49_6186_4" hidden="1">#REF!</definedName>
    <definedName name="TRNR_b185407068d94966a054cd108f508603_4_2" localSheetId="14" hidden="1">#REF!</definedName>
    <definedName name="TRNR_b185407068d94966a054cd108f508603_4_2" localSheetId="42" hidden="1">#REF!</definedName>
    <definedName name="TRNR_b185407068d94966a054cd108f508603_4_2" localSheetId="43" hidden="1">#REF!</definedName>
    <definedName name="TRNR_b185407068d94966a054cd108f508603_4_2" localSheetId="48" hidden="1">#REF!</definedName>
    <definedName name="TRNR_b185407068d94966a054cd108f508603_4_2" localSheetId="50" hidden="1">#REF!</definedName>
    <definedName name="TRNR_b185407068d94966a054cd108f508603_4_2" localSheetId="15" hidden="1">#REF!</definedName>
    <definedName name="TRNR_b185407068d94966a054cd108f508603_4_2" localSheetId="51" hidden="1">#REF!</definedName>
    <definedName name="TRNR_b185407068d94966a054cd108f508603_4_2" localSheetId="52" hidden="1">#REF!</definedName>
    <definedName name="TRNR_b185407068d94966a054cd108f508603_4_2" localSheetId="53" hidden="1">#REF!</definedName>
    <definedName name="TRNR_b185407068d94966a054cd108f508603_4_2" localSheetId="54" hidden="1">#REF!</definedName>
    <definedName name="TRNR_b185407068d94966a054cd108f508603_4_2" localSheetId="55" hidden="1">#REF!</definedName>
    <definedName name="TRNR_b185407068d94966a054cd108f508603_4_2" localSheetId="58" hidden="1">#REF!</definedName>
    <definedName name="TRNR_b185407068d94966a054cd108f508603_4_2" localSheetId="59" hidden="1">#REF!</definedName>
    <definedName name="TRNR_b185407068d94966a054cd108f508603_4_2" hidden="1">#REF!</definedName>
    <definedName name="TRNR_b197162cbaac43e399da3626738c971d_61_2" localSheetId="48" hidden="1">#REF!</definedName>
    <definedName name="TRNR_b197162cbaac43e399da3626738c971d_61_2" hidden="1">#REF!</definedName>
    <definedName name="TRNR_b1a0e921c96040beac1b3a94924ddf63_61_2" localSheetId="48" hidden="1">#REF!</definedName>
    <definedName name="TRNR_b1a0e921c96040beac1b3a94924ddf63_61_2" hidden="1">#REF!</definedName>
    <definedName name="TRNR_b1a17e01f08d448d9c182d4db16bb6a1_5576_3" localSheetId="48" hidden="1">#REF!</definedName>
    <definedName name="TRNR_b1a17e01f08d448d9c182d4db16bb6a1_5576_3" localSheetId="15" hidden="1">#REF!</definedName>
    <definedName name="TRNR_b1a17e01f08d448d9c182d4db16bb6a1_5576_3" localSheetId="51" hidden="1">#REF!</definedName>
    <definedName name="TRNR_b1a17e01f08d448d9c182d4db16bb6a1_5576_3" localSheetId="52" hidden="1">#REF!</definedName>
    <definedName name="TRNR_b1a17e01f08d448d9c182d4db16bb6a1_5576_3" localSheetId="53" hidden="1">#REF!</definedName>
    <definedName name="TRNR_b1a17e01f08d448d9c182d4db16bb6a1_5576_3" localSheetId="54" hidden="1">#REF!</definedName>
    <definedName name="TRNR_b1a17e01f08d448d9c182d4db16bb6a1_5576_3" hidden="1">#REF!</definedName>
    <definedName name="TRNR_b1a32dbf01524cdba44364e16125d204_50_1" localSheetId="48" hidden="1">#REF!</definedName>
    <definedName name="TRNR_b1a32dbf01524cdba44364e16125d204_50_1" hidden="1">#REF!</definedName>
    <definedName name="TRNR_b1a973b158474b6b8d6d275c2cfbc030_9_6" localSheetId="0" hidden="1">#REF!</definedName>
    <definedName name="TRNR_b1a973b158474b6b8d6d275c2cfbc030_9_6" localSheetId="48" hidden="1">#REF!</definedName>
    <definedName name="TRNR_b1a973b158474b6b8d6d275c2cfbc030_9_6" localSheetId="1" hidden="1">#REF!</definedName>
    <definedName name="TRNR_b1a973b158474b6b8d6d275c2cfbc030_9_6" hidden="1">#REF!</definedName>
    <definedName name="TRNR_b1ab03dc3de343888a6a6b9a9ac53027_5850_6" localSheetId="0" hidden="1">#REF!</definedName>
    <definedName name="TRNR_b1ab03dc3de343888a6a6b9a9ac53027_5850_6" localSheetId="48" hidden="1">#REF!</definedName>
    <definedName name="TRNR_b1ab03dc3de343888a6a6b9a9ac53027_5850_6" localSheetId="1" hidden="1">#REF!</definedName>
    <definedName name="TRNR_b1ab03dc3de343888a6a6b9a9ac53027_5850_6" hidden="1">#REF!</definedName>
    <definedName name="TRNR_b1b11702eda84b33a20271f2b192e552_138_3" localSheetId="48" hidden="1">#REF!</definedName>
    <definedName name="TRNR_b1b11702eda84b33a20271f2b192e552_138_3" hidden="1">#REF!</definedName>
    <definedName name="TRNR_b1cb2ae226cf4bf196071c410e68cbf7_61_2" localSheetId="48" hidden="1">#REF!</definedName>
    <definedName name="TRNR_b1cb2ae226cf4bf196071c410e68cbf7_61_2" hidden="1">#REF!</definedName>
    <definedName name="TRNR_b1cb3b9c27a24722945b220c7e4dba65_61_2" localSheetId="48" hidden="1">#REF!</definedName>
    <definedName name="TRNR_b1cb3b9c27a24722945b220c7e4dba65_61_2" hidden="1">#REF!</definedName>
    <definedName name="TRNR_b1ea545d4a2e403c95b0786ee4fb1c83_100_6" localSheetId="48" hidden="1">#REF!</definedName>
    <definedName name="TRNR_b1ea545d4a2e403c95b0786ee4fb1c83_100_6" hidden="1">#REF!</definedName>
    <definedName name="TRNR_b1edd7ccbd58446f939c566c42fb2389_103_6" localSheetId="48" hidden="1">#REF!</definedName>
    <definedName name="TRNR_b1edd7ccbd58446f939c566c42fb2389_103_6" hidden="1">#REF!</definedName>
    <definedName name="TRNR_b205ad534a5946eabfc05b41a321fde3_61_2" localSheetId="48" hidden="1">#REF!</definedName>
    <definedName name="TRNR_b205ad534a5946eabfc05b41a321fde3_61_2" hidden="1">#REF!</definedName>
    <definedName name="TRNR_b20acf6cb8164d239e92914a158a7ad8_61_2" localSheetId="48" hidden="1">#REF!</definedName>
    <definedName name="TRNR_b20acf6cb8164d239e92914a158a7ad8_61_2" hidden="1">#REF!</definedName>
    <definedName name="TRNR_b21143a744674663b3cf8c8444ff2f54_61_2" localSheetId="48" hidden="1">#REF!</definedName>
    <definedName name="TRNR_b21143a744674663b3cf8c8444ff2f54_61_2" hidden="1">#REF!</definedName>
    <definedName name="TRNR_b2246bbeec7240d2b602138cff28088e_1170_27" localSheetId="0" hidden="1">#REF!</definedName>
    <definedName name="TRNR_b2246bbeec7240d2b602138cff28088e_1170_27" localSheetId="48" hidden="1">#REF!</definedName>
    <definedName name="TRNR_b2246bbeec7240d2b602138cff28088e_1170_27" localSheetId="1" hidden="1">#REF!</definedName>
    <definedName name="TRNR_b2246bbeec7240d2b602138cff28088e_1170_27" hidden="1">#REF!</definedName>
    <definedName name="TRNR_b254d538f6bb4771958377f734c0f97d_61_2" localSheetId="48" hidden="1">#REF!</definedName>
    <definedName name="TRNR_b254d538f6bb4771958377f734c0f97d_61_2" hidden="1">#REF!</definedName>
    <definedName name="TRNR_b25c94f0b16340378c2bfc3c2c659a63_281_26" localSheetId="0" hidden="1">#REF!</definedName>
    <definedName name="TRNR_b25c94f0b16340378c2bfc3c2c659a63_281_26" localSheetId="48" hidden="1">#REF!</definedName>
    <definedName name="TRNR_b25c94f0b16340378c2bfc3c2c659a63_281_26" localSheetId="1" hidden="1">#REF!</definedName>
    <definedName name="TRNR_b25c94f0b16340378c2bfc3c2c659a63_281_26" hidden="1">#REF!</definedName>
    <definedName name="TRNR_b2638017bad54dab9473841f210d41cf_983_27" localSheetId="48" hidden="1">#REF!</definedName>
    <definedName name="TRNR_b2638017bad54dab9473841f210d41cf_983_27" hidden="1">#REF!</definedName>
    <definedName name="TRNR_b2650fc31f604448bd9f0f6a07b7278b_528_15" localSheetId="48" hidden="1">#REF!</definedName>
    <definedName name="TRNR_b2650fc31f604448bd9f0f6a07b7278b_528_15" hidden="1">#REF!</definedName>
    <definedName name="TRNR_b266d4c8485f4bdab604d7b4addf559b_61_2" localSheetId="48" hidden="1">#REF!</definedName>
    <definedName name="TRNR_b266d4c8485f4bdab604d7b4addf559b_61_2" hidden="1">#REF!</definedName>
    <definedName name="TRNR_b270d64063ce40cc9cb2285861a48308_61_2" localSheetId="48" hidden="1">#REF!</definedName>
    <definedName name="TRNR_b270d64063ce40cc9cb2285861a48308_61_2" hidden="1">#REF!</definedName>
    <definedName name="TRNR_b28108836d9247e29fc4f0eb17aa9400_61_2" localSheetId="48" hidden="1">#REF!</definedName>
    <definedName name="TRNR_b28108836d9247e29fc4f0eb17aa9400_61_2" hidden="1">#REF!</definedName>
    <definedName name="TRNR_b284395687f54bfba71b0e2b921bd6b5_99_6" localSheetId="48" hidden="1">#REF!</definedName>
    <definedName name="TRNR_b284395687f54bfba71b0e2b921bd6b5_99_6" hidden="1">#REF!</definedName>
    <definedName name="TRNR_b29f7bfa13ad46a6bb71b4286a138b9f_50_2" localSheetId="48" hidden="1">#REF!</definedName>
    <definedName name="TRNR_b29f7bfa13ad46a6bb71b4286a138b9f_50_2" hidden="1">#REF!</definedName>
    <definedName name="TRNR_b2a463bf02bd4bfdaa994f87d982a22a_46_37" localSheetId="14" hidden="1">#REF!</definedName>
    <definedName name="TRNR_b2a463bf02bd4bfdaa994f87d982a22a_46_37" localSheetId="42" hidden="1">#REF!</definedName>
    <definedName name="TRNR_b2a463bf02bd4bfdaa994f87d982a22a_46_37" localSheetId="43" hidden="1">#REF!</definedName>
    <definedName name="TRNR_b2a463bf02bd4bfdaa994f87d982a22a_46_37" localSheetId="48" hidden="1">#REF!</definedName>
    <definedName name="TRNR_b2a463bf02bd4bfdaa994f87d982a22a_46_37" localSheetId="50" hidden="1">#REF!</definedName>
    <definedName name="TRNR_b2a463bf02bd4bfdaa994f87d982a22a_46_37" localSheetId="15" hidden="1">#REF!</definedName>
    <definedName name="TRNR_b2a463bf02bd4bfdaa994f87d982a22a_46_37" localSheetId="51" hidden="1">#REF!</definedName>
    <definedName name="TRNR_b2a463bf02bd4bfdaa994f87d982a22a_46_37" localSheetId="52" hidden="1">#REF!</definedName>
    <definedName name="TRNR_b2a463bf02bd4bfdaa994f87d982a22a_46_37" localSheetId="53" hidden="1">#REF!</definedName>
    <definedName name="TRNR_b2a463bf02bd4bfdaa994f87d982a22a_46_37" localSheetId="54" hidden="1">#REF!</definedName>
    <definedName name="TRNR_b2a463bf02bd4bfdaa994f87d982a22a_46_37" localSheetId="55" hidden="1">#REF!</definedName>
    <definedName name="TRNR_b2a463bf02bd4bfdaa994f87d982a22a_46_37" localSheetId="58" hidden="1">#REF!</definedName>
    <definedName name="TRNR_b2a463bf02bd4bfdaa994f87d982a22a_46_37" localSheetId="59" hidden="1">#REF!</definedName>
    <definedName name="TRNR_b2a463bf02bd4bfdaa994f87d982a22a_46_37" hidden="1">#REF!</definedName>
    <definedName name="TRNR_b2ab0bdc3be44fee836ffd88682c102d_61_2" localSheetId="48" hidden="1">#REF!</definedName>
    <definedName name="TRNR_b2ab0bdc3be44fee836ffd88682c102d_61_2" hidden="1">#REF!</definedName>
    <definedName name="TRNR_b2c27aaebb544a319136e238d86a3053_61_2" localSheetId="48" hidden="1">#REF!</definedName>
    <definedName name="TRNR_b2c27aaebb544a319136e238d86a3053_61_2" hidden="1">#REF!</definedName>
    <definedName name="TRNR_b2dde2914cc044faa4465a13ea5987cb_61_2" localSheetId="48" hidden="1">#REF!</definedName>
    <definedName name="TRNR_b2dde2914cc044faa4465a13ea5987cb_61_2" hidden="1">#REF!</definedName>
    <definedName name="TRNR_b2e920ef80af4e979c5f371819ed146e_61_2" localSheetId="48" hidden="1">#REF!</definedName>
    <definedName name="TRNR_b2e920ef80af4e979c5f371819ed146e_61_2" hidden="1">#REF!</definedName>
    <definedName name="TRNR_b2ee87c410f149b5a08ba8352b8d01f3_61_2" localSheetId="48" hidden="1">#REF!</definedName>
    <definedName name="TRNR_b2ee87c410f149b5a08ba8352b8d01f3_61_2" hidden="1">#REF!</definedName>
    <definedName name="TRNR_b32d8691fc62447f8f96ce6b5912ff79_2064_6" localSheetId="48" hidden="1">#REF!</definedName>
    <definedName name="TRNR_b32d8691fc62447f8f96ce6b5912ff79_2064_6" hidden="1">#REF!</definedName>
    <definedName name="TRNR_b32fc8e3d51b4071907d68ab171c68ba_61_2" localSheetId="48" hidden="1">#REF!</definedName>
    <definedName name="TRNR_b32fc8e3d51b4071907d68ab171c68ba_61_2" hidden="1">#REF!</definedName>
    <definedName name="TRNR_b3319dacafb3495dbd573cc7fb1c06dc_5824_12" localSheetId="0" hidden="1">#REF!</definedName>
    <definedName name="TRNR_b3319dacafb3495dbd573cc7fb1c06dc_5824_12" localSheetId="48" hidden="1">#REF!</definedName>
    <definedName name="TRNR_b3319dacafb3495dbd573cc7fb1c06dc_5824_12" localSheetId="1" hidden="1">#REF!</definedName>
    <definedName name="TRNR_b3319dacafb3495dbd573cc7fb1c06dc_5824_12" hidden="1">#REF!</definedName>
    <definedName name="TRNR_b35267bdfa0148fea8fd352b5e5f8cc0_1069_27" localSheetId="48" hidden="1">#REF!</definedName>
    <definedName name="TRNR_b35267bdfa0148fea8fd352b5e5f8cc0_1069_27" hidden="1">#REF!</definedName>
    <definedName name="TRNR_b367d4a7232b407a81ada74ea4aa4088_61_2" localSheetId="48" hidden="1">#REF!</definedName>
    <definedName name="TRNR_b367d4a7232b407a81ada74ea4aa4088_61_2" hidden="1">#REF!</definedName>
    <definedName name="TRNR_b37a41f0776841628f8dbb62a7078457_61_2" localSheetId="48" hidden="1">#REF!</definedName>
    <definedName name="TRNR_b37a41f0776841628f8dbb62a7078457_61_2" hidden="1">#REF!</definedName>
    <definedName name="TRNR_b391d943c87449738ab391e3dc245691_61_2" localSheetId="48" hidden="1">#REF!</definedName>
    <definedName name="TRNR_b391d943c87449738ab391e3dc245691_61_2" hidden="1">#REF!</definedName>
    <definedName name="TRNR_b3990b6d0c964d1983572e02ec14f6b1_61_2" localSheetId="48" hidden="1">#REF!</definedName>
    <definedName name="TRNR_b3990b6d0c964d1983572e02ec14f6b1_61_2" hidden="1">#REF!</definedName>
    <definedName name="TRNR_b3a9e8e3356a401f8ae3ee26d5ce466b_1306_1" localSheetId="0" hidden="1">#REF!</definedName>
    <definedName name="TRNR_b3a9e8e3356a401f8ae3ee26d5ce466b_1306_1" localSheetId="48" hidden="1">#REF!</definedName>
    <definedName name="TRNR_b3a9e8e3356a401f8ae3ee26d5ce466b_1306_1" localSheetId="1" hidden="1">#REF!</definedName>
    <definedName name="TRNR_b3a9e8e3356a401f8ae3ee26d5ce466b_1306_1" hidden="1">#REF!</definedName>
    <definedName name="TRNR_b3ca250903044f1bb43fe9c911c5b0c0_61_2" localSheetId="48" hidden="1">#REF!</definedName>
    <definedName name="TRNR_b3ca250903044f1bb43fe9c911c5b0c0_61_2" hidden="1">#REF!</definedName>
    <definedName name="TRNR_b3cf2cde2b6c4a548dbef23c179e50ed_50_3" localSheetId="48" hidden="1">#REF!</definedName>
    <definedName name="TRNR_b3cf2cde2b6c4a548dbef23c179e50ed_50_3" hidden="1">#REF!</definedName>
    <definedName name="TRNR_b3d92f29668c44d78d2822581071caf7_61_2" localSheetId="48" hidden="1">#REF!</definedName>
    <definedName name="TRNR_b3d92f29668c44d78d2822581071caf7_61_2" hidden="1">#REF!</definedName>
    <definedName name="TRNR_b3df7fc9673e4dbbaf0646556d1451e6_40_50" localSheetId="14" hidden="1">#REF!</definedName>
    <definedName name="TRNR_b3df7fc9673e4dbbaf0646556d1451e6_40_50" localSheetId="42" hidden="1">#REF!</definedName>
    <definedName name="TRNR_b3df7fc9673e4dbbaf0646556d1451e6_40_50" localSheetId="43" hidden="1">#REF!</definedName>
    <definedName name="TRNR_b3df7fc9673e4dbbaf0646556d1451e6_40_50" localSheetId="48" hidden="1">#REF!</definedName>
    <definedName name="TRNR_b3df7fc9673e4dbbaf0646556d1451e6_40_50" localSheetId="50" hidden="1">#REF!</definedName>
    <definedName name="TRNR_b3df7fc9673e4dbbaf0646556d1451e6_40_50" localSheetId="15" hidden="1">#REF!</definedName>
    <definedName name="TRNR_b3df7fc9673e4dbbaf0646556d1451e6_40_50" localSheetId="51" hidden="1">#REF!</definedName>
    <definedName name="TRNR_b3df7fc9673e4dbbaf0646556d1451e6_40_50" localSheetId="52" hidden="1">#REF!</definedName>
    <definedName name="TRNR_b3df7fc9673e4dbbaf0646556d1451e6_40_50" localSheetId="53" hidden="1">#REF!</definedName>
    <definedName name="TRNR_b3df7fc9673e4dbbaf0646556d1451e6_40_50" localSheetId="54" hidden="1">#REF!</definedName>
    <definedName name="TRNR_b3df7fc9673e4dbbaf0646556d1451e6_40_50" localSheetId="55" hidden="1">#REF!</definedName>
    <definedName name="TRNR_b3df7fc9673e4dbbaf0646556d1451e6_40_50" localSheetId="58" hidden="1">#REF!</definedName>
    <definedName name="TRNR_b3df7fc9673e4dbbaf0646556d1451e6_40_50" localSheetId="59" hidden="1">#REF!</definedName>
    <definedName name="TRNR_b3df7fc9673e4dbbaf0646556d1451e6_40_50" hidden="1">#REF!</definedName>
    <definedName name="TRNR_b3dff92371b8469d85b5d8cf0bcca07b_224_1" hidden="1">#REF!</definedName>
    <definedName name="TRNR_b3f939e0fba64b7fa625e2f0f830b8dc_61_2" localSheetId="48" hidden="1">#REF!</definedName>
    <definedName name="TRNR_b3f939e0fba64b7fa625e2f0f830b8dc_61_2" hidden="1">#REF!</definedName>
    <definedName name="TRNR_b3fab83ca23c48218bebad791694993a_55_3" localSheetId="48" hidden="1">#REF!</definedName>
    <definedName name="TRNR_b3fab83ca23c48218bebad791694993a_55_3" hidden="1">#REF!</definedName>
    <definedName name="TRNR_b4018f300579480aba342d65c7a4c2b6_283_13" localSheetId="0" hidden="1">#REF!</definedName>
    <definedName name="TRNR_b4018f300579480aba342d65c7a4c2b6_283_13" localSheetId="48" hidden="1">#REF!</definedName>
    <definedName name="TRNR_b4018f300579480aba342d65c7a4c2b6_283_13" localSheetId="1" hidden="1">#REF!</definedName>
    <definedName name="TRNR_b4018f300579480aba342d65c7a4c2b6_283_13" hidden="1">#REF!</definedName>
    <definedName name="TRNR_b406ad2feb0949bf8490220e9260e2a1_61_2" localSheetId="48" hidden="1">#REF!</definedName>
    <definedName name="TRNR_b406ad2feb0949bf8490220e9260e2a1_61_2" hidden="1">#REF!</definedName>
    <definedName name="TRNR_b40a616cca2f4102911398098a9d4ce1_61_2" localSheetId="48" hidden="1">#REF!</definedName>
    <definedName name="TRNR_b40a616cca2f4102911398098a9d4ce1_61_2" hidden="1">#REF!</definedName>
    <definedName name="TRNR_b414cff464cb486e99aa11803f229af1_61_2" localSheetId="48" hidden="1">#REF!</definedName>
    <definedName name="TRNR_b414cff464cb486e99aa11803f229af1_61_2" hidden="1">#REF!</definedName>
    <definedName name="TRNR_b427523fa19345b2bf9731864eeea3d5_61_2" localSheetId="48" hidden="1">#REF!</definedName>
    <definedName name="TRNR_b427523fa19345b2bf9731864eeea3d5_61_2" hidden="1">#REF!</definedName>
    <definedName name="TRNR_b42916f9950949299342608d30f7a05e_61_2" localSheetId="48" hidden="1">#REF!</definedName>
    <definedName name="TRNR_b42916f9950949299342608d30f7a05e_61_2" hidden="1">#REF!</definedName>
    <definedName name="TRNR_b42c55a468514afc820e7f2d80b9dcb8_61_2" localSheetId="48" hidden="1">#REF!</definedName>
    <definedName name="TRNR_b42c55a468514afc820e7f2d80b9dcb8_61_2" hidden="1">#REF!</definedName>
    <definedName name="TRNR_b45a7a5eb25740639b3f48766b88c2fb_61_2" localSheetId="48" hidden="1">#REF!</definedName>
    <definedName name="TRNR_b45a7a5eb25740639b3f48766b88c2fb_61_2" hidden="1">#REF!</definedName>
    <definedName name="TRNR_b46aaa0aa0df43e480cabded7f46c7c4_50_2" localSheetId="48" hidden="1">#REF!</definedName>
    <definedName name="TRNR_b46aaa0aa0df43e480cabded7f46c7c4_50_2" hidden="1">#REF!</definedName>
    <definedName name="TRNR_b485d80eaf664582baf7002bdf04953f_61_2" localSheetId="48" hidden="1">#REF!</definedName>
    <definedName name="TRNR_b485d80eaf664582baf7002bdf04953f_61_2" hidden="1">#REF!</definedName>
    <definedName name="TRNR_b48d3f88a92145998a10432308b643cf_61_2" localSheetId="48" hidden="1">#REF!</definedName>
    <definedName name="TRNR_b48d3f88a92145998a10432308b643cf_61_2" hidden="1">#REF!</definedName>
    <definedName name="TRNR_b48f3b9d6d7546b5b929bb4275ffe388_61_2" localSheetId="48" hidden="1">#REF!</definedName>
    <definedName name="TRNR_b48f3b9d6d7546b5b929bb4275ffe388_61_2" hidden="1">#REF!</definedName>
    <definedName name="TRNR_b4981ac6306c40a1af1ad7559ab88538_528_7" localSheetId="48" hidden="1">#REF!</definedName>
    <definedName name="TRNR_b4981ac6306c40a1af1ad7559ab88538_528_7" hidden="1">#REF!</definedName>
    <definedName name="TRNR_b4b5309693ab459f9c58cdc9a58f4579_138_2" localSheetId="48" hidden="1">#REF!</definedName>
    <definedName name="TRNR_b4b5309693ab459f9c58cdc9a58f4579_138_2" hidden="1">#REF!</definedName>
    <definedName name="TRNR_b4c7a78469be4e46b5c101d6f8025db9_6_1" localSheetId="48" hidden="1">#REF!</definedName>
    <definedName name="TRNR_b4c7a78469be4e46b5c101d6f8025db9_6_1" hidden="1">#REF!</definedName>
    <definedName name="TRNR_b4c94bf936794a70a050bc2a6a1ead78_61_2" localSheetId="48" hidden="1">#REF!</definedName>
    <definedName name="TRNR_b4c94bf936794a70a050bc2a6a1ead78_61_2" localSheetId="56" hidden="1">#REF!</definedName>
    <definedName name="TRNR_b4c94bf936794a70a050bc2a6a1ead78_61_2" localSheetId="57" hidden="1">#REF!</definedName>
    <definedName name="TRNR_b4c94bf936794a70a050bc2a6a1ead78_61_2" hidden="1">#REF!</definedName>
    <definedName name="TRNR_b4cac7de491a4f9db09a37948f80a25e_61_2" localSheetId="48" hidden="1">#REF!</definedName>
    <definedName name="TRNR_b4cac7de491a4f9db09a37948f80a25e_61_2" hidden="1">#REF!</definedName>
    <definedName name="TRNR_b4de3c235dbd421ea6f79210930c745a_61_2" localSheetId="48" hidden="1">#REF!</definedName>
    <definedName name="TRNR_b4de3c235dbd421ea6f79210930c745a_61_2" hidden="1">#REF!</definedName>
    <definedName name="TRNR_b4e1bda779dd48728193f104f8aa724f_283_6" localSheetId="48" hidden="1">#REF!</definedName>
    <definedName name="TRNR_b4e1bda779dd48728193f104f8aa724f_283_6" hidden="1">#REF!</definedName>
    <definedName name="TRNR_b4f9d548169340c0886087f2e3efb934_61_2" localSheetId="48" hidden="1">#REF!</definedName>
    <definedName name="TRNR_b4f9d548169340c0886087f2e3efb934_61_2" hidden="1">#REF!</definedName>
    <definedName name="TRNR_b4fd3a4de3e7410abac69f7b2c70c4a6_61_2" localSheetId="48" hidden="1">#REF!</definedName>
    <definedName name="TRNR_b4fd3a4de3e7410abac69f7b2c70c4a6_61_2" hidden="1">#REF!</definedName>
    <definedName name="TRNR_b50f334a111e41df9a1aec92a415f182_528_6" localSheetId="48" hidden="1">#REF!</definedName>
    <definedName name="TRNR_b50f334a111e41df9a1aec92a415f182_528_6" hidden="1">#REF!</definedName>
    <definedName name="TRNR_b5123e6b8935415ab8e292bfb054ae4f_61_2" localSheetId="48" hidden="1">#REF!</definedName>
    <definedName name="TRNR_b5123e6b8935415ab8e292bfb054ae4f_61_2" hidden="1">#REF!</definedName>
    <definedName name="TRNR_b5141a2fe0ba42a7b1c669a2e6556db0_528_7" localSheetId="48" hidden="1">#REF!</definedName>
    <definedName name="TRNR_b5141a2fe0ba42a7b1c669a2e6556db0_528_7" hidden="1">#REF!</definedName>
    <definedName name="TRNR_b51b5712b62a4df1b33b0eacbe318e07_61_2" localSheetId="48" hidden="1">#REF!</definedName>
    <definedName name="TRNR_b51b5712b62a4df1b33b0eacbe318e07_61_2" hidden="1">#REF!</definedName>
    <definedName name="TRNR_b53dc46c66064e67baaf1af87892d3fa_9_6" localSheetId="0" hidden="1">#REF!</definedName>
    <definedName name="TRNR_b53dc46c66064e67baaf1af87892d3fa_9_6" localSheetId="48" hidden="1">#REF!</definedName>
    <definedName name="TRNR_b53dc46c66064e67baaf1af87892d3fa_9_6" localSheetId="1" hidden="1">#REF!</definedName>
    <definedName name="TRNR_b53dc46c66064e67baaf1af87892d3fa_9_6" hidden="1">#REF!</definedName>
    <definedName name="TRNR_b559ccd8490148b09d3e20657bf4fb5a_48_10" localSheetId="0" hidden="1">#REF!</definedName>
    <definedName name="TRNR_b559ccd8490148b09d3e20657bf4fb5a_48_10" localSheetId="48" hidden="1">#REF!</definedName>
    <definedName name="TRNR_b559ccd8490148b09d3e20657bf4fb5a_48_10" localSheetId="1" hidden="1">#REF!</definedName>
    <definedName name="TRNR_b559ccd8490148b09d3e20657bf4fb5a_48_10" hidden="1">#REF!</definedName>
    <definedName name="TRNR_b56452481cf840d98bcc4851428fd615_61_2" localSheetId="48" hidden="1">#REF!</definedName>
    <definedName name="TRNR_b56452481cf840d98bcc4851428fd615_61_2" localSheetId="56" hidden="1">#REF!</definedName>
    <definedName name="TRNR_b56452481cf840d98bcc4851428fd615_61_2" localSheetId="57" hidden="1">#REF!</definedName>
    <definedName name="TRNR_b56452481cf840d98bcc4851428fd615_61_2" hidden="1">#REF!</definedName>
    <definedName name="TRNR_b5696ba464344c74b6e637c90a5205ac_61_2" localSheetId="48" hidden="1">#REF!</definedName>
    <definedName name="TRNR_b5696ba464344c74b6e637c90a5205ac_61_2" hidden="1">#REF!</definedName>
    <definedName name="TRNR_b586556abd15483e855d8fc95f1d9d09_61_2" localSheetId="48" hidden="1">#REF!</definedName>
    <definedName name="TRNR_b586556abd15483e855d8fc95f1d9d09_61_2" hidden="1">#REF!</definedName>
    <definedName name="TRNR_b59936a9f20f42f680e30c6bbc490e93_528_6" localSheetId="48" hidden="1">#REF!</definedName>
    <definedName name="TRNR_b59936a9f20f42f680e30c6bbc490e93_528_6" hidden="1">#REF!</definedName>
    <definedName name="TRNR_b5a2a3d6d9784ec3b1312bd89670c6a4_51_3" localSheetId="48" hidden="1">#REF!</definedName>
    <definedName name="TRNR_b5a2a3d6d9784ec3b1312bd89670c6a4_51_3" hidden="1">#REF!</definedName>
    <definedName name="TRNR_b5d1cd1df7e441dba996ab3a1f7c38d3_524_27" localSheetId="48" hidden="1">#REF!</definedName>
    <definedName name="TRNR_b5d1cd1df7e441dba996ab3a1f7c38d3_524_27" hidden="1">#REF!</definedName>
    <definedName name="TRNR_b5d339ec278e40fdb2d7fa48408378ae_61_2" localSheetId="48" hidden="1">#REF!</definedName>
    <definedName name="TRNR_b5d339ec278e40fdb2d7fa48408378ae_61_2" hidden="1">#REF!</definedName>
    <definedName name="TRNR_b5dd86930845462392d41d4af2498480_61_2" localSheetId="48" hidden="1">#REF!</definedName>
    <definedName name="TRNR_b5dd86930845462392d41d4af2498480_61_2" hidden="1">#REF!</definedName>
    <definedName name="TRNR_b5def096355447e8bee326719d9678ef_61_2" localSheetId="48" hidden="1">#REF!</definedName>
    <definedName name="TRNR_b5def096355447e8bee326719d9678ef_61_2" hidden="1">#REF!</definedName>
    <definedName name="TRNR_b5f5517a361c4e22bb5a5ce5b8c073a2_61_2" localSheetId="48" hidden="1">#REF!</definedName>
    <definedName name="TRNR_b5f5517a361c4e22bb5a5ce5b8c073a2_61_2" hidden="1">#REF!</definedName>
    <definedName name="TRNR_b616362e0c9647feb3e517af10457476_276_6" localSheetId="0" hidden="1">#REF!</definedName>
    <definedName name="TRNR_b616362e0c9647feb3e517af10457476_276_6" localSheetId="48" hidden="1">#REF!</definedName>
    <definedName name="TRNR_b616362e0c9647feb3e517af10457476_276_6" localSheetId="1" hidden="1">#REF!</definedName>
    <definedName name="TRNR_b616362e0c9647feb3e517af10457476_276_6" hidden="1">#REF!</definedName>
    <definedName name="TRNR_b61ee5242cbc45f48412e14481d7d717_298_3" hidden="1">#REF!</definedName>
    <definedName name="TRNR_b631d315faac4f57a05d1799d3edcb15_525_10" localSheetId="48" hidden="1">#REF!</definedName>
    <definedName name="TRNR_b631d315faac4f57a05d1799d3edcb15_525_10" hidden="1">#REF!</definedName>
    <definedName name="TRNR_b64e1ea572c6481c84b8691beebdc5fa_61_2" localSheetId="48" hidden="1">#REF!</definedName>
    <definedName name="TRNR_b64e1ea572c6481c84b8691beebdc5fa_61_2" hidden="1">#REF!</definedName>
    <definedName name="TRNR_b652a93be1664b23b8839c86644d57cb_61_2" localSheetId="48" hidden="1">#REF!</definedName>
    <definedName name="TRNR_b652a93be1664b23b8839c86644d57cb_61_2" hidden="1">#REF!</definedName>
    <definedName name="TRNR_b65ae9122bd14d8aab609d84cef6cba4_4_2" localSheetId="14" hidden="1">#REF!</definedName>
    <definedName name="TRNR_b65ae9122bd14d8aab609d84cef6cba4_4_2" localSheetId="42" hidden="1">#REF!</definedName>
    <definedName name="TRNR_b65ae9122bd14d8aab609d84cef6cba4_4_2" localSheetId="43" hidden="1">#REF!</definedName>
    <definedName name="TRNR_b65ae9122bd14d8aab609d84cef6cba4_4_2" localSheetId="48" hidden="1">#REF!</definedName>
    <definedName name="TRNR_b65ae9122bd14d8aab609d84cef6cba4_4_2" localSheetId="50" hidden="1">#REF!</definedName>
    <definedName name="TRNR_b65ae9122bd14d8aab609d84cef6cba4_4_2" localSheetId="15" hidden="1">#REF!</definedName>
    <definedName name="TRNR_b65ae9122bd14d8aab609d84cef6cba4_4_2" localSheetId="51" hidden="1">#REF!</definedName>
    <definedName name="TRNR_b65ae9122bd14d8aab609d84cef6cba4_4_2" localSheetId="52" hidden="1">#REF!</definedName>
    <definedName name="TRNR_b65ae9122bd14d8aab609d84cef6cba4_4_2" localSheetId="53" hidden="1">#REF!</definedName>
    <definedName name="TRNR_b65ae9122bd14d8aab609d84cef6cba4_4_2" localSheetId="54" hidden="1">#REF!</definedName>
    <definedName name="TRNR_b65ae9122bd14d8aab609d84cef6cba4_4_2" localSheetId="55" hidden="1">#REF!</definedName>
    <definedName name="TRNR_b65ae9122bd14d8aab609d84cef6cba4_4_2" localSheetId="58" hidden="1">#REF!</definedName>
    <definedName name="TRNR_b65ae9122bd14d8aab609d84cef6cba4_4_2" localSheetId="59" hidden="1">#REF!</definedName>
    <definedName name="TRNR_b65ae9122bd14d8aab609d84cef6cba4_4_2" hidden="1">#REF!</definedName>
    <definedName name="TRNR_b66bbe2811ee4289a5848a25931d89ca_50_2" localSheetId="48" hidden="1">#REF!</definedName>
    <definedName name="TRNR_b66bbe2811ee4289a5848a25931d89ca_50_2" hidden="1">#REF!</definedName>
    <definedName name="TRNR_b68d6510808f465797bb2a7586b19927_528_7" localSheetId="48" hidden="1">#REF!</definedName>
    <definedName name="TRNR_b68d6510808f465797bb2a7586b19927_528_7" hidden="1">#REF!</definedName>
    <definedName name="TRNR_b6a04715331348939e49fbfe31d231ed_19_9" localSheetId="0" hidden="1">#REF!</definedName>
    <definedName name="TRNR_b6a04715331348939e49fbfe31d231ed_19_9" localSheetId="48" hidden="1">#REF!</definedName>
    <definedName name="TRNR_b6a04715331348939e49fbfe31d231ed_19_9" localSheetId="1" hidden="1">#REF!</definedName>
    <definedName name="TRNR_b6a04715331348939e49fbfe31d231ed_19_9" hidden="1">#REF!</definedName>
    <definedName name="TRNR_b6a38decee5a4acd82b465b3622f83ef_528_7" localSheetId="48" hidden="1">#REF!</definedName>
    <definedName name="TRNR_b6a38decee5a4acd82b465b3622f83ef_528_7" hidden="1">#REF!</definedName>
    <definedName name="TRNR_b6c33454763a4ba58645903f1a184dca_143_6" localSheetId="48" hidden="1">#REF!</definedName>
    <definedName name="TRNR_b6c33454763a4ba58645903f1a184dca_143_6" localSheetId="15" hidden="1">#REF!</definedName>
    <definedName name="TRNR_b6c33454763a4ba58645903f1a184dca_143_6" localSheetId="51" hidden="1">#REF!</definedName>
    <definedName name="TRNR_b6c33454763a4ba58645903f1a184dca_143_6" localSheetId="52" hidden="1">#REF!</definedName>
    <definedName name="TRNR_b6c33454763a4ba58645903f1a184dca_143_6" localSheetId="53" hidden="1">#REF!</definedName>
    <definedName name="TRNR_b6c33454763a4ba58645903f1a184dca_143_6" localSheetId="54" hidden="1">#REF!</definedName>
    <definedName name="TRNR_b6c33454763a4ba58645903f1a184dca_143_6" hidden="1">#REF!</definedName>
    <definedName name="TRNR_b6e2e81ff8bc40a28a2658f80213a8df_61_2" localSheetId="48" hidden="1">#REF!</definedName>
    <definedName name="TRNR_b6e2e81ff8bc40a28a2658f80213a8df_61_2" hidden="1">#REF!</definedName>
    <definedName name="TRNR_b6ffd1fcaa904466af7e81f494a464f8_61_2" localSheetId="48" hidden="1">#REF!</definedName>
    <definedName name="TRNR_b6ffd1fcaa904466af7e81f494a464f8_61_2" hidden="1">#REF!</definedName>
    <definedName name="TRNR_b709219e4eac40f697cd2f01c8a0cbc8_61_2" localSheetId="48" hidden="1">#REF!</definedName>
    <definedName name="TRNR_b709219e4eac40f697cd2f01c8a0cbc8_61_2" hidden="1">#REF!</definedName>
    <definedName name="TRNR_b71a674eedbb43189a82851391dacbf6_5834_6" localSheetId="0" hidden="1">#REF!</definedName>
    <definedName name="TRNR_b71a674eedbb43189a82851391dacbf6_5834_6" localSheetId="48" hidden="1">#REF!</definedName>
    <definedName name="TRNR_b71a674eedbb43189a82851391dacbf6_5834_6" localSheetId="1" hidden="1">#REF!</definedName>
    <definedName name="TRNR_b71a674eedbb43189a82851391dacbf6_5834_6" hidden="1">#REF!</definedName>
    <definedName name="TRNR_b71f0411ff3646bca1406669f6bab045_61_2" localSheetId="48" hidden="1">#REF!</definedName>
    <definedName name="TRNR_b71f0411ff3646bca1406669f6bab045_61_2" hidden="1">#REF!</definedName>
    <definedName name="TRNR_b72001e23dbf4190902019d229c0505b_19_9" localSheetId="0" hidden="1">#REF!</definedName>
    <definedName name="TRNR_b72001e23dbf4190902019d229c0505b_19_9" localSheetId="48" hidden="1">#REF!</definedName>
    <definedName name="TRNR_b72001e23dbf4190902019d229c0505b_19_9" localSheetId="1" hidden="1">#REF!</definedName>
    <definedName name="TRNR_b72001e23dbf4190902019d229c0505b_19_9" hidden="1">#REF!</definedName>
    <definedName name="TRNR_b73d31d513274fcea1de273d0061e65b_6200_2" localSheetId="0" hidden="1">#REF!</definedName>
    <definedName name="TRNR_b73d31d513274fcea1de273d0061e65b_6200_2" localSheetId="48" hidden="1">#REF!</definedName>
    <definedName name="TRNR_b73d31d513274fcea1de273d0061e65b_6200_2" localSheetId="1" hidden="1">#REF!</definedName>
    <definedName name="TRNR_b73d31d513274fcea1de273d0061e65b_6200_2" hidden="1">#REF!</definedName>
    <definedName name="TRNR_b74a080566b544f4bd03ee0cdcea736f_61_2" localSheetId="48" hidden="1">#REF!</definedName>
    <definedName name="TRNR_b74a080566b544f4bd03ee0cdcea736f_61_2" hidden="1">#REF!</definedName>
    <definedName name="TRNR_b753756d33e84c06a1e23cd1b4c17237_61_2" localSheetId="48" hidden="1">#REF!</definedName>
    <definedName name="TRNR_b753756d33e84c06a1e23cd1b4c17237_61_2" hidden="1">#REF!</definedName>
    <definedName name="TRNR_b7a2f2ae86d04e1f81205698f99cab06_20_4" localSheetId="0" hidden="1">#REF!</definedName>
    <definedName name="TRNR_b7a2f2ae86d04e1f81205698f99cab06_20_4" localSheetId="48" hidden="1">#REF!</definedName>
    <definedName name="TRNR_b7a2f2ae86d04e1f81205698f99cab06_20_4" localSheetId="1" hidden="1">#REF!</definedName>
    <definedName name="TRNR_b7a2f2ae86d04e1f81205698f99cab06_20_4" hidden="1">#REF!</definedName>
    <definedName name="TRNR_b7a4bce101ca4d908e8c05507995217f_62_2" localSheetId="3" hidden="1">#REF!</definedName>
    <definedName name="TRNR_b7a4bce101ca4d908e8c05507995217f_62_2" localSheetId="5" hidden="1">'Cuadro 5'!#REF!</definedName>
    <definedName name="TRNR_b7a4bce101ca4d908e8c05507995217f_62_2" localSheetId="14" hidden="1">#REF!</definedName>
    <definedName name="TRNR_b7a4bce101ca4d908e8c05507995217f_62_2" localSheetId="42" hidden="1">#REF!</definedName>
    <definedName name="TRNR_b7a4bce101ca4d908e8c05507995217f_62_2" localSheetId="43" hidden="1">#REF!</definedName>
    <definedName name="TRNR_b7a4bce101ca4d908e8c05507995217f_62_2" localSheetId="48" hidden="1">#REF!</definedName>
    <definedName name="TRNR_b7a4bce101ca4d908e8c05507995217f_62_2" localSheetId="50" hidden="1">#REF!</definedName>
    <definedName name="TRNR_b7a4bce101ca4d908e8c05507995217f_62_2" localSheetId="55" hidden="1">#REF!</definedName>
    <definedName name="TRNR_b7a4bce101ca4d908e8c05507995217f_62_2" localSheetId="58" hidden="1">#REF!</definedName>
    <definedName name="TRNR_b7a4bce101ca4d908e8c05507995217f_62_2" localSheetId="59" hidden="1">#REF!</definedName>
    <definedName name="TRNR_b7a4bce101ca4d908e8c05507995217f_62_2" hidden="1">#REF!</definedName>
    <definedName name="TRNR_b7a4ce70455443079b69106e05aa670b_5836_6" localSheetId="0" hidden="1">#REF!</definedName>
    <definedName name="TRNR_b7a4ce70455443079b69106e05aa670b_5836_6" localSheetId="48" hidden="1">#REF!</definedName>
    <definedName name="TRNR_b7a4ce70455443079b69106e05aa670b_5836_6" localSheetId="1" hidden="1">#REF!</definedName>
    <definedName name="TRNR_b7a4ce70455443079b69106e05aa670b_5836_6" hidden="1">#REF!</definedName>
    <definedName name="TRNR_b7b74da0bf7b4cdca907e71342f08103_61_2" localSheetId="48" hidden="1">#REF!</definedName>
    <definedName name="TRNR_b7b74da0bf7b4cdca907e71342f08103_61_2" hidden="1">#REF!</definedName>
    <definedName name="TRNR_b7ba51ffaf844d408481efc0e867efdc_7045_2" localSheetId="14" hidden="1">#REF!</definedName>
    <definedName name="TRNR_b7ba51ffaf844d408481efc0e867efdc_7045_2" localSheetId="42" hidden="1">#REF!</definedName>
    <definedName name="TRNR_b7ba51ffaf844d408481efc0e867efdc_7045_2" localSheetId="43" hidden="1">#REF!</definedName>
    <definedName name="TRNR_b7ba51ffaf844d408481efc0e867efdc_7045_2" localSheetId="48" hidden="1">#REF!</definedName>
    <definedName name="TRNR_b7ba51ffaf844d408481efc0e867efdc_7045_2" localSheetId="50" hidden="1">#REF!</definedName>
    <definedName name="TRNR_b7ba51ffaf844d408481efc0e867efdc_7045_2" localSheetId="15" hidden="1">#REF!</definedName>
    <definedName name="TRNR_b7ba51ffaf844d408481efc0e867efdc_7045_2" localSheetId="51" hidden="1">#REF!</definedName>
    <definedName name="TRNR_b7ba51ffaf844d408481efc0e867efdc_7045_2" localSheetId="52" hidden="1">#REF!</definedName>
    <definedName name="TRNR_b7ba51ffaf844d408481efc0e867efdc_7045_2" localSheetId="53" hidden="1">#REF!</definedName>
    <definedName name="TRNR_b7ba51ffaf844d408481efc0e867efdc_7045_2" localSheetId="54" hidden="1">#REF!</definedName>
    <definedName name="TRNR_b7ba51ffaf844d408481efc0e867efdc_7045_2" localSheetId="55" hidden="1">#REF!</definedName>
    <definedName name="TRNR_b7ba51ffaf844d408481efc0e867efdc_7045_2" localSheetId="58" hidden="1">#REF!</definedName>
    <definedName name="TRNR_b7ba51ffaf844d408481efc0e867efdc_7045_2" localSheetId="59" hidden="1">#REF!</definedName>
    <definedName name="TRNR_b7ba51ffaf844d408481efc0e867efdc_7045_2" hidden="1">#REF!</definedName>
    <definedName name="TRNR_b7bbbcfdc08f406a8b8e2a37736a25d2_61_2" localSheetId="48" hidden="1">#REF!</definedName>
    <definedName name="TRNR_b7bbbcfdc08f406a8b8e2a37736a25d2_61_2" hidden="1">#REF!</definedName>
    <definedName name="TRNR_b7bc9cf8600140c386465865129c6182_61_2" localSheetId="48" hidden="1">#REF!</definedName>
    <definedName name="TRNR_b7bc9cf8600140c386465865129c6182_61_2" hidden="1">#REF!</definedName>
    <definedName name="TRNR_b7be1ce7ca0943f598cc0c98cb63a56c_5847_3" localSheetId="3" hidden="1">#REF!</definedName>
    <definedName name="TRNR_b7be1ce7ca0943f598cc0c98cb63a56c_5847_3" localSheetId="5" hidden="1">'Cuadro 5'!#REF!</definedName>
    <definedName name="TRNR_b7be1ce7ca0943f598cc0c98cb63a56c_5847_3" localSheetId="0" hidden="1">#REF!</definedName>
    <definedName name="TRNR_b7be1ce7ca0943f598cc0c98cb63a56c_5847_3" localSheetId="48" hidden="1">#REF!</definedName>
    <definedName name="TRNR_b7be1ce7ca0943f598cc0c98cb63a56c_5847_3" localSheetId="1" hidden="1">#REF!</definedName>
    <definedName name="TRNR_b7be1ce7ca0943f598cc0c98cb63a56c_5847_3" hidden="1">#REF!</definedName>
    <definedName name="TRNR_b7d4c1dfe35a493e9f5348896aaa203d_55_3" localSheetId="48" hidden="1">#REF!</definedName>
    <definedName name="TRNR_b7d4c1dfe35a493e9f5348896aaa203d_55_3" hidden="1">#REF!</definedName>
    <definedName name="TRNR_b7db47bf6f4f46a7afba8ebfc19427c9_977_26" localSheetId="48" hidden="1">#REF!</definedName>
    <definedName name="TRNR_b7db47bf6f4f46a7afba8ebfc19427c9_977_26" hidden="1">#REF!</definedName>
    <definedName name="TRNR_b7ed0a34760e4e568ad1bb0b41e24d5d_61_2" localSheetId="48" hidden="1">#REF!</definedName>
    <definedName name="TRNR_b7ed0a34760e4e568ad1bb0b41e24d5d_61_2" hidden="1">#REF!</definedName>
    <definedName name="TRNR_b7eefa98c6884c1a93300f3561f4e6ec_6320_6" hidden="1">#REF!</definedName>
    <definedName name="TRNR_b7fff0a49fc54e93aaf05ade385c64db_528_6" localSheetId="48" hidden="1">#REF!</definedName>
    <definedName name="TRNR_b7fff0a49fc54e93aaf05ade385c64db_528_6" hidden="1">#REF!</definedName>
    <definedName name="TRNR_b813c53a8b5a4d0c93cc1279db3d1a23_6143_6" localSheetId="0" hidden="1">#REF!</definedName>
    <definedName name="TRNR_b813c53a8b5a4d0c93cc1279db3d1a23_6143_6" localSheetId="48" hidden="1">#REF!</definedName>
    <definedName name="TRNR_b813c53a8b5a4d0c93cc1279db3d1a23_6143_6" localSheetId="1" hidden="1">#REF!</definedName>
    <definedName name="TRNR_b813c53a8b5a4d0c93cc1279db3d1a23_6143_6" hidden="1">#REF!</definedName>
    <definedName name="TRNR_b831c6995fc04e5996c1fd1d53e0464f_61_2" localSheetId="48" hidden="1">#REF!</definedName>
    <definedName name="TRNR_b831c6995fc04e5996c1fd1d53e0464f_61_2" hidden="1">#REF!</definedName>
    <definedName name="TRNR_b840e75bcf6f4f37b5d4714692e897b8_61_2" localSheetId="48" hidden="1">#REF!</definedName>
    <definedName name="TRNR_b840e75bcf6f4f37b5d4714692e897b8_61_2" hidden="1">#REF!</definedName>
    <definedName name="TRNR_b850c5e4d9ec423b82ea7c53ff138f92_997_27" localSheetId="48" hidden="1">#REF!</definedName>
    <definedName name="TRNR_b850c5e4d9ec423b82ea7c53ff138f92_997_27" hidden="1">#REF!</definedName>
    <definedName name="TRNR_b855b47c8fca4b11b240ffe13b9bb5a1_528_6" localSheetId="48" hidden="1">#REF!</definedName>
    <definedName name="TRNR_b855b47c8fca4b11b240ffe13b9bb5a1_528_6" hidden="1">#REF!</definedName>
    <definedName name="TRNR_b85efcc1b1ed4d33bcbc85cb75a9a1bf_61_2" localSheetId="48" hidden="1">#REF!</definedName>
    <definedName name="TRNR_b85efcc1b1ed4d33bcbc85cb75a9a1bf_61_2" hidden="1">#REF!</definedName>
    <definedName name="TRNR_b8637c5f07f14b13b54cbe252ed872b4_61_2" localSheetId="48" hidden="1">#REF!</definedName>
    <definedName name="TRNR_b8637c5f07f14b13b54cbe252ed872b4_61_2" hidden="1">#REF!</definedName>
    <definedName name="TRNR_b8685fa4fb304a7fa77f513c94540a17_61_2" localSheetId="48" hidden="1">#REF!</definedName>
    <definedName name="TRNR_b8685fa4fb304a7fa77f513c94540a17_61_2" hidden="1">#REF!</definedName>
    <definedName name="TRNR_b869be463fe64170b1452d9e48af87d5_50_1" localSheetId="11" hidden="1">#REF!</definedName>
    <definedName name="TRNR_b869be463fe64170b1452d9e48af87d5_50_1" localSheetId="3" hidden="1">#REF!</definedName>
    <definedName name="TRNR_b869be463fe64170b1452d9e48af87d5_50_1" localSheetId="5" hidden="1">'Cuadro 5'!#REF!</definedName>
    <definedName name="TRNR_b869be463fe64170b1452d9e48af87d5_50_1" localSheetId="14" hidden="1">#REF!</definedName>
    <definedName name="TRNR_b869be463fe64170b1452d9e48af87d5_50_1" localSheetId="42" hidden="1">#REF!</definedName>
    <definedName name="TRNR_b869be463fe64170b1452d9e48af87d5_50_1" localSheetId="43" hidden="1">#REF!</definedName>
    <definedName name="TRNR_b869be463fe64170b1452d9e48af87d5_50_1" localSheetId="48" hidden="1">#REF!</definedName>
    <definedName name="TRNR_b869be463fe64170b1452d9e48af87d5_50_1" localSheetId="50" hidden="1">#REF!</definedName>
    <definedName name="TRNR_b869be463fe64170b1452d9e48af87d5_50_1" localSheetId="15" hidden="1">#REF!</definedName>
    <definedName name="TRNR_b869be463fe64170b1452d9e48af87d5_50_1" localSheetId="51" hidden="1">#REF!</definedName>
    <definedName name="TRNR_b869be463fe64170b1452d9e48af87d5_50_1" localSheetId="52" hidden="1">#REF!</definedName>
    <definedName name="TRNR_b869be463fe64170b1452d9e48af87d5_50_1" localSheetId="53" hidden="1">#REF!</definedName>
    <definedName name="TRNR_b869be463fe64170b1452d9e48af87d5_50_1" localSheetId="54" hidden="1">#REF!</definedName>
    <definedName name="TRNR_b869be463fe64170b1452d9e48af87d5_50_1" localSheetId="55" hidden="1">#REF!</definedName>
    <definedName name="TRNR_b869be463fe64170b1452d9e48af87d5_50_1" localSheetId="56" hidden="1">#REF!</definedName>
    <definedName name="TRNR_b869be463fe64170b1452d9e48af87d5_50_1" localSheetId="57" hidden="1">#REF!</definedName>
    <definedName name="TRNR_b869be463fe64170b1452d9e48af87d5_50_1" localSheetId="58" hidden="1">#REF!</definedName>
    <definedName name="TRNR_b869be463fe64170b1452d9e48af87d5_50_1" localSheetId="59" hidden="1">#REF!</definedName>
    <definedName name="TRNR_b869be463fe64170b1452d9e48af87d5_50_1" hidden="1">#REF!</definedName>
    <definedName name="TRNR_b87203f2a1e04fefa4e87bd656a8e4e9_61_2" localSheetId="48" hidden="1">#REF!</definedName>
    <definedName name="TRNR_b87203f2a1e04fefa4e87bd656a8e4e9_61_2" hidden="1">#REF!</definedName>
    <definedName name="TRNR_b873c460e51d41838dbde76105b50098_61_2" localSheetId="48" hidden="1">#REF!</definedName>
    <definedName name="TRNR_b873c460e51d41838dbde76105b50098_61_2" hidden="1">#REF!</definedName>
    <definedName name="TRNR_b8810fa7a56a4303844bafc7e6fa8340_61_2" localSheetId="48" hidden="1">#REF!</definedName>
    <definedName name="TRNR_b8810fa7a56a4303844bafc7e6fa8340_61_2" hidden="1">#REF!</definedName>
    <definedName name="TRNR_b889eaf5be274d0b8674b12b6db00e0d_4_2" localSheetId="14" hidden="1">#REF!</definedName>
    <definedName name="TRNR_b889eaf5be274d0b8674b12b6db00e0d_4_2" localSheetId="42" hidden="1">#REF!</definedName>
    <definedName name="TRNR_b889eaf5be274d0b8674b12b6db00e0d_4_2" localSheetId="43" hidden="1">#REF!</definedName>
    <definedName name="TRNR_b889eaf5be274d0b8674b12b6db00e0d_4_2" localSheetId="48" hidden="1">#REF!</definedName>
    <definedName name="TRNR_b889eaf5be274d0b8674b12b6db00e0d_4_2" localSheetId="50" hidden="1">#REF!</definedName>
    <definedName name="TRNR_b889eaf5be274d0b8674b12b6db00e0d_4_2" localSheetId="15" hidden="1">#REF!</definedName>
    <definedName name="TRNR_b889eaf5be274d0b8674b12b6db00e0d_4_2" localSheetId="51" hidden="1">#REF!</definedName>
    <definedName name="TRNR_b889eaf5be274d0b8674b12b6db00e0d_4_2" localSheetId="52" hidden="1">#REF!</definedName>
    <definedName name="TRNR_b889eaf5be274d0b8674b12b6db00e0d_4_2" localSheetId="53" hidden="1">#REF!</definedName>
    <definedName name="TRNR_b889eaf5be274d0b8674b12b6db00e0d_4_2" localSheetId="54" hidden="1">#REF!</definedName>
    <definedName name="TRNR_b889eaf5be274d0b8674b12b6db00e0d_4_2" localSheetId="55" hidden="1">#REF!</definedName>
    <definedName name="TRNR_b889eaf5be274d0b8674b12b6db00e0d_4_2" localSheetId="58" hidden="1">#REF!</definedName>
    <definedName name="TRNR_b889eaf5be274d0b8674b12b6db00e0d_4_2" localSheetId="59" hidden="1">#REF!</definedName>
    <definedName name="TRNR_b889eaf5be274d0b8674b12b6db00e0d_4_2" hidden="1">#REF!</definedName>
    <definedName name="TRNR_b8942126a2914ef7b6a8e2c6f65862ab_5852_12" localSheetId="0" hidden="1">#REF!</definedName>
    <definedName name="TRNR_b8942126a2914ef7b6a8e2c6f65862ab_5852_12" localSheetId="48" hidden="1">#REF!</definedName>
    <definedName name="TRNR_b8942126a2914ef7b6a8e2c6f65862ab_5852_12" localSheetId="1" hidden="1">#REF!</definedName>
    <definedName name="TRNR_b8942126a2914ef7b6a8e2c6f65862ab_5852_12" hidden="1">#REF!</definedName>
    <definedName name="TRNR_b8b0b55513414c71a8d76529264b56b1_52_6" localSheetId="11" hidden="1">#REF!</definedName>
    <definedName name="TRNR_b8b0b55513414c71a8d76529264b56b1_52_6" localSheetId="3" hidden="1">#REF!</definedName>
    <definedName name="TRNR_b8b0b55513414c71a8d76529264b56b1_52_6" localSheetId="5" hidden="1">'Cuadro 5'!#REF!</definedName>
    <definedName name="TRNR_b8b0b55513414c71a8d76529264b56b1_52_6" localSheetId="14" hidden="1">#REF!</definedName>
    <definedName name="TRNR_b8b0b55513414c71a8d76529264b56b1_52_6" localSheetId="42" hidden="1">#REF!</definedName>
    <definedName name="TRNR_b8b0b55513414c71a8d76529264b56b1_52_6" localSheetId="43" hidden="1">#REF!</definedName>
    <definedName name="TRNR_b8b0b55513414c71a8d76529264b56b1_52_6" localSheetId="48" hidden="1">#REF!</definedName>
    <definedName name="TRNR_b8b0b55513414c71a8d76529264b56b1_52_6" localSheetId="50" hidden="1">#REF!</definedName>
    <definedName name="TRNR_b8b0b55513414c71a8d76529264b56b1_52_6" localSheetId="15" hidden="1">#REF!</definedName>
    <definedName name="TRNR_b8b0b55513414c71a8d76529264b56b1_52_6" localSheetId="51" hidden="1">#REF!</definedName>
    <definedName name="TRNR_b8b0b55513414c71a8d76529264b56b1_52_6" localSheetId="52" hidden="1">#REF!</definedName>
    <definedName name="TRNR_b8b0b55513414c71a8d76529264b56b1_52_6" localSheetId="53" hidden="1">#REF!</definedName>
    <definedName name="TRNR_b8b0b55513414c71a8d76529264b56b1_52_6" localSheetId="54" hidden="1">#REF!</definedName>
    <definedName name="TRNR_b8b0b55513414c71a8d76529264b56b1_52_6" localSheetId="55" hidden="1">#REF!</definedName>
    <definedName name="TRNR_b8b0b55513414c71a8d76529264b56b1_52_6" localSheetId="58" hidden="1">#REF!</definedName>
    <definedName name="TRNR_b8b0b55513414c71a8d76529264b56b1_52_6" localSheetId="59" hidden="1">#REF!</definedName>
    <definedName name="TRNR_b8b0b55513414c71a8d76529264b56b1_52_6" localSheetId="18" hidden="1">#REF!</definedName>
    <definedName name="TRNR_b8b0b55513414c71a8d76529264b56b1_52_6" hidden="1">#REF!</definedName>
    <definedName name="TRNR_b8bd4f29df4d4dfe9f8d081ee4ad0367_61_2" localSheetId="48" hidden="1">#REF!</definedName>
    <definedName name="TRNR_b8bd4f29df4d4dfe9f8d081ee4ad0367_61_2" localSheetId="56" hidden="1">#REF!</definedName>
    <definedName name="TRNR_b8bd4f29df4d4dfe9f8d081ee4ad0367_61_2" localSheetId="57" hidden="1">#REF!</definedName>
    <definedName name="TRNR_b8bd4f29df4d4dfe9f8d081ee4ad0367_61_2" hidden="1">#REF!</definedName>
    <definedName name="TRNR_b8be11402a674790ad1cbcd722246adc_321_10" localSheetId="0" hidden="1">#REF!</definedName>
    <definedName name="TRNR_b8be11402a674790ad1cbcd722246adc_321_10" localSheetId="48" hidden="1">#REF!</definedName>
    <definedName name="TRNR_b8be11402a674790ad1cbcd722246adc_321_10" localSheetId="1" hidden="1">#REF!</definedName>
    <definedName name="TRNR_b8be11402a674790ad1cbcd722246adc_321_10" hidden="1">#REF!</definedName>
    <definedName name="TRNR_b8c19edd68164016be24f9b647c22a4b_282_13" localSheetId="0" hidden="1">#REF!</definedName>
    <definedName name="TRNR_b8c19edd68164016be24f9b647c22a4b_282_13" localSheetId="48" hidden="1">#REF!</definedName>
    <definedName name="TRNR_b8c19edd68164016be24f9b647c22a4b_282_13" localSheetId="1" hidden="1">#REF!</definedName>
    <definedName name="TRNR_b8c19edd68164016be24f9b647c22a4b_282_13" hidden="1">#REF!</definedName>
    <definedName name="TRNR_b8d19b68824342508162c9276661c908_61_2" localSheetId="48" hidden="1">#REF!</definedName>
    <definedName name="TRNR_b8d19b68824342508162c9276661c908_61_2" hidden="1">#REF!</definedName>
    <definedName name="TRNR_b8d6b747a54d49c4bf6eb9121e3e6c68_61_2" localSheetId="48" hidden="1">#REF!</definedName>
    <definedName name="TRNR_b8d6b747a54d49c4bf6eb9121e3e6c68_61_2" hidden="1">#REF!</definedName>
    <definedName name="TRNR_b8f89ef795a844cfb6a60c870cfc8e1b_61_2" localSheetId="48" hidden="1">#REF!</definedName>
    <definedName name="TRNR_b8f89ef795a844cfb6a60c870cfc8e1b_61_2" hidden="1">#REF!</definedName>
    <definedName name="TRNR_b8f96f95ede54e159af0e129cd8b39aa_61_2" localSheetId="48" hidden="1">#REF!</definedName>
    <definedName name="TRNR_b8f96f95ede54e159af0e129cd8b39aa_61_2" hidden="1">#REF!</definedName>
    <definedName name="TRNR_b8fc960be6974fe58cd15eb80839183d_525_10" localSheetId="48" hidden="1">#REF!</definedName>
    <definedName name="TRNR_b8fc960be6974fe58cd15eb80839183d_525_10" hidden="1">#REF!</definedName>
    <definedName name="TRNR_b908fbe5038c4d2185caf10533826285_312_10" localSheetId="0" hidden="1">#REF!</definedName>
    <definedName name="TRNR_b908fbe5038c4d2185caf10533826285_312_10" localSheetId="48" hidden="1">#REF!</definedName>
    <definedName name="TRNR_b908fbe5038c4d2185caf10533826285_312_10" localSheetId="1" hidden="1">#REF!</definedName>
    <definedName name="TRNR_b908fbe5038c4d2185caf10533826285_312_10" hidden="1">#REF!</definedName>
    <definedName name="TRNR_b9139e364ba640f6872dcd951e1b540d_61_2" localSheetId="48" hidden="1">#REF!</definedName>
    <definedName name="TRNR_b9139e364ba640f6872dcd951e1b540d_61_2" hidden="1">#REF!</definedName>
    <definedName name="TRNR_b9180055bf834535ab590e1f1a287bca_61_2" localSheetId="48" hidden="1">#REF!</definedName>
    <definedName name="TRNR_b9180055bf834535ab590e1f1a287bca_61_2" hidden="1">#REF!</definedName>
    <definedName name="TRNR_b9189280890942ad874f5eecb3c8c680_61_2" localSheetId="48" hidden="1">#REF!</definedName>
    <definedName name="TRNR_b9189280890942ad874f5eecb3c8c680_61_2" hidden="1">#REF!</definedName>
    <definedName name="TRNR_b921063e27af4626a91d3c371d869c0e_61_2" localSheetId="48" hidden="1">#REF!</definedName>
    <definedName name="TRNR_b921063e27af4626a91d3c371d869c0e_61_2" hidden="1">#REF!</definedName>
    <definedName name="TRNR_b922635783284c94b26b157f70e7b0f1_61_2" localSheetId="48" hidden="1">#REF!</definedName>
    <definedName name="TRNR_b922635783284c94b26b157f70e7b0f1_61_2" hidden="1">#REF!</definedName>
    <definedName name="TRNR_b941a71e266847e69789f76043059d74_47_50" localSheetId="14" hidden="1">#REF!</definedName>
    <definedName name="TRNR_b941a71e266847e69789f76043059d74_47_50" localSheetId="42" hidden="1">#REF!</definedName>
    <definedName name="TRNR_b941a71e266847e69789f76043059d74_47_50" localSheetId="43" hidden="1">#REF!</definedName>
    <definedName name="TRNR_b941a71e266847e69789f76043059d74_47_50" localSheetId="48" hidden="1">#REF!</definedName>
    <definedName name="TRNR_b941a71e266847e69789f76043059d74_47_50" localSheetId="50" hidden="1">#REF!</definedName>
    <definedName name="TRNR_b941a71e266847e69789f76043059d74_47_50" localSheetId="15" hidden="1">#REF!</definedName>
    <definedName name="TRNR_b941a71e266847e69789f76043059d74_47_50" localSheetId="51" hidden="1">#REF!</definedName>
    <definedName name="TRNR_b941a71e266847e69789f76043059d74_47_50" localSheetId="52" hidden="1">#REF!</definedName>
    <definedName name="TRNR_b941a71e266847e69789f76043059d74_47_50" localSheetId="53" hidden="1">#REF!</definedName>
    <definedName name="TRNR_b941a71e266847e69789f76043059d74_47_50" localSheetId="54" hidden="1">#REF!</definedName>
    <definedName name="TRNR_b941a71e266847e69789f76043059d74_47_50" localSheetId="55" hidden="1">#REF!</definedName>
    <definedName name="TRNR_b941a71e266847e69789f76043059d74_47_50" localSheetId="58" hidden="1">#REF!</definedName>
    <definedName name="TRNR_b941a71e266847e69789f76043059d74_47_50" localSheetId="59" hidden="1">#REF!</definedName>
    <definedName name="TRNR_b941a71e266847e69789f76043059d74_47_50" hidden="1">#REF!</definedName>
    <definedName name="TRNR_b942147dc5fd4e69ba839426a56f8ce6_61_2" localSheetId="48" hidden="1">#REF!</definedName>
    <definedName name="TRNR_b942147dc5fd4e69ba839426a56f8ce6_61_2" hidden="1">#REF!</definedName>
    <definedName name="TRNR_b9521ff6b23640c8aec2f4879448ccf7_101_6" localSheetId="48" hidden="1">#REF!</definedName>
    <definedName name="TRNR_b9521ff6b23640c8aec2f4879448ccf7_101_6" hidden="1">#REF!</definedName>
    <definedName name="TRNR_b9598ab74a8d4c039f210679cdcfb2a6_288_13" localSheetId="0" hidden="1">#REF!</definedName>
    <definedName name="TRNR_b9598ab74a8d4c039f210679cdcfb2a6_288_13" localSheetId="48" hidden="1">#REF!</definedName>
    <definedName name="TRNR_b9598ab74a8d4c039f210679cdcfb2a6_288_13" localSheetId="1" hidden="1">#REF!</definedName>
    <definedName name="TRNR_b9598ab74a8d4c039f210679cdcfb2a6_288_13" hidden="1">#REF!</definedName>
    <definedName name="TRNR_b969753e44184324a7b18f46dcdc053e_50_3" localSheetId="48" hidden="1">#REF!</definedName>
    <definedName name="TRNR_b969753e44184324a7b18f46dcdc053e_50_3" hidden="1">#REF!</definedName>
    <definedName name="TRNR_b96a101bc40c42998ceba6664170c490_61_2" localSheetId="48" hidden="1">#REF!</definedName>
    <definedName name="TRNR_b96a101bc40c42998ceba6664170c490_61_2" hidden="1">#REF!</definedName>
    <definedName name="TRNR_b96d577ddcdb445588c8ed446c787908_61_2" localSheetId="48" hidden="1">#REF!</definedName>
    <definedName name="TRNR_b96d577ddcdb445588c8ed446c787908_61_2" hidden="1">#REF!</definedName>
    <definedName name="TRNR_b998a5ee82954c1b8ca73eea74d99a1f_61_2" localSheetId="48" hidden="1">#REF!</definedName>
    <definedName name="TRNR_b998a5ee82954c1b8ca73eea74d99a1f_61_2" localSheetId="56" hidden="1">#REF!</definedName>
    <definedName name="TRNR_b998a5ee82954c1b8ca73eea74d99a1f_61_2" localSheetId="57" hidden="1">#REF!</definedName>
    <definedName name="TRNR_b998a5ee82954c1b8ca73eea74d99a1f_61_2" hidden="1">#REF!</definedName>
    <definedName name="TRNR_b9bdd6c4dd9a471c926f75fc7a9d7ae0_61_2" localSheetId="48" hidden="1">#REF!</definedName>
    <definedName name="TRNR_b9bdd6c4dd9a471c926f75fc7a9d7ae0_61_2" hidden="1">#REF!</definedName>
    <definedName name="TRNR_b9ce64da4345490bab22ee6bf50eacb6_6021_6" localSheetId="0" hidden="1">#REF!</definedName>
    <definedName name="TRNR_b9ce64da4345490bab22ee6bf50eacb6_6021_6" localSheetId="48" hidden="1">#REF!</definedName>
    <definedName name="TRNR_b9ce64da4345490bab22ee6bf50eacb6_6021_6" localSheetId="1" hidden="1">#REF!</definedName>
    <definedName name="TRNR_b9ce64da4345490bab22ee6bf50eacb6_6021_6" hidden="1">#REF!</definedName>
    <definedName name="TRNR_b9cfd60d0a7b472d8c5bd0b6835e9853_61_2" localSheetId="0" hidden="1">#REF!</definedName>
    <definedName name="TRNR_b9cfd60d0a7b472d8c5bd0b6835e9853_61_2" localSheetId="48" hidden="1">#REF!</definedName>
    <definedName name="TRNR_b9cfd60d0a7b472d8c5bd0b6835e9853_61_2" localSheetId="1" hidden="1">#REF!</definedName>
    <definedName name="TRNR_b9cfd60d0a7b472d8c5bd0b6835e9853_61_2" hidden="1">#REF!</definedName>
    <definedName name="TRNR_b9e173f1d5fe490fb67bc1bac263e8c5_319_16" localSheetId="0" hidden="1">#REF!</definedName>
    <definedName name="TRNR_b9e173f1d5fe490fb67bc1bac263e8c5_319_16" localSheetId="48" hidden="1">#REF!</definedName>
    <definedName name="TRNR_b9e173f1d5fe490fb67bc1bac263e8c5_319_16" localSheetId="1" hidden="1">#REF!</definedName>
    <definedName name="TRNR_b9e173f1d5fe490fb67bc1bac263e8c5_319_16" hidden="1">#REF!</definedName>
    <definedName name="TRNR_b9ed8104fea54ed3867b3d7e14044e87_61_2" localSheetId="48" hidden="1">#REF!</definedName>
    <definedName name="TRNR_b9ed8104fea54ed3867b3d7e14044e87_61_2" hidden="1">#REF!</definedName>
    <definedName name="TRNR_b9eec23ba540452ba2dfc9d66b41ed5c_6451_2" localSheetId="48" hidden="1">#REF!</definedName>
    <definedName name="TRNR_b9eec23ba540452ba2dfc9d66b41ed5c_6451_2" hidden="1">#REF!</definedName>
    <definedName name="TRNR_ba09f4bf48154f00bac5081429f3df89_61_2" localSheetId="48" hidden="1">#REF!</definedName>
    <definedName name="TRNR_ba09f4bf48154f00bac5081429f3df89_61_2" hidden="1">#REF!</definedName>
    <definedName name="TRNR_ba0e9de63be24ee1b52c8b6c0d5c0ae2_61_2" localSheetId="48" hidden="1">#REF!</definedName>
    <definedName name="TRNR_ba0e9de63be24ee1b52c8b6c0d5c0ae2_61_2" hidden="1">#REF!</definedName>
    <definedName name="TRNR_ba118c74c76a4a6d956111796aa17efb_267_24" localSheetId="11" hidden="1">#REF!</definedName>
    <definedName name="TRNR_ba118c74c76a4a6d956111796aa17efb_267_24" localSheetId="3" hidden="1">#REF!</definedName>
    <definedName name="TRNR_ba118c74c76a4a6d956111796aa17efb_267_24" localSheetId="5" hidden="1">'Cuadro 5'!#REF!</definedName>
    <definedName name="TRNR_ba118c74c76a4a6d956111796aa17efb_267_24" localSheetId="14" hidden="1">#REF!</definedName>
    <definedName name="TRNR_ba118c74c76a4a6d956111796aa17efb_267_24" localSheetId="42" hidden="1">#REF!</definedName>
    <definedName name="TRNR_ba118c74c76a4a6d956111796aa17efb_267_24" localSheetId="43" hidden="1">#REF!</definedName>
    <definedName name="TRNR_ba118c74c76a4a6d956111796aa17efb_267_24" localSheetId="48" hidden="1">#REF!</definedName>
    <definedName name="TRNR_ba118c74c76a4a6d956111796aa17efb_267_24" localSheetId="50" hidden="1">#REF!</definedName>
    <definedName name="TRNR_ba118c74c76a4a6d956111796aa17efb_267_24" localSheetId="15" hidden="1">#REF!</definedName>
    <definedName name="TRNR_ba118c74c76a4a6d956111796aa17efb_267_24" localSheetId="51" hidden="1">#REF!</definedName>
    <definedName name="TRNR_ba118c74c76a4a6d956111796aa17efb_267_24" localSheetId="52" hidden="1">#REF!</definedName>
    <definedName name="TRNR_ba118c74c76a4a6d956111796aa17efb_267_24" localSheetId="53" hidden="1">#REF!</definedName>
    <definedName name="TRNR_ba118c74c76a4a6d956111796aa17efb_267_24" localSheetId="54" hidden="1">#REF!</definedName>
    <definedName name="TRNR_ba118c74c76a4a6d956111796aa17efb_267_24" localSheetId="55" hidden="1">#REF!</definedName>
    <definedName name="TRNR_ba118c74c76a4a6d956111796aa17efb_267_24" localSheetId="56" hidden="1">#REF!</definedName>
    <definedName name="TRNR_ba118c74c76a4a6d956111796aa17efb_267_24" localSheetId="57" hidden="1">#REF!</definedName>
    <definedName name="TRNR_ba118c74c76a4a6d956111796aa17efb_267_24" localSheetId="58" hidden="1">#REF!</definedName>
    <definedName name="TRNR_ba118c74c76a4a6d956111796aa17efb_267_24" localSheetId="59" hidden="1">#REF!</definedName>
    <definedName name="TRNR_ba118c74c76a4a6d956111796aa17efb_267_24" hidden="1">#REF!</definedName>
    <definedName name="TRNR_ba1888faeb0042e991d6c508a9a056f5_2876_3" localSheetId="48" hidden="1">#REF!</definedName>
    <definedName name="TRNR_ba1888faeb0042e991d6c508a9a056f5_2876_3" hidden="1">#REF!</definedName>
    <definedName name="TRNR_ba306a95e1d84ae399947b72edeeaa69_527_2" localSheetId="48" hidden="1">#REF!</definedName>
    <definedName name="TRNR_ba306a95e1d84ae399947b72edeeaa69_527_2" hidden="1">#REF!</definedName>
    <definedName name="TRNR_ba338dce1a4b4cea8d90ec2c62fe4fe3_2049_6" localSheetId="48" hidden="1">#REF!</definedName>
    <definedName name="TRNR_ba338dce1a4b4cea8d90ec2c62fe4fe3_2049_6" hidden="1">#REF!</definedName>
    <definedName name="TRNR_ba3e57d0451e4e49a61146facff3defd_277_6" localSheetId="0" hidden="1">#REF!</definedName>
    <definedName name="TRNR_ba3e57d0451e4e49a61146facff3defd_277_6" localSheetId="48" hidden="1">#REF!</definedName>
    <definedName name="TRNR_ba3e57d0451e4e49a61146facff3defd_277_6" localSheetId="1" hidden="1">#REF!</definedName>
    <definedName name="TRNR_ba3e57d0451e4e49a61146facff3defd_277_6" hidden="1">#REF!</definedName>
    <definedName name="TRNR_ba4b869c2dff4e5886ca16a93a858004_312_10" localSheetId="0" hidden="1">#REF!</definedName>
    <definedName name="TRNR_ba4b869c2dff4e5886ca16a93a858004_312_10" localSheetId="48" hidden="1">#REF!</definedName>
    <definedName name="TRNR_ba4b869c2dff4e5886ca16a93a858004_312_10" localSheetId="1" hidden="1">#REF!</definedName>
    <definedName name="TRNR_ba4b869c2dff4e5886ca16a93a858004_312_10" hidden="1">#REF!</definedName>
    <definedName name="TRNR_ba7fe3d27dd44433a287d92591e1ec6b_61_2" localSheetId="48" hidden="1">#REF!</definedName>
    <definedName name="TRNR_ba7fe3d27dd44433a287d92591e1ec6b_61_2" hidden="1">#REF!</definedName>
    <definedName name="TRNR_ba876b9b1b1445caa09f2144040a9350_528_7" localSheetId="48" hidden="1">#REF!</definedName>
    <definedName name="TRNR_ba876b9b1b1445caa09f2144040a9350_528_7" hidden="1">#REF!</definedName>
    <definedName name="TRNR_ba9ab05d7b0e4325abdbe3816940535c_1180_27" localSheetId="0" hidden="1">#REF!</definedName>
    <definedName name="TRNR_ba9ab05d7b0e4325abdbe3816940535c_1180_27" localSheetId="48" hidden="1">#REF!</definedName>
    <definedName name="TRNR_ba9ab05d7b0e4325abdbe3816940535c_1180_27" localSheetId="1" hidden="1">#REF!</definedName>
    <definedName name="TRNR_ba9ab05d7b0e4325abdbe3816940535c_1180_27" hidden="1">#REF!</definedName>
    <definedName name="TRNR_ba9f836c6d0d453d8fec2c1c64b2237f_2081_6" localSheetId="48" hidden="1">#REF!</definedName>
    <definedName name="TRNR_ba9f836c6d0d453d8fec2c1c64b2237f_2081_6" hidden="1">#REF!</definedName>
    <definedName name="TRNR_baafc7ceb6714de9a4d06d7f6dc06968_277_6" localSheetId="0" hidden="1">#REF!</definedName>
    <definedName name="TRNR_baafc7ceb6714de9a4d06d7f6dc06968_277_6" localSheetId="48" hidden="1">#REF!</definedName>
    <definedName name="TRNR_baafc7ceb6714de9a4d06d7f6dc06968_277_6" localSheetId="1" hidden="1">#REF!</definedName>
    <definedName name="TRNR_baafc7ceb6714de9a4d06d7f6dc06968_277_6" hidden="1">#REF!</definedName>
    <definedName name="TRNR_bab872d4c8484ff69bcce81ba4ba70b3_58_3" localSheetId="0" hidden="1">#REF!</definedName>
    <definedName name="TRNR_bab872d4c8484ff69bcce81ba4ba70b3_58_3" localSheetId="48" hidden="1">#REF!</definedName>
    <definedName name="TRNR_bab872d4c8484ff69bcce81ba4ba70b3_58_3" localSheetId="1" hidden="1">#REF!</definedName>
    <definedName name="TRNR_bab872d4c8484ff69bcce81ba4ba70b3_58_3" hidden="1">#REF!</definedName>
    <definedName name="TRNR_baba2a19dc0e4e62b17bc610a461cf1e_282_13" localSheetId="0" hidden="1">#REF!</definedName>
    <definedName name="TRNR_baba2a19dc0e4e62b17bc610a461cf1e_282_13" localSheetId="48" hidden="1">#REF!</definedName>
    <definedName name="TRNR_baba2a19dc0e4e62b17bc610a461cf1e_282_13" localSheetId="1" hidden="1">#REF!</definedName>
    <definedName name="TRNR_baba2a19dc0e4e62b17bc610a461cf1e_282_13" hidden="1">#REF!</definedName>
    <definedName name="TRNR_bace047f817045028a703c753a0c8d51_61_2" localSheetId="48" hidden="1">#REF!</definedName>
    <definedName name="TRNR_bace047f817045028a703c753a0c8d51_61_2" hidden="1">#REF!</definedName>
    <definedName name="TRNR_badd848a31844f9c8fe552e29a6f49a0_61_2" localSheetId="48" hidden="1">#REF!</definedName>
    <definedName name="TRNR_badd848a31844f9c8fe552e29a6f49a0_61_2" hidden="1">#REF!</definedName>
    <definedName name="TRNR_bae51fc1c72d4e1b93b8b1299510883d_103_6" localSheetId="48" hidden="1">#REF!</definedName>
    <definedName name="TRNR_bae51fc1c72d4e1b93b8b1299510883d_103_6" hidden="1">#REF!</definedName>
    <definedName name="TRNR_baf3bfbb64d74c1c81aa6790823323f0_61_2" localSheetId="48" hidden="1">#REF!</definedName>
    <definedName name="TRNR_baf3bfbb64d74c1c81aa6790823323f0_61_2" hidden="1">#REF!</definedName>
    <definedName name="TRNR_baf48b2e4d8f47a28a56af9ef5b0adb1_524_1" localSheetId="0" hidden="1">#REF!</definedName>
    <definedName name="TRNR_baf48b2e4d8f47a28a56af9ef5b0adb1_524_1" localSheetId="48" hidden="1">#REF!</definedName>
    <definedName name="TRNR_baf48b2e4d8f47a28a56af9ef5b0adb1_524_1" localSheetId="1" hidden="1">#REF!</definedName>
    <definedName name="TRNR_baf48b2e4d8f47a28a56af9ef5b0adb1_524_1" hidden="1">#REF!</definedName>
    <definedName name="TRNR_bafa706d117b4400b9edffa091752e27_61_2" localSheetId="48" hidden="1">#REF!</definedName>
    <definedName name="TRNR_bafa706d117b4400b9edffa091752e27_61_2" hidden="1">#REF!</definedName>
    <definedName name="TRNR_bb010fd216ac45519683320f8418108b_977_5" localSheetId="48" hidden="1">#REF!</definedName>
    <definedName name="TRNR_bb010fd216ac45519683320f8418108b_977_5" hidden="1">#REF!</definedName>
    <definedName name="TRNR_bb3782963368487ab59a835c6d65cf3f_61_2" localSheetId="48" hidden="1">#REF!</definedName>
    <definedName name="TRNR_bb3782963368487ab59a835c6d65cf3f_61_2" localSheetId="56" hidden="1">#REF!</definedName>
    <definedName name="TRNR_bb3782963368487ab59a835c6d65cf3f_61_2" localSheetId="57" hidden="1">#REF!</definedName>
    <definedName name="TRNR_bb3782963368487ab59a835c6d65cf3f_61_2" hidden="1">#REF!</definedName>
    <definedName name="TRNR_bb5b04cecc6a4efd8a202d45c5a8f2e1_61_2" localSheetId="48" hidden="1">#REF!</definedName>
    <definedName name="TRNR_bb5b04cecc6a4efd8a202d45c5a8f2e1_61_2" hidden="1">#REF!</definedName>
    <definedName name="TRNR_bb5d34565c9743f6949be011182b4576_61_2" localSheetId="48" hidden="1">#REF!</definedName>
    <definedName name="TRNR_bb5d34565c9743f6949be011182b4576_61_2" hidden="1">#REF!</definedName>
    <definedName name="TRNR_bb6a4689bb4846b0a08a103da2b28ca3_61_2" localSheetId="48" hidden="1">#REF!</definedName>
    <definedName name="TRNR_bb6a4689bb4846b0a08a103da2b28ca3_61_2" hidden="1">#REF!</definedName>
    <definedName name="TRNR_bb6bb56084f741d1bfb228eb68ce7d0f_5876_12" localSheetId="0" hidden="1">#REF!</definedName>
    <definedName name="TRNR_bb6bb56084f741d1bfb228eb68ce7d0f_5876_12" localSheetId="48" hidden="1">#REF!</definedName>
    <definedName name="TRNR_bb6bb56084f741d1bfb228eb68ce7d0f_5876_12" localSheetId="1" hidden="1">#REF!</definedName>
    <definedName name="TRNR_bb6bb56084f741d1bfb228eb68ce7d0f_5876_12" hidden="1">#REF!</definedName>
    <definedName name="TRNR_bb7875fa61a24dd3822e4f9fd732d88f_61_2" localSheetId="48" hidden="1">#REF!</definedName>
    <definedName name="TRNR_bb7875fa61a24dd3822e4f9fd732d88f_61_2" hidden="1">#REF!</definedName>
    <definedName name="TRNR_bb79ee45781b4c76badb857bd02014b6_25_6" localSheetId="0" hidden="1">#REF!</definedName>
    <definedName name="TRNR_bb79ee45781b4c76badb857bd02014b6_25_6" localSheetId="48" hidden="1">#REF!</definedName>
    <definedName name="TRNR_bb79ee45781b4c76badb857bd02014b6_25_6" localSheetId="1" hidden="1">#REF!</definedName>
    <definedName name="TRNR_bb79ee45781b4c76badb857bd02014b6_25_6" hidden="1">#REF!</definedName>
    <definedName name="TRNR_bb7a055ee50247a7a8d2f0dbab4c4224_527_6" localSheetId="48" hidden="1">#REF!</definedName>
    <definedName name="TRNR_bb7a055ee50247a7a8d2f0dbab4c4224_527_6" hidden="1">#REF!</definedName>
    <definedName name="TRNR_bbabc8bad50146fbb432d38f7c32887d_61_2" localSheetId="48" hidden="1">#REF!</definedName>
    <definedName name="TRNR_bbabc8bad50146fbb432d38f7c32887d_61_2" hidden="1">#REF!</definedName>
    <definedName name="TRNR_bbad5694d2174d3a97779e4bdb479523_977_3" localSheetId="48" hidden="1">#REF!</definedName>
    <definedName name="TRNR_bbad5694d2174d3a97779e4bdb479523_977_3" hidden="1">#REF!</definedName>
    <definedName name="TRNR_bbdfdbd044474b108feb2e81d105fb1c_286_13" localSheetId="0" hidden="1">#REF!</definedName>
    <definedName name="TRNR_bbdfdbd044474b108feb2e81d105fb1c_286_13" localSheetId="48" hidden="1">#REF!</definedName>
    <definedName name="TRNR_bbdfdbd044474b108feb2e81d105fb1c_286_13" localSheetId="1" hidden="1">#REF!</definedName>
    <definedName name="TRNR_bbdfdbd044474b108feb2e81d105fb1c_286_13" hidden="1">#REF!</definedName>
    <definedName name="TRNR_bc081e935b6b4325aac6c60ca1db1b62_100_6" localSheetId="48" hidden="1">#REF!</definedName>
    <definedName name="TRNR_bc081e935b6b4325aac6c60ca1db1b62_100_6" hidden="1">#REF!</definedName>
    <definedName name="TRNR_bc120854e7a04b9aba6aba235b405925_6270_2" localSheetId="48" hidden="1">#REF!</definedName>
    <definedName name="TRNR_bc120854e7a04b9aba6aba235b405925_6270_2" hidden="1">#REF!</definedName>
    <definedName name="TRNR_bc158616ddda4e3cb39e132585c2d6f9_61_2" localSheetId="48" hidden="1">#REF!</definedName>
    <definedName name="TRNR_bc158616ddda4e3cb39e132585c2d6f9_61_2" hidden="1">#REF!</definedName>
    <definedName name="TRNR_bc336dc31c934a6b94836e506faef893_61_2" localSheetId="48" hidden="1">#REF!</definedName>
    <definedName name="TRNR_bc336dc31c934a6b94836e506faef893_61_2" hidden="1">#REF!</definedName>
    <definedName name="TRNR_bc35cd459c2249b29ff13901accee8e7_61_2" localSheetId="48" hidden="1">#REF!</definedName>
    <definedName name="TRNR_bc35cd459c2249b29ff13901accee8e7_61_2" localSheetId="56" hidden="1">#REF!</definedName>
    <definedName name="TRNR_bc35cd459c2249b29ff13901accee8e7_61_2" localSheetId="57" hidden="1">#REF!</definedName>
    <definedName name="TRNR_bc35cd459c2249b29ff13901accee8e7_61_2" hidden="1">#REF!</definedName>
    <definedName name="TRNR_bc3c3a06b8f7494fb22cf283d5fc2d20_61_2" localSheetId="48" hidden="1">#REF!</definedName>
    <definedName name="TRNR_bc3c3a06b8f7494fb22cf283d5fc2d20_61_2" hidden="1">#REF!</definedName>
    <definedName name="TRNR_bc6f0cd987764ed49063a7b1db41b7c7_61_2" localSheetId="48" hidden="1">#REF!</definedName>
    <definedName name="TRNR_bc6f0cd987764ed49063a7b1db41b7c7_61_2" hidden="1">#REF!</definedName>
    <definedName name="TRNR_bc70788cca7c4aa4ad718c68e3670ba8_61_2" localSheetId="48" hidden="1">#REF!</definedName>
    <definedName name="TRNR_bc70788cca7c4aa4ad718c68e3670ba8_61_2" hidden="1">#REF!</definedName>
    <definedName name="TRNR_bc727eac8c274f74b8806c7ff7b33d4a_61_2" localSheetId="48" hidden="1">#REF!</definedName>
    <definedName name="TRNR_bc727eac8c274f74b8806c7ff7b33d4a_61_2" hidden="1">#REF!</definedName>
    <definedName name="TRNR_bc92701af19442968f2b276001a60e5b_1101_27" localSheetId="48" hidden="1">#REF!</definedName>
    <definedName name="TRNR_bc92701af19442968f2b276001a60e5b_1101_27" hidden="1">#REF!</definedName>
    <definedName name="TRNR_bc94975f67084e8e96eee8b3569ecd12_61_2" localSheetId="48" hidden="1">#REF!</definedName>
    <definedName name="TRNR_bc94975f67084e8e96eee8b3569ecd12_61_2" hidden="1">#REF!</definedName>
    <definedName name="TRNR_bc957370584b4d34a75bfdcd381f126b_528_7" localSheetId="48" hidden="1">#REF!</definedName>
    <definedName name="TRNR_bc957370584b4d34a75bfdcd381f126b_528_7" hidden="1">#REF!</definedName>
    <definedName name="TRNR_bc9aaf1368244fe59dee53d256547a17_61_2" localSheetId="48" hidden="1">#REF!</definedName>
    <definedName name="TRNR_bc9aaf1368244fe59dee53d256547a17_61_2" hidden="1">#REF!</definedName>
    <definedName name="TRNR_bcb9400f9c2041c4888eefd1ad52c503_5016_16" localSheetId="48" hidden="1">#REF!</definedName>
    <definedName name="TRNR_bcb9400f9c2041c4888eefd1ad52c503_5016_16" localSheetId="15" hidden="1">#REF!</definedName>
    <definedName name="TRNR_bcb9400f9c2041c4888eefd1ad52c503_5016_16" localSheetId="51" hidden="1">#REF!</definedName>
    <definedName name="TRNR_bcb9400f9c2041c4888eefd1ad52c503_5016_16" localSheetId="52" hidden="1">#REF!</definedName>
    <definedName name="TRNR_bcb9400f9c2041c4888eefd1ad52c503_5016_16" localSheetId="53" hidden="1">#REF!</definedName>
    <definedName name="TRNR_bcb9400f9c2041c4888eefd1ad52c503_5016_16" localSheetId="54" hidden="1">#REF!</definedName>
    <definedName name="TRNR_bcb9400f9c2041c4888eefd1ad52c503_5016_16" hidden="1">#REF!</definedName>
    <definedName name="TRNR_bceb5cbd22d34a1ba862d0505aa4505c_52_6" localSheetId="11" hidden="1">#REF!</definedName>
    <definedName name="TRNR_bceb5cbd22d34a1ba862d0505aa4505c_52_6" localSheetId="3" hidden="1">#REF!</definedName>
    <definedName name="TRNR_bceb5cbd22d34a1ba862d0505aa4505c_52_6" localSheetId="5" hidden="1">'Cuadro 5'!#REF!</definedName>
    <definedName name="TRNR_bceb5cbd22d34a1ba862d0505aa4505c_52_6" localSheetId="14" hidden="1">#REF!</definedName>
    <definedName name="TRNR_bceb5cbd22d34a1ba862d0505aa4505c_52_6" localSheetId="42" hidden="1">#REF!</definedName>
    <definedName name="TRNR_bceb5cbd22d34a1ba862d0505aa4505c_52_6" localSheetId="43" hidden="1">#REF!</definedName>
    <definedName name="TRNR_bceb5cbd22d34a1ba862d0505aa4505c_52_6" localSheetId="48" hidden="1">#REF!</definedName>
    <definedName name="TRNR_bceb5cbd22d34a1ba862d0505aa4505c_52_6" localSheetId="50" hidden="1">#REF!</definedName>
    <definedName name="TRNR_bceb5cbd22d34a1ba862d0505aa4505c_52_6" localSheetId="15" hidden="1">#REF!</definedName>
    <definedName name="TRNR_bceb5cbd22d34a1ba862d0505aa4505c_52_6" localSheetId="51" hidden="1">#REF!</definedName>
    <definedName name="TRNR_bceb5cbd22d34a1ba862d0505aa4505c_52_6" localSheetId="52" hidden="1">#REF!</definedName>
    <definedName name="TRNR_bceb5cbd22d34a1ba862d0505aa4505c_52_6" localSheetId="53" hidden="1">#REF!</definedName>
    <definedName name="TRNR_bceb5cbd22d34a1ba862d0505aa4505c_52_6" localSheetId="54" hidden="1">#REF!</definedName>
    <definedName name="TRNR_bceb5cbd22d34a1ba862d0505aa4505c_52_6" localSheetId="55" hidden="1">#REF!</definedName>
    <definedName name="TRNR_bceb5cbd22d34a1ba862d0505aa4505c_52_6" localSheetId="58" hidden="1">#REF!</definedName>
    <definedName name="TRNR_bceb5cbd22d34a1ba862d0505aa4505c_52_6" localSheetId="59" hidden="1">#REF!</definedName>
    <definedName name="TRNR_bceb5cbd22d34a1ba862d0505aa4505c_52_6" localSheetId="18" hidden="1">#REF!</definedName>
    <definedName name="TRNR_bceb5cbd22d34a1ba862d0505aa4505c_52_6" hidden="1">#REF!</definedName>
    <definedName name="TRNR_bced43584cef4935836dea2a851d5616_61_2" localSheetId="48" hidden="1">#REF!</definedName>
    <definedName name="TRNR_bced43584cef4935836dea2a851d5616_61_2" hidden="1">#REF!</definedName>
    <definedName name="TRNR_bcf7d50144a6445889ac78498e7cb008_61_2" localSheetId="48" hidden="1">#REF!</definedName>
    <definedName name="TRNR_bcf7d50144a6445889ac78498e7cb008_61_2" hidden="1">#REF!</definedName>
    <definedName name="TRNR_bcf7eb03aec0432f8bb16149c53f1344_61_2" localSheetId="48" hidden="1">#REF!</definedName>
    <definedName name="TRNR_bcf7eb03aec0432f8bb16149c53f1344_61_2" hidden="1">#REF!</definedName>
    <definedName name="TRNR_bd0406e64b804632824f42dc48ed08c8_5968_6" localSheetId="0" hidden="1">#REF!</definedName>
    <definedName name="TRNR_bd0406e64b804632824f42dc48ed08c8_5968_6" localSheetId="48" hidden="1">#REF!</definedName>
    <definedName name="TRNR_bd0406e64b804632824f42dc48ed08c8_5968_6" localSheetId="1" hidden="1">#REF!</definedName>
    <definedName name="TRNR_bd0406e64b804632824f42dc48ed08c8_5968_6" hidden="1">#REF!</definedName>
    <definedName name="TRNR_bd220362997a42e5b505ef65b19affe4_61_11" localSheetId="48" hidden="1">#REF!</definedName>
    <definedName name="TRNR_bd220362997a42e5b505ef65b19affe4_61_11" hidden="1">#REF!</definedName>
    <definedName name="TRNR_bd486d8682a24d0cb62056c652550241_61_2" localSheetId="48" hidden="1">#REF!</definedName>
    <definedName name="TRNR_bd486d8682a24d0cb62056c652550241_61_2" hidden="1">#REF!</definedName>
    <definedName name="TRNR_bd6bbd38c917455695d74177201df26c_25_6" localSheetId="0" hidden="1">#REF!</definedName>
    <definedName name="TRNR_bd6bbd38c917455695d74177201df26c_25_6" localSheetId="48" hidden="1">#REF!</definedName>
    <definedName name="TRNR_bd6bbd38c917455695d74177201df26c_25_6" localSheetId="1" hidden="1">#REF!</definedName>
    <definedName name="TRNR_bd6bbd38c917455695d74177201df26c_25_6" hidden="1">#REF!</definedName>
    <definedName name="TRNR_bd89f8995aee402d8fc47821907ab27c_61_2" localSheetId="48" hidden="1">#REF!</definedName>
    <definedName name="TRNR_bd89f8995aee402d8fc47821907ab27c_61_2" hidden="1">#REF!</definedName>
    <definedName name="TRNR_bd8b84622f8245509f70e2023616eef8_61_2" localSheetId="48" hidden="1">#REF!</definedName>
    <definedName name="TRNR_bd8b84622f8245509f70e2023616eef8_61_2" hidden="1">#REF!</definedName>
    <definedName name="TRNR_bd8f7beb47e04753b36f677f0b79985c_61_2" localSheetId="48" hidden="1">#REF!</definedName>
    <definedName name="TRNR_bd8f7beb47e04753b36f677f0b79985c_61_2" hidden="1">#REF!</definedName>
    <definedName name="TRNR_bd91a1360d1e4221aebbd1596c6f2f53_61_2" localSheetId="48" hidden="1">#REF!</definedName>
    <definedName name="TRNR_bd91a1360d1e4221aebbd1596c6f2f53_61_2" hidden="1">#REF!</definedName>
    <definedName name="TRNR_bd9952330c5b41c78659039704042ed0_19_9" localSheetId="0" hidden="1">#REF!</definedName>
    <definedName name="TRNR_bd9952330c5b41c78659039704042ed0_19_9" localSheetId="48" hidden="1">#REF!</definedName>
    <definedName name="TRNR_bd9952330c5b41c78659039704042ed0_19_9" localSheetId="1" hidden="1">#REF!</definedName>
    <definedName name="TRNR_bd9952330c5b41c78659039704042ed0_19_9" hidden="1">#REF!</definedName>
    <definedName name="TRNR_bda63b4a243a4ec6a364934fc0613adb_528_6" localSheetId="48" hidden="1">#REF!</definedName>
    <definedName name="TRNR_bda63b4a243a4ec6a364934fc0613adb_528_6" hidden="1">#REF!</definedName>
    <definedName name="TRNR_bdb488c6eaa94f528bc4ab0687a2db18_61_2" localSheetId="48" hidden="1">#REF!</definedName>
    <definedName name="TRNR_bdb488c6eaa94f528bc4ab0687a2db18_61_2" hidden="1">#REF!</definedName>
    <definedName name="TRNR_bdb78610a40544f9bb8a665f5c5ee16a_1_1" localSheetId="14" hidden="1">#REF!</definedName>
    <definedName name="TRNR_bdb78610a40544f9bb8a665f5c5ee16a_1_1" localSheetId="42" hidden="1">#REF!</definedName>
    <definedName name="TRNR_bdb78610a40544f9bb8a665f5c5ee16a_1_1" localSheetId="43" hidden="1">#REF!</definedName>
    <definedName name="TRNR_bdb78610a40544f9bb8a665f5c5ee16a_1_1" localSheetId="48" hidden="1">#REF!</definedName>
    <definedName name="TRNR_bdb78610a40544f9bb8a665f5c5ee16a_1_1" localSheetId="50" hidden="1">#REF!</definedName>
    <definedName name="TRNR_bdb78610a40544f9bb8a665f5c5ee16a_1_1" localSheetId="15" hidden="1">#REF!</definedName>
    <definedName name="TRNR_bdb78610a40544f9bb8a665f5c5ee16a_1_1" localSheetId="51" hidden="1">#REF!</definedName>
    <definedName name="TRNR_bdb78610a40544f9bb8a665f5c5ee16a_1_1" localSheetId="52" hidden="1">#REF!</definedName>
    <definedName name="TRNR_bdb78610a40544f9bb8a665f5c5ee16a_1_1" localSheetId="53" hidden="1">#REF!</definedName>
    <definedName name="TRNR_bdb78610a40544f9bb8a665f5c5ee16a_1_1" localSheetId="54" hidden="1">#REF!</definedName>
    <definedName name="TRNR_bdb78610a40544f9bb8a665f5c5ee16a_1_1" localSheetId="55" hidden="1">#REF!</definedName>
    <definedName name="TRNR_bdb78610a40544f9bb8a665f5c5ee16a_1_1" localSheetId="58" hidden="1">#REF!</definedName>
    <definedName name="TRNR_bdb78610a40544f9bb8a665f5c5ee16a_1_1" localSheetId="59" hidden="1">#REF!</definedName>
    <definedName name="TRNR_bdb78610a40544f9bb8a665f5c5ee16a_1_1" hidden="1">#REF!</definedName>
    <definedName name="TRNR_bdceea98a0294b4abd9658520d1573c1_5872_6" localSheetId="0" hidden="1">#REF!</definedName>
    <definedName name="TRNR_bdceea98a0294b4abd9658520d1573c1_5872_6" localSheetId="48" hidden="1">#REF!</definedName>
    <definedName name="TRNR_bdceea98a0294b4abd9658520d1573c1_5872_6" localSheetId="1" hidden="1">#REF!</definedName>
    <definedName name="TRNR_bdceea98a0294b4abd9658520d1573c1_5872_6" hidden="1">#REF!</definedName>
    <definedName name="TRNR_bdf215e2920c448996c2d677ccfb4355_525_10" localSheetId="48" hidden="1">#REF!</definedName>
    <definedName name="TRNR_bdf215e2920c448996c2d677ccfb4355_525_10" hidden="1">#REF!</definedName>
    <definedName name="TRNR_bdf43e09c0414f17b5395ab5fbee61bc_61_2" localSheetId="48" hidden="1">#REF!</definedName>
    <definedName name="TRNR_bdf43e09c0414f17b5395ab5fbee61bc_61_2" hidden="1">#REF!</definedName>
    <definedName name="TRNR_be10e4008d8d45e892f11390265591b4_50_3" localSheetId="0" hidden="1">#REF!</definedName>
    <definedName name="TRNR_be10e4008d8d45e892f11390265591b4_50_3" localSheetId="48" hidden="1">#REF!</definedName>
    <definedName name="TRNR_be10e4008d8d45e892f11390265591b4_50_3" localSheetId="1" hidden="1">#REF!</definedName>
    <definedName name="TRNR_be10e4008d8d45e892f11390265591b4_50_3" hidden="1">#REF!</definedName>
    <definedName name="TRNR_be1fdda3d640427fab877fefa60fab00_61_2" localSheetId="48" hidden="1">#REF!</definedName>
    <definedName name="TRNR_be1fdda3d640427fab877fefa60fab00_61_2" hidden="1">#REF!</definedName>
    <definedName name="TRNR_be2660bf786b4eeab345ffab9163117c_61_2" localSheetId="0" hidden="1">#REF!</definedName>
    <definedName name="TRNR_be2660bf786b4eeab345ffab9163117c_61_2" localSheetId="48" hidden="1">#REF!</definedName>
    <definedName name="TRNR_be2660bf786b4eeab345ffab9163117c_61_2" localSheetId="1" hidden="1">#REF!</definedName>
    <definedName name="TRNR_be2660bf786b4eeab345ffab9163117c_61_2" hidden="1">#REF!</definedName>
    <definedName name="TRNR_be34565426ee441bac475dd615e7ff50_61_2" localSheetId="48" hidden="1">#REF!</definedName>
    <definedName name="TRNR_be34565426ee441bac475dd615e7ff50_61_2" hidden="1">#REF!</definedName>
    <definedName name="TRNR_be3c986fe347440d9aaeb732f664d18c_61_2" localSheetId="48" hidden="1">#REF!</definedName>
    <definedName name="TRNR_be3c986fe347440d9aaeb732f664d18c_61_2" hidden="1">#REF!</definedName>
    <definedName name="TRNR_be5ec3f3345c47dfa369c98dc39576b9_61_2" localSheetId="48" hidden="1">#REF!</definedName>
    <definedName name="TRNR_be5ec3f3345c47dfa369c98dc39576b9_61_2" hidden="1">#REF!</definedName>
    <definedName name="TRNR_be609c342d914a17b0e73cdcb6a51344_61_2" localSheetId="48" hidden="1">#REF!</definedName>
    <definedName name="TRNR_be609c342d914a17b0e73cdcb6a51344_61_2" hidden="1">#REF!</definedName>
    <definedName name="TRNR_be742bb2dfac45728ff4dc91f22f7fa8_61_2" localSheetId="48" hidden="1">#REF!</definedName>
    <definedName name="TRNR_be742bb2dfac45728ff4dc91f22f7fa8_61_2" hidden="1">#REF!</definedName>
    <definedName name="TRNR_be8d5b4a4112420f865660fe77abfd97_61_2" localSheetId="48" hidden="1">#REF!</definedName>
    <definedName name="TRNR_be8d5b4a4112420f865660fe77abfd97_61_2" hidden="1">#REF!</definedName>
    <definedName name="TRNR_be93fc73d6df428cbab338c44d3246a2_50_3" localSheetId="0" hidden="1">#REF!</definedName>
    <definedName name="TRNR_be93fc73d6df428cbab338c44d3246a2_50_3" localSheetId="48" hidden="1">#REF!</definedName>
    <definedName name="TRNR_be93fc73d6df428cbab338c44d3246a2_50_3" localSheetId="1" hidden="1">#REF!</definedName>
    <definedName name="TRNR_be93fc73d6df428cbab338c44d3246a2_50_3" hidden="1">#REF!</definedName>
    <definedName name="TRNR_be9d812393d94d548acf779a274f8c19_61_2" localSheetId="48" hidden="1">#REF!</definedName>
    <definedName name="TRNR_be9d812393d94d548acf779a274f8c19_61_2" hidden="1">#REF!</definedName>
    <definedName name="TRNR_bea0e668f6814aa988c4fe7412b85457_61_2" localSheetId="48" hidden="1">#REF!</definedName>
    <definedName name="TRNR_bea0e668f6814aa988c4fe7412b85457_61_2" hidden="1">#REF!</definedName>
    <definedName name="TRNR_bea72f884e6e4eeab65dade1c130c884_45_3" localSheetId="3" hidden="1">#REF!</definedName>
    <definedName name="TRNR_bea72f884e6e4eeab65dade1c130c884_45_3" localSheetId="5" hidden="1">'Cuadro 5'!#REF!</definedName>
    <definedName name="TRNR_bea72f884e6e4eeab65dade1c130c884_45_3" localSheetId="0" hidden="1">#REF!</definedName>
    <definedName name="TRNR_bea72f884e6e4eeab65dade1c130c884_45_3" localSheetId="48" hidden="1">#REF!</definedName>
    <definedName name="TRNR_bea72f884e6e4eeab65dade1c130c884_45_3" localSheetId="1" hidden="1">#REF!</definedName>
    <definedName name="TRNR_bea72f884e6e4eeab65dade1c130c884_45_3" hidden="1">#REF!</definedName>
    <definedName name="TRNR_bea8425cb3ca4810a561d44d3925d3cc_1026_27" localSheetId="48" hidden="1">#REF!</definedName>
    <definedName name="TRNR_bea8425cb3ca4810a561d44d3925d3cc_1026_27" hidden="1">#REF!</definedName>
    <definedName name="TRNR_beb7e9e09b5e439f9ea527df75cfdae2_528_6" localSheetId="48" hidden="1">#REF!</definedName>
    <definedName name="TRNR_beb7e9e09b5e439f9ea527df75cfdae2_528_6" hidden="1">#REF!</definedName>
    <definedName name="TRNR_bec8e058d83e4a41bc40df04b69ca12c_61_2" localSheetId="48" hidden="1">#REF!</definedName>
    <definedName name="TRNR_bec8e058d83e4a41bc40df04b69ca12c_61_2" hidden="1">#REF!</definedName>
    <definedName name="TRNR_becd4acecca4448c814f93ef2b1eea4f_61_2" localSheetId="48" hidden="1">#REF!</definedName>
    <definedName name="TRNR_becd4acecca4448c814f93ef2b1eea4f_61_2" localSheetId="56" hidden="1">#REF!</definedName>
    <definedName name="TRNR_becd4acecca4448c814f93ef2b1eea4f_61_2" localSheetId="57" hidden="1">#REF!</definedName>
    <definedName name="TRNR_becd4acecca4448c814f93ef2b1eea4f_61_2" hidden="1">#REF!</definedName>
    <definedName name="TRNR_bed3f2ae697b4d9cb8a11e53744f515b_2078_6" localSheetId="48" hidden="1">#REF!</definedName>
    <definedName name="TRNR_bed3f2ae697b4d9cb8a11e53744f515b_2078_6" hidden="1">#REF!</definedName>
    <definedName name="TRNR_bed896c74f7e41a5ba6f054fcb17be08_58_2" localSheetId="14" hidden="1">#REF!</definedName>
    <definedName name="TRNR_bed896c74f7e41a5ba6f054fcb17be08_58_2" localSheetId="42" hidden="1">#REF!</definedName>
    <definedName name="TRNR_bed896c74f7e41a5ba6f054fcb17be08_58_2" localSheetId="43" hidden="1">#REF!</definedName>
    <definedName name="TRNR_bed896c74f7e41a5ba6f054fcb17be08_58_2" localSheetId="48" hidden="1">#REF!</definedName>
    <definedName name="TRNR_bed896c74f7e41a5ba6f054fcb17be08_58_2" localSheetId="50" hidden="1">#REF!</definedName>
    <definedName name="TRNR_bed896c74f7e41a5ba6f054fcb17be08_58_2" localSheetId="15" hidden="1">#REF!</definedName>
    <definedName name="TRNR_bed896c74f7e41a5ba6f054fcb17be08_58_2" localSheetId="51" hidden="1">#REF!</definedName>
    <definedName name="TRNR_bed896c74f7e41a5ba6f054fcb17be08_58_2" localSheetId="52" hidden="1">#REF!</definedName>
    <definedName name="TRNR_bed896c74f7e41a5ba6f054fcb17be08_58_2" localSheetId="53" hidden="1">#REF!</definedName>
    <definedName name="TRNR_bed896c74f7e41a5ba6f054fcb17be08_58_2" localSheetId="54" hidden="1">#REF!</definedName>
    <definedName name="TRNR_bed896c74f7e41a5ba6f054fcb17be08_58_2" localSheetId="55" hidden="1">#REF!</definedName>
    <definedName name="TRNR_bed896c74f7e41a5ba6f054fcb17be08_58_2" localSheetId="58" hidden="1">#REF!</definedName>
    <definedName name="TRNR_bed896c74f7e41a5ba6f054fcb17be08_58_2" localSheetId="59" hidden="1">#REF!</definedName>
    <definedName name="TRNR_bed896c74f7e41a5ba6f054fcb17be08_58_2" hidden="1">#REF!</definedName>
    <definedName name="TRNR_bee2815ae4f445cb81eb972292100128_61_2" localSheetId="48" hidden="1">#REF!</definedName>
    <definedName name="TRNR_bee2815ae4f445cb81eb972292100128_61_2" hidden="1">#REF!</definedName>
    <definedName name="TRNR_bee79c2c0e03400eac18cb6e49d1b6f4_528_6" localSheetId="48" hidden="1">#REF!</definedName>
    <definedName name="TRNR_bee79c2c0e03400eac18cb6e49d1b6f4_528_6" hidden="1">#REF!</definedName>
    <definedName name="TRNR_bf05bb749e8c4406aefa47c59752f942_5_2" localSheetId="14" hidden="1">#REF!</definedName>
    <definedName name="TRNR_bf05bb749e8c4406aefa47c59752f942_5_2" localSheetId="42" hidden="1">#REF!</definedName>
    <definedName name="TRNR_bf05bb749e8c4406aefa47c59752f942_5_2" localSheetId="43" hidden="1">#REF!</definedName>
    <definedName name="TRNR_bf05bb749e8c4406aefa47c59752f942_5_2" localSheetId="48" hidden="1">#REF!</definedName>
    <definedName name="TRNR_bf05bb749e8c4406aefa47c59752f942_5_2" localSheetId="50" hidden="1">#REF!</definedName>
    <definedName name="TRNR_bf05bb749e8c4406aefa47c59752f942_5_2" localSheetId="15" hidden="1">#REF!</definedName>
    <definedName name="TRNR_bf05bb749e8c4406aefa47c59752f942_5_2" localSheetId="51" hidden="1">#REF!</definedName>
    <definedName name="TRNR_bf05bb749e8c4406aefa47c59752f942_5_2" localSheetId="52" hidden="1">#REF!</definedName>
    <definedName name="TRNR_bf05bb749e8c4406aefa47c59752f942_5_2" localSheetId="53" hidden="1">#REF!</definedName>
    <definedName name="TRNR_bf05bb749e8c4406aefa47c59752f942_5_2" localSheetId="54" hidden="1">#REF!</definedName>
    <definedName name="TRNR_bf05bb749e8c4406aefa47c59752f942_5_2" localSheetId="55" hidden="1">#REF!</definedName>
    <definedName name="TRNR_bf05bb749e8c4406aefa47c59752f942_5_2" localSheetId="58" hidden="1">#REF!</definedName>
    <definedName name="TRNR_bf05bb749e8c4406aefa47c59752f942_5_2" localSheetId="59" hidden="1">#REF!</definedName>
    <definedName name="TRNR_bf05bb749e8c4406aefa47c59752f942_5_2" hidden="1">#REF!</definedName>
    <definedName name="TRNR_bf083960361347d7bcdcc6466170041d_61_2" localSheetId="48" hidden="1">#REF!</definedName>
    <definedName name="TRNR_bf083960361347d7bcdcc6466170041d_61_2" hidden="1">#REF!</definedName>
    <definedName name="TRNR_bf0b65b92dd34a76b7ad0fb9df5fb6c2_61_2" localSheetId="48" hidden="1">#REF!</definedName>
    <definedName name="TRNR_bf0b65b92dd34a76b7ad0fb9df5fb6c2_61_2" hidden="1">#REF!</definedName>
    <definedName name="TRNR_bf14a1d212cc4d97b4918c2bf4d2f6c4_528_6" localSheetId="48" hidden="1">#REF!</definedName>
    <definedName name="TRNR_bf14a1d212cc4d97b4918c2bf4d2f6c4_528_6" hidden="1">#REF!</definedName>
    <definedName name="TRNR_bf16a7bc384a4717847fda05c46e7dc6_61_2" localSheetId="48" hidden="1">#REF!</definedName>
    <definedName name="TRNR_bf16a7bc384a4717847fda05c46e7dc6_61_2" hidden="1">#REF!</definedName>
    <definedName name="TRNR_bf16b0fdce6a4a6693b27121f42acb6f_61_2" localSheetId="48" hidden="1">#REF!</definedName>
    <definedName name="TRNR_bf16b0fdce6a4a6693b27121f42acb6f_61_2" localSheetId="56" hidden="1">#REF!</definedName>
    <definedName name="TRNR_bf16b0fdce6a4a6693b27121f42acb6f_61_2" localSheetId="57" hidden="1">#REF!</definedName>
    <definedName name="TRNR_bf16b0fdce6a4a6693b27121f42acb6f_61_2" hidden="1">#REF!</definedName>
    <definedName name="TRNR_bf43a6ba9ff54d06b646deb6f7d502b5_61_2" localSheetId="48" hidden="1">#REF!</definedName>
    <definedName name="TRNR_bf43a6ba9ff54d06b646deb6f7d502b5_61_2" hidden="1">#REF!</definedName>
    <definedName name="TRNR_bf45dd50a99e462fb2daa616a0fc18da_61_2" localSheetId="48" hidden="1">#REF!</definedName>
    <definedName name="TRNR_bf45dd50a99e462fb2daa616a0fc18da_61_2" hidden="1">#REF!</definedName>
    <definedName name="TRNR_bf4cc260ff0d4a529122723427be209a_61_2" localSheetId="48" hidden="1">#REF!</definedName>
    <definedName name="TRNR_bf4cc260ff0d4a529122723427be209a_61_2" hidden="1">#REF!</definedName>
    <definedName name="TRNR_bf7074dafb744bcb8aeb2554bfdaed65_61_2" localSheetId="48" hidden="1">#REF!</definedName>
    <definedName name="TRNR_bf7074dafb744bcb8aeb2554bfdaed65_61_2" hidden="1">#REF!</definedName>
    <definedName name="TRNR_bf8205cc53894786b0b3ac2ab5174c6f_977_2" localSheetId="48" hidden="1">#REF!</definedName>
    <definedName name="TRNR_bf8205cc53894786b0b3ac2ab5174c6f_977_2" hidden="1">#REF!</definedName>
    <definedName name="TRNR_bf86ee9cbe464eca837a3430b1eb2cba_528_7" localSheetId="48" hidden="1">#REF!</definedName>
    <definedName name="TRNR_bf86ee9cbe464eca837a3430b1eb2cba_528_7" hidden="1">#REF!</definedName>
    <definedName name="TRNR_bf8b680627bd47e7b1323479bd0490a2_61_2" localSheetId="0" hidden="1">#REF!</definedName>
    <definedName name="TRNR_bf8b680627bd47e7b1323479bd0490a2_61_2" localSheetId="48" hidden="1">#REF!</definedName>
    <definedName name="TRNR_bf8b680627bd47e7b1323479bd0490a2_61_2" localSheetId="1" hidden="1">#REF!</definedName>
    <definedName name="TRNR_bf8b680627bd47e7b1323479bd0490a2_61_2" hidden="1">#REF!</definedName>
    <definedName name="TRNR_bf9165c608644ce9ae496e3031b00558_61_2" localSheetId="48" hidden="1">#REF!</definedName>
    <definedName name="TRNR_bf9165c608644ce9ae496e3031b00558_61_2" hidden="1">#REF!</definedName>
    <definedName name="TRNR_bf9ab8497eb44bfc8613c00382ae839b_61_2" localSheetId="48" hidden="1">#REF!</definedName>
    <definedName name="TRNR_bf9ab8497eb44bfc8613c00382ae839b_61_2" hidden="1">#REF!</definedName>
    <definedName name="TRNR_bfeb4ac32cbd4a49982e9838104f2bfa_528_7" localSheetId="48" hidden="1">#REF!</definedName>
    <definedName name="TRNR_bfeb4ac32cbd4a49982e9838104f2bfa_528_7" hidden="1">#REF!</definedName>
    <definedName name="TRNR_c0011980581c434ea2302d583a0d450a_5871_6" localSheetId="0" hidden="1">#REF!</definedName>
    <definedName name="TRNR_c0011980581c434ea2302d583a0d450a_5871_6" localSheetId="48" hidden="1">#REF!</definedName>
    <definedName name="TRNR_c0011980581c434ea2302d583a0d450a_5871_6" localSheetId="1" hidden="1">#REF!</definedName>
    <definedName name="TRNR_c0011980581c434ea2302d583a0d450a_5871_6" hidden="1">#REF!</definedName>
    <definedName name="TRNR_c01ff7e8328e4464975ceab969f2ab51_2105_6" localSheetId="48" hidden="1">#REF!</definedName>
    <definedName name="TRNR_c01ff7e8328e4464975ceab969f2ab51_2105_6" hidden="1">#REF!</definedName>
    <definedName name="TRNR_c021ad7ba18c4b05a4211ac7bc5393c6_525_10" localSheetId="48" hidden="1">#REF!</definedName>
    <definedName name="TRNR_c021ad7ba18c4b05a4211ac7bc5393c6_525_10" hidden="1">#REF!</definedName>
    <definedName name="TRNR_c036f0ed3f6546378d2432596de259f5_61_2" localSheetId="48" hidden="1">#REF!</definedName>
    <definedName name="TRNR_c036f0ed3f6546378d2432596de259f5_61_2" hidden="1">#REF!</definedName>
    <definedName name="TRNR_c04205f5fca04e8cbef510c6fa76f21c_5993_6" localSheetId="0" hidden="1">#REF!</definedName>
    <definedName name="TRNR_c04205f5fca04e8cbef510c6fa76f21c_5993_6" localSheetId="48" hidden="1">#REF!</definedName>
    <definedName name="TRNR_c04205f5fca04e8cbef510c6fa76f21c_5993_6" localSheetId="1" hidden="1">#REF!</definedName>
    <definedName name="TRNR_c04205f5fca04e8cbef510c6fa76f21c_5993_6" hidden="1">#REF!</definedName>
    <definedName name="TRNR_c05fa9498ea14e2ab6dedd393387db5d_50_5" localSheetId="48" hidden="1">#REF!</definedName>
    <definedName name="TRNR_c05fa9498ea14e2ab6dedd393387db5d_50_5" hidden="1">#REF!</definedName>
    <definedName name="TRNR_c065f8e8939040618dd7c702df0765fd_977_20" localSheetId="48" hidden="1">#REF!</definedName>
    <definedName name="TRNR_c065f8e8939040618dd7c702df0765fd_977_20" hidden="1">#REF!</definedName>
    <definedName name="TRNR_c0672e679d904383981de2372c5a9b11_61_2" localSheetId="48" hidden="1">#REF!</definedName>
    <definedName name="TRNR_c0672e679d904383981de2372c5a9b11_61_2" hidden="1">#REF!</definedName>
    <definedName name="TRNR_c0819aa31b8145f29e4cbd910333560d_61_2" localSheetId="48" hidden="1">#REF!</definedName>
    <definedName name="TRNR_c0819aa31b8145f29e4cbd910333560d_61_2" hidden="1">#REF!</definedName>
    <definedName name="TRNR_c08ff7764a5549afbd8c948b34cc4791_61_2" localSheetId="48" hidden="1">#REF!</definedName>
    <definedName name="TRNR_c08ff7764a5549afbd8c948b34cc4791_61_2" hidden="1">#REF!</definedName>
    <definedName name="TRNR_c098715ed1da406faeea4ff1019ff14d_61_2" localSheetId="48" hidden="1">#REF!</definedName>
    <definedName name="TRNR_c098715ed1da406faeea4ff1019ff14d_61_2" hidden="1">#REF!</definedName>
    <definedName name="TRNR_c09a879c41e040cfba76b91a554f5013_61_2" localSheetId="48" hidden="1">#REF!</definedName>
    <definedName name="TRNR_c09a879c41e040cfba76b91a554f5013_61_2" hidden="1">#REF!</definedName>
    <definedName name="TRNR_c09b6b83a033402c96697cfd141856ff_286_13" localSheetId="0" hidden="1">#REF!</definedName>
    <definedName name="TRNR_c09b6b83a033402c96697cfd141856ff_286_13" localSheetId="48" hidden="1">#REF!</definedName>
    <definedName name="TRNR_c09b6b83a033402c96697cfd141856ff_286_13" localSheetId="1" hidden="1">#REF!</definedName>
    <definedName name="TRNR_c09b6b83a033402c96697cfd141856ff_286_13" hidden="1">#REF!</definedName>
    <definedName name="TRNR_c0c11f0cba1b450ebdb0798d3ee0ce67_61_2" localSheetId="48" hidden="1">#REF!</definedName>
    <definedName name="TRNR_c0c11f0cba1b450ebdb0798d3ee0ce67_61_2" hidden="1">#REF!</definedName>
    <definedName name="TRNR_c0d34e99e0ce454585df43101c49309e_62_36" localSheetId="11" hidden="1">#REF!</definedName>
    <definedName name="TRNR_c0d34e99e0ce454585df43101c49309e_62_36" localSheetId="3" hidden="1">#REF!</definedName>
    <definedName name="TRNR_c0d34e99e0ce454585df43101c49309e_62_36" localSheetId="5" hidden="1">'Cuadro 5'!#REF!</definedName>
    <definedName name="TRNR_c0d34e99e0ce454585df43101c49309e_62_36" localSheetId="14" hidden="1">#REF!</definedName>
    <definedName name="TRNR_c0d34e99e0ce454585df43101c49309e_62_36" localSheetId="42" hidden="1">#REF!</definedName>
    <definedName name="TRNR_c0d34e99e0ce454585df43101c49309e_62_36" localSheetId="43" hidden="1">#REF!</definedName>
    <definedName name="TRNR_c0d34e99e0ce454585df43101c49309e_62_36" localSheetId="48" hidden="1">#REF!</definedName>
    <definedName name="TRNR_c0d34e99e0ce454585df43101c49309e_62_36" localSheetId="50" hidden="1">#REF!</definedName>
    <definedName name="TRNR_c0d34e99e0ce454585df43101c49309e_62_36" localSheetId="15" hidden="1">#REF!</definedName>
    <definedName name="TRNR_c0d34e99e0ce454585df43101c49309e_62_36" localSheetId="51" hidden="1">#REF!</definedName>
    <definedName name="TRNR_c0d34e99e0ce454585df43101c49309e_62_36" localSheetId="52" hidden="1">#REF!</definedName>
    <definedName name="TRNR_c0d34e99e0ce454585df43101c49309e_62_36" localSheetId="53" hidden="1">#REF!</definedName>
    <definedName name="TRNR_c0d34e99e0ce454585df43101c49309e_62_36" localSheetId="54" hidden="1">#REF!</definedName>
    <definedName name="TRNR_c0d34e99e0ce454585df43101c49309e_62_36" localSheetId="55" hidden="1">#REF!</definedName>
    <definedName name="TRNR_c0d34e99e0ce454585df43101c49309e_62_36" localSheetId="58" hidden="1">#REF!</definedName>
    <definedName name="TRNR_c0d34e99e0ce454585df43101c49309e_62_36" localSheetId="59" hidden="1">#REF!</definedName>
    <definedName name="TRNR_c0d34e99e0ce454585df43101c49309e_62_36" localSheetId="18" hidden="1">#REF!</definedName>
    <definedName name="TRNR_c0d34e99e0ce454585df43101c49309e_62_36" hidden="1">#REF!</definedName>
    <definedName name="TRNR_c10393e9c18a4da9b5ee7c42381d2bcd_61_2" localSheetId="48" hidden="1">#REF!</definedName>
    <definedName name="TRNR_c10393e9c18a4da9b5ee7c42381d2bcd_61_2" hidden="1">#REF!</definedName>
    <definedName name="TRNR_c12d16aece97474791667f58459bb282_1170_27" localSheetId="0" hidden="1">#REF!</definedName>
    <definedName name="TRNR_c12d16aece97474791667f58459bb282_1170_27" localSheetId="48" hidden="1">#REF!</definedName>
    <definedName name="TRNR_c12d16aece97474791667f58459bb282_1170_27" localSheetId="1" hidden="1">#REF!</definedName>
    <definedName name="TRNR_c12d16aece97474791667f58459bb282_1170_27" hidden="1">#REF!</definedName>
    <definedName name="TRNR_c1343e899cac42fa81bd8b9e5e0cd1b2_99_6" localSheetId="48" hidden="1">#REF!</definedName>
    <definedName name="TRNR_c1343e899cac42fa81bd8b9e5e0cd1b2_99_6" hidden="1">#REF!</definedName>
    <definedName name="TRNR_c13e03e8cea44cdd9acb7e7380c13da6_61_2" localSheetId="48" hidden="1">#REF!</definedName>
    <definedName name="TRNR_c13e03e8cea44cdd9acb7e7380c13da6_61_2" hidden="1">#REF!</definedName>
    <definedName name="TRNR_c171a6f5ddc3453d9596c08224d9065b_62_11" localSheetId="48" hidden="1">#REF!</definedName>
    <definedName name="TRNR_c171a6f5ddc3453d9596c08224d9065b_62_11" hidden="1">#REF!</definedName>
    <definedName name="TRNR_c1788917065f401b84182dc93b09ec3b_61_1" localSheetId="14" hidden="1">#REF!</definedName>
    <definedName name="TRNR_c1788917065f401b84182dc93b09ec3b_61_1" localSheetId="42" hidden="1">#REF!</definedName>
    <definedName name="TRNR_c1788917065f401b84182dc93b09ec3b_61_1" localSheetId="43" hidden="1">#REF!</definedName>
    <definedName name="TRNR_c1788917065f401b84182dc93b09ec3b_61_1" localSheetId="48" hidden="1">#REF!</definedName>
    <definedName name="TRNR_c1788917065f401b84182dc93b09ec3b_61_1" localSheetId="50" hidden="1">#REF!</definedName>
    <definedName name="TRNR_c1788917065f401b84182dc93b09ec3b_61_1" localSheetId="15" hidden="1">#REF!</definedName>
    <definedName name="TRNR_c1788917065f401b84182dc93b09ec3b_61_1" localSheetId="51" hidden="1">#REF!</definedName>
    <definedName name="TRNR_c1788917065f401b84182dc93b09ec3b_61_1" localSheetId="52" hidden="1">#REF!</definedName>
    <definedName name="TRNR_c1788917065f401b84182dc93b09ec3b_61_1" localSheetId="53" hidden="1">#REF!</definedName>
    <definedName name="TRNR_c1788917065f401b84182dc93b09ec3b_61_1" localSheetId="54" hidden="1">#REF!</definedName>
    <definedName name="TRNR_c1788917065f401b84182dc93b09ec3b_61_1" localSheetId="55" hidden="1">#REF!</definedName>
    <definedName name="TRNR_c1788917065f401b84182dc93b09ec3b_61_1" localSheetId="58" hidden="1">#REF!</definedName>
    <definedName name="TRNR_c1788917065f401b84182dc93b09ec3b_61_1" localSheetId="59" hidden="1">#REF!</definedName>
    <definedName name="TRNR_c1788917065f401b84182dc93b09ec3b_61_1" hidden="1">#REF!</definedName>
    <definedName name="TRNR_c181252ff3cb4190b4b14b29b56dbec6_20_4" localSheetId="0" hidden="1">#REF!</definedName>
    <definedName name="TRNR_c181252ff3cb4190b4b14b29b56dbec6_20_4" localSheetId="48" hidden="1">#REF!</definedName>
    <definedName name="TRNR_c181252ff3cb4190b4b14b29b56dbec6_20_4" localSheetId="1" hidden="1">#REF!</definedName>
    <definedName name="TRNR_c181252ff3cb4190b4b14b29b56dbec6_20_4" hidden="1">#REF!</definedName>
    <definedName name="TRNR_c18e11b57ad64302870e5308aa94799d_2108_6" localSheetId="48" hidden="1">#REF!</definedName>
    <definedName name="TRNR_c18e11b57ad64302870e5308aa94799d_2108_6" hidden="1">#REF!</definedName>
    <definedName name="TRNR_c1937b84a7d64b1bad30d65c48dacee1_61_2" localSheetId="48" hidden="1">#REF!</definedName>
    <definedName name="TRNR_c1937b84a7d64b1bad30d65c48dacee1_61_2" hidden="1">#REF!</definedName>
    <definedName name="TRNR_c1c936550323451c8b8f8eceb30b0b9c_525_10" localSheetId="48" hidden="1">#REF!</definedName>
    <definedName name="TRNR_c1c936550323451c8b8f8eceb30b0b9c_525_10" hidden="1">#REF!</definedName>
    <definedName name="TRNR_c1cc482bc47b41eeac98317d383ed26e_53_1" localSheetId="0" hidden="1">#REF!</definedName>
    <definedName name="TRNR_c1cc482bc47b41eeac98317d383ed26e_53_1" localSheetId="48" hidden="1">#REF!</definedName>
    <definedName name="TRNR_c1cc482bc47b41eeac98317d383ed26e_53_1" localSheetId="1" hidden="1">#REF!</definedName>
    <definedName name="TRNR_c1cc482bc47b41eeac98317d383ed26e_53_1" hidden="1">#REF!</definedName>
    <definedName name="TRNR_c1d4ce7b52df4e1582dcca94565a4bfd_61_2" localSheetId="48" hidden="1">#REF!</definedName>
    <definedName name="TRNR_c1d4ce7b52df4e1582dcca94565a4bfd_61_2" hidden="1">#REF!</definedName>
    <definedName name="TRNR_c1e091ebfc654d2a87018ff130925c03_61_2" localSheetId="48" hidden="1">#REF!</definedName>
    <definedName name="TRNR_c1e091ebfc654d2a87018ff130925c03_61_2" hidden="1">#REF!</definedName>
    <definedName name="TRNR_c1fa5ab401cf424da0075d3e1e5a53af_2115_6" localSheetId="48" hidden="1">#REF!</definedName>
    <definedName name="TRNR_c1fa5ab401cf424da0075d3e1e5a53af_2115_6" hidden="1">#REF!</definedName>
    <definedName name="TRNR_c207d28570b143148932eb44bc9b73b9_61_2" localSheetId="48" hidden="1">#REF!</definedName>
    <definedName name="TRNR_c207d28570b143148932eb44bc9b73b9_61_2" hidden="1">#REF!</definedName>
    <definedName name="TRNR_c2211df5502048bc9c28d7dd24da04a2_61_2" localSheetId="48" hidden="1">#REF!</definedName>
    <definedName name="TRNR_c2211df5502048bc9c28d7dd24da04a2_61_2" hidden="1">#REF!</definedName>
    <definedName name="TRNR_c2247fe4273a476386059c82530065f0_20_4" localSheetId="0" hidden="1">#REF!</definedName>
    <definedName name="TRNR_c2247fe4273a476386059c82530065f0_20_4" localSheetId="48" hidden="1">#REF!</definedName>
    <definedName name="TRNR_c2247fe4273a476386059c82530065f0_20_4" localSheetId="1" hidden="1">#REF!</definedName>
    <definedName name="TRNR_c2247fe4273a476386059c82530065f0_20_4" hidden="1">#REF!</definedName>
    <definedName name="TRNR_c23a04185d4443aa9932b81e200cf481_309_16" localSheetId="48" hidden="1">#REF!</definedName>
    <definedName name="TRNR_c23a04185d4443aa9932b81e200cf481_309_16" hidden="1">#REF!</definedName>
    <definedName name="TRNR_c246f57d5e204c1a9505b5bbf9431e4f_998_27" localSheetId="48" hidden="1">#REF!</definedName>
    <definedName name="TRNR_c246f57d5e204c1a9505b5bbf9431e4f_998_27" hidden="1">#REF!</definedName>
    <definedName name="TRNR_c24a75481b7d4bc3867328932dd39d68_4914_8" localSheetId="14" hidden="1">#REF!</definedName>
    <definedName name="TRNR_c24a75481b7d4bc3867328932dd39d68_4914_8" localSheetId="42" hidden="1">#REF!</definedName>
    <definedName name="TRNR_c24a75481b7d4bc3867328932dd39d68_4914_8" localSheetId="43" hidden="1">#REF!</definedName>
    <definedName name="TRNR_c24a75481b7d4bc3867328932dd39d68_4914_8" localSheetId="48" hidden="1">#REF!</definedName>
    <definedName name="TRNR_c24a75481b7d4bc3867328932dd39d68_4914_8" localSheetId="50" hidden="1">#REF!</definedName>
    <definedName name="TRNR_c24a75481b7d4bc3867328932dd39d68_4914_8" localSheetId="15" hidden="1">#REF!</definedName>
    <definedName name="TRNR_c24a75481b7d4bc3867328932dd39d68_4914_8" localSheetId="51" hidden="1">#REF!</definedName>
    <definedName name="TRNR_c24a75481b7d4bc3867328932dd39d68_4914_8" localSheetId="52" hidden="1">#REF!</definedName>
    <definedName name="TRNR_c24a75481b7d4bc3867328932dd39d68_4914_8" localSheetId="53" hidden="1">#REF!</definedName>
    <definedName name="TRNR_c24a75481b7d4bc3867328932dd39d68_4914_8" localSheetId="54" hidden="1">#REF!</definedName>
    <definedName name="TRNR_c24a75481b7d4bc3867328932dd39d68_4914_8" localSheetId="55" hidden="1">#REF!</definedName>
    <definedName name="TRNR_c24a75481b7d4bc3867328932dd39d68_4914_8" localSheetId="58" hidden="1">#REF!</definedName>
    <definedName name="TRNR_c24a75481b7d4bc3867328932dd39d68_4914_8" localSheetId="59" hidden="1">#REF!</definedName>
    <definedName name="TRNR_c24a75481b7d4bc3867328932dd39d68_4914_8" hidden="1">#REF!</definedName>
    <definedName name="TRNR_c2532de3687748d3abff3b38d04e3e6b_26_38" localSheetId="14" hidden="1">#REF!</definedName>
    <definedName name="TRNR_c2532de3687748d3abff3b38d04e3e6b_26_38" localSheetId="42" hidden="1">#REF!</definedName>
    <definedName name="TRNR_c2532de3687748d3abff3b38d04e3e6b_26_38" localSheetId="43" hidden="1">#REF!</definedName>
    <definedName name="TRNR_c2532de3687748d3abff3b38d04e3e6b_26_38" localSheetId="48" hidden="1">#REF!</definedName>
    <definedName name="TRNR_c2532de3687748d3abff3b38d04e3e6b_26_38" localSheetId="50" hidden="1">#REF!</definedName>
    <definedName name="TRNR_c2532de3687748d3abff3b38d04e3e6b_26_38" localSheetId="15" hidden="1">#REF!</definedName>
    <definedName name="TRNR_c2532de3687748d3abff3b38d04e3e6b_26_38" localSheetId="51" hidden="1">#REF!</definedName>
    <definedName name="TRNR_c2532de3687748d3abff3b38d04e3e6b_26_38" localSheetId="52" hidden="1">#REF!</definedName>
    <definedName name="TRNR_c2532de3687748d3abff3b38d04e3e6b_26_38" localSheetId="53" hidden="1">#REF!</definedName>
    <definedName name="TRNR_c2532de3687748d3abff3b38d04e3e6b_26_38" localSheetId="54" hidden="1">#REF!</definedName>
    <definedName name="TRNR_c2532de3687748d3abff3b38d04e3e6b_26_38" localSheetId="55" hidden="1">#REF!</definedName>
    <definedName name="TRNR_c2532de3687748d3abff3b38d04e3e6b_26_38" localSheetId="58" hidden="1">#REF!</definedName>
    <definedName name="TRNR_c2532de3687748d3abff3b38d04e3e6b_26_38" localSheetId="59" hidden="1">#REF!</definedName>
    <definedName name="TRNR_c2532de3687748d3abff3b38d04e3e6b_26_38" hidden="1">#REF!</definedName>
    <definedName name="TRNR_c26ec85706b14b75945a1e5d1f4ee148_61_2" localSheetId="48" hidden="1">#REF!</definedName>
    <definedName name="TRNR_c26ec85706b14b75945a1e5d1f4ee148_61_2" hidden="1">#REF!</definedName>
    <definedName name="TRNR_c26f0882862a40e89a99a34be1b80ef9_61_2" localSheetId="48" hidden="1">#REF!</definedName>
    <definedName name="TRNR_c26f0882862a40e89a99a34be1b80ef9_61_2" hidden="1">#REF!</definedName>
    <definedName name="TRNR_c273f198df51418a92154f7f983c893b_61_2" localSheetId="48" hidden="1">#REF!</definedName>
    <definedName name="TRNR_c273f198df51418a92154f7f983c893b_61_2" hidden="1">#REF!</definedName>
    <definedName name="TRNR_c276af12e07b413f8893c4fb3f3ee0b6_523_3" localSheetId="48" hidden="1">#REF!</definedName>
    <definedName name="TRNR_c276af12e07b413f8893c4fb3f3ee0b6_523_3" hidden="1">#REF!</definedName>
    <definedName name="TRNR_c2a2998519284f8d95ee81c00751de27_61_2" localSheetId="48" hidden="1">#REF!</definedName>
    <definedName name="TRNR_c2a2998519284f8d95ee81c00751de27_61_2" hidden="1">#REF!</definedName>
    <definedName name="TRNR_c2ae5e88ddc84c0aa79042f54576acd6_100_6" localSheetId="48" hidden="1">#REF!</definedName>
    <definedName name="TRNR_c2ae5e88ddc84c0aa79042f54576acd6_100_6" hidden="1">#REF!</definedName>
    <definedName name="TRNR_c2cad15ad69e4105bf440115e15c49ed_61_2" localSheetId="48" hidden="1">#REF!</definedName>
    <definedName name="TRNR_c2cad15ad69e4105bf440115e15c49ed_61_2" hidden="1">#REF!</definedName>
    <definedName name="TRNR_c2ccb62bb18647389062fe24ac53e9fd_316_16" localSheetId="0" hidden="1">#REF!</definedName>
    <definedName name="TRNR_c2ccb62bb18647389062fe24ac53e9fd_316_16" localSheetId="48" hidden="1">#REF!</definedName>
    <definedName name="TRNR_c2ccb62bb18647389062fe24ac53e9fd_316_16" localSheetId="1" hidden="1">#REF!</definedName>
    <definedName name="TRNR_c2ccb62bb18647389062fe24ac53e9fd_316_16" hidden="1">#REF!</definedName>
    <definedName name="TRNR_c2d8c770af374fd2ae776a3d726d2207_61_2" localSheetId="48" hidden="1">#REF!</definedName>
    <definedName name="TRNR_c2d8c770af374fd2ae776a3d726d2207_61_2" localSheetId="56" hidden="1">#REF!</definedName>
    <definedName name="TRNR_c2d8c770af374fd2ae776a3d726d2207_61_2" localSheetId="57" hidden="1">#REF!</definedName>
    <definedName name="TRNR_c2d8c770af374fd2ae776a3d726d2207_61_2" hidden="1">#REF!</definedName>
    <definedName name="TRNR_c2dd488a1b684d1c81d5d72d6c2ce335_9_6" localSheetId="0" hidden="1">#REF!</definedName>
    <definedName name="TRNR_c2dd488a1b684d1c81d5d72d6c2ce335_9_6" localSheetId="48" hidden="1">#REF!</definedName>
    <definedName name="TRNR_c2dd488a1b684d1c81d5d72d6c2ce335_9_6" localSheetId="1" hidden="1">#REF!</definedName>
    <definedName name="TRNR_c2dd488a1b684d1c81d5d72d6c2ce335_9_6" hidden="1">#REF!</definedName>
    <definedName name="TRNR_c2de3fec65b748e5b3c7252b3196af86_40_37" localSheetId="14" hidden="1">#REF!</definedName>
    <definedName name="TRNR_c2de3fec65b748e5b3c7252b3196af86_40_37" localSheetId="42" hidden="1">#REF!</definedName>
    <definedName name="TRNR_c2de3fec65b748e5b3c7252b3196af86_40_37" localSheetId="43" hidden="1">#REF!</definedName>
    <definedName name="TRNR_c2de3fec65b748e5b3c7252b3196af86_40_37" localSheetId="48" hidden="1">#REF!</definedName>
    <definedName name="TRNR_c2de3fec65b748e5b3c7252b3196af86_40_37" localSheetId="50" hidden="1">#REF!</definedName>
    <definedName name="TRNR_c2de3fec65b748e5b3c7252b3196af86_40_37" localSheetId="15" hidden="1">#REF!</definedName>
    <definedName name="TRNR_c2de3fec65b748e5b3c7252b3196af86_40_37" localSheetId="51" hidden="1">#REF!</definedName>
    <definedName name="TRNR_c2de3fec65b748e5b3c7252b3196af86_40_37" localSheetId="52" hidden="1">#REF!</definedName>
    <definedName name="TRNR_c2de3fec65b748e5b3c7252b3196af86_40_37" localSheetId="53" hidden="1">#REF!</definedName>
    <definedName name="TRNR_c2de3fec65b748e5b3c7252b3196af86_40_37" localSheetId="54" hidden="1">#REF!</definedName>
    <definedName name="TRNR_c2de3fec65b748e5b3c7252b3196af86_40_37" localSheetId="55" hidden="1">#REF!</definedName>
    <definedName name="TRNR_c2de3fec65b748e5b3c7252b3196af86_40_37" localSheetId="58" hidden="1">#REF!</definedName>
    <definedName name="TRNR_c2de3fec65b748e5b3c7252b3196af86_40_37" localSheetId="59" hidden="1">#REF!</definedName>
    <definedName name="TRNR_c2de3fec65b748e5b3c7252b3196af86_40_37" hidden="1">#REF!</definedName>
    <definedName name="TRNR_c2e4de9ca0dd4f719c52329196f86ad2_61_6" localSheetId="14" hidden="1">#REF!</definedName>
    <definedName name="TRNR_c2e4de9ca0dd4f719c52329196f86ad2_61_6" localSheetId="42" hidden="1">#REF!</definedName>
    <definedName name="TRNR_c2e4de9ca0dd4f719c52329196f86ad2_61_6" localSheetId="43" hidden="1">#REF!</definedName>
    <definedName name="TRNR_c2e4de9ca0dd4f719c52329196f86ad2_61_6" localSheetId="48" hidden="1">#REF!</definedName>
    <definedName name="TRNR_c2e4de9ca0dd4f719c52329196f86ad2_61_6" localSheetId="50" hidden="1">#REF!</definedName>
    <definedName name="TRNR_c2e4de9ca0dd4f719c52329196f86ad2_61_6" localSheetId="15" hidden="1">#REF!</definedName>
    <definedName name="TRNR_c2e4de9ca0dd4f719c52329196f86ad2_61_6" localSheetId="51" hidden="1">#REF!</definedName>
    <definedName name="TRNR_c2e4de9ca0dd4f719c52329196f86ad2_61_6" localSheetId="52" hidden="1">#REF!</definedName>
    <definedName name="TRNR_c2e4de9ca0dd4f719c52329196f86ad2_61_6" localSheetId="53" hidden="1">#REF!</definedName>
    <definedName name="TRNR_c2e4de9ca0dd4f719c52329196f86ad2_61_6" localSheetId="54" hidden="1">#REF!</definedName>
    <definedName name="TRNR_c2e4de9ca0dd4f719c52329196f86ad2_61_6" localSheetId="55" hidden="1">#REF!</definedName>
    <definedName name="TRNR_c2e4de9ca0dd4f719c52329196f86ad2_61_6" localSheetId="58" hidden="1">#REF!</definedName>
    <definedName name="TRNR_c2e4de9ca0dd4f719c52329196f86ad2_61_6" localSheetId="59" hidden="1">#REF!</definedName>
    <definedName name="TRNR_c2e4de9ca0dd4f719c52329196f86ad2_61_6" hidden="1">#REF!</definedName>
    <definedName name="TRNR_c2ec27eec33e45c480b2b230e7d8840e_61_2" localSheetId="48" hidden="1">#REF!</definedName>
    <definedName name="TRNR_c2ec27eec33e45c480b2b230e7d8840e_61_2" hidden="1">#REF!</definedName>
    <definedName name="TRNR_c2ee8092c94b46aab6d2a3f54cc7ebc0_61_2" localSheetId="48" hidden="1">#REF!</definedName>
    <definedName name="TRNR_c2ee8092c94b46aab6d2a3f54cc7ebc0_61_2" hidden="1">#REF!</definedName>
    <definedName name="TRNR_c31b77682a864d4893535837aa8253a6_61_2" localSheetId="48" hidden="1">#REF!</definedName>
    <definedName name="TRNR_c31b77682a864d4893535837aa8253a6_61_2" hidden="1">#REF!</definedName>
    <definedName name="TRNR_c327de48bad649ecbf2d1280a190efca_977_2" localSheetId="48" hidden="1">#REF!</definedName>
    <definedName name="TRNR_c327de48bad649ecbf2d1280a190efca_977_2" hidden="1">#REF!</definedName>
    <definedName name="TRNR_c3328e64a458468d9b08b5019ad9e987_61_2" localSheetId="48" hidden="1">#REF!</definedName>
    <definedName name="TRNR_c3328e64a458468d9b08b5019ad9e987_61_2" hidden="1">#REF!</definedName>
    <definedName name="TRNR_c34a4a3173ee476b9ccd08d7b895bf7a_61_2" localSheetId="48" hidden="1">#REF!</definedName>
    <definedName name="TRNR_c34a4a3173ee476b9ccd08d7b895bf7a_61_2" hidden="1">#REF!</definedName>
    <definedName name="TRNR_c351eab472bb451fbf0f58802c52cc08_286_6" localSheetId="0" hidden="1">#REF!</definedName>
    <definedName name="TRNR_c351eab472bb451fbf0f58802c52cc08_286_6" localSheetId="48" hidden="1">#REF!</definedName>
    <definedName name="TRNR_c351eab472bb451fbf0f58802c52cc08_286_6" localSheetId="1" hidden="1">#REF!</definedName>
    <definedName name="TRNR_c351eab472bb451fbf0f58802c52cc08_286_6" hidden="1">#REF!</definedName>
    <definedName name="TRNR_c35d4052d56e4b62a12f93e9a208d8c3_61_2" localSheetId="48" hidden="1">#REF!</definedName>
    <definedName name="TRNR_c35d4052d56e4b62a12f93e9a208d8c3_61_2" hidden="1">#REF!</definedName>
    <definedName name="TRNR_c35f68adb52a4ceb907f979dc4f64461_61_2" localSheetId="48" hidden="1">#REF!</definedName>
    <definedName name="TRNR_c35f68adb52a4ceb907f979dc4f64461_61_2" hidden="1">#REF!</definedName>
    <definedName name="TRNR_c360edbdacad4ce9a492789536034609_61_2" localSheetId="48" hidden="1">#REF!</definedName>
    <definedName name="TRNR_c360edbdacad4ce9a492789536034609_61_2" hidden="1">#REF!</definedName>
    <definedName name="TRNR_c3675a9690c94551b1e02038bd41bc97_61_2" localSheetId="48" hidden="1">#REF!</definedName>
    <definedName name="TRNR_c3675a9690c94551b1e02038bd41bc97_61_2" hidden="1">#REF!</definedName>
    <definedName name="TRNR_c386565777d74cbcb1e657540c94e295_61_2" localSheetId="48" hidden="1">#REF!</definedName>
    <definedName name="TRNR_c386565777d74cbcb1e657540c94e295_61_2" hidden="1">#REF!</definedName>
    <definedName name="TRNR_c389dbde9b324781a40f79c7a12a4dba_61_2" localSheetId="48" hidden="1">#REF!</definedName>
    <definedName name="TRNR_c389dbde9b324781a40f79c7a12a4dba_61_2" hidden="1">#REF!</definedName>
    <definedName name="TRNR_c39f1937de154195a17c67551e68bc25_6569_6" hidden="1">#REF!</definedName>
    <definedName name="TRNR_c3a1c272ccc24def843b3a85c7a5e0c9_61_2" localSheetId="48" hidden="1">#REF!</definedName>
    <definedName name="TRNR_c3a1c272ccc24def843b3a85c7a5e0c9_61_2" hidden="1">#REF!</definedName>
    <definedName name="TRNR_c3a622e134754cad815011177090bfec_61_2" localSheetId="48" hidden="1">#REF!</definedName>
    <definedName name="TRNR_c3a622e134754cad815011177090bfec_61_2" hidden="1">#REF!</definedName>
    <definedName name="TRNR_c3b18e6091534390804e4ac914ed5bca_61_2" localSheetId="48" hidden="1">#REF!</definedName>
    <definedName name="TRNR_c3b18e6091534390804e4ac914ed5bca_61_2" hidden="1">#REF!</definedName>
    <definedName name="TRNR_c3c60ab4b05042f5b6eaad5c153ede73_61_2" localSheetId="48" hidden="1">#REF!</definedName>
    <definedName name="TRNR_c3c60ab4b05042f5b6eaad5c153ede73_61_2" hidden="1">#REF!</definedName>
    <definedName name="TRNR_c3cb4475f4474e17bd0eca555dceb822_109_3" localSheetId="3" hidden="1">#REF!</definedName>
    <definedName name="TRNR_c3cb4475f4474e17bd0eca555dceb822_109_3" localSheetId="5" hidden="1">'Cuadro 5'!#REF!</definedName>
    <definedName name="TRNR_c3cb4475f4474e17bd0eca555dceb822_109_3" localSheetId="0" hidden="1">#REF!</definedName>
    <definedName name="TRNR_c3cb4475f4474e17bd0eca555dceb822_109_3" localSheetId="48" hidden="1">#REF!</definedName>
    <definedName name="TRNR_c3cb4475f4474e17bd0eca555dceb822_109_3" localSheetId="1" hidden="1">#REF!</definedName>
    <definedName name="TRNR_c3cb4475f4474e17bd0eca555dceb822_109_3" hidden="1">#REF!</definedName>
    <definedName name="TRNR_c3cd248c4f8a4e719512bfe2992ea758_285_13" localSheetId="0" hidden="1">#REF!</definedName>
    <definedName name="TRNR_c3cd248c4f8a4e719512bfe2992ea758_285_13" localSheetId="48" hidden="1">#REF!</definedName>
    <definedName name="TRNR_c3cd248c4f8a4e719512bfe2992ea758_285_13" localSheetId="1" hidden="1">#REF!</definedName>
    <definedName name="TRNR_c3cd248c4f8a4e719512bfe2992ea758_285_13" hidden="1">#REF!</definedName>
    <definedName name="TRNR_c3daf7a3f2344d18a4746f2cd4aaf78b_61_2" localSheetId="48" hidden="1">#REF!</definedName>
    <definedName name="TRNR_c3daf7a3f2344d18a4746f2cd4aaf78b_61_2" hidden="1">#REF!</definedName>
    <definedName name="TRNR_c3dfff93556d4916987814f457f2d6ff_61_2" localSheetId="48" hidden="1">#REF!</definedName>
    <definedName name="TRNR_c3dfff93556d4916987814f457f2d6ff_61_2" hidden="1">#REF!</definedName>
    <definedName name="TRNR_c3e5622e5a2d42d683f9afc45769847d_61_2" localSheetId="48" hidden="1">#REF!</definedName>
    <definedName name="TRNR_c3e5622e5a2d42d683f9afc45769847d_61_2" hidden="1">#REF!</definedName>
    <definedName name="TRNR_c3f0d060341e4d2195e8254340ac9813_6336_2" localSheetId="48" hidden="1">#REF!</definedName>
    <definedName name="TRNR_c3f0d060341e4d2195e8254340ac9813_6336_2" hidden="1">#REF!</definedName>
    <definedName name="TRNR_c3f5c3c4efe74d418eefd1dbbd0e1497_61_2" localSheetId="48" hidden="1">#REF!</definedName>
    <definedName name="TRNR_c3f5c3c4efe74d418eefd1dbbd0e1497_61_2" hidden="1">#REF!</definedName>
    <definedName name="TRNR_c4020b1236604456bdce8e7a075e841c_61_2" localSheetId="48" hidden="1">#REF!</definedName>
    <definedName name="TRNR_c4020b1236604456bdce8e7a075e841c_61_2" hidden="1">#REF!</definedName>
    <definedName name="TRNR_c410166e57884f1db03762fd57639fc9_61_2" localSheetId="48" hidden="1">#REF!</definedName>
    <definedName name="TRNR_c410166e57884f1db03762fd57639fc9_61_2" hidden="1">#REF!</definedName>
    <definedName name="TRNR_c415f9da95824377a8f14114c49e47b9_5765_8" localSheetId="0" hidden="1">#REF!</definedName>
    <definedName name="TRNR_c415f9da95824377a8f14114c49e47b9_5765_8" localSheetId="48" hidden="1">#REF!</definedName>
    <definedName name="TRNR_c415f9da95824377a8f14114c49e47b9_5765_8" localSheetId="1" hidden="1">#REF!</definedName>
    <definedName name="TRNR_c415f9da95824377a8f14114c49e47b9_5765_8" hidden="1">#REF!</definedName>
    <definedName name="TRNR_c424e9576d9b4e34ad4771c9d4716cd5_5868_6" localSheetId="0" hidden="1">#REF!</definedName>
    <definedName name="TRNR_c424e9576d9b4e34ad4771c9d4716cd5_5868_6" localSheetId="48" hidden="1">#REF!</definedName>
    <definedName name="TRNR_c424e9576d9b4e34ad4771c9d4716cd5_5868_6" localSheetId="1" hidden="1">#REF!</definedName>
    <definedName name="TRNR_c424e9576d9b4e34ad4771c9d4716cd5_5868_6" hidden="1">#REF!</definedName>
    <definedName name="TRNR_c42abf0dd7aa47baadae7d4b2aed2459_61_2" localSheetId="48" hidden="1">#REF!</definedName>
    <definedName name="TRNR_c42abf0dd7aa47baadae7d4b2aed2459_61_2" hidden="1">#REF!</definedName>
    <definedName name="TRNR_c432b5c522e8444297adb9aba5dc1ba6_61_2" localSheetId="48" hidden="1">#REF!</definedName>
    <definedName name="TRNR_c432b5c522e8444297adb9aba5dc1ba6_61_2" hidden="1">#REF!</definedName>
    <definedName name="TRNR_c434096148e64437908f724a469163c5_61_2" localSheetId="48" hidden="1">#REF!</definedName>
    <definedName name="TRNR_c434096148e64437908f724a469163c5_61_2" hidden="1">#REF!</definedName>
    <definedName name="TRNR_c435d9990c574ee690f906612a3dc919_61_2" localSheetId="0" hidden="1">#REF!</definedName>
    <definedName name="TRNR_c435d9990c574ee690f906612a3dc919_61_2" localSheetId="48" hidden="1">#REF!</definedName>
    <definedName name="TRNR_c435d9990c574ee690f906612a3dc919_61_2" localSheetId="1" hidden="1">#REF!</definedName>
    <definedName name="TRNR_c435d9990c574ee690f906612a3dc919_61_2" hidden="1">#REF!</definedName>
    <definedName name="TRNR_c43d1c24e28c4b3099968a4853212583_286_13" localSheetId="0" hidden="1">#REF!</definedName>
    <definedName name="TRNR_c43d1c24e28c4b3099968a4853212583_286_13" localSheetId="48" hidden="1">#REF!</definedName>
    <definedName name="TRNR_c43d1c24e28c4b3099968a4853212583_286_13" localSheetId="1" hidden="1">#REF!</definedName>
    <definedName name="TRNR_c43d1c24e28c4b3099968a4853212583_286_13" hidden="1">#REF!</definedName>
    <definedName name="TRNR_c44bb636fd534d66971d0d2f17937e68_73_11" localSheetId="48" hidden="1">#REF!</definedName>
    <definedName name="TRNR_c44bb636fd534d66971d0d2f17937e68_73_11" hidden="1">#REF!</definedName>
    <definedName name="TRNR_c44e758457a14199b269b12a86bb0c56_9_6" localSheetId="0" hidden="1">#REF!</definedName>
    <definedName name="TRNR_c44e758457a14199b269b12a86bb0c56_9_6" localSheetId="48" hidden="1">#REF!</definedName>
    <definedName name="TRNR_c44e758457a14199b269b12a86bb0c56_9_6" localSheetId="1" hidden="1">#REF!</definedName>
    <definedName name="TRNR_c44e758457a14199b269b12a86bb0c56_9_6" hidden="1">#REF!</definedName>
    <definedName name="TRNR_c455d463e1b242e4a311104fd5a41e2d_47_50" localSheetId="14" hidden="1">#REF!</definedName>
    <definedName name="TRNR_c455d463e1b242e4a311104fd5a41e2d_47_50" localSheetId="42" hidden="1">#REF!</definedName>
    <definedName name="TRNR_c455d463e1b242e4a311104fd5a41e2d_47_50" localSheetId="43" hidden="1">#REF!</definedName>
    <definedName name="TRNR_c455d463e1b242e4a311104fd5a41e2d_47_50" localSheetId="48" hidden="1">#REF!</definedName>
    <definedName name="TRNR_c455d463e1b242e4a311104fd5a41e2d_47_50" localSheetId="50" hidden="1">#REF!</definedName>
    <definedName name="TRNR_c455d463e1b242e4a311104fd5a41e2d_47_50" localSheetId="15" hidden="1">#REF!</definedName>
    <definedName name="TRNR_c455d463e1b242e4a311104fd5a41e2d_47_50" localSheetId="51" hidden="1">#REF!</definedName>
    <definedName name="TRNR_c455d463e1b242e4a311104fd5a41e2d_47_50" localSheetId="52" hidden="1">#REF!</definedName>
    <definedName name="TRNR_c455d463e1b242e4a311104fd5a41e2d_47_50" localSheetId="53" hidden="1">#REF!</definedName>
    <definedName name="TRNR_c455d463e1b242e4a311104fd5a41e2d_47_50" localSheetId="54" hidden="1">#REF!</definedName>
    <definedName name="TRNR_c455d463e1b242e4a311104fd5a41e2d_47_50" localSheetId="55" hidden="1">#REF!</definedName>
    <definedName name="TRNR_c455d463e1b242e4a311104fd5a41e2d_47_50" localSheetId="58" hidden="1">#REF!</definedName>
    <definedName name="TRNR_c455d463e1b242e4a311104fd5a41e2d_47_50" localSheetId="59" hidden="1">#REF!</definedName>
    <definedName name="TRNR_c455d463e1b242e4a311104fd5a41e2d_47_50" hidden="1">#REF!</definedName>
    <definedName name="TRNR_c46bf8060e5c490c99fea5ea52f9a095_55_3" localSheetId="48" hidden="1">#REF!</definedName>
    <definedName name="TRNR_c46bf8060e5c490c99fea5ea52f9a095_55_3" hidden="1">#REF!</definedName>
    <definedName name="TRNR_c48a95e127f547419d613fbe119e2ff7_524_9" localSheetId="48" hidden="1">#REF!</definedName>
    <definedName name="TRNR_c48a95e127f547419d613fbe119e2ff7_524_9" localSheetId="15" hidden="1">#REF!</definedName>
    <definedName name="TRNR_c48a95e127f547419d613fbe119e2ff7_524_9" localSheetId="51" hidden="1">#REF!</definedName>
    <definedName name="TRNR_c48a95e127f547419d613fbe119e2ff7_524_9" localSheetId="52" hidden="1">#REF!</definedName>
    <definedName name="TRNR_c48a95e127f547419d613fbe119e2ff7_524_9" localSheetId="53" hidden="1">#REF!</definedName>
    <definedName name="TRNR_c48a95e127f547419d613fbe119e2ff7_524_9" localSheetId="54" hidden="1">#REF!</definedName>
    <definedName name="TRNR_c48a95e127f547419d613fbe119e2ff7_524_9" hidden="1">#REF!</definedName>
    <definedName name="TRNR_c48d2fd25bb141049f087932885cdde5_5894_6" localSheetId="0" hidden="1">#REF!</definedName>
    <definedName name="TRNR_c48d2fd25bb141049f087932885cdde5_5894_6" localSheetId="48" hidden="1">#REF!</definedName>
    <definedName name="TRNR_c48d2fd25bb141049f087932885cdde5_5894_6" localSheetId="1" hidden="1">#REF!</definedName>
    <definedName name="TRNR_c48d2fd25bb141049f087932885cdde5_5894_6" hidden="1">#REF!</definedName>
    <definedName name="TRNR_c49161aedf7a409ea790d3bcb7f96e43_61_2" localSheetId="48" hidden="1">#REF!</definedName>
    <definedName name="TRNR_c49161aedf7a409ea790d3bcb7f96e43_61_2" hidden="1">#REF!</definedName>
    <definedName name="TRNR_c491f4f5a6f14671ba33e6a6d47e90c7_285_2" localSheetId="3" hidden="1">#REF!</definedName>
    <definedName name="TRNR_c491f4f5a6f14671ba33e6a6d47e90c7_285_2" localSheetId="5" hidden="1">'Cuadro 5'!#REF!</definedName>
    <definedName name="TRNR_c491f4f5a6f14671ba33e6a6d47e90c7_285_2" localSheetId="14" hidden="1">#REF!</definedName>
    <definedName name="TRNR_c491f4f5a6f14671ba33e6a6d47e90c7_285_2" localSheetId="42" hidden="1">#REF!</definedName>
    <definedName name="TRNR_c491f4f5a6f14671ba33e6a6d47e90c7_285_2" localSheetId="43" hidden="1">#REF!</definedName>
    <definedName name="TRNR_c491f4f5a6f14671ba33e6a6d47e90c7_285_2" localSheetId="48" hidden="1">#REF!</definedName>
    <definedName name="TRNR_c491f4f5a6f14671ba33e6a6d47e90c7_285_2" localSheetId="50" hidden="1">#REF!</definedName>
    <definedName name="TRNR_c491f4f5a6f14671ba33e6a6d47e90c7_285_2" localSheetId="15" hidden="1">#REF!</definedName>
    <definedName name="TRNR_c491f4f5a6f14671ba33e6a6d47e90c7_285_2" localSheetId="51" hidden="1">#REF!</definedName>
    <definedName name="TRNR_c491f4f5a6f14671ba33e6a6d47e90c7_285_2" localSheetId="52" hidden="1">#REF!</definedName>
    <definedName name="TRNR_c491f4f5a6f14671ba33e6a6d47e90c7_285_2" localSheetId="53" hidden="1">#REF!</definedName>
    <definedName name="TRNR_c491f4f5a6f14671ba33e6a6d47e90c7_285_2" localSheetId="54" hidden="1">#REF!</definedName>
    <definedName name="TRNR_c491f4f5a6f14671ba33e6a6d47e90c7_285_2" localSheetId="55" hidden="1">#REF!</definedName>
    <definedName name="TRNR_c491f4f5a6f14671ba33e6a6d47e90c7_285_2" localSheetId="58" hidden="1">#REF!</definedName>
    <definedName name="TRNR_c491f4f5a6f14671ba33e6a6d47e90c7_285_2" localSheetId="59" hidden="1">#REF!</definedName>
    <definedName name="TRNR_c491f4f5a6f14671ba33e6a6d47e90c7_285_2" hidden="1">#REF!</definedName>
    <definedName name="TRNR_c4920be219a949e2ac06ec28cdbb03c1_61_2" localSheetId="48" hidden="1">#REF!</definedName>
    <definedName name="TRNR_c4920be219a949e2ac06ec28cdbb03c1_61_2" hidden="1">#REF!</definedName>
    <definedName name="TRNR_c4bb326f417c4f2295a8676f071cbe9a_138_3" localSheetId="48" hidden="1">#REF!</definedName>
    <definedName name="TRNR_c4bb326f417c4f2295a8676f071cbe9a_138_3" hidden="1">#REF!</definedName>
    <definedName name="TRNR_c4bdd17746d742c89344468039df5d90_61_2" localSheetId="48" hidden="1">#REF!</definedName>
    <definedName name="TRNR_c4bdd17746d742c89344468039df5d90_61_2" hidden="1">#REF!</definedName>
    <definedName name="TRNR_c4bfbebc136149dca866205b122b6a8b_528_6" localSheetId="48" hidden="1">#REF!</definedName>
    <definedName name="TRNR_c4bfbebc136149dca866205b122b6a8b_528_6" hidden="1">#REF!</definedName>
    <definedName name="TRNR_c4d87c1f985944da924c84f89b8fcb8f_47_6" localSheetId="11" hidden="1">#REF!</definedName>
    <definedName name="TRNR_c4d87c1f985944da924c84f89b8fcb8f_47_6" localSheetId="3" hidden="1">#REF!</definedName>
    <definedName name="TRNR_c4d87c1f985944da924c84f89b8fcb8f_47_6" localSheetId="5" hidden="1">'Cuadro 5'!#REF!</definedName>
    <definedName name="TRNR_c4d87c1f985944da924c84f89b8fcb8f_47_6" localSheetId="14" hidden="1">#REF!</definedName>
    <definedName name="TRNR_c4d87c1f985944da924c84f89b8fcb8f_47_6" localSheetId="42" hidden="1">#REF!</definedName>
    <definedName name="TRNR_c4d87c1f985944da924c84f89b8fcb8f_47_6" localSheetId="43" hidden="1">#REF!</definedName>
    <definedName name="TRNR_c4d87c1f985944da924c84f89b8fcb8f_47_6" localSheetId="48" hidden="1">#REF!</definedName>
    <definedName name="TRNR_c4d87c1f985944da924c84f89b8fcb8f_47_6" localSheetId="50" hidden="1">#REF!</definedName>
    <definedName name="TRNR_c4d87c1f985944da924c84f89b8fcb8f_47_6" localSheetId="15" hidden="1">#REF!</definedName>
    <definedName name="TRNR_c4d87c1f985944da924c84f89b8fcb8f_47_6" localSheetId="51" hidden="1">#REF!</definedName>
    <definedName name="TRNR_c4d87c1f985944da924c84f89b8fcb8f_47_6" localSheetId="52" hidden="1">#REF!</definedName>
    <definedName name="TRNR_c4d87c1f985944da924c84f89b8fcb8f_47_6" localSheetId="53" hidden="1">#REF!</definedName>
    <definedName name="TRNR_c4d87c1f985944da924c84f89b8fcb8f_47_6" localSheetId="54" hidden="1">#REF!</definedName>
    <definedName name="TRNR_c4d87c1f985944da924c84f89b8fcb8f_47_6" localSheetId="55" hidden="1">#REF!</definedName>
    <definedName name="TRNR_c4d87c1f985944da924c84f89b8fcb8f_47_6" localSheetId="58" hidden="1">#REF!</definedName>
    <definedName name="TRNR_c4d87c1f985944da924c84f89b8fcb8f_47_6" localSheetId="59" hidden="1">#REF!</definedName>
    <definedName name="TRNR_c4d87c1f985944da924c84f89b8fcb8f_47_6" localSheetId="18" hidden="1">#REF!</definedName>
    <definedName name="TRNR_c4d87c1f985944da924c84f89b8fcb8f_47_6" hidden="1">#REF!</definedName>
    <definedName name="TRNR_c4eaff2e06a44302b87cd7c7ff488ef2_527_6" localSheetId="48" hidden="1">#REF!</definedName>
    <definedName name="TRNR_c4eaff2e06a44302b87cd7c7ff488ef2_527_6" hidden="1">#REF!</definedName>
    <definedName name="TRNR_c4eb7a7106084a0d8c4a2ee4ef73e07b_61_2" localSheetId="14" hidden="1">#REF!</definedName>
    <definedName name="TRNR_c4eb7a7106084a0d8c4a2ee4ef73e07b_61_2" localSheetId="42" hidden="1">#REF!</definedName>
    <definedName name="TRNR_c4eb7a7106084a0d8c4a2ee4ef73e07b_61_2" localSheetId="43" hidden="1">#REF!</definedName>
    <definedName name="TRNR_c4eb7a7106084a0d8c4a2ee4ef73e07b_61_2" localSheetId="48" hidden="1">#REF!</definedName>
    <definedName name="TRNR_c4eb7a7106084a0d8c4a2ee4ef73e07b_61_2" localSheetId="50" hidden="1">#REF!</definedName>
    <definedName name="TRNR_c4eb7a7106084a0d8c4a2ee4ef73e07b_61_2" localSheetId="15" hidden="1">#REF!</definedName>
    <definedName name="TRNR_c4eb7a7106084a0d8c4a2ee4ef73e07b_61_2" localSheetId="51" hidden="1">#REF!</definedName>
    <definedName name="TRNR_c4eb7a7106084a0d8c4a2ee4ef73e07b_61_2" localSheetId="52" hidden="1">#REF!</definedName>
    <definedName name="TRNR_c4eb7a7106084a0d8c4a2ee4ef73e07b_61_2" localSheetId="53" hidden="1">#REF!</definedName>
    <definedName name="TRNR_c4eb7a7106084a0d8c4a2ee4ef73e07b_61_2" localSheetId="54" hidden="1">#REF!</definedName>
    <definedName name="TRNR_c4eb7a7106084a0d8c4a2ee4ef73e07b_61_2" localSheetId="55" hidden="1">#REF!</definedName>
    <definedName name="TRNR_c4eb7a7106084a0d8c4a2ee4ef73e07b_61_2" localSheetId="58" hidden="1">#REF!</definedName>
    <definedName name="TRNR_c4eb7a7106084a0d8c4a2ee4ef73e07b_61_2" localSheetId="59" hidden="1">#REF!</definedName>
    <definedName name="TRNR_c4eb7a7106084a0d8c4a2ee4ef73e07b_61_2" hidden="1">#REF!</definedName>
    <definedName name="TRNR_c4f8509283994d29bde99a58bac4ceca_527_6" localSheetId="48" hidden="1">#REF!</definedName>
    <definedName name="TRNR_c4f8509283994d29bde99a58bac4ceca_527_6" hidden="1">#REF!</definedName>
    <definedName name="TRNR_c51166d816d74363908deef3fd590d8d_61_2" localSheetId="48" hidden="1">#REF!</definedName>
    <definedName name="TRNR_c51166d816d74363908deef3fd590d8d_61_2" hidden="1">#REF!</definedName>
    <definedName name="TRNR_c514d19487944d54a67c7d184b65478e_61_2" localSheetId="48" hidden="1">#REF!</definedName>
    <definedName name="TRNR_c514d19487944d54a67c7d184b65478e_61_2" hidden="1">#REF!</definedName>
    <definedName name="TRNR_c52e1f0ca83f4ecf906945e2ef9675e1_5862_4" localSheetId="0" hidden="1">#REF!</definedName>
    <definedName name="TRNR_c52e1f0ca83f4ecf906945e2ef9675e1_5862_4" localSheetId="48" hidden="1">#REF!</definedName>
    <definedName name="TRNR_c52e1f0ca83f4ecf906945e2ef9675e1_5862_4" localSheetId="1" hidden="1">#REF!</definedName>
    <definedName name="TRNR_c52e1f0ca83f4ecf906945e2ef9675e1_5862_4" hidden="1">#REF!</definedName>
    <definedName name="TRNR_c5622a36da47418289abe849c24d11aa_61_2" localSheetId="48" hidden="1">#REF!</definedName>
    <definedName name="TRNR_c5622a36da47418289abe849c24d11aa_61_2" hidden="1">#REF!</definedName>
    <definedName name="TRNR_c578edeff1f54c3dac37b7774548ab5f_61_2" localSheetId="48" hidden="1">#REF!</definedName>
    <definedName name="TRNR_c578edeff1f54c3dac37b7774548ab5f_61_2" hidden="1">#REF!</definedName>
    <definedName name="TRNR_c586f8aedc6f4886a9abe1b876b697ca_6774_6" hidden="1">#REF!</definedName>
    <definedName name="TRNR_c5acfb81bd8d4e2a905ab3d0fac2b566_61_2" localSheetId="48" hidden="1">#REF!</definedName>
    <definedName name="TRNR_c5acfb81bd8d4e2a905ab3d0fac2b566_61_2" hidden="1">#REF!</definedName>
    <definedName name="TRNR_c5bf8901efbd4201bf2b604d5e8ec829_61_2" localSheetId="48" hidden="1">#REF!</definedName>
    <definedName name="TRNR_c5bf8901efbd4201bf2b604d5e8ec829_61_2" localSheetId="56" hidden="1">#REF!</definedName>
    <definedName name="TRNR_c5bf8901efbd4201bf2b604d5e8ec829_61_2" localSheetId="57" hidden="1">#REF!</definedName>
    <definedName name="TRNR_c5bf8901efbd4201bf2b604d5e8ec829_61_2" hidden="1">#REF!</definedName>
    <definedName name="TRNR_c5d5535decdd48d19309a7d3e3227740_61_2" localSheetId="48" hidden="1">#REF!</definedName>
    <definedName name="TRNR_c5d5535decdd48d19309a7d3e3227740_61_2" hidden="1">#REF!</definedName>
    <definedName name="TRNR_c5daba5d7aae4413b2620c31655fa6c2_73_11" localSheetId="48" hidden="1">#REF!</definedName>
    <definedName name="TRNR_c5daba5d7aae4413b2620c31655fa6c2_73_11" hidden="1">#REF!</definedName>
    <definedName name="TRNR_c5dcb8f60a2b439da227170a1af62f51_61_2" localSheetId="48" hidden="1">#REF!</definedName>
    <definedName name="TRNR_c5dcb8f60a2b439da227170a1af62f51_61_2" hidden="1">#REF!</definedName>
    <definedName name="TRNR_c600eb8dd7cc468da3e7e2a83f131c6e_61_2" localSheetId="48" hidden="1">#REF!</definedName>
    <definedName name="TRNR_c600eb8dd7cc468da3e7e2a83f131c6e_61_2" hidden="1">#REF!</definedName>
    <definedName name="TRNR_c60297413dbf40e2ad2b4d047e04b370_61_2" localSheetId="48" hidden="1">#REF!</definedName>
    <definedName name="TRNR_c60297413dbf40e2ad2b4d047e04b370_61_2" hidden="1">#REF!</definedName>
    <definedName name="TRNR_c609c8f2eafe42f2a808b7dc625ac2d0_6101_2" localSheetId="48" hidden="1">#REF!</definedName>
    <definedName name="TRNR_c609c8f2eafe42f2a808b7dc625ac2d0_6101_2" hidden="1">#REF!</definedName>
    <definedName name="TRNR_c62325d965c4438c988dab21f5c124b0_61_2" localSheetId="0" hidden="1">#REF!</definedName>
    <definedName name="TRNR_c62325d965c4438c988dab21f5c124b0_61_2" localSheetId="48" hidden="1">#REF!</definedName>
    <definedName name="TRNR_c62325d965c4438c988dab21f5c124b0_61_2" localSheetId="1" hidden="1">#REF!</definedName>
    <definedName name="TRNR_c62325d965c4438c988dab21f5c124b0_61_2" hidden="1">#REF!</definedName>
    <definedName name="TRNR_c624547124e241e496e22244f504cdd2_102_6" localSheetId="48" hidden="1">#REF!</definedName>
    <definedName name="TRNR_c624547124e241e496e22244f504cdd2_102_6" hidden="1">#REF!</definedName>
    <definedName name="TRNR_c63738ea15c0425a933f9df1a6735d4b_528_6" localSheetId="48" hidden="1">#REF!</definedName>
    <definedName name="TRNR_c63738ea15c0425a933f9df1a6735d4b_528_6" hidden="1">#REF!</definedName>
    <definedName name="TRNR_c63f524075d14f0faf7f56c6c83b0865_86_10" localSheetId="14" hidden="1">#REF!</definedName>
    <definedName name="TRNR_c63f524075d14f0faf7f56c6c83b0865_86_10" localSheetId="42" hidden="1">#REF!</definedName>
    <definedName name="TRNR_c63f524075d14f0faf7f56c6c83b0865_86_10" localSheetId="43" hidden="1">#REF!</definedName>
    <definedName name="TRNR_c63f524075d14f0faf7f56c6c83b0865_86_10" localSheetId="48" hidden="1">#REF!</definedName>
    <definedName name="TRNR_c63f524075d14f0faf7f56c6c83b0865_86_10" localSheetId="50" hidden="1">#REF!</definedName>
    <definedName name="TRNR_c63f524075d14f0faf7f56c6c83b0865_86_10" localSheetId="15" hidden="1">#REF!</definedName>
    <definedName name="TRNR_c63f524075d14f0faf7f56c6c83b0865_86_10" localSheetId="51" hidden="1">#REF!</definedName>
    <definedName name="TRNR_c63f524075d14f0faf7f56c6c83b0865_86_10" localSheetId="52" hidden="1">#REF!</definedName>
    <definedName name="TRNR_c63f524075d14f0faf7f56c6c83b0865_86_10" localSheetId="53" hidden="1">#REF!</definedName>
    <definedName name="TRNR_c63f524075d14f0faf7f56c6c83b0865_86_10" localSheetId="54" hidden="1">#REF!</definedName>
    <definedName name="TRNR_c63f524075d14f0faf7f56c6c83b0865_86_10" localSheetId="55" hidden="1">#REF!</definedName>
    <definedName name="TRNR_c63f524075d14f0faf7f56c6c83b0865_86_10" localSheetId="58" hidden="1">#REF!</definedName>
    <definedName name="TRNR_c63f524075d14f0faf7f56c6c83b0865_86_10" localSheetId="59" hidden="1">#REF!</definedName>
    <definedName name="TRNR_c63f524075d14f0faf7f56c6c83b0865_86_10" hidden="1">#REF!</definedName>
    <definedName name="TRNR_c6434295c43d459b861b2d751391e3d1_61_2" localSheetId="48" hidden="1">#REF!</definedName>
    <definedName name="TRNR_c6434295c43d459b861b2d751391e3d1_61_2" hidden="1">#REF!</definedName>
    <definedName name="TRNR_c6490f516c044db2908d0b802cb54ada_101_6" localSheetId="48" hidden="1">#REF!</definedName>
    <definedName name="TRNR_c6490f516c044db2908d0b802cb54ada_101_6" hidden="1">#REF!</definedName>
    <definedName name="TRNR_c64e2bb0489a40c198bf64cb75683aa3_46_1" localSheetId="48" hidden="1">#REF!</definedName>
    <definedName name="TRNR_c64e2bb0489a40c198bf64cb75683aa3_46_1" localSheetId="15" hidden="1">#REF!</definedName>
    <definedName name="TRNR_c64e2bb0489a40c198bf64cb75683aa3_46_1" localSheetId="51" hidden="1">#REF!</definedName>
    <definedName name="TRNR_c64e2bb0489a40c198bf64cb75683aa3_46_1" localSheetId="52" hidden="1">#REF!</definedName>
    <definedName name="TRNR_c64e2bb0489a40c198bf64cb75683aa3_46_1" localSheetId="53" hidden="1">#REF!</definedName>
    <definedName name="TRNR_c64e2bb0489a40c198bf64cb75683aa3_46_1" localSheetId="54" hidden="1">#REF!</definedName>
    <definedName name="TRNR_c64e2bb0489a40c198bf64cb75683aa3_46_1" hidden="1">#REF!</definedName>
    <definedName name="TRNR_c66b5c7556034e6e8de47dc2249bea5c_61_2" localSheetId="48" hidden="1">#REF!</definedName>
    <definedName name="TRNR_c66b5c7556034e6e8de47dc2249bea5c_61_2" hidden="1">#REF!</definedName>
    <definedName name="TRNR_c670ac4d28cb4be28efcaa47bd6617bd_138_3" localSheetId="48" hidden="1">#REF!</definedName>
    <definedName name="TRNR_c670ac4d28cb4be28efcaa47bd6617bd_138_3" hidden="1">#REF!</definedName>
    <definedName name="TRNR_c6782e29d89643cfa31112f2829ca0f7_61_2" localSheetId="48" hidden="1">#REF!</definedName>
    <definedName name="TRNR_c6782e29d89643cfa31112f2829ca0f7_61_2" localSheetId="56" hidden="1">#REF!</definedName>
    <definedName name="TRNR_c6782e29d89643cfa31112f2829ca0f7_61_2" localSheetId="57" hidden="1">#REF!</definedName>
    <definedName name="TRNR_c6782e29d89643cfa31112f2829ca0f7_61_2" hidden="1">#REF!</definedName>
    <definedName name="TRNR_c6873cf201db4cf888b74a7033a00dc8_61_2" localSheetId="48" hidden="1">#REF!</definedName>
    <definedName name="TRNR_c6873cf201db4cf888b74a7033a00dc8_61_2" hidden="1">#REF!</definedName>
    <definedName name="TRNR_c699d60258cc4daf81fddb8a4f2e1a24_528_6" localSheetId="48" hidden="1">#REF!</definedName>
    <definedName name="TRNR_c699d60258cc4daf81fddb8a4f2e1a24_528_6" hidden="1">#REF!</definedName>
    <definedName name="TRNR_c69e69eff55e4980a3649ffde6d6e4d5_61_2" localSheetId="48" hidden="1">#REF!</definedName>
    <definedName name="TRNR_c69e69eff55e4980a3649ffde6d6e4d5_61_2" hidden="1">#REF!</definedName>
    <definedName name="TRNR_c6aacb9ede48481593f6be3b372aed06_61_2" localSheetId="48" hidden="1">#REF!</definedName>
    <definedName name="TRNR_c6aacb9ede48481593f6be3b372aed06_61_2" hidden="1">#REF!</definedName>
    <definedName name="TRNR_c6c785b675124500bf28041940d2ecee_61_2" localSheetId="48" hidden="1">#REF!</definedName>
    <definedName name="TRNR_c6c785b675124500bf28041940d2ecee_61_2" hidden="1">#REF!</definedName>
    <definedName name="TRNR_c6d3efce0eac442a96790fd7f0755ef9_61_2" localSheetId="48" hidden="1">#REF!</definedName>
    <definedName name="TRNR_c6d3efce0eac442a96790fd7f0755ef9_61_2" hidden="1">#REF!</definedName>
    <definedName name="TRNR_c6d669ac226e4f1088f5dc376287ceb0_61_2" localSheetId="48" hidden="1">#REF!</definedName>
    <definedName name="TRNR_c6d669ac226e4f1088f5dc376287ceb0_61_2" hidden="1">#REF!</definedName>
    <definedName name="TRNR_c6e3079c492347d986f3c5b55740f556_61_2" localSheetId="48" hidden="1">#REF!</definedName>
    <definedName name="TRNR_c6e3079c492347d986f3c5b55740f556_61_2" hidden="1">#REF!</definedName>
    <definedName name="TRNR_c6e56433a6994e1084c7e09bb07d674a_61_2" localSheetId="48" hidden="1">#REF!</definedName>
    <definedName name="TRNR_c6e56433a6994e1084c7e09bb07d674a_61_2" hidden="1">#REF!</definedName>
    <definedName name="TRNR_c6ede2e7d25d4244a4263e0d28fd8ef9_61_2" localSheetId="48" hidden="1">#REF!</definedName>
    <definedName name="TRNR_c6ede2e7d25d4244a4263e0d28fd8ef9_61_2" hidden="1">#REF!</definedName>
    <definedName name="TRNR_c6fa18a6d96b437b9fbb6542d93cf707_20_4" localSheetId="0" hidden="1">#REF!</definedName>
    <definedName name="TRNR_c6fa18a6d96b437b9fbb6542d93cf707_20_4" localSheetId="48" hidden="1">#REF!</definedName>
    <definedName name="TRNR_c6fa18a6d96b437b9fbb6542d93cf707_20_4" localSheetId="1" hidden="1">#REF!</definedName>
    <definedName name="TRNR_c6fa18a6d96b437b9fbb6542d93cf707_20_4" hidden="1">#REF!</definedName>
    <definedName name="TRNR_c7111bc123644ddb90e938a46b6edcf5_61_2" localSheetId="48" hidden="1">#REF!</definedName>
    <definedName name="TRNR_c7111bc123644ddb90e938a46b6edcf5_61_2" hidden="1">#REF!</definedName>
    <definedName name="TRNR_c73045dc66d546bb950543fc3fd5e0e9_61_2" localSheetId="48" hidden="1">#REF!</definedName>
    <definedName name="TRNR_c73045dc66d546bb950543fc3fd5e0e9_61_2" hidden="1">#REF!</definedName>
    <definedName name="TRNR_c7334e65d4134b54ae42724959d99247_61_2" localSheetId="48" hidden="1">#REF!</definedName>
    <definedName name="TRNR_c7334e65d4134b54ae42724959d99247_61_2" hidden="1">#REF!</definedName>
    <definedName name="TRNR_c7385c0479fb460786ace91cad7a517a_528_6" localSheetId="48" hidden="1">#REF!</definedName>
    <definedName name="TRNR_c7385c0479fb460786ace91cad7a517a_528_6" hidden="1">#REF!</definedName>
    <definedName name="TRNR_c75f1e37b5e64995b54e447576446a48_59_3" localSheetId="0" hidden="1">#REF!</definedName>
    <definedName name="TRNR_c75f1e37b5e64995b54e447576446a48_59_3" localSheetId="48" hidden="1">#REF!</definedName>
    <definedName name="TRNR_c75f1e37b5e64995b54e447576446a48_59_3" localSheetId="1" hidden="1">#REF!</definedName>
    <definedName name="TRNR_c75f1e37b5e64995b54e447576446a48_59_3" hidden="1">#REF!</definedName>
    <definedName name="TRNR_c766b9f070e2436f8ba6ce4252317ef3_528_7" localSheetId="48" hidden="1">#REF!</definedName>
    <definedName name="TRNR_c766b9f070e2436f8ba6ce4252317ef3_528_7" hidden="1">#REF!</definedName>
    <definedName name="TRNR_c76e8cf6cc7a49b0a88434e21eb08cc3_61_2" localSheetId="48" hidden="1">#REF!</definedName>
    <definedName name="TRNR_c76e8cf6cc7a49b0a88434e21eb08cc3_61_2" hidden="1">#REF!</definedName>
    <definedName name="TRNR_c7871e04cecd4c339e81451d0f441f46_528_6" localSheetId="48" hidden="1">#REF!</definedName>
    <definedName name="TRNR_c7871e04cecd4c339e81451d0f441f46_528_6" hidden="1">#REF!</definedName>
    <definedName name="TRNR_c7983b3984cb41aa80b9f69527b77252_528_6" localSheetId="48" hidden="1">#REF!</definedName>
    <definedName name="TRNR_c7983b3984cb41aa80b9f69527b77252_528_6" hidden="1">#REF!</definedName>
    <definedName name="TRNR_c7a33c7d43c74c0185c38a72202dab53_62_129" localSheetId="14" hidden="1">#REF!</definedName>
    <definedName name="TRNR_c7a33c7d43c74c0185c38a72202dab53_62_129" localSheetId="42" hidden="1">#REF!</definedName>
    <definedName name="TRNR_c7a33c7d43c74c0185c38a72202dab53_62_129" localSheetId="43" hidden="1">#REF!</definedName>
    <definedName name="TRNR_c7a33c7d43c74c0185c38a72202dab53_62_129" localSheetId="48" hidden="1">#REF!</definedName>
    <definedName name="TRNR_c7a33c7d43c74c0185c38a72202dab53_62_129" localSheetId="50" hidden="1">#REF!</definedName>
    <definedName name="TRNR_c7a33c7d43c74c0185c38a72202dab53_62_129" localSheetId="15" hidden="1">#REF!</definedName>
    <definedName name="TRNR_c7a33c7d43c74c0185c38a72202dab53_62_129" localSheetId="51" hidden="1">#REF!</definedName>
    <definedName name="TRNR_c7a33c7d43c74c0185c38a72202dab53_62_129" localSheetId="52" hidden="1">#REF!</definedName>
    <definedName name="TRNR_c7a33c7d43c74c0185c38a72202dab53_62_129" localSheetId="53" hidden="1">#REF!</definedName>
    <definedName name="TRNR_c7a33c7d43c74c0185c38a72202dab53_62_129" localSheetId="54" hidden="1">#REF!</definedName>
    <definedName name="TRNR_c7a33c7d43c74c0185c38a72202dab53_62_129" localSheetId="55" hidden="1">#REF!</definedName>
    <definedName name="TRNR_c7a33c7d43c74c0185c38a72202dab53_62_129" localSheetId="58" hidden="1">#REF!</definedName>
    <definedName name="TRNR_c7a33c7d43c74c0185c38a72202dab53_62_129" localSheetId="59" hidden="1">#REF!</definedName>
    <definedName name="TRNR_c7a33c7d43c74c0185c38a72202dab53_62_129" hidden="1">#REF!</definedName>
    <definedName name="TRNR_c7a4f0c6d76f4d6b86a9a8b7000a2566_33_2" localSheetId="14" hidden="1">#REF!</definedName>
    <definedName name="TRNR_c7a4f0c6d76f4d6b86a9a8b7000a2566_33_2" localSheetId="42" hidden="1">#REF!</definedName>
    <definedName name="TRNR_c7a4f0c6d76f4d6b86a9a8b7000a2566_33_2" localSheetId="43" hidden="1">#REF!</definedName>
    <definedName name="TRNR_c7a4f0c6d76f4d6b86a9a8b7000a2566_33_2" localSheetId="48" hidden="1">#REF!</definedName>
    <definedName name="TRNR_c7a4f0c6d76f4d6b86a9a8b7000a2566_33_2" localSheetId="50" hidden="1">#REF!</definedName>
    <definedName name="TRNR_c7a4f0c6d76f4d6b86a9a8b7000a2566_33_2" localSheetId="15" hidden="1">#REF!</definedName>
    <definedName name="TRNR_c7a4f0c6d76f4d6b86a9a8b7000a2566_33_2" localSheetId="51" hidden="1">#REF!</definedName>
    <definedName name="TRNR_c7a4f0c6d76f4d6b86a9a8b7000a2566_33_2" localSheetId="52" hidden="1">#REF!</definedName>
    <definedName name="TRNR_c7a4f0c6d76f4d6b86a9a8b7000a2566_33_2" localSheetId="53" hidden="1">#REF!</definedName>
    <definedName name="TRNR_c7a4f0c6d76f4d6b86a9a8b7000a2566_33_2" localSheetId="54" hidden="1">#REF!</definedName>
    <definedName name="TRNR_c7a4f0c6d76f4d6b86a9a8b7000a2566_33_2" localSheetId="55" hidden="1">#REF!</definedName>
    <definedName name="TRNR_c7a4f0c6d76f4d6b86a9a8b7000a2566_33_2" localSheetId="58" hidden="1">#REF!</definedName>
    <definedName name="TRNR_c7a4f0c6d76f4d6b86a9a8b7000a2566_33_2" localSheetId="59" hidden="1">#REF!</definedName>
    <definedName name="TRNR_c7a4f0c6d76f4d6b86a9a8b7000a2566_33_2" hidden="1">#REF!</definedName>
    <definedName name="TRNR_c7aaede888fe4a6b8f7f33aedcf09b5a_61_2" localSheetId="48" hidden="1">#REF!</definedName>
    <definedName name="TRNR_c7aaede888fe4a6b8f7f33aedcf09b5a_61_2" hidden="1">#REF!</definedName>
    <definedName name="TRNR_c7ad6b49054a452598a525b627ac07bf_61_2" localSheetId="48" hidden="1">#REF!</definedName>
    <definedName name="TRNR_c7ad6b49054a452598a525b627ac07bf_61_2" hidden="1">#REF!</definedName>
    <definedName name="TRNR_c7b556dcdf5d478bb2fb83a6cf17953f_61_2" localSheetId="48" hidden="1">#REF!</definedName>
    <definedName name="TRNR_c7b556dcdf5d478bb2fb83a6cf17953f_61_2" hidden="1">#REF!</definedName>
    <definedName name="TRNR_c7bbf4d862284b81bc7c46143521dd10_61_2" localSheetId="48" hidden="1">#REF!</definedName>
    <definedName name="TRNR_c7bbf4d862284b81bc7c46143521dd10_61_2" hidden="1">#REF!</definedName>
    <definedName name="TRNR_c7bdb60f689c4fa4a73034f8374016bf_61_2" localSheetId="48" hidden="1">#REF!</definedName>
    <definedName name="TRNR_c7bdb60f689c4fa4a73034f8374016bf_61_2" hidden="1">#REF!</definedName>
    <definedName name="TRNR_c7c2c860e53c429fbcda25897ada9721_61_2" localSheetId="48" hidden="1">#REF!</definedName>
    <definedName name="TRNR_c7c2c860e53c429fbcda25897ada9721_61_2" hidden="1">#REF!</definedName>
    <definedName name="TRNR_c7f4ccdb7ccd424d9f8e460a65687258_61_2" localSheetId="48" hidden="1">#REF!</definedName>
    <definedName name="TRNR_c7f4ccdb7ccd424d9f8e460a65687258_61_2" hidden="1">#REF!</definedName>
    <definedName name="TRNR_c802b1465d2d442c81e4463a4231380d_99_6" localSheetId="48" hidden="1">#REF!</definedName>
    <definedName name="TRNR_c802b1465d2d442c81e4463a4231380d_99_6" hidden="1">#REF!</definedName>
    <definedName name="TRNR_c8050a3e0d154baebb136347a9944f01_61_2" localSheetId="48" hidden="1">#REF!</definedName>
    <definedName name="TRNR_c8050a3e0d154baebb136347a9944f01_61_2" hidden="1">#REF!</definedName>
    <definedName name="TRNR_c817c75c7fce46e2a780cf3ad1b036c0_61_2" localSheetId="48" hidden="1">#REF!</definedName>
    <definedName name="TRNR_c817c75c7fce46e2a780cf3ad1b036c0_61_2" hidden="1">#REF!</definedName>
    <definedName name="TRNR_c81e1060905744688089235c176231d6_68_2" localSheetId="48" hidden="1">#REF!</definedName>
    <definedName name="TRNR_c81e1060905744688089235c176231d6_68_2" hidden="1">#REF!</definedName>
    <definedName name="TRNR_c82ee3c5fb914628b4d95d6441e7bd07_61_2" localSheetId="48" hidden="1">#REF!</definedName>
    <definedName name="TRNR_c82ee3c5fb914628b4d95d6441e7bd07_61_2" hidden="1">#REF!</definedName>
    <definedName name="TRNR_c8387e02a7e34708a444591163265864_61_2" localSheetId="48" hidden="1">#REF!</definedName>
    <definedName name="TRNR_c8387e02a7e34708a444591163265864_61_2" hidden="1">#REF!</definedName>
    <definedName name="TRNR_c84312ec5a6c4b658a08026d8fedc170_61_2" localSheetId="48" hidden="1">#REF!</definedName>
    <definedName name="TRNR_c84312ec5a6c4b658a08026d8fedc170_61_2" hidden="1">#REF!</definedName>
    <definedName name="TRNR_c85e39666c874f6d9322a59fe144bb2c_2119_6" localSheetId="48" hidden="1">#REF!</definedName>
    <definedName name="TRNR_c85e39666c874f6d9322a59fe144bb2c_2119_6" hidden="1">#REF!</definedName>
    <definedName name="TRNR_c87b99bb1d5f4f4c930618f48c99047d_5983_6" localSheetId="0" hidden="1">#REF!</definedName>
    <definedName name="TRNR_c87b99bb1d5f4f4c930618f48c99047d_5983_6" localSheetId="48" hidden="1">#REF!</definedName>
    <definedName name="TRNR_c87b99bb1d5f4f4c930618f48c99047d_5983_6" localSheetId="1" hidden="1">#REF!</definedName>
    <definedName name="TRNR_c87b99bb1d5f4f4c930618f48c99047d_5983_6" hidden="1">#REF!</definedName>
    <definedName name="TRNR_c88c2be1ea55437c9bf62ac7895e3512_61_2" localSheetId="48" hidden="1">#REF!</definedName>
    <definedName name="TRNR_c88c2be1ea55437c9bf62ac7895e3512_61_2" hidden="1">#REF!</definedName>
    <definedName name="TRNR_c88dc73bb9004d54b945905aa3d39bed_5835_12" localSheetId="0" hidden="1">#REF!</definedName>
    <definedName name="TRNR_c88dc73bb9004d54b945905aa3d39bed_5835_12" localSheetId="48" hidden="1">#REF!</definedName>
    <definedName name="TRNR_c88dc73bb9004d54b945905aa3d39bed_5835_12" localSheetId="1" hidden="1">#REF!</definedName>
    <definedName name="TRNR_c88dc73bb9004d54b945905aa3d39bed_5835_12" hidden="1">#REF!</definedName>
    <definedName name="TRNR_c894d6eec88b4abc95deb6002de53d7a_61_2" localSheetId="48" hidden="1">#REF!</definedName>
    <definedName name="TRNR_c894d6eec88b4abc95deb6002de53d7a_61_2" hidden="1">#REF!</definedName>
    <definedName name="TRNR_c8ae8f24a0c64bb0b73076125022c4a1_50_2" localSheetId="48" hidden="1">#REF!</definedName>
    <definedName name="TRNR_c8ae8f24a0c64bb0b73076125022c4a1_50_2" hidden="1">#REF!</definedName>
    <definedName name="TRNR_c8b0e287d28c46c0b892c810702fac3d_528_7" localSheetId="48" hidden="1">#REF!</definedName>
    <definedName name="TRNR_c8b0e287d28c46c0b892c810702fac3d_528_7" hidden="1">#REF!</definedName>
    <definedName name="TRNR_c8ccabe55ad24eb5ba39518568613b7f_61_2" localSheetId="48" hidden="1">#REF!</definedName>
    <definedName name="TRNR_c8ccabe55ad24eb5ba39518568613b7f_61_2" hidden="1">#REF!</definedName>
    <definedName name="TRNR_c8d0afffdd80402e8b47cdc906c9d7a9_62_11" localSheetId="48" hidden="1">#REF!</definedName>
    <definedName name="TRNR_c8d0afffdd80402e8b47cdc906c9d7a9_62_11" hidden="1">#REF!</definedName>
    <definedName name="TRNR_c8d146abc96644ba89916ada90ff029a_61_2" localSheetId="48" hidden="1">#REF!</definedName>
    <definedName name="TRNR_c8d146abc96644ba89916ada90ff029a_61_2" localSheetId="56" hidden="1">#REF!</definedName>
    <definedName name="TRNR_c8d146abc96644ba89916ada90ff029a_61_2" localSheetId="57" hidden="1">#REF!</definedName>
    <definedName name="TRNR_c8d146abc96644ba89916ada90ff029a_61_2" hidden="1">#REF!</definedName>
    <definedName name="TRNR_c8db9575a0ae48d8aa26adcfaef6f566_61_2" localSheetId="48" hidden="1">#REF!</definedName>
    <definedName name="TRNR_c8db9575a0ae48d8aa26adcfaef6f566_61_2" hidden="1">#REF!</definedName>
    <definedName name="TRNR_c8e8d318c88142398710fc6b59b532ca_61_12" localSheetId="48" hidden="1">#REF!</definedName>
    <definedName name="TRNR_c8e8d318c88142398710fc6b59b532ca_61_12" hidden="1">#REF!</definedName>
    <definedName name="TRNR_c9003497829e4ce6b5f2da424be4fe79_61_2" localSheetId="48" hidden="1">#REF!</definedName>
    <definedName name="TRNR_c9003497829e4ce6b5f2da424be4fe79_61_2" hidden="1">#REF!</definedName>
    <definedName name="TRNR_c905233116074f1c8bb65ba6edf85dde_1_1" localSheetId="14" hidden="1">#REF!</definedName>
    <definedName name="TRNR_c905233116074f1c8bb65ba6edf85dde_1_1" localSheetId="42" hidden="1">#REF!</definedName>
    <definedName name="TRNR_c905233116074f1c8bb65ba6edf85dde_1_1" localSheetId="43" hidden="1">#REF!</definedName>
    <definedName name="TRNR_c905233116074f1c8bb65ba6edf85dde_1_1" localSheetId="48" hidden="1">#REF!</definedName>
    <definedName name="TRNR_c905233116074f1c8bb65ba6edf85dde_1_1" localSheetId="50" hidden="1">#REF!</definedName>
    <definedName name="TRNR_c905233116074f1c8bb65ba6edf85dde_1_1" localSheetId="15" hidden="1">#REF!</definedName>
    <definedName name="TRNR_c905233116074f1c8bb65ba6edf85dde_1_1" localSheetId="51" hidden="1">#REF!</definedName>
    <definedName name="TRNR_c905233116074f1c8bb65ba6edf85dde_1_1" localSheetId="52" hidden="1">#REF!</definedName>
    <definedName name="TRNR_c905233116074f1c8bb65ba6edf85dde_1_1" localSheetId="53" hidden="1">#REF!</definedName>
    <definedName name="TRNR_c905233116074f1c8bb65ba6edf85dde_1_1" localSheetId="54" hidden="1">#REF!</definedName>
    <definedName name="TRNR_c905233116074f1c8bb65ba6edf85dde_1_1" localSheetId="55" hidden="1">#REF!</definedName>
    <definedName name="TRNR_c905233116074f1c8bb65ba6edf85dde_1_1" localSheetId="58" hidden="1">#REF!</definedName>
    <definedName name="TRNR_c905233116074f1c8bb65ba6edf85dde_1_1" localSheetId="59" hidden="1">#REF!</definedName>
    <definedName name="TRNR_c905233116074f1c8bb65ba6edf85dde_1_1" hidden="1">#REF!</definedName>
    <definedName name="TRNR_c912e185849b4a7785bf8449f9d47289_61_2" localSheetId="48" hidden="1">#REF!</definedName>
    <definedName name="TRNR_c912e185849b4a7785bf8449f9d47289_61_2" hidden="1">#REF!</definedName>
    <definedName name="TRNR_c938bbb2659a404ebf002314358bdfc6_528_6" localSheetId="48" hidden="1">#REF!</definedName>
    <definedName name="TRNR_c938bbb2659a404ebf002314358bdfc6_528_6" hidden="1">#REF!</definedName>
    <definedName name="TRNR_c9440a190d6147bab4ae285510bac8f6_5855_12" localSheetId="0" hidden="1">#REF!</definedName>
    <definedName name="TRNR_c9440a190d6147bab4ae285510bac8f6_5855_12" localSheetId="48" hidden="1">#REF!</definedName>
    <definedName name="TRNR_c9440a190d6147bab4ae285510bac8f6_5855_12" localSheetId="1" hidden="1">#REF!</definedName>
    <definedName name="TRNR_c9440a190d6147bab4ae285510bac8f6_5855_12" hidden="1">#REF!</definedName>
    <definedName name="TRNR_c951cc90d373425b8671f150569cd3da_93_9" localSheetId="0" hidden="1">#REF!</definedName>
    <definedName name="TRNR_c951cc90d373425b8671f150569cd3da_93_9" localSheetId="48" hidden="1">#REF!</definedName>
    <definedName name="TRNR_c951cc90d373425b8671f150569cd3da_93_9" localSheetId="1" hidden="1">#REF!</definedName>
    <definedName name="TRNR_c951cc90d373425b8671f150569cd3da_93_9" hidden="1">#REF!</definedName>
    <definedName name="TRNR_c954a96efa0e4699909560f5a933a4e6_61_2" localSheetId="48" hidden="1">#REF!</definedName>
    <definedName name="TRNR_c954a96efa0e4699909560f5a933a4e6_61_2" hidden="1">#REF!</definedName>
    <definedName name="TRNR_c95a2ebb3b334d2f96e37957aaeed497_61_2" localSheetId="48" hidden="1">#REF!</definedName>
    <definedName name="TRNR_c95a2ebb3b334d2f96e37957aaeed497_61_2" hidden="1">#REF!</definedName>
    <definedName name="TRNR_c96981c8da6e41208f5289702d3c7991_61_2" localSheetId="48" hidden="1">#REF!</definedName>
    <definedName name="TRNR_c96981c8da6e41208f5289702d3c7991_61_2" hidden="1">#REF!</definedName>
    <definedName name="TRNR_c9767a8b5fe44039b0005f717a8935b4_61_2" localSheetId="48" hidden="1">#REF!</definedName>
    <definedName name="TRNR_c9767a8b5fe44039b0005f717a8935b4_61_2" hidden="1">#REF!</definedName>
    <definedName name="TRNR_c98106c876ca429fae2469f692c576f5_61_2" localSheetId="48" hidden="1">#REF!</definedName>
    <definedName name="TRNR_c98106c876ca429fae2469f692c576f5_61_2" hidden="1">#REF!</definedName>
    <definedName name="TRNR_c98fca95ceb645b39eb7d56343ada3c3_61_2" localSheetId="48" hidden="1">#REF!</definedName>
    <definedName name="TRNR_c98fca95ceb645b39eb7d56343ada3c3_61_2" hidden="1">#REF!</definedName>
    <definedName name="TRNR_c99ddf7a071d4bfd898af5b1be4899b6_61_2" localSheetId="14" hidden="1">#REF!</definedName>
    <definedName name="TRNR_c99ddf7a071d4bfd898af5b1be4899b6_61_2" localSheetId="42" hidden="1">#REF!</definedName>
    <definedName name="TRNR_c99ddf7a071d4bfd898af5b1be4899b6_61_2" localSheetId="43" hidden="1">#REF!</definedName>
    <definedName name="TRNR_c99ddf7a071d4bfd898af5b1be4899b6_61_2" localSheetId="48" hidden="1">#REF!</definedName>
    <definedName name="TRNR_c99ddf7a071d4bfd898af5b1be4899b6_61_2" localSheetId="50" hidden="1">#REF!</definedName>
    <definedName name="TRNR_c99ddf7a071d4bfd898af5b1be4899b6_61_2" localSheetId="15" hidden="1">#REF!</definedName>
    <definedName name="TRNR_c99ddf7a071d4bfd898af5b1be4899b6_61_2" localSheetId="51" hidden="1">#REF!</definedName>
    <definedName name="TRNR_c99ddf7a071d4bfd898af5b1be4899b6_61_2" localSheetId="52" hidden="1">#REF!</definedName>
    <definedName name="TRNR_c99ddf7a071d4bfd898af5b1be4899b6_61_2" localSheetId="53" hidden="1">#REF!</definedName>
    <definedName name="TRNR_c99ddf7a071d4bfd898af5b1be4899b6_61_2" localSheetId="54" hidden="1">#REF!</definedName>
    <definedName name="TRNR_c99ddf7a071d4bfd898af5b1be4899b6_61_2" localSheetId="55" hidden="1">#REF!</definedName>
    <definedName name="TRNR_c99ddf7a071d4bfd898af5b1be4899b6_61_2" localSheetId="58" hidden="1">#REF!</definedName>
    <definedName name="TRNR_c99ddf7a071d4bfd898af5b1be4899b6_61_2" localSheetId="59" hidden="1">#REF!</definedName>
    <definedName name="TRNR_c99ddf7a071d4bfd898af5b1be4899b6_61_2" hidden="1">#REF!</definedName>
    <definedName name="TRNR_c99f1f921ae6471fb9a956633ef4e3ab_61_2" localSheetId="48" hidden="1">#REF!</definedName>
    <definedName name="TRNR_c99f1f921ae6471fb9a956633ef4e3ab_61_2" hidden="1">#REF!</definedName>
    <definedName name="TRNR_c9ad92fab8754b8383a6978e43551620_61_2" localSheetId="48" hidden="1">#REF!</definedName>
    <definedName name="TRNR_c9ad92fab8754b8383a6978e43551620_61_2" localSheetId="56" hidden="1">#REF!</definedName>
    <definedName name="TRNR_c9ad92fab8754b8383a6978e43551620_61_2" localSheetId="57" hidden="1">#REF!</definedName>
    <definedName name="TRNR_c9ad92fab8754b8383a6978e43551620_61_2" hidden="1">#REF!</definedName>
    <definedName name="TRNR_c9b98bfcb8814c7cb55664dafcc5b1f9_9_6" localSheetId="0" hidden="1">#REF!</definedName>
    <definedName name="TRNR_c9b98bfcb8814c7cb55664dafcc5b1f9_9_6" localSheetId="48" hidden="1">#REF!</definedName>
    <definedName name="TRNR_c9b98bfcb8814c7cb55664dafcc5b1f9_9_6" localSheetId="1" hidden="1">#REF!</definedName>
    <definedName name="TRNR_c9b98bfcb8814c7cb55664dafcc5b1f9_9_6" hidden="1">#REF!</definedName>
    <definedName name="TRNR_c9baf216989d40b68f1dafb9b1747bb3_25_6" localSheetId="0" hidden="1">#REF!</definedName>
    <definedName name="TRNR_c9baf216989d40b68f1dafb9b1747bb3_25_6" localSheetId="48" hidden="1">#REF!</definedName>
    <definedName name="TRNR_c9baf216989d40b68f1dafb9b1747bb3_25_6" localSheetId="1" hidden="1">#REF!</definedName>
    <definedName name="TRNR_c9baf216989d40b68f1dafb9b1747bb3_25_6" hidden="1">#REF!</definedName>
    <definedName name="TRNR_c9c0d65365c24c2982708926278c4e65_5923_6" localSheetId="0" hidden="1">#REF!</definedName>
    <definedName name="TRNR_c9c0d65365c24c2982708926278c4e65_5923_6" localSheetId="48" hidden="1">#REF!</definedName>
    <definedName name="TRNR_c9c0d65365c24c2982708926278c4e65_5923_6" localSheetId="1" hidden="1">#REF!</definedName>
    <definedName name="TRNR_c9c0d65365c24c2982708926278c4e65_5923_6" hidden="1">#REF!</definedName>
    <definedName name="TRNR_c9d71605cb3b40628386ed5bc0d2c938_26_6" localSheetId="11" hidden="1">#REF!</definedName>
    <definedName name="TRNR_c9d71605cb3b40628386ed5bc0d2c938_26_6" localSheetId="3" hidden="1">#REF!</definedName>
    <definedName name="TRNR_c9d71605cb3b40628386ed5bc0d2c938_26_6" localSheetId="5" hidden="1">'Cuadro 5'!#REF!</definedName>
    <definedName name="TRNR_c9d71605cb3b40628386ed5bc0d2c938_26_6" localSheetId="14" hidden="1">#REF!</definedName>
    <definedName name="TRNR_c9d71605cb3b40628386ed5bc0d2c938_26_6" localSheetId="42" hidden="1">#REF!</definedName>
    <definedName name="TRNR_c9d71605cb3b40628386ed5bc0d2c938_26_6" localSheetId="43" hidden="1">#REF!</definedName>
    <definedName name="TRNR_c9d71605cb3b40628386ed5bc0d2c938_26_6" localSheetId="48" hidden="1">#REF!</definedName>
    <definedName name="TRNR_c9d71605cb3b40628386ed5bc0d2c938_26_6" localSheetId="50" hidden="1">#REF!</definedName>
    <definedName name="TRNR_c9d71605cb3b40628386ed5bc0d2c938_26_6" localSheetId="15" hidden="1">#REF!</definedName>
    <definedName name="TRNR_c9d71605cb3b40628386ed5bc0d2c938_26_6" localSheetId="51" hidden="1">#REF!</definedName>
    <definedName name="TRNR_c9d71605cb3b40628386ed5bc0d2c938_26_6" localSheetId="52" hidden="1">#REF!</definedName>
    <definedName name="TRNR_c9d71605cb3b40628386ed5bc0d2c938_26_6" localSheetId="53" hidden="1">#REF!</definedName>
    <definedName name="TRNR_c9d71605cb3b40628386ed5bc0d2c938_26_6" localSheetId="54" hidden="1">#REF!</definedName>
    <definedName name="TRNR_c9d71605cb3b40628386ed5bc0d2c938_26_6" localSheetId="55" hidden="1">#REF!</definedName>
    <definedName name="TRNR_c9d71605cb3b40628386ed5bc0d2c938_26_6" localSheetId="58" hidden="1">#REF!</definedName>
    <definedName name="TRNR_c9d71605cb3b40628386ed5bc0d2c938_26_6" localSheetId="59" hidden="1">#REF!</definedName>
    <definedName name="TRNR_c9d71605cb3b40628386ed5bc0d2c938_26_6" localSheetId="18" hidden="1">#REF!</definedName>
    <definedName name="TRNR_c9d71605cb3b40628386ed5bc0d2c938_26_6" hidden="1">#REF!</definedName>
    <definedName name="TRNR_c9f19cddbf6643bb9f9c0e693d7613ba_61_2" localSheetId="0" hidden="1">#REF!</definedName>
    <definedName name="TRNR_c9f19cddbf6643bb9f9c0e693d7613ba_61_2" localSheetId="48" hidden="1">#REF!</definedName>
    <definedName name="TRNR_c9f19cddbf6643bb9f9c0e693d7613ba_61_2" localSheetId="1" hidden="1">#REF!</definedName>
    <definedName name="TRNR_c9f19cddbf6643bb9f9c0e693d7613ba_61_2" hidden="1">#REF!</definedName>
    <definedName name="TRNR_ca427ebfa12f4044853bf5a4f53e5375_6143_2" localSheetId="0" hidden="1">#REF!</definedName>
    <definedName name="TRNR_ca427ebfa12f4044853bf5a4f53e5375_6143_2" localSheetId="48" hidden="1">#REF!</definedName>
    <definedName name="TRNR_ca427ebfa12f4044853bf5a4f53e5375_6143_2" localSheetId="1" hidden="1">#REF!</definedName>
    <definedName name="TRNR_ca427ebfa12f4044853bf5a4f53e5375_6143_2" hidden="1">#REF!</definedName>
    <definedName name="TRNR_ca43024acbff436b97a4e99a27ac9f00_528_6" localSheetId="48" hidden="1">#REF!</definedName>
    <definedName name="TRNR_ca43024acbff436b97a4e99a27ac9f00_528_6" hidden="1">#REF!</definedName>
    <definedName name="TRNR_ca4dec03b03042e7b654fe3f50537479_61_2" localSheetId="48" hidden="1">#REF!</definedName>
    <definedName name="TRNR_ca4dec03b03042e7b654fe3f50537479_61_2" hidden="1">#REF!</definedName>
    <definedName name="TRNR_ca7a0231346048db96ab7bbb5729f58d_61_2" localSheetId="48" hidden="1">#REF!</definedName>
    <definedName name="TRNR_ca7a0231346048db96ab7bbb5729f58d_61_2" hidden="1">#REF!</definedName>
    <definedName name="TRNR_ca8433e83e254ead8ebdc5265151ff45_61_2" localSheetId="48" hidden="1">#REF!</definedName>
    <definedName name="TRNR_ca8433e83e254ead8ebdc5265151ff45_61_2" hidden="1">#REF!</definedName>
    <definedName name="TRNR_caac90e0b5404cada3e3b0cafc303611_62_11" localSheetId="48" hidden="1">#REF!</definedName>
    <definedName name="TRNR_caac90e0b5404cada3e3b0cafc303611_62_11" hidden="1">#REF!</definedName>
    <definedName name="TRNR_cababf600aab42bd966cd06076471af4_104_6" localSheetId="48" hidden="1">#REF!</definedName>
    <definedName name="TRNR_cababf600aab42bd966cd06076471af4_104_6" hidden="1">#REF!</definedName>
    <definedName name="TRNR_cac7103e4ab7419a91954b95c3d4c8a2_61_2" localSheetId="48" hidden="1">#REF!</definedName>
    <definedName name="TRNR_cac7103e4ab7419a91954b95c3d4c8a2_61_2" hidden="1">#REF!</definedName>
    <definedName name="TRNR_cacf381f942a4e11afa7fe17e5897e75_61_2" localSheetId="48" hidden="1">#REF!</definedName>
    <definedName name="TRNR_cacf381f942a4e11afa7fe17e5897e75_61_2" hidden="1">#REF!</definedName>
    <definedName name="TRNR_cad2a39f80294b76a505e17abc1d4327_61_2" localSheetId="48" hidden="1">#REF!</definedName>
    <definedName name="TRNR_cad2a39f80294b76a505e17abc1d4327_61_2" hidden="1">#REF!</definedName>
    <definedName name="TRNR_cb0a78fcd4cb41b1852471062282f724_61_2" localSheetId="48" hidden="1">#REF!</definedName>
    <definedName name="TRNR_cb0a78fcd4cb41b1852471062282f724_61_2" hidden="1">#REF!</definedName>
    <definedName name="TRNR_cb2b87466caf4a32a690a3dcf1965703_61_2" localSheetId="48" hidden="1">#REF!</definedName>
    <definedName name="TRNR_cb2b87466caf4a32a690a3dcf1965703_61_2" hidden="1">#REF!</definedName>
    <definedName name="TRNR_cb4762cf657d402db1b690af227573e1_103_6" localSheetId="48" hidden="1">#REF!</definedName>
    <definedName name="TRNR_cb4762cf657d402db1b690af227573e1_103_6" hidden="1">#REF!</definedName>
    <definedName name="TRNR_cb78a42ecf334281ba5ab717ca721158_61_2" localSheetId="48" hidden="1">#REF!</definedName>
    <definedName name="TRNR_cb78a42ecf334281ba5ab717ca721158_61_2" hidden="1">#REF!</definedName>
    <definedName name="TRNR_cb7e92ee13974f76aff8f8648ad2d31b_40_6" localSheetId="11" hidden="1">#REF!</definedName>
    <definedName name="TRNR_cb7e92ee13974f76aff8f8648ad2d31b_40_6" localSheetId="3" hidden="1">#REF!</definedName>
    <definedName name="TRNR_cb7e92ee13974f76aff8f8648ad2d31b_40_6" localSheetId="5" hidden="1">'Cuadro 5'!#REF!</definedName>
    <definedName name="TRNR_cb7e92ee13974f76aff8f8648ad2d31b_40_6" localSheetId="14" hidden="1">#REF!</definedName>
    <definedName name="TRNR_cb7e92ee13974f76aff8f8648ad2d31b_40_6" localSheetId="42" hidden="1">#REF!</definedName>
    <definedName name="TRNR_cb7e92ee13974f76aff8f8648ad2d31b_40_6" localSheetId="43" hidden="1">#REF!</definedName>
    <definedName name="TRNR_cb7e92ee13974f76aff8f8648ad2d31b_40_6" localSheetId="48" hidden="1">#REF!</definedName>
    <definedName name="TRNR_cb7e92ee13974f76aff8f8648ad2d31b_40_6" localSheetId="50" hidden="1">#REF!</definedName>
    <definedName name="TRNR_cb7e92ee13974f76aff8f8648ad2d31b_40_6" localSheetId="15" hidden="1">#REF!</definedName>
    <definedName name="TRNR_cb7e92ee13974f76aff8f8648ad2d31b_40_6" localSheetId="51" hidden="1">#REF!</definedName>
    <definedName name="TRNR_cb7e92ee13974f76aff8f8648ad2d31b_40_6" localSheetId="52" hidden="1">#REF!</definedName>
    <definedName name="TRNR_cb7e92ee13974f76aff8f8648ad2d31b_40_6" localSheetId="53" hidden="1">#REF!</definedName>
    <definedName name="TRNR_cb7e92ee13974f76aff8f8648ad2d31b_40_6" localSheetId="54" hidden="1">#REF!</definedName>
    <definedName name="TRNR_cb7e92ee13974f76aff8f8648ad2d31b_40_6" localSheetId="55" hidden="1">#REF!</definedName>
    <definedName name="TRNR_cb7e92ee13974f76aff8f8648ad2d31b_40_6" localSheetId="58" hidden="1">#REF!</definedName>
    <definedName name="TRNR_cb7e92ee13974f76aff8f8648ad2d31b_40_6" localSheetId="59" hidden="1">#REF!</definedName>
    <definedName name="TRNR_cb7e92ee13974f76aff8f8648ad2d31b_40_6" localSheetId="18" hidden="1">#REF!</definedName>
    <definedName name="TRNR_cb7e92ee13974f76aff8f8648ad2d31b_40_6" hidden="1">#REF!</definedName>
    <definedName name="TRNR_cb80d02622cb466999d670b21eb42868_5878_12" localSheetId="0" hidden="1">#REF!</definedName>
    <definedName name="TRNR_cb80d02622cb466999d670b21eb42868_5878_12" localSheetId="48" hidden="1">#REF!</definedName>
    <definedName name="TRNR_cb80d02622cb466999d670b21eb42868_5878_12" localSheetId="1" hidden="1">#REF!</definedName>
    <definedName name="TRNR_cb80d02622cb466999d670b21eb42868_5878_12" hidden="1">#REF!</definedName>
    <definedName name="TRNR_cb90f1f3e99c4a6985c06541a2ae675f_314_3" hidden="1">#REF!</definedName>
    <definedName name="TRNR_cb9d14e5afb0433d8bd93a54c516b0a5_524_1" localSheetId="0" hidden="1">#REF!</definedName>
    <definedName name="TRNR_cb9d14e5afb0433d8bd93a54c516b0a5_524_1" localSheetId="48" hidden="1">#REF!</definedName>
    <definedName name="TRNR_cb9d14e5afb0433d8bd93a54c516b0a5_524_1" localSheetId="1" hidden="1">#REF!</definedName>
    <definedName name="TRNR_cb9d14e5afb0433d8bd93a54c516b0a5_524_1" hidden="1">#REF!</definedName>
    <definedName name="TRNR_cb9d7b6200aa4d95b245ee42042c2a02_61_11" localSheetId="48" hidden="1">#REF!</definedName>
    <definedName name="TRNR_cb9d7b6200aa4d95b245ee42042c2a02_61_11" hidden="1">#REF!</definedName>
    <definedName name="TRNR_cb9e853dc96346ca90210de764157fcc_1224_27" localSheetId="0" hidden="1">#REF!</definedName>
    <definedName name="TRNR_cb9e853dc96346ca90210de764157fcc_1224_27" localSheetId="48" hidden="1">#REF!</definedName>
    <definedName name="TRNR_cb9e853dc96346ca90210de764157fcc_1224_27" localSheetId="1" hidden="1">#REF!</definedName>
    <definedName name="TRNR_cb9e853dc96346ca90210de764157fcc_1224_27" hidden="1">#REF!</definedName>
    <definedName name="TRNR_cbaa7f40e20f41809bae79ac728293bc_61_2" localSheetId="48" hidden="1">#REF!</definedName>
    <definedName name="TRNR_cbaa7f40e20f41809bae79ac728293bc_61_2" hidden="1">#REF!</definedName>
    <definedName name="TRNR_cbb45144c69c4ba99772bbe8fc5c6b64_61_2" localSheetId="48" hidden="1">#REF!</definedName>
    <definedName name="TRNR_cbb45144c69c4ba99772bbe8fc5c6b64_61_2" hidden="1">#REF!</definedName>
    <definedName name="TRNR_cbb9539a76f145c9be16bfb96416656e_30_24" localSheetId="3" hidden="1">#REF!</definedName>
    <definedName name="TRNR_cbb9539a76f145c9be16bfb96416656e_30_24" localSheetId="5" hidden="1">'Cuadro 5'!#REF!</definedName>
    <definedName name="TRNR_cbb9539a76f145c9be16bfb96416656e_30_24" localSheetId="48" hidden="1">#REF!</definedName>
    <definedName name="TRNR_cbb9539a76f145c9be16bfb96416656e_30_24" localSheetId="15" hidden="1">#REF!</definedName>
    <definedName name="TRNR_cbb9539a76f145c9be16bfb96416656e_30_24" localSheetId="51" hidden="1">#REF!</definedName>
    <definedName name="TRNR_cbb9539a76f145c9be16bfb96416656e_30_24" localSheetId="52" hidden="1">#REF!</definedName>
    <definedName name="TRNR_cbb9539a76f145c9be16bfb96416656e_30_24" localSheetId="53" hidden="1">#REF!</definedName>
    <definedName name="TRNR_cbb9539a76f145c9be16bfb96416656e_30_24" localSheetId="54" hidden="1">#REF!</definedName>
    <definedName name="TRNR_cbb9539a76f145c9be16bfb96416656e_30_24" hidden="1">#REF!</definedName>
    <definedName name="TRNR_cbbb02beb09c4cff814a542485d31e90_4108_1" localSheetId="48" hidden="1">#REF!</definedName>
    <definedName name="TRNR_cbbb02beb09c4cff814a542485d31e90_4108_1" hidden="1">#REF!</definedName>
    <definedName name="TRNR_cbc0a3045c8e4e20986043ec1058ca49_267_24" localSheetId="3" hidden="1">#REF!</definedName>
    <definedName name="TRNR_cbc0a3045c8e4e20986043ec1058ca49_267_24" localSheetId="5" hidden="1">'Cuadro 5'!#REF!</definedName>
    <definedName name="TRNR_cbc0a3045c8e4e20986043ec1058ca49_267_24" localSheetId="48" hidden="1">#REF!</definedName>
    <definedName name="TRNR_cbc0a3045c8e4e20986043ec1058ca49_267_24" localSheetId="15" hidden="1">#REF!</definedName>
    <definedName name="TRNR_cbc0a3045c8e4e20986043ec1058ca49_267_24" localSheetId="51" hidden="1">#REF!</definedName>
    <definedName name="TRNR_cbc0a3045c8e4e20986043ec1058ca49_267_24" localSheetId="52" hidden="1">#REF!</definedName>
    <definedName name="TRNR_cbc0a3045c8e4e20986043ec1058ca49_267_24" localSheetId="53" hidden="1">#REF!</definedName>
    <definedName name="TRNR_cbc0a3045c8e4e20986043ec1058ca49_267_24" localSheetId="54" hidden="1">#REF!</definedName>
    <definedName name="TRNR_cbc0a3045c8e4e20986043ec1058ca49_267_24" hidden="1">#REF!</definedName>
    <definedName name="TRNR_cbd997e0fced47aab137a398e1321e55_61_2" localSheetId="48" hidden="1">#REF!</definedName>
    <definedName name="TRNR_cbd997e0fced47aab137a398e1321e55_61_2" hidden="1">#REF!</definedName>
    <definedName name="TRNR_cbdc7eb296fd4393bf4d9e2219ac3068_61_2" localSheetId="48" hidden="1">#REF!</definedName>
    <definedName name="TRNR_cbdc7eb296fd4393bf4d9e2219ac3068_61_2" hidden="1">#REF!</definedName>
    <definedName name="TRNR_cbe632ca1d0f483c8066834bb292fc0f_61_2" localSheetId="48" hidden="1">#REF!</definedName>
    <definedName name="TRNR_cbe632ca1d0f483c8066834bb292fc0f_61_2" hidden="1">#REF!</definedName>
    <definedName name="TRNR_cbee21e41c5342e4882e1bdfd2ec324b_314_10" localSheetId="0" hidden="1">#REF!</definedName>
    <definedName name="TRNR_cbee21e41c5342e4882e1bdfd2ec324b_314_10" localSheetId="48" hidden="1">#REF!</definedName>
    <definedName name="TRNR_cbee21e41c5342e4882e1bdfd2ec324b_314_10" localSheetId="1" hidden="1">#REF!</definedName>
    <definedName name="TRNR_cbee21e41c5342e4882e1bdfd2ec324b_314_10" hidden="1">#REF!</definedName>
    <definedName name="TRNR_cbf9fa1b69444d25bb79c6a6f6e9d7d7_528_7" localSheetId="48" hidden="1">#REF!</definedName>
    <definedName name="TRNR_cbf9fa1b69444d25bb79c6a6f6e9d7d7_528_7" hidden="1">#REF!</definedName>
    <definedName name="TRNR_cc128b097af24e2badb03e2ce367365b_61_2" localSheetId="48" hidden="1">#REF!</definedName>
    <definedName name="TRNR_cc128b097af24e2badb03e2ce367365b_61_2" hidden="1">#REF!</definedName>
    <definedName name="TRNR_cc220c48420740378e5e9958415e12ff_61_2" localSheetId="48" hidden="1">#REF!</definedName>
    <definedName name="TRNR_cc220c48420740378e5e9958415e12ff_61_2" localSheetId="56" hidden="1">#REF!</definedName>
    <definedName name="TRNR_cc220c48420740378e5e9958415e12ff_61_2" localSheetId="57" hidden="1">#REF!</definedName>
    <definedName name="TRNR_cc220c48420740378e5e9958415e12ff_61_2" hidden="1">#REF!</definedName>
    <definedName name="TRNR_cc24770305ba4b9ebf9bae858a3fd35b_285_1" localSheetId="3" hidden="1">#REF!</definedName>
    <definedName name="TRNR_cc24770305ba4b9ebf9bae858a3fd35b_285_1" localSheetId="5" hidden="1">'Cuadro 5'!#REF!</definedName>
    <definedName name="TRNR_cc24770305ba4b9ebf9bae858a3fd35b_285_1" localSheetId="14" hidden="1">#REF!</definedName>
    <definedName name="TRNR_cc24770305ba4b9ebf9bae858a3fd35b_285_1" localSheetId="42" hidden="1">#REF!</definedName>
    <definedName name="TRNR_cc24770305ba4b9ebf9bae858a3fd35b_285_1" localSheetId="43" hidden="1">#REF!</definedName>
    <definedName name="TRNR_cc24770305ba4b9ebf9bae858a3fd35b_285_1" localSheetId="48" hidden="1">#REF!</definedName>
    <definedName name="TRNR_cc24770305ba4b9ebf9bae858a3fd35b_285_1" localSheetId="50" hidden="1">#REF!</definedName>
    <definedName name="TRNR_cc24770305ba4b9ebf9bae858a3fd35b_285_1" localSheetId="15" hidden="1">#REF!</definedName>
    <definedName name="TRNR_cc24770305ba4b9ebf9bae858a3fd35b_285_1" localSheetId="51" hidden="1">#REF!</definedName>
    <definedName name="TRNR_cc24770305ba4b9ebf9bae858a3fd35b_285_1" localSheetId="52" hidden="1">#REF!</definedName>
    <definedName name="TRNR_cc24770305ba4b9ebf9bae858a3fd35b_285_1" localSheetId="53" hidden="1">#REF!</definedName>
    <definedName name="TRNR_cc24770305ba4b9ebf9bae858a3fd35b_285_1" localSheetId="54" hidden="1">#REF!</definedName>
    <definedName name="TRNR_cc24770305ba4b9ebf9bae858a3fd35b_285_1" localSheetId="55" hidden="1">#REF!</definedName>
    <definedName name="TRNR_cc24770305ba4b9ebf9bae858a3fd35b_285_1" localSheetId="58" hidden="1">#REF!</definedName>
    <definedName name="TRNR_cc24770305ba4b9ebf9bae858a3fd35b_285_1" localSheetId="59" hidden="1">#REF!</definedName>
    <definedName name="TRNR_cc24770305ba4b9ebf9bae858a3fd35b_285_1" hidden="1">#REF!</definedName>
    <definedName name="TRNR_cc2684cbb5364ed387d257eb3b9d0637_61_2" localSheetId="48" hidden="1">#REF!</definedName>
    <definedName name="TRNR_cc2684cbb5364ed387d257eb3b9d0637_61_2" hidden="1">#REF!</definedName>
    <definedName name="TRNR_cc3b13265c3342b8974bb1a9f5b55ee8_98_6" localSheetId="48" hidden="1">#REF!</definedName>
    <definedName name="TRNR_cc3b13265c3342b8974bb1a9f5b55ee8_98_6" hidden="1">#REF!</definedName>
    <definedName name="TRNR_cc3d2835b48e4c47812f509ca78634fb_61_2" localSheetId="48" hidden="1">#REF!</definedName>
    <definedName name="TRNR_cc3d2835b48e4c47812f509ca78634fb_61_2" hidden="1">#REF!</definedName>
    <definedName name="TRNR_cc6182019d1c447b9b0efc5eafd573e0_61_2" localSheetId="48" hidden="1">#REF!</definedName>
    <definedName name="TRNR_cc6182019d1c447b9b0efc5eafd573e0_61_2" hidden="1">#REF!</definedName>
    <definedName name="TRNR_cc8d711da3854e77b4e38b3fbb33b9c5_61_2" localSheetId="48" hidden="1">#REF!</definedName>
    <definedName name="TRNR_cc8d711da3854e77b4e38b3fbb33b9c5_61_2" hidden="1">#REF!</definedName>
    <definedName name="TRNR_cca002db96f94eee85c422bb632c9352_61_2" localSheetId="48" hidden="1">#REF!</definedName>
    <definedName name="TRNR_cca002db96f94eee85c422bb632c9352_61_2" hidden="1">#REF!</definedName>
    <definedName name="TRNR_ccaf7e8ad69b40668d7c0c8c94094aa4_61_6" localSheetId="14" hidden="1">#REF!</definedName>
    <definedName name="TRNR_ccaf7e8ad69b40668d7c0c8c94094aa4_61_6" localSheetId="42" hidden="1">#REF!</definedName>
    <definedName name="TRNR_ccaf7e8ad69b40668d7c0c8c94094aa4_61_6" localSheetId="43" hidden="1">#REF!</definedName>
    <definedName name="TRNR_ccaf7e8ad69b40668d7c0c8c94094aa4_61_6" localSheetId="48" hidden="1">#REF!</definedName>
    <definedName name="TRNR_ccaf7e8ad69b40668d7c0c8c94094aa4_61_6" localSheetId="50" hidden="1">#REF!</definedName>
    <definedName name="TRNR_ccaf7e8ad69b40668d7c0c8c94094aa4_61_6" localSheetId="15" hidden="1">#REF!</definedName>
    <definedName name="TRNR_ccaf7e8ad69b40668d7c0c8c94094aa4_61_6" localSheetId="51" hidden="1">#REF!</definedName>
    <definedName name="TRNR_ccaf7e8ad69b40668d7c0c8c94094aa4_61_6" localSheetId="52" hidden="1">#REF!</definedName>
    <definedName name="TRNR_ccaf7e8ad69b40668d7c0c8c94094aa4_61_6" localSheetId="53" hidden="1">#REF!</definedName>
    <definedName name="TRNR_ccaf7e8ad69b40668d7c0c8c94094aa4_61_6" localSheetId="54" hidden="1">#REF!</definedName>
    <definedName name="TRNR_ccaf7e8ad69b40668d7c0c8c94094aa4_61_6" localSheetId="55" hidden="1">#REF!</definedName>
    <definedName name="TRNR_ccaf7e8ad69b40668d7c0c8c94094aa4_61_6" localSheetId="58" hidden="1">#REF!</definedName>
    <definedName name="TRNR_ccaf7e8ad69b40668d7c0c8c94094aa4_61_6" localSheetId="59" hidden="1">#REF!</definedName>
    <definedName name="TRNR_ccaf7e8ad69b40668d7c0c8c94094aa4_61_6" hidden="1">#REF!</definedName>
    <definedName name="TRNR_ccb934235886465a9ff6eb577f51b16b_20_4" localSheetId="0" hidden="1">#REF!</definedName>
    <definedName name="TRNR_ccb934235886465a9ff6eb577f51b16b_20_4" localSheetId="48" hidden="1">#REF!</definedName>
    <definedName name="TRNR_ccb934235886465a9ff6eb577f51b16b_20_4" localSheetId="1" hidden="1">#REF!</definedName>
    <definedName name="TRNR_ccb934235886465a9ff6eb577f51b16b_20_4" hidden="1">#REF!</definedName>
    <definedName name="TRNR_ccc8df3f54f546e3b059e365bada0186_192_3" localSheetId="0" hidden="1">#REF!</definedName>
    <definedName name="TRNR_ccc8df3f54f546e3b059e365bada0186_192_3" localSheetId="48" hidden="1">#REF!</definedName>
    <definedName name="TRNR_ccc8df3f54f546e3b059e365bada0186_192_3" localSheetId="1" hidden="1">#REF!</definedName>
    <definedName name="TRNR_ccc8df3f54f546e3b059e365bada0186_192_3" hidden="1">#REF!</definedName>
    <definedName name="TRNR_ccec434dc3504500b330be56a5b7087b_61_2" localSheetId="48" hidden="1">#REF!</definedName>
    <definedName name="TRNR_ccec434dc3504500b330be56a5b7087b_61_2" hidden="1">#REF!</definedName>
    <definedName name="TRNR_ccf23691379c4b20a2e5ef44d2a1b9ca_61_2" localSheetId="48" hidden="1">#REF!</definedName>
    <definedName name="TRNR_ccf23691379c4b20a2e5ef44d2a1b9ca_61_2" hidden="1">#REF!</definedName>
    <definedName name="TRNR_cd026be71671427bbfa6bae3fab87e36_61_2" localSheetId="48" hidden="1">#REF!</definedName>
    <definedName name="TRNR_cd026be71671427bbfa6bae3fab87e36_61_2" hidden="1">#REF!</definedName>
    <definedName name="TRNR_cd13826bccc249a883f71128455886a0_2042_6" localSheetId="48" hidden="1">#REF!</definedName>
    <definedName name="TRNR_cd13826bccc249a883f71128455886a0_2042_6" hidden="1">#REF!</definedName>
    <definedName name="TRNR_cd25265747f7424cb5eb38535f590e8f_6891_3" localSheetId="3" hidden="1">#REF!</definedName>
    <definedName name="TRNR_cd25265747f7424cb5eb38535f590e8f_6891_3" localSheetId="5" hidden="1">'Cuadro 5'!#REF!</definedName>
    <definedName name="TRNR_cd25265747f7424cb5eb38535f590e8f_6891_3" localSheetId="0" hidden="1">#REF!</definedName>
    <definedName name="TRNR_cd25265747f7424cb5eb38535f590e8f_6891_3" localSheetId="48" hidden="1">#REF!</definedName>
    <definedName name="TRNR_cd25265747f7424cb5eb38535f590e8f_6891_3" localSheetId="1" hidden="1">#REF!</definedName>
    <definedName name="TRNR_cd25265747f7424cb5eb38535f590e8f_6891_3" hidden="1">#REF!</definedName>
    <definedName name="TRNR_cd2a42432f4541c9a8ba8e6f8daccd59_107_3" localSheetId="48" hidden="1">#REF!</definedName>
    <definedName name="TRNR_cd2a42432f4541c9a8ba8e6f8daccd59_107_3" hidden="1">#REF!</definedName>
    <definedName name="TRNR_cd39b68ce25242688aa5a262b2bb90d2_50_2" localSheetId="48" hidden="1">#REF!</definedName>
    <definedName name="TRNR_cd39b68ce25242688aa5a262b2bb90d2_50_2" hidden="1">#REF!</definedName>
    <definedName name="TRNR_cd3a3e1f9bb74faea534ef021b08f898_528_6" localSheetId="48" hidden="1">#REF!</definedName>
    <definedName name="TRNR_cd3a3e1f9bb74faea534ef021b08f898_528_6" hidden="1">#REF!</definedName>
    <definedName name="TRNR_cd3f752ec0c74443a171f5990cb4539d_61_2" localSheetId="48" hidden="1">#REF!</definedName>
    <definedName name="TRNR_cd3f752ec0c74443a171f5990cb4539d_61_2" hidden="1">#REF!</definedName>
    <definedName name="TRNR_cd5e49fa83a64a6b9ec219d4fab08d8d_282_26" localSheetId="0" hidden="1">#REF!</definedName>
    <definedName name="TRNR_cd5e49fa83a64a6b9ec219d4fab08d8d_282_26" localSheetId="48" hidden="1">#REF!</definedName>
    <definedName name="TRNR_cd5e49fa83a64a6b9ec219d4fab08d8d_282_26" localSheetId="1" hidden="1">#REF!</definedName>
    <definedName name="TRNR_cd5e49fa83a64a6b9ec219d4fab08d8d_282_26" hidden="1">#REF!</definedName>
    <definedName name="TRNR_cd64f840f8ac4cf7a7c836ae436497ba_5851_6" localSheetId="0" hidden="1">#REF!</definedName>
    <definedName name="TRNR_cd64f840f8ac4cf7a7c836ae436497ba_5851_6" localSheetId="48" hidden="1">#REF!</definedName>
    <definedName name="TRNR_cd64f840f8ac4cf7a7c836ae436497ba_5851_6" localSheetId="1" hidden="1">#REF!</definedName>
    <definedName name="TRNR_cd64f840f8ac4cf7a7c836ae436497ba_5851_6" hidden="1">#REF!</definedName>
    <definedName name="TRNR_cd693a58a499422798b9a5f9473285fd_282_6" localSheetId="48" hidden="1">#REF!</definedName>
    <definedName name="TRNR_cd693a58a499422798b9a5f9473285fd_282_6" hidden="1">#REF!</definedName>
    <definedName name="TRNR_cd792541113d4dd6b8e9da0cdc78414a_56_4" hidden="1">#REF!</definedName>
    <definedName name="TRNR_cd8f5c3193b44f42840fd2ee02267682_61_2" localSheetId="48" hidden="1">#REF!</definedName>
    <definedName name="TRNR_cd8f5c3193b44f42840fd2ee02267682_61_2" hidden="1">#REF!</definedName>
    <definedName name="TRNR_cd9c1634b7754414a3ca80af3cca65e3_61_2" localSheetId="48" hidden="1">#REF!</definedName>
    <definedName name="TRNR_cd9c1634b7754414a3ca80af3cca65e3_61_2" hidden="1">#REF!</definedName>
    <definedName name="TRNR_cd9cd24f12254706ac13e85aff5b6d34_9_6" localSheetId="0" hidden="1">#REF!</definedName>
    <definedName name="TRNR_cd9cd24f12254706ac13e85aff5b6d34_9_6" localSheetId="48" hidden="1">#REF!</definedName>
    <definedName name="TRNR_cd9cd24f12254706ac13e85aff5b6d34_9_6" localSheetId="1" hidden="1">#REF!</definedName>
    <definedName name="TRNR_cd9cd24f12254706ac13e85aff5b6d34_9_6" hidden="1">#REF!</definedName>
    <definedName name="TRNR_cdbbac8d26414e9fab603a376fe00d79_287_13" localSheetId="0" hidden="1">#REF!</definedName>
    <definedName name="TRNR_cdbbac8d26414e9fab603a376fe00d79_287_13" localSheetId="48" hidden="1">#REF!</definedName>
    <definedName name="TRNR_cdbbac8d26414e9fab603a376fe00d79_287_13" localSheetId="1" hidden="1">#REF!</definedName>
    <definedName name="TRNR_cdbbac8d26414e9fab603a376fe00d79_287_13" hidden="1">#REF!</definedName>
    <definedName name="TRNR_cdd814455c55438e8c17fb682450de41_6555_6" hidden="1">#REF!</definedName>
    <definedName name="TRNR_cde8722e3da546d7aa3766fd7acd445b_52_3" localSheetId="48" hidden="1">#REF!</definedName>
    <definedName name="TRNR_cde8722e3da546d7aa3766fd7acd445b_52_3" hidden="1">#REF!</definedName>
    <definedName name="TRNR_cdecf11bc01446a09a1aba59550dfdb8_528_6" localSheetId="48" hidden="1">#REF!</definedName>
    <definedName name="TRNR_cdecf11bc01446a09a1aba59550dfdb8_528_6" hidden="1">#REF!</definedName>
    <definedName name="TRNR_cdedad3cb7284a549c82ed58b804979a_61_2" localSheetId="48" hidden="1">#REF!</definedName>
    <definedName name="TRNR_cdedad3cb7284a549c82ed58b804979a_61_2" localSheetId="56" hidden="1">#REF!</definedName>
    <definedName name="TRNR_cdedad3cb7284a549c82ed58b804979a_61_2" localSheetId="57" hidden="1">#REF!</definedName>
    <definedName name="TRNR_cdedad3cb7284a549c82ed58b804979a_61_2" hidden="1">#REF!</definedName>
    <definedName name="TRNR_cdfc4f08e9564812878c28fc4e6b68b9_62_11" localSheetId="48" hidden="1">#REF!</definedName>
    <definedName name="TRNR_cdfc4f08e9564812878c28fc4e6b68b9_62_11" hidden="1">#REF!</definedName>
    <definedName name="TRNR_ce00427a246e4154839319f4b39e41b4_61_2" localSheetId="48" hidden="1">#REF!</definedName>
    <definedName name="TRNR_ce00427a246e4154839319f4b39e41b4_61_2" hidden="1">#REF!</definedName>
    <definedName name="TRNR_ce12811ecbd64b119da810f8c1b3e1e2_61_2" localSheetId="48" hidden="1">#REF!</definedName>
    <definedName name="TRNR_ce12811ecbd64b119da810f8c1b3e1e2_61_2" localSheetId="56" hidden="1">#REF!</definedName>
    <definedName name="TRNR_ce12811ecbd64b119da810f8c1b3e1e2_61_2" localSheetId="57" hidden="1">#REF!</definedName>
    <definedName name="TRNR_ce12811ecbd64b119da810f8c1b3e1e2_61_2" hidden="1">#REF!</definedName>
    <definedName name="TRNR_ce2a26c3dfcc4441b6fb7799d39d00c2_61_2" localSheetId="48" hidden="1">#REF!</definedName>
    <definedName name="TRNR_ce2a26c3dfcc4441b6fb7799d39d00c2_61_2" hidden="1">#REF!</definedName>
    <definedName name="TRNR_ce411491bb7945e5a6e2473f64eb94be_61_2" localSheetId="48" hidden="1">#REF!</definedName>
    <definedName name="TRNR_ce411491bb7945e5a6e2473f64eb94be_61_2" hidden="1">#REF!</definedName>
    <definedName name="TRNR_ce573fc876d74849911825baf2a535b2_5808_12" localSheetId="0" hidden="1">#REF!</definedName>
    <definedName name="TRNR_ce573fc876d74849911825baf2a535b2_5808_12" localSheetId="48" hidden="1">#REF!</definedName>
    <definedName name="TRNR_ce573fc876d74849911825baf2a535b2_5808_12" localSheetId="1" hidden="1">#REF!</definedName>
    <definedName name="TRNR_ce573fc876d74849911825baf2a535b2_5808_12" hidden="1">#REF!</definedName>
    <definedName name="TRNR_ce7006cf85d640598a3cd6243f5ea7bf_61_2" localSheetId="48" hidden="1">#REF!</definedName>
    <definedName name="TRNR_ce7006cf85d640598a3cd6243f5ea7bf_61_2" hidden="1">#REF!</definedName>
    <definedName name="TRNR_ce723e26acde4668bb0a8c04e0bad42e_61_2" localSheetId="48" hidden="1">#REF!</definedName>
    <definedName name="TRNR_ce723e26acde4668bb0a8c04e0bad42e_61_2" hidden="1">#REF!</definedName>
    <definedName name="TRNR_ce9a014c6bee423da5360d6746af9493_121_10" localSheetId="14" hidden="1">#REF!</definedName>
    <definedName name="TRNR_ce9a014c6bee423da5360d6746af9493_121_10" localSheetId="42" hidden="1">#REF!</definedName>
    <definedName name="TRNR_ce9a014c6bee423da5360d6746af9493_121_10" localSheetId="43" hidden="1">#REF!</definedName>
    <definedName name="TRNR_ce9a014c6bee423da5360d6746af9493_121_10" localSheetId="48" hidden="1">#REF!</definedName>
    <definedName name="TRNR_ce9a014c6bee423da5360d6746af9493_121_10" localSheetId="50" hidden="1">#REF!</definedName>
    <definedName name="TRNR_ce9a014c6bee423da5360d6746af9493_121_10" localSheetId="15" hidden="1">#REF!</definedName>
    <definedName name="TRNR_ce9a014c6bee423da5360d6746af9493_121_10" localSheetId="51" hidden="1">#REF!</definedName>
    <definedName name="TRNR_ce9a014c6bee423da5360d6746af9493_121_10" localSheetId="52" hidden="1">#REF!</definedName>
    <definedName name="TRNR_ce9a014c6bee423da5360d6746af9493_121_10" localSheetId="53" hidden="1">#REF!</definedName>
    <definedName name="TRNR_ce9a014c6bee423da5360d6746af9493_121_10" localSheetId="54" hidden="1">#REF!</definedName>
    <definedName name="TRNR_ce9a014c6bee423da5360d6746af9493_121_10" localSheetId="55" hidden="1">#REF!</definedName>
    <definedName name="TRNR_ce9a014c6bee423da5360d6746af9493_121_10" localSheetId="58" hidden="1">#REF!</definedName>
    <definedName name="TRNR_ce9a014c6bee423da5360d6746af9493_121_10" localSheetId="59" hidden="1">#REF!</definedName>
    <definedName name="TRNR_ce9a014c6bee423da5360d6746af9493_121_10" hidden="1">#REF!</definedName>
    <definedName name="TRNR_ce9a528b0ac34ad5be2646b2288308cd_40_50" localSheetId="14" hidden="1">#REF!</definedName>
    <definedName name="TRNR_ce9a528b0ac34ad5be2646b2288308cd_40_50" localSheetId="42" hidden="1">#REF!</definedName>
    <definedName name="TRNR_ce9a528b0ac34ad5be2646b2288308cd_40_50" localSheetId="43" hidden="1">#REF!</definedName>
    <definedName name="TRNR_ce9a528b0ac34ad5be2646b2288308cd_40_50" localSheetId="48" hidden="1">#REF!</definedName>
    <definedName name="TRNR_ce9a528b0ac34ad5be2646b2288308cd_40_50" localSheetId="50" hidden="1">#REF!</definedName>
    <definedName name="TRNR_ce9a528b0ac34ad5be2646b2288308cd_40_50" localSheetId="15" hidden="1">#REF!</definedName>
    <definedName name="TRNR_ce9a528b0ac34ad5be2646b2288308cd_40_50" localSheetId="51" hidden="1">#REF!</definedName>
    <definedName name="TRNR_ce9a528b0ac34ad5be2646b2288308cd_40_50" localSheetId="52" hidden="1">#REF!</definedName>
    <definedName name="TRNR_ce9a528b0ac34ad5be2646b2288308cd_40_50" localSheetId="53" hidden="1">#REF!</definedName>
    <definedName name="TRNR_ce9a528b0ac34ad5be2646b2288308cd_40_50" localSheetId="54" hidden="1">#REF!</definedName>
    <definedName name="TRNR_ce9a528b0ac34ad5be2646b2288308cd_40_50" localSheetId="55" hidden="1">#REF!</definedName>
    <definedName name="TRNR_ce9a528b0ac34ad5be2646b2288308cd_40_50" localSheetId="58" hidden="1">#REF!</definedName>
    <definedName name="TRNR_ce9a528b0ac34ad5be2646b2288308cd_40_50" localSheetId="59" hidden="1">#REF!</definedName>
    <definedName name="TRNR_ce9a528b0ac34ad5be2646b2288308cd_40_50" hidden="1">#REF!</definedName>
    <definedName name="TRNR_ce9bf172598a48ac87df6f19ac5ee52e_61_2" localSheetId="48" hidden="1">#REF!</definedName>
    <definedName name="TRNR_ce9bf172598a48ac87df6f19ac5ee52e_61_2" localSheetId="56" hidden="1">#REF!</definedName>
    <definedName name="TRNR_ce9bf172598a48ac87df6f19ac5ee52e_61_2" localSheetId="57" hidden="1">#REF!</definedName>
    <definedName name="TRNR_ce9bf172598a48ac87df6f19ac5ee52e_61_2" hidden="1">#REF!</definedName>
    <definedName name="TRNR_cebebdf011a447a988419b27ebb7c9a5_55_3" localSheetId="48" hidden="1">#REF!</definedName>
    <definedName name="TRNR_cebebdf011a447a988419b27ebb7c9a5_55_3" hidden="1">#REF!</definedName>
    <definedName name="TRNR_cec06bda792c4b55914e63c149aa1ed0_138_3" localSheetId="48" hidden="1">#REF!</definedName>
    <definedName name="TRNR_cec06bda792c4b55914e63c149aa1ed0_138_3" hidden="1">#REF!</definedName>
    <definedName name="TRNR_cec280a9538d4913b0da176af10d48e9_61_2" localSheetId="48" hidden="1">#REF!</definedName>
    <definedName name="TRNR_cec280a9538d4913b0da176af10d48e9_61_2" hidden="1">#REF!</definedName>
    <definedName name="TRNR_cec2c4b6fbc147f2981516e386d461ec_61_2" localSheetId="48" hidden="1">#REF!</definedName>
    <definedName name="TRNR_cec2c4b6fbc147f2981516e386d461ec_61_2" hidden="1">#REF!</definedName>
    <definedName name="TRNR_cece1dbb5a034a4f92531e5ee95e0944_61_2" localSheetId="48" hidden="1">#REF!</definedName>
    <definedName name="TRNR_cece1dbb5a034a4f92531e5ee95e0944_61_2" hidden="1">#REF!</definedName>
    <definedName name="TRNR_cef9f814344d42939c6d22588d95911d_4_2" localSheetId="14" hidden="1">#REF!</definedName>
    <definedName name="TRNR_cef9f814344d42939c6d22588d95911d_4_2" localSheetId="42" hidden="1">#REF!</definedName>
    <definedName name="TRNR_cef9f814344d42939c6d22588d95911d_4_2" localSheetId="43" hidden="1">#REF!</definedName>
    <definedName name="TRNR_cef9f814344d42939c6d22588d95911d_4_2" localSheetId="48" hidden="1">#REF!</definedName>
    <definedName name="TRNR_cef9f814344d42939c6d22588d95911d_4_2" localSheetId="50" hidden="1">#REF!</definedName>
    <definedName name="TRNR_cef9f814344d42939c6d22588d95911d_4_2" localSheetId="15" hidden="1">#REF!</definedName>
    <definedName name="TRNR_cef9f814344d42939c6d22588d95911d_4_2" localSheetId="51" hidden="1">#REF!</definedName>
    <definedName name="TRNR_cef9f814344d42939c6d22588d95911d_4_2" localSheetId="52" hidden="1">#REF!</definedName>
    <definedName name="TRNR_cef9f814344d42939c6d22588d95911d_4_2" localSheetId="53" hidden="1">#REF!</definedName>
    <definedName name="TRNR_cef9f814344d42939c6d22588d95911d_4_2" localSheetId="54" hidden="1">#REF!</definedName>
    <definedName name="TRNR_cef9f814344d42939c6d22588d95911d_4_2" localSheetId="55" hidden="1">#REF!</definedName>
    <definedName name="TRNR_cef9f814344d42939c6d22588d95911d_4_2" localSheetId="58" hidden="1">#REF!</definedName>
    <definedName name="TRNR_cef9f814344d42939c6d22588d95911d_4_2" localSheetId="59" hidden="1">#REF!</definedName>
    <definedName name="TRNR_cef9f814344d42939c6d22588d95911d_4_2" hidden="1">#REF!</definedName>
    <definedName name="TRNR_cefbdcdefc434b5cb51e9e2666fceb1c_50_3" localSheetId="48" hidden="1">#REF!</definedName>
    <definedName name="TRNR_cefbdcdefc434b5cb51e9e2666fceb1c_50_3" hidden="1">#REF!</definedName>
    <definedName name="TRNR_ceff0ce2d35548ebbc36c0c36293c273_61_2" localSheetId="48" hidden="1">#REF!</definedName>
    <definedName name="TRNR_ceff0ce2d35548ebbc36c0c36293c273_61_2" hidden="1">#REF!</definedName>
    <definedName name="TRNR_cf110034f20847989a472a5eed905ae5_282_13" localSheetId="0" hidden="1">#REF!</definedName>
    <definedName name="TRNR_cf110034f20847989a472a5eed905ae5_282_13" localSheetId="48" hidden="1">#REF!</definedName>
    <definedName name="TRNR_cf110034f20847989a472a5eed905ae5_282_13" localSheetId="1" hidden="1">#REF!</definedName>
    <definedName name="TRNR_cf110034f20847989a472a5eed905ae5_282_13" hidden="1">#REF!</definedName>
    <definedName name="TRNR_cf25ffc3a4824f0188024b94ee382126_61_2" localSheetId="48" hidden="1">#REF!</definedName>
    <definedName name="TRNR_cf25ffc3a4824f0188024b94ee382126_61_2" localSheetId="56" hidden="1">#REF!</definedName>
    <definedName name="TRNR_cf25ffc3a4824f0188024b94ee382126_61_2" localSheetId="57" hidden="1">#REF!</definedName>
    <definedName name="TRNR_cf25ffc3a4824f0188024b94ee382126_61_2" hidden="1">#REF!</definedName>
    <definedName name="TRNR_cf354db657fe4db791137d93693f760d_527_6" localSheetId="48" hidden="1">#REF!</definedName>
    <definedName name="TRNR_cf354db657fe4db791137d93693f760d_527_6" hidden="1">#REF!</definedName>
    <definedName name="TRNR_cf372a0f71114853a592b90f4b65d207_61_2" localSheetId="48" hidden="1">#REF!</definedName>
    <definedName name="TRNR_cf372a0f71114853a592b90f4b65d207_61_2" hidden="1">#REF!</definedName>
    <definedName name="TRNR_cf470f071f714141900ba8b938506bec_61_2" localSheetId="48" hidden="1">#REF!</definedName>
    <definedName name="TRNR_cf470f071f714141900ba8b938506bec_61_2" hidden="1">#REF!</definedName>
    <definedName name="TRNR_cf4889221ee0451b94b65e77d7db2b96_61_2" localSheetId="48" hidden="1">#REF!</definedName>
    <definedName name="TRNR_cf4889221ee0451b94b65e77d7db2b96_61_2" hidden="1">#REF!</definedName>
    <definedName name="TRNR_cf4c3ba4e14b4f0baadb890a583bc700_6059_1" localSheetId="48" hidden="1">#REF!</definedName>
    <definedName name="TRNR_cf4c3ba4e14b4f0baadb890a583bc700_6059_1" hidden="1">#REF!</definedName>
    <definedName name="TRNR_cf5e36bdf6c240ef9949e70886a4ba93_61_2" localSheetId="48" hidden="1">#REF!</definedName>
    <definedName name="TRNR_cf5e36bdf6c240ef9949e70886a4ba93_61_2" hidden="1">#REF!</definedName>
    <definedName name="TRNR_cf62026fc1c34f368dd002f82fdaa330_61_2" localSheetId="48" hidden="1">#REF!</definedName>
    <definedName name="TRNR_cf62026fc1c34f368dd002f82fdaa330_61_2" localSheetId="56" hidden="1">#REF!</definedName>
    <definedName name="TRNR_cf62026fc1c34f368dd002f82fdaa330_61_2" localSheetId="57" hidden="1">#REF!</definedName>
    <definedName name="TRNR_cf62026fc1c34f368dd002f82fdaa330_61_2" hidden="1">#REF!</definedName>
    <definedName name="TRNR_cf6c2a0cad794d428e7491d4a993146f_61_2" localSheetId="48" hidden="1">#REF!</definedName>
    <definedName name="TRNR_cf6c2a0cad794d428e7491d4a993146f_61_2" hidden="1">#REF!</definedName>
    <definedName name="TRNR_cf6f92c7358d444d90f1fb5f18f31a57_61_2" localSheetId="48" hidden="1">#REF!</definedName>
    <definedName name="TRNR_cf6f92c7358d444d90f1fb5f18f31a57_61_2" hidden="1">#REF!</definedName>
    <definedName name="TRNR_cfa2c1c5342444078aa9f82fc3ebd3d8_61_2" localSheetId="48" hidden="1">#REF!</definedName>
    <definedName name="TRNR_cfa2c1c5342444078aa9f82fc3ebd3d8_61_2" hidden="1">#REF!</definedName>
    <definedName name="TRNR_cfa7451c0b2944dbac4e3f53ebf4a8e1_61_2" localSheetId="48" hidden="1">#REF!</definedName>
    <definedName name="TRNR_cfa7451c0b2944dbac4e3f53ebf4a8e1_61_2" hidden="1">#REF!</definedName>
    <definedName name="TRNR_cfb4032f068d4355b46188524f23ea39_320_16" localSheetId="0" hidden="1">#REF!</definedName>
    <definedName name="TRNR_cfb4032f068d4355b46188524f23ea39_320_16" localSheetId="48" hidden="1">#REF!</definedName>
    <definedName name="TRNR_cfb4032f068d4355b46188524f23ea39_320_16" localSheetId="1" hidden="1">#REF!</definedName>
    <definedName name="TRNR_cfb4032f068d4355b46188524f23ea39_320_16" hidden="1">#REF!</definedName>
    <definedName name="TRNR_cfba522c20a34a4aafd9d472cc67901f_61_2" localSheetId="48" hidden="1">#REF!</definedName>
    <definedName name="TRNR_cfba522c20a34a4aafd9d472cc67901f_61_2" hidden="1">#REF!</definedName>
    <definedName name="TRNR_cfd8797f1a8b4447b0e5f9c3bf3046b8_528_7" localSheetId="48" hidden="1">#REF!</definedName>
    <definedName name="TRNR_cfd8797f1a8b4447b0e5f9c3bf3046b8_528_7" hidden="1">#REF!</definedName>
    <definedName name="TRNR_cfde50c2a7fa466bb1bc2582beedfac2_5929_6" localSheetId="0" hidden="1">#REF!</definedName>
    <definedName name="TRNR_cfde50c2a7fa466bb1bc2582beedfac2_5929_6" localSheetId="48" hidden="1">#REF!</definedName>
    <definedName name="TRNR_cfde50c2a7fa466bb1bc2582beedfac2_5929_6" localSheetId="1" hidden="1">#REF!</definedName>
    <definedName name="TRNR_cfde50c2a7fa466bb1bc2582beedfac2_5929_6" hidden="1">#REF!</definedName>
    <definedName name="TRNR_cfef08d2c7184d81ae30aab2926a7f5d_46_37" localSheetId="14" hidden="1">#REF!</definedName>
    <definedName name="TRNR_cfef08d2c7184d81ae30aab2926a7f5d_46_37" localSheetId="42" hidden="1">#REF!</definedName>
    <definedName name="TRNR_cfef08d2c7184d81ae30aab2926a7f5d_46_37" localSheetId="43" hidden="1">#REF!</definedName>
    <definedName name="TRNR_cfef08d2c7184d81ae30aab2926a7f5d_46_37" localSheetId="48" hidden="1">#REF!</definedName>
    <definedName name="TRNR_cfef08d2c7184d81ae30aab2926a7f5d_46_37" localSheetId="50" hidden="1">#REF!</definedName>
    <definedName name="TRNR_cfef08d2c7184d81ae30aab2926a7f5d_46_37" localSheetId="15" hidden="1">#REF!</definedName>
    <definedName name="TRNR_cfef08d2c7184d81ae30aab2926a7f5d_46_37" localSheetId="51" hidden="1">#REF!</definedName>
    <definedName name="TRNR_cfef08d2c7184d81ae30aab2926a7f5d_46_37" localSheetId="52" hidden="1">#REF!</definedName>
    <definedName name="TRNR_cfef08d2c7184d81ae30aab2926a7f5d_46_37" localSheetId="53" hidden="1">#REF!</definedName>
    <definedName name="TRNR_cfef08d2c7184d81ae30aab2926a7f5d_46_37" localSheetId="54" hidden="1">#REF!</definedName>
    <definedName name="TRNR_cfef08d2c7184d81ae30aab2926a7f5d_46_37" localSheetId="55" hidden="1">#REF!</definedName>
    <definedName name="TRNR_cfef08d2c7184d81ae30aab2926a7f5d_46_37" localSheetId="58" hidden="1">#REF!</definedName>
    <definedName name="TRNR_cfef08d2c7184d81ae30aab2926a7f5d_46_37" localSheetId="59" hidden="1">#REF!</definedName>
    <definedName name="TRNR_cfef08d2c7184d81ae30aab2926a7f5d_46_37" hidden="1">#REF!</definedName>
    <definedName name="TRNR_cffab70bcbd34f6bb094b9482ce67bad_50_1" localSheetId="48" hidden="1">#REF!</definedName>
    <definedName name="TRNR_cffab70bcbd34f6bb094b9482ce67bad_50_1" hidden="1">#REF!</definedName>
    <definedName name="TRNR_d0123f1774db44199b22dfc5ffe79f80_61_2" localSheetId="48" hidden="1">#REF!</definedName>
    <definedName name="TRNR_d0123f1774db44199b22dfc5ffe79f80_61_2" hidden="1">#REF!</definedName>
    <definedName name="TRNR_d018b29c08394be2bb5c84c55fbd540a_61_2" localSheetId="48" hidden="1">#REF!</definedName>
    <definedName name="TRNR_d018b29c08394be2bb5c84c55fbd540a_61_2" hidden="1">#REF!</definedName>
    <definedName name="TRNR_d02f8a50fe5d49639b94a2bf98a304f6_61_2" localSheetId="48" hidden="1">#REF!</definedName>
    <definedName name="TRNR_d02f8a50fe5d49639b94a2bf98a304f6_61_2" hidden="1">#REF!</definedName>
    <definedName name="TRNR_d030dfd9668d4215ba0b75824545e960_61_2" localSheetId="48" hidden="1">#REF!</definedName>
    <definedName name="TRNR_d030dfd9668d4215ba0b75824545e960_61_2" hidden="1">#REF!</definedName>
    <definedName name="TRNR_d03efea5c85a49f0885990d6e6563bcb_61_2" localSheetId="48" hidden="1">#REF!</definedName>
    <definedName name="TRNR_d03efea5c85a49f0885990d6e6563bcb_61_2" hidden="1">#REF!</definedName>
    <definedName name="TRNR_d04ce17655704c3aa567146030aa8093_977_4" localSheetId="48" hidden="1">#REF!</definedName>
    <definedName name="TRNR_d04ce17655704c3aa567146030aa8093_977_4" hidden="1">#REF!</definedName>
    <definedName name="TRNR_d060838acf394cb5ae782206cc294c71_525_10" localSheetId="48" hidden="1">#REF!</definedName>
    <definedName name="TRNR_d060838acf394cb5ae782206cc294c71_525_10" hidden="1">#REF!</definedName>
    <definedName name="TRNR_d066f61a267949e79288e9306e31370e_61_2" localSheetId="48" hidden="1">#REF!</definedName>
    <definedName name="TRNR_d066f61a267949e79288e9306e31370e_61_2" hidden="1">#REF!</definedName>
    <definedName name="TRNR_d0772dbd105847f0a4466d1b12fbef6c_61_2" localSheetId="48" hidden="1">#REF!</definedName>
    <definedName name="TRNR_d0772dbd105847f0a4466d1b12fbef6c_61_2" hidden="1">#REF!</definedName>
    <definedName name="TRNR_d098aa7e0caa4ec7b286d8c07317f097_61_2" localSheetId="48" hidden="1">#REF!</definedName>
    <definedName name="TRNR_d098aa7e0caa4ec7b286d8c07317f097_61_2" hidden="1">#REF!</definedName>
    <definedName name="TRNR_d09cf13489f44822ba06793734a0146f_50_2" localSheetId="48" hidden="1">#REF!</definedName>
    <definedName name="TRNR_d09cf13489f44822ba06793734a0146f_50_2" hidden="1">#REF!</definedName>
    <definedName name="TRNR_d0c5df8f37e34c4f852b561baf20ce46_977_26" localSheetId="48" hidden="1">#REF!</definedName>
    <definedName name="TRNR_d0c5df8f37e34c4f852b561baf20ce46_977_26" hidden="1">#REF!</definedName>
    <definedName name="TRNR_d0cdd17a845f4187934bc0fe02b2d07b_5813_6" localSheetId="0" hidden="1">#REF!</definedName>
    <definedName name="TRNR_d0cdd17a845f4187934bc0fe02b2d07b_5813_6" localSheetId="48" hidden="1">#REF!</definedName>
    <definedName name="TRNR_d0cdd17a845f4187934bc0fe02b2d07b_5813_6" localSheetId="1" hidden="1">#REF!</definedName>
    <definedName name="TRNR_d0cdd17a845f4187934bc0fe02b2d07b_5813_6" hidden="1">#REF!</definedName>
    <definedName name="TRNR_d0cf477287844b41976ee5c6b7dda779_2_1" hidden="1">#REF!</definedName>
    <definedName name="TRNR_d0d14728149b4673bfdb633cc13db99f_62_129" localSheetId="14" hidden="1">#REF!</definedName>
    <definedName name="TRNR_d0d14728149b4673bfdb633cc13db99f_62_129" localSheetId="42" hidden="1">#REF!</definedName>
    <definedName name="TRNR_d0d14728149b4673bfdb633cc13db99f_62_129" localSheetId="43" hidden="1">#REF!</definedName>
    <definedName name="TRNR_d0d14728149b4673bfdb633cc13db99f_62_129" localSheetId="48" hidden="1">#REF!</definedName>
    <definedName name="TRNR_d0d14728149b4673bfdb633cc13db99f_62_129" localSheetId="50" hidden="1">#REF!</definedName>
    <definedName name="TRNR_d0d14728149b4673bfdb633cc13db99f_62_129" localSheetId="15" hidden="1">#REF!</definedName>
    <definedName name="TRNR_d0d14728149b4673bfdb633cc13db99f_62_129" localSheetId="51" hidden="1">#REF!</definedName>
    <definedName name="TRNR_d0d14728149b4673bfdb633cc13db99f_62_129" localSheetId="52" hidden="1">#REF!</definedName>
    <definedName name="TRNR_d0d14728149b4673bfdb633cc13db99f_62_129" localSheetId="53" hidden="1">#REF!</definedName>
    <definedName name="TRNR_d0d14728149b4673bfdb633cc13db99f_62_129" localSheetId="54" hidden="1">#REF!</definedName>
    <definedName name="TRNR_d0d14728149b4673bfdb633cc13db99f_62_129" localSheetId="55" hidden="1">#REF!</definedName>
    <definedName name="TRNR_d0d14728149b4673bfdb633cc13db99f_62_129" localSheetId="58" hidden="1">#REF!</definedName>
    <definedName name="TRNR_d0d14728149b4673bfdb633cc13db99f_62_129" localSheetId="59" hidden="1">#REF!</definedName>
    <definedName name="TRNR_d0d14728149b4673bfdb633cc13db99f_62_129" hidden="1">#REF!</definedName>
    <definedName name="TRNR_d0d35511d7204fb4971a4e93ac2a06a1_21_9" localSheetId="0" hidden="1">#REF!</definedName>
    <definedName name="TRNR_d0d35511d7204fb4971a4e93ac2a06a1_21_9" localSheetId="48" hidden="1">#REF!</definedName>
    <definedName name="TRNR_d0d35511d7204fb4971a4e93ac2a06a1_21_9" localSheetId="1" hidden="1">#REF!</definedName>
    <definedName name="TRNR_d0d35511d7204fb4971a4e93ac2a06a1_21_9" hidden="1">#REF!</definedName>
    <definedName name="TRNR_d0e4564ab3c349faa9deeec07ba1f38b_50_3" localSheetId="0" hidden="1">#REF!</definedName>
    <definedName name="TRNR_d0e4564ab3c349faa9deeec07ba1f38b_50_3" localSheetId="48" hidden="1">#REF!</definedName>
    <definedName name="TRNR_d0e4564ab3c349faa9deeec07ba1f38b_50_3" localSheetId="1" hidden="1">#REF!</definedName>
    <definedName name="TRNR_d0e4564ab3c349faa9deeec07ba1f38b_50_3" hidden="1">#REF!</definedName>
    <definedName name="TRNR_d0eb822af7bd41cda861fd34e66f6fba_61_2" localSheetId="48" hidden="1">#REF!</definedName>
    <definedName name="TRNR_d0eb822af7bd41cda861fd34e66f6fba_61_2" hidden="1">#REF!</definedName>
    <definedName name="TRNR_d0ffc32b23d54610a4957106fa17e7d7_61_2" localSheetId="48" hidden="1">#REF!</definedName>
    <definedName name="TRNR_d0ffc32b23d54610a4957106fa17e7d7_61_2" hidden="1">#REF!</definedName>
    <definedName name="TRNR_d10230c0f07e43b694b0a56ca0559b6f_61_2" localSheetId="48" hidden="1">#REF!</definedName>
    <definedName name="TRNR_d10230c0f07e43b694b0a56ca0559b6f_61_2" hidden="1">#REF!</definedName>
    <definedName name="TRNR_d127a91e9727496ba89f6f531449d6cc_978_26" localSheetId="48" hidden="1">#REF!</definedName>
    <definedName name="TRNR_d127a91e9727496ba89f6f531449d6cc_978_26" hidden="1">#REF!</definedName>
    <definedName name="TRNR_d134107aab9f46ccb4cd0b7f99cf7499_50_1" localSheetId="48" hidden="1">#REF!</definedName>
    <definedName name="TRNR_d134107aab9f46ccb4cd0b7f99cf7499_50_1" hidden="1">#REF!</definedName>
    <definedName name="TRNR_d150a74886fa49479cd8a72bdd1db24c_61_2" localSheetId="48" hidden="1">#REF!</definedName>
    <definedName name="TRNR_d150a74886fa49479cd8a72bdd1db24c_61_2" hidden="1">#REF!</definedName>
    <definedName name="TRNR_d16311166a55424b8e7b8e75990b5423_61_2" localSheetId="48" hidden="1">#REF!</definedName>
    <definedName name="TRNR_d16311166a55424b8e7b8e75990b5423_61_2" hidden="1">#REF!</definedName>
    <definedName name="TRNR_d169f6437cd64137943b7113e395f4d9_4_2" localSheetId="14" hidden="1">#REF!</definedName>
    <definedName name="TRNR_d169f6437cd64137943b7113e395f4d9_4_2" localSheetId="42" hidden="1">#REF!</definedName>
    <definedName name="TRNR_d169f6437cd64137943b7113e395f4d9_4_2" localSheetId="43" hidden="1">#REF!</definedName>
    <definedName name="TRNR_d169f6437cd64137943b7113e395f4d9_4_2" localSheetId="48" hidden="1">#REF!</definedName>
    <definedName name="TRNR_d169f6437cd64137943b7113e395f4d9_4_2" localSheetId="50" hidden="1">#REF!</definedName>
    <definedName name="TRNR_d169f6437cd64137943b7113e395f4d9_4_2" localSheetId="15" hidden="1">#REF!</definedName>
    <definedName name="TRNR_d169f6437cd64137943b7113e395f4d9_4_2" localSheetId="51" hidden="1">#REF!</definedName>
    <definedName name="TRNR_d169f6437cd64137943b7113e395f4d9_4_2" localSheetId="52" hidden="1">#REF!</definedName>
    <definedName name="TRNR_d169f6437cd64137943b7113e395f4d9_4_2" localSheetId="53" hidden="1">#REF!</definedName>
    <definedName name="TRNR_d169f6437cd64137943b7113e395f4d9_4_2" localSheetId="54" hidden="1">#REF!</definedName>
    <definedName name="TRNR_d169f6437cd64137943b7113e395f4d9_4_2" localSheetId="55" hidden="1">#REF!</definedName>
    <definedName name="TRNR_d169f6437cd64137943b7113e395f4d9_4_2" localSheetId="58" hidden="1">#REF!</definedName>
    <definedName name="TRNR_d169f6437cd64137943b7113e395f4d9_4_2" localSheetId="59" hidden="1">#REF!</definedName>
    <definedName name="TRNR_d169f6437cd64137943b7113e395f4d9_4_2" hidden="1">#REF!</definedName>
    <definedName name="TRNR_d19160d4c60c409d951444f034c0c5d5_61_2" localSheetId="48" hidden="1">#REF!</definedName>
    <definedName name="TRNR_d19160d4c60c409d951444f034c0c5d5_61_2" hidden="1">#REF!</definedName>
    <definedName name="TRNR_d1a342dc66a74b0087f8f39b93e98670_19_9" localSheetId="0" hidden="1">#REF!</definedName>
    <definedName name="TRNR_d1a342dc66a74b0087f8f39b93e98670_19_9" localSheetId="48" hidden="1">#REF!</definedName>
    <definedName name="TRNR_d1a342dc66a74b0087f8f39b93e98670_19_9" localSheetId="1" hidden="1">#REF!</definedName>
    <definedName name="TRNR_d1a342dc66a74b0087f8f39b93e98670_19_9" hidden="1">#REF!</definedName>
    <definedName name="TRNR_d1a5ceda1040468cbcfa3d50148b4ce7_104_6" localSheetId="48" hidden="1">#REF!</definedName>
    <definedName name="TRNR_d1a5ceda1040468cbcfa3d50148b4ce7_104_6" hidden="1">#REF!</definedName>
    <definedName name="TRNR_d1a849fceb6040419dc51da5ee6d15b1_60_14" localSheetId="14" hidden="1">#REF!</definedName>
    <definedName name="TRNR_d1a849fceb6040419dc51da5ee6d15b1_60_14" localSheetId="42" hidden="1">#REF!</definedName>
    <definedName name="TRNR_d1a849fceb6040419dc51da5ee6d15b1_60_14" localSheetId="43" hidden="1">#REF!</definedName>
    <definedName name="TRNR_d1a849fceb6040419dc51da5ee6d15b1_60_14" localSheetId="48" hidden="1">#REF!</definedName>
    <definedName name="TRNR_d1a849fceb6040419dc51da5ee6d15b1_60_14" localSheetId="50" hidden="1">#REF!</definedName>
    <definedName name="TRNR_d1a849fceb6040419dc51da5ee6d15b1_60_14" localSheetId="15" hidden="1">#REF!</definedName>
    <definedName name="TRNR_d1a849fceb6040419dc51da5ee6d15b1_60_14" localSheetId="51" hidden="1">#REF!</definedName>
    <definedName name="TRNR_d1a849fceb6040419dc51da5ee6d15b1_60_14" localSheetId="52" hidden="1">#REF!</definedName>
    <definedName name="TRNR_d1a849fceb6040419dc51da5ee6d15b1_60_14" localSheetId="53" hidden="1">#REF!</definedName>
    <definedName name="TRNR_d1a849fceb6040419dc51da5ee6d15b1_60_14" localSheetId="54" hidden="1">#REF!</definedName>
    <definedName name="TRNR_d1a849fceb6040419dc51da5ee6d15b1_60_14" localSheetId="55" hidden="1">#REF!</definedName>
    <definedName name="TRNR_d1a849fceb6040419dc51da5ee6d15b1_60_14" localSheetId="58" hidden="1">#REF!</definedName>
    <definedName name="TRNR_d1a849fceb6040419dc51da5ee6d15b1_60_14" localSheetId="59" hidden="1">#REF!</definedName>
    <definedName name="TRNR_d1a849fceb6040419dc51da5ee6d15b1_60_14" hidden="1">#REF!</definedName>
    <definedName name="TRNR_d1aaecb850fc4d0b8c8d2457f4621113_61_2" localSheetId="48" hidden="1">#REF!</definedName>
    <definedName name="TRNR_d1aaecb850fc4d0b8c8d2457f4621113_61_2" hidden="1">#REF!</definedName>
    <definedName name="TRNR_d1ae7a1c3df943529f99009b9be7460b_61_2" localSheetId="48" hidden="1">#REF!</definedName>
    <definedName name="TRNR_d1ae7a1c3df943529f99009b9be7460b_61_2" hidden="1">#REF!</definedName>
    <definedName name="TRNR_d1ba1cc4555e4febb775bd5d680f96c8_288_26" localSheetId="0" hidden="1">#REF!</definedName>
    <definedName name="TRNR_d1ba1cc4555e4febb775bd5d680f96c8_288_26" localSheetId="48" hidden="1">#REF!</definedName>
    <definedName name="TRNR_d1ba1cc4555e4febb775bd5d680f96c8_288_26" localSheetId="1" hidden="1">#REF!</definedName>
    <definedName name="TRNR_d1ba1cc4555e4febb775bd5d680f96c8_288_26" hidden="1">#REF!</definedName>
    <definedName name="TRNR_d1c872f47b6a429fb646cf2220a62988_584_1" localSheetId="48" hidden="1">#REF!</definedName>
    <definedName name="TRNR_d1c872f47b6a429fb646cf2220a62988_584_1" localSheetId="15" hidden="1">#REF!</definedName>
    <definedName name="TRNR_d1c872f47b6a429fb646cf2220a62988_584_1" localSheetId="51" hidden="1">#REF!</definedName>
    <definedName name="TRNR_d1c872f47b6a429fb646cf2220a62988_584_1" localSheetId="52" hidden="1">#REF!</definedName>
    <definedName name="TRNR_d1c872f47b6a429fb646cf2220a62988_584_1" localSheetId="53" hidden="1">#REF!</definedName>
    <definedName name="TRNR_d1c872f47b6a429fb646cf2220a62988_584_1" localSheetId="54" hidden="1">#REF!</definedName>
    <definedName name="TRNR_d1c872f47b6a429fb646cf2220a62988_584_1" hidden="1">#REF!</definedName>
    <definedName name="TRNR_d1e0eb52724c4a72a387b22f1f41e296_61_2" localSheetId="48" hidden="1">#REF!</definedName>
    <definedName name="TRNR_d1e0eb52724c4a72a387b22f1f41e296_61_2" hidden="1">#REF!</definedName>
    <definedName name="TRNR_d2020a7f4c304151b4d84e4dd04b8377_61_2" localSheetId="48" hidden="1">#REF!</definedName>
    <definedName name="TRNR_d2020a7f4c304151b4d84e4dd04b8377_61_2" hidden="1">#REF!</definedName>
    <definedName name="TRNR_d20eeb4ade4c4b39acdfdb3e1e9bbef0_289_13" localSheetId="0" hidden="1">#REF!</definedName>
    <definedName name="TRNR_d20eeb4ade4c4b39acdfdb3e1e9bbef0_289_13" localSheetId="48" hidden="1">#REF!</definedName>
    <definedName name="TRNR_d20eeb4ade4c4b39acdfdb3e1e9bbef0_289_13" localSheetId="1" hidden="1">#REF!</definedName>
    <definedName name="TRNR_d20eeb4ade4c4b39acdfdb3e1e9bbef0_289_13" hidden="1">#REF!</definedName>
    <definedName name="TRNR_d214a69450774bfdbd11bbf62ae74f51_61_2" localSheetId="48" hidden="1">#REF!</definedName>
    <definedName name="TRNR_d214a69450774bfdbd11bbf62ae74f51_61_2" hidden="1">#REF!</definedName>
    <definedName name="TRNR_d216e250979f4b59a3a6238812352b7a_61_2" localSheetId="48" hidden="1">#REF!</definedName>
    <definedName name="TRNR_d216e250979f4b59a3a6238812352b7a_61_2" hidden="1">#REF!</definedName>
    <definedName name="TRNR_d229c5e6617c43d5aa9f4f7076e9f323_524_1" localSheetId="0" hidden="1">#REF!</definedName>
    <definedName name="TRNR_d229c5e6617c43d5aa9f4f7076e9f323_524_1" localSheetId="48" hidden="1">#REF!</definedName>
    <definedName name="TRNR_d229c5e6617c43d5aa9f4f7076e9f323_524_1" localSheetId="1" hidden="1">#REF!</definedName>
    <definedName name="TRNR_d229c5e6617c43d5aa9f4f7076e9f323_524_1" hidden="1">#REF!</definedName>
    <definedName name="TRNR_d22cc530a23c482faf05174995111a9d_1071_27" localSheetId="48" hidden="1">#REF!</definedName>
    <definedName name="TRNR_d22cc530a23c482faf05174995111a9d_1071_27" hidden="1">#REF!</definedName>
    <definedName name="TRNR_d2377aa698e84a4382c179b1f23d9459_85_4" localSheetId="14" hidden="1">#REF!</definedName>
    <definedName name="TRNR_d2377aa698e84a4382c179b1f23d9459_85_4" localSheetId="42" hidden="1">#REF!</definedName>
    <definedName name="TRNR_d2377aa698e84a4382c179b1f23d9459_85_4" localSheetId="43" hidden="1">#REF!</definedName>
    <definedName name="TRNR_d2377aa698e84a4382c179b1f23d9459_85_4" localSheetId="48" hidden="1">#REF!</definedName>
    <definedName name="TRNR_d2377aa698e84a4382c179b1f23d9459_85_4" localSheetId="50" hidden="1">#REF!</definedName>
    <definedName name="TRNR_d2377aa698e84a4382c179b1f23d9459_85_4" localSheetId="15" hidden="1">#REF!</definedName>
    <definedName name="TRNR_d2377aa698e84a4382c179b1f23d9459_85_4" localSheetId="51" hidden="1">#REF!</definedName>
    <definedName name="TRNR_d2377aa698e84a4382c179b1f23d9459_85_4" localSheetId="52" hidden="1">#REF!</definedName>
    <definedName name="TRNR_d2377aa698e84a4382c179b1f23d9459_85_4" localSheetId="53" hidden="1">#REF!</definedName>
    <definedName name="TRNR_d2377aa698e84a4382c179b1f23d9459_85_4" localSheetId="54" hidden="1">#REF!</definedName>
    <definedName name="TRNR_d2377aa698e84a4382c179b1f23d9459_85_4" localSheetId="55" hidden="1">#REF!</definedName>
    <definedName name="TRNR_d2377aa698e84a4382c179b1f23d9459_85_4" localSheetId="58" hidden="1">#REF!</definedName>
    <definedName name="TRNR_d2377aa698e84a4382c179b1f23d9459_85_4" localSheetId="59" hidden="1">#REF!</definedName>
    <definedName name="TRNR_d2377aa698e84a4382c179b1f23d9459_85_4" hidden="1">#REF!</definedName>
    <definedName name="TRNR_d237ffe1d6b44166ba59ec5337d78946_61_2" localSheetId="48" hidden="1">#REF!</definedName>
    <definedName name="TRNR_d237ffe1d6b44166ba59ec5337d78946_61_2" hidden="1">#REF!</definedName>
    <definedName name="TRNR_d2422276fe274b25bf3258e053ff0cd0_61_2" localSheetId="48" hidden="1">#REF!</definedName>
    <definedName name="TRNR_d2422276fe274b25bf3258e053ff0cd0_61_2" hidden="1">#REF!</definedName>
    <definedName name="TRNR_d2441cb36c1344a3ab00715a8c10e805_61_2" localSheetId="48" hidden="1">#REF!</definedName>
    <definedName name="TRNR_d2441cb36c1344a3ab00715a8c10e805_61_2" hidden="1">#REF!</definedName>
    <definedName name="TRNR_d259b0dc43f9465687b7d84196e31b27_6000_6" localSheetId="0" hidden="1">#REF!</definedName>
    <definedName name="TRNR_d259b0dc43f9465687b7d84196e31b27_6000_6" localSheetId="48" hidden="1">#REF!</definedName>
    <definedName name="TRNR_d259b0dc43f9465687b7d84196e31b27_6000_6" localSheetId="1" hidden="1">#REF!</definedName>
    <definedName name="TRNR_d259b0dc43f9465687b7d84196e31b27_6000_6" hidden="1">#REF!</definedName>
    <definedName name="TRNR_d2670546571a4498a6a930b83d92ad60_61_2" localSheetId="48" hidden="1">#REF!</definedName>
    <definedName name="TRNR_d2670546571a4498a6a930b83d92ad60_61_2" hidden="1">#REF!</definedName>
    <definedName name="TRNR_d2c23d1bde8b4e36b13694ed8a9d1054_61_2" localSheetId="48" hidden="1">#REF!</definedName>
    <definedName name="TRNR_d2c23d1bde8b4e36b13694ed8a9d1054_61_2" hidden="1">#REF!</definedName>
    <definedName name="TRNR_d2ca9ac468684ab1ab5d17e0e684ad3f_978_2" localSheetId="0" hidden="1">#REF!</definedName>
    <definedName name="TRNR_d2ca9ac468684ab1ab5d17e0e684ad3f_978_2" localSheetId="48" hidden="1">#REF!</definedName>
    <definedName name="TRNR_d2ca9ac468684ab1ab5d17e0e684ad3f_978_2" localSheetId="1" hidden="1">#REF!</definedName>
    <definedName name="TRNR_d2ca9ac468684ab1ab5d17e0e684ad3f_978_2" hidden="1">#REF!</definedName>
    <definedName name="TRNR_d2d1ac8559044ecfa9f3766c3771cd0c_61_2" localSheetId="48" hidden="1">#REF!</definedName>
    <definedName name="TRNR_d2d1ac8559044ecfa9f3766c3771cd0c_61_2" hidden="1">#REF!</definedName>
    <definedName name="TRNR_d2d6d8c2dd86457f95938afa361a0707_61_2" localSheetId="48" hidden="1">#REF!</definedName>
    <definedName name="TRNR_d2d6d8c2dd86457f95938afa361a0707_61_2" hidden="1">#REF!</definedName>
    <definedName name="TRNR_d2dbcc2fbce24c298d74cf23f24efcd3_50_2" localSheetId="48" hidden="1">#REF!</definedName>
    <definedName name="TRNR_d2dbcc2fbce24c298d74cf23f24efcd3_50_2" hidden="1">#REF!</definedName>
    <definedName name="TRNR_d2f5127a1ea4488f91ceca7bebc80ebd_21_9" localSheetId="0" hidden="1">#REF!</definedName>
    <definedName name="TRNR_d2f5127a1ea4488f91ceca7bebc80ebd_21_9" localSheetId="48" hidden="1">#REF!</definedName>
    <definedName name="TRNR_d2f5127a1ea4488f91ceca7bebc80ebd_21_9" localSheetId="1" hidden="1">#REF!</definedName>
    <definedName name="TRNR_d2f5127a1ea4488f91ceca7bebc80ebd_21_9" hidden="1">#REF!</definedName>
    <definedName name="TRNR_d303bd78c6a7489abb1cef9087366666_61_2" localSheetId="48" hidden="1">#REF!</definedName>
    <definedName name="TRNR_d303bd78c6a7489abb1cef9087366666_61_2" localSheetId="56" hidden="1">#REF!</definedName>
    <definedName name="TRNR_d303bd78c6a7489abb1cef9087366666_61_2" localSheetId="57" hidden="1">#REF!</definedName>
    <definedName name="TRNR_d303bd78c6a7489abb1cef9087366666_61_2" hidden="1">#REF!</definedName>
    <definedName name="TRNR_d30afdd6b7014175b3dd3cd30dd01fed_61_2" localSheetId="48" hidden="1">#REF!</definedName>
    <definedName name="TRNR_d30afdd6b7014175b3dd3cd30dd01fed_61_2" hidden="1">#REF!</definedName>
    <definedName name="TRNR_d31bb20decf84fa2a044cf229a7e6e2a_52_6" localSheetId="11" hidden="1">#REF!</definedName>
    <definedName name="TRNR_d31bb20decf84fa2a044cf229a7e6e2a_52_6" localSheetId="3" hidden="1">#REF!</definedName>
    <definedName name="TRNR_d31bb20decf84fa2a044cf229a7e6e2a_52_6" localSheetId="5" hidden="1">'Cuadro 5'!#REF!</definedName>
    <definedName name="TRNR_d31bb20decf84fa2a044cf229a7e6e2a_52_6" localSheetId="14" hidden="1">#REF!</definedName>
    <definedName name="TRNR_d31bb20decf84fa2a044cf229a7e6e2a_52_6" localSheetId="42" hidden="1">#REF!</definedName>
    <definedName name="TRNR_d31bb20decf84fa2a044cf229a7e6e2a_52_6" localSheetId="43" hidden="1">#REF!</definedName>
    <definedName name="TRNR_d31bb20decf84fa2a044cf229a7e6e2a_52_6" localSheetId="48" hidden="1">#REF!</definedName>
    <definedName name="TRNR_d31bb20decf84fa2a044cf229a7e6e2a_52_6" localSheetId="50" hidden="1">#REF!</definedName>
    <definedName name="TRNR_d31bb20decf84fa2a044cf229a7e6e2a_52_6" localSheetId="15" hidden="1">#REF!</definedName>
    <definedName name="TRNR_d31bb20decf84fa2a044cf229a7e6e2a_52_6" localSheetId="51" hidden="1">#REF!</definedName>
    <definedName name="TRNR_d31bb20decf84fa2a044cf229a7e6e2a_52_6" localSheetId="52" hidden="1">#REF!</definedName>
    <definedName name="TRNR_d31bb20decf84fa2a044cf229a7e6e2a_52_6" localSheetId="53" hidden="1">#REF!</definedName>
    <definedName name="TRNR_d31bb20decf84fa2a044cf229a7e6e2a_52_6" localSheetId="54" hidden="1">#REF!</definedName>
    <definedName name="TRNR_d31bb20decf84fa2a044cf229a7e6e2a_52_6" localSheetId="55" hidden="1">#REF!</definedName>
    <definedName name="TRNR_d31bb20decf84fa2a044cf229a7e6e2a_52_6" localSheetId="58" hidden="1">#REF!</definedName>
    <definedName name="TRNR_d31bb20decf84fa2a044cf229a7e6e2a_52_6" localSheetId="59" hidden="1">#REF!</definedName>
    <definedName name="TRNR_d31bb20decf84fa2a044cf229a7e6e2a_52_6" localSheetId="18" hidden="1">#REF!</definedName>
    <definedName name="TRNR_d31bb20decf84fa2a044cf229a7e6e2a_52_6" hidden="1">#REF!</definedName>
    <definedName name="TRNR_d33141bdc1fc4d078c7eeadc7c24014f_61_2" localSheetId="48" hidden="1">#REF!</definedName>
    <definedName name="TRNR_d33141bdc1fc4d078c7eeadc7c24014f_61_2" hidden="1">#REF!</definedName>
    <definedName name="TRNR_d337b5a1ee56446691b26dee33ea6742_61_2" localSheetId="48" hidden="1">#REF!</definedName>
    <definedName name="TRNR_d337b5a1ee56446691b26dee33ea6742_61_2" hidden="1">#REF!</definedName>
    <definedName name="TRNR_d344173773594627a48ecc6f2754896c_61_2" localSheetId="48" hidden="1">#REF!</definedName>
    <definedName name="TRNR_d344173773594627a48ecc6f2754896c_61_2" hidden="1">#REF!</definedName>
    <definedName name="TRNR_d36371f83e704f968b58fb2142218a55_50_2" localSheetId="48" hidden="1">#REF!</definedName>
    <definedName name="TRNR_d36371f83e704f968b58fb2142218a55_50_2" hidden="1">#REF!</definedName>
    <definedName name="TRNR_d37fd806f43b45f9bc928b6efe36b958_283_13" localSheetId="0" hidden="1">#REF!</definedName>
    <definedName name="TRNR_d37fd806f43b45f9bc928b6efe36b958_283_13" localSheetId="48" hidden="1">#REF!</definedName>
    <definedName name="TRNR_d37fd806f43b45f9bc928b6efe36b958_283_13" localSheetId="1" hidden="1">#REF!</definedName>
    <definedName name="TRNR_d37fd806f43b45f9bc928b6efe36b958_283_13" hidden="1">#REF!</definedName>
    <definedName name="TRNR_d3815edc9cad41d8af909e946db50e11_61_2" localSheetId="48" hidden="1">#REF!</definedName>
    <definedName name="TRNR_d3815edc9cad41d8af909e946db50e11_61_2" hidden="1">#REF!</definedName>
    <definedName name="TRNR_d3882bb7ac8b4f0bb343d4951585c8fa_61_2" localSheetId="48" hidden="1">#REF!</definedName>
    <definedName name="TRNR_d3882bb7ac8b4f0bb343d4951585c8fa_61_2" hidden="1">#REF!</definedName>
    <definedName name="TRNR_d391efa2b3e14b4a98428b7addcd1ae5_61_2" localSheetId="48" hidden="1">#REF!</definedName>
    <definedName name="TRNR_d391efa2b3e14b4a98428b7addcd1ae5_61_2" hidden="1">#REF!</definedName>
    <definedName name="TRNR_d3a8498f913a4e2daa24a04da07a716e_6355_6" hidden="1">#REF!</definedName>
    <definedName name="TRNR_d3b40cb0fa1d43b0b7b5e5ece509c41d_5671_6" localSheetId="14" hidden="1">#REF!</definedName>
    <definedName name="TRNR_d3b40cb0fa1d43b0b7b5e5ece509c41d_5671_6" localSheetId="42" hidden="1">#REF!</definedName>
    <definedName name="TRNR_d3b40cb0fa1d43b0b7b5e5ece509c41d_5671_6" localSheetId="43" hidden="1">#REF!</definedName>
    <definedName name="TRNR_d3b40cb0fa1d43b0b7b5e5ece509c41d_5671_6" localSheetId="48" hidden="1">#REF!</definedName>
    <definedName name="TRNR_d3b40cb0fa1d43b0b7b5e5ece509c41d_5671_6" localSheetId="50" hidden="1">#REF!</definedName>
    <definedName name="TRNR_d3b40cb0fa1d43b0b7b5e5ece509c41d_5671_6" localSheetId="15" hidden="1">#REF!</definedName>
    <definedName name="TRNR_d3b40cb0fa1d43b0b7b5e5ece509c41d_5671_6" localSheetId="51" hidden="1">#REF!</definedName>
    <definedName name="TRNR_d3b40cb0fa1d43b0b7b5e5ece509c41d_5671_6" localSheetId="52" hidden="1">#REF!</definedName>
    <definedName name="TRNR_d3b40cb0fa1d43b0b7b5e5ece509c41d_5671_6" localSheetId="53" hidden="1">#REF!</definedName>
    <definedName name="TRNR_d3b40cb0fa1d43b0b7b5e5ece509c41d_5671_6" localSheetId="54" hidden="1">#REF!</definedName>
    <definedName name="TRNR_d3b40cb0fa1d43b0b7b5e5ece509c41d_5671_6" localSheetId="55" hidden="1">#REF!</definedName>
    <definedName name="TRNR_d3b40cb0fa1d43b0b7b5e5ece509c41d_5671_6" localSheetId="58" hidden="1">#REF!</definedName>
    <definedName name="TRNR_d3b40cb0fa1d43b0b7b5e5ece509c41d_5671_6" localSheetId="59" hidden="1">#REF!</definedName>
    <definedName name="TRNR_d3b40cb0fa1d43b0b7b5e5ece509c41d_5671_6" hidden="1">#REF!</definedName>
    <definedName name="TRNR_d3c96f1594e24f7691eea482c41aa1e5_29_2" localSheetId="48" hidden="1">#REF!</definedName>
    <definedName name="TRNR_d3c96f1594e24f7691eea482c41aa1e5_29_2" hidden="1">#REF!</definedName>
    <definedName name="TRNR_d3d44deb51984c3a9465c380bd054700_278_26" localSheetId="48" hidden="1">#REF!</definedName>
    <definedName name="TRNR_d3d44deb51984c3a9465c380bd054700_278_26" hidden="1">#REF!</definedName>
    <definedName name="TRNR_d3dccc5e55274341af870e349087f9ad_61_2" localSheetId="48" hidden="1">#REF!</definedName>
    <definedName name="TRNR_d3dccc5e55274341af870e349087f9ad_61_2" hidden="1">#REF!</definedName>
    <definedName name="TRNR_d3dd81f5de634ceb954d5e3b330b5a1f_56_3" hidden="1">#REF!</definedName>
    <definedName name="TRNR_d459bf4eb6064131bc94eed8bc9e9d1d_61_2" localSheetId="48" hidden="1">#REF!</definedName>
    <definedName name="TRNR_d459bf4eb6064131bc94eed8bc9e9d1d_61_2" hidden="1">#REF!</definedName>
    <definedName name="TRNR_d46ed6a75fad49edad5f53c33ed3a30d_6179_6" localSheetId="0" hidden="1">#REF!</definedName>
    <definedName name="TRNR_d46ed6a75fad49edad5f53c33ed3a30d_6179_6" localSheetId="48" hidden="1">#REF!</definedName>
    <definedName name="TRNR_d46ed6a75fad49edad5f53c33ed3a30d_6179_6" localSheetId="1" hidden="1">#REF!</definedName>
    <definedName name="TRNR_d46ed6a75fad49edad5f53c33ed3a30d_6179_6" hidden="1">#REF!</definedName>
    <definedName name="TRNR_d47533a9dfa347ffbcbea983b851703d_241_6" localSheetId="48" hidden="1">#REF!</definedName>
    <definedName name="TRNR_d47533a9dfa347ffbcbea983b851703d_241_6" hidden="1">#REF!</definedName>
    <definedName name="TRNR_d492dd5e507e4edda2eac266611563ce_528_6" localSheetId="48" hidden="1">#REF!</definedName>
    <definedName name="TRNR_d492dd5e507e4edda2eac266611563ce_528_6" hidden="1">#REF!</definedName>
    <definedName name="TRNR_d4982a5b6568478fa79fbc55ad53cf08_61_2" localSheetId="48" hidden="1">#REF!</definedName>
    <definedName name="TRNR_d4982a5b6568478fa79fbc55ad53cf08_61_2" hidden="1">#REF!</definedName>
    <definedName name="TRNR_d4a1adaf339b45d4a54434beb6449809_524_1" localSheetId="0" hidden="1">#REF!</definedName>
    <definedName name="TRNR_d4a1adaf339b45d4a54434beb6449809_524_1" localSheetId="48" hidden="1">#REF!</definedName>
    <definedName name="TRNR_d4a1adaf339b45d4a54434beb6449809_524_1" localSheetId="1" hidden="1">#REF!</definedName>
    <definedName name="TRNR_d4a1adaf339b45d4a54434beb6449809_524_1" hidden="1">#REF!</definedName>
    <definedName name="TRNR_d4b780602ade482dafa84debd18c2393_20_4" localSheetId="0" hidden="1">#REF!</definedName>
    <definedName name="TRNR_d4b780602ade482dafa84debd18c2393_20_4" localSheetId="48" hidden="1">#REF!</definedName>
    <definedName name="TRNR_d4b780602ade482dafa84debd18c2393_20_4" localSheetId="1" hidden="1">#REF!</definedName>
    <definedName name="TRNR_d4b780602ade482dafa84debd18c2393_20_4" hidden="1">#REF!</definedName>
    <definedName name="TRNR_d4b785564ab3438498be29857458559b_524_10" localSheetId="48" hidden="1">#REF!</definedName>
    <definedName name="TRNR_d4b785564ab3438498be29857458559b_524_10" hidden="1">#REF!</definedName>
    <definedName name="TRNR_d4b78f6121ba4ada8f53a12d8d292dd7_61_2" localSheetId="48" hidden="1">#REF!</definedName>
    <definedName name="TRNR_d4b78f6121ba4ada8f53a12d8d292dd7_61_2" hidden="1">#REF!</definedName>
    <definedName name="TRNR_d4bc02eaa1c148f6b93c527feb48d18b_94_3" localSheetId="48" hidden="1">#REF!</definedName>
    <definedName name="TRNR_d4bc02eaa1c148f6b93c527feb48d18b_94_3" hidden="1">#REF!</definedName>
    <definedName name="TRNR_d4d9592df68b4c72aaa5fd14fec6060a_61_2" localSheetId="48" hidden="1">#REF!</definedName>
    <definedName name="TRNR_d4d9592df68b4c72aaa5fd14fec6060a_61_2" hidden="1">#REF!</definedName>
    <definedName name="TRNR_d4dc7101c5b2416eb17a8fe123018d33_61_2" localSheetId="48" hidden="1">#REF!</definedName>
    <definedName name="TRNR_d4dc7101c5b2416eb17a8fe123018d33_61_2" hidden="1">#REF!</definedName>
    <definedName name="TRNR_d4ecd8b9878946f8836f511620ea2118_61_2" localSheetId="48" hidden="1">#REF!</definedName>
    <definedName name="TRNR_d4ecd8b9878946f8836f511620ea2118_61_2" hidden="1">#REF!</definedName>
    <definedName name="TRNR_d4ef31ec46ff4934a8dd4e8cf1724ee3_52_6" localSheetId="14" hidden="1">#REF!</definedName>
    <definedName name="TRNR_d4ef31ec46ff4934a8dd4e8cf1724ee3_52_6" localSheetId="42" hidden="1">#REF!</definedName>
    <definedName name="TRNR_d4ef31ec46ff4934a8dd4e8cf1724ee3_52_6" localSheetId="43" hidden="1">#REF!</definedName>
    <definedName name="TRNR_d4ef31ec46ff4934a8dd4e8cf1724ee3_52_6" localSheetId="48" hidden="1">#REF!</definedName>
    <definedName name="TRNR_d4ef31ec46ff4934a8dd4e8cf1724ee3_52_6" localSheetId="50" hidden="1">#REF!</definedName>
    <definedName name="TRNR_d4ef31ec46ff4934a8dd4e8cf1724ee3_52_6" localSheetId="15" hidden="1">#REF!</definedName>
    <definedName name="TRNR_d4ef31ec46ff4934a8dd4e8cf1724ee3_52_6" localSheetId="51" hidden="1">#REF!</definedName>
    <definedName name="TRNR_d4ef31ec46ff4934a8dd4e8cf1724ee3_52_6" localSheetId="52" hidden="1">#REF!</definedName>
    <definedName name="TRNR_d4ef31ec46ff4934a8dd4e8cf1724ee3_52_6" localSheetId="53" hidden="1">#REF!</definedName>
    <definedName name="TRNR_d4ef31ec46ff4934a8dd4e8cf1724ee3_52_6" localSheetId="54" hidden="1">#REF!</definedName>
    <definedName name="TRNR_d4ef31ec46ff4934a8dd4e8cf1724ee3_52_6" localSheetId="55" hidden="1">#REF!</definedName>
    <definedName name="TRNR_d4ef31ec46ff4934a8dd4e8cf1724ee3_52_6" localSheetId="58" hidden="1">#REF!</definedName>
    <definedName name="TRNR_d4ef31ec46ff4934a8dd4e8cf1724ee3_52_6" localSheetId="59" hidden="1">#REF!</definedName>
    <definedName name="TRNR_d4ef31ec46ff4934a8dd4e8cf1724ee3_52_6" hidden="1">#REF!</definedName>
    <definedName name="TRNR_d4fc209f4d8d486ca4ff94034b88e9b6_108_3" localSheetId="14" hidden="1">#REF!</definedName>
    <definedName name="TRNR_d4fc209f4d8d486ca4ff94034b88e9b6_108_3" localSheetId="42" hidden="1">#REF!</definedName>
    <definedName name="TRNR_d4fc209f4d8d486ca4ff94034b88e9b6_108_3" localSheetId="43" hidden="1">#REF!</definedName>
    <definedName name="TRNR_d4fc209f4d8d486ca4ff94034b88e9b6_108_3" localSheetId="48" hidden="1">#REF!</definedName>
    <definedName name="TRNR_d4fc209f4d8d486ca4ff94034b88e9b6_108_3" localSheetId="50" hidden="1">#REF!</definedName>
    <definedName name="TRNR_d4fc209f4d8d486ca4ff94034b88e9b6_108_3" localSheetId="15" hidden="1">#REF!</definedName>
    <definedName name="TRNR_d4fc209f4d8d486ca4ff94034b88e9b6_108_3" localSheetId="51" hidden="1">#REF!</definedName>
    <definedName name="TRNR_d4fc209f4d8d486ca4ff94034b88e9b6_108_3" localSheetId="52" hidden="1">#REF!</definedName>
    <definedName name="TRNR_d4fc209f4d8d486ca4ff94034b88e9b6_108_3" localSheetId="53" hidden="1">#REF!</definedName>
    <definedName name="TRNR_d4fc209f4d8d486ca4ff94034b88e9b6_108_3" localSheetId="54" hidden="1">#REF!</definedName>
    <definedName name="TRNR_d4fc209f4d8d486ca4ff94034b88e9b6_108_3" localSheetId="55" hidden="1">#REF!</definedName>
    <definedName name="TRNR_d4fc209f4d8d486ca4ff94034b88e9b6_108_3" localSheetId="58" hidden="1">#REF!</definedName>
    <definedName name="TRNR_d4fc209f4d8d486ca4ff94034b88e9b6_108_3" localSheetId="59" hidden="1">#REF!</definedName>
    <definedName name="TRNR_d4fc209f4d8d486ca4ff94034b88e9b6_108_3" hidden="1">#REF!</definedName>
    <definedName name="TRNR_d512f726656b45d1a574c6be1c58b3f3_20_4" localSheetId="0" hidden="1">#REF!</definedName>
    <definedName name="TRNR_d512f726656b45d1a574c6be1c58b3f3_20_4" localSheetId="48" hidden="1">#REF!</definedName>
    <definedName name="TRNR_d512f726656b45d1a574c6be1c58b3f3_20_4" localSheetId="1" hidden="1">#REF!</definedName>
    <definedName name="TRNR_d512f726656b45d1a574c6be1c58b3f3_20_4" hidden="1">#REF!</definedName>
    <definedName name="TRNR_d535fdd123b14ed0bd6702d15853eb08_61_2" localSheetId="48" hidden="1">#REF!</definedName>
    <definedName name="TRNR_d535fdd123b14ed0bd6702d15853eb08_61_2" hidden="1">#REF!</definedName>
    <definedName name="TRNR_d53eb5c978b74b339b869d205fc3e3f3_25_6" localSheetId="0" hidden="1">#REF!</definedName>
    <definedName name="TRNR_d53eb5c978b74b339b869d205fc3e3f3_25_6" localSheetId="48" hidden="1">#REF!</definedName>
    <definedName name="TRNR_d53eb5c978b74b339b869d205fc3e3f3_25_6" localSheetId="1" hidden="1">#REF!</definedName>
    <definedName name="TRNR_d53eb5c978b74b339b869d205fc3e3f3_25_6" hidden="1">#REF!</definedName>
    <definedName name="TRNR_d54cc58d670948439c9e6908530ada3f_61_2" localSheetId="48" hidden="1">#REF!</definedName>
    <definedName name="TRNR_d54cc58d670948439c9e6908530ada3f_61_2" hidden="1">#REF!</definedName>
    <definedName name="TRNR_d555893717fb43fdad6c66b1715705dc_3956_1" localSheetId="14" hidden="1">#REF!</definedName>
    <definedName name="TRNR_d555893717fb43fdad6c66b1715705dc_3956_1" localSheetId="42" hidden="1">#REF!</definedName>
    <definedName name="TRNR_d555893717fb43fdad6c66b1715705dc_3956_1" localSheetId="43" hidden="1">#REF!</definedName>
    <definedName name="TRNR_d555893717fb43fdad6c66b1715705dc_3956_1" localSheetId="48" hidden="1">#REF!</definedName>
    <definedName name="TRNR_d555893717fb43fdad6c66b1715705dc_3956_1" localSheetId="50" hidden="1">#REF!</definedName>
    <definedName name="TRNR_d555893717fb43fdad6c66b1715705dc_3956_1" localSheetId="15" hidden="1">#REF!</definedName>
    <definedName name="TRNR_d555893717fb43fdad6c66b1715705dc_3956_1" localSheetId="51" hidden="1">#REF!</definedName>
    <definedName name="TRNR_d555893717fb43fdad6c66b1715705dc_3956_1" localSheetId="52" hidden="1">#REF!</definedName>
    <definedName name="TRNR_d555893717fb43fdad6c66b1715705dc_3956_1" localSheetId="53" hidden="1">#REF!</definedName>
    <definedName name="TRNR_d555893717fb43fdad6c66b1715705dc_3956_1" localSheetId="54" hidden="1">#REF!</definedName>
    <definedName name="TRNR_d555893717fb43fdad6c66b1715705dc_3956_1" localSheetId="55" hidden="1">#REF!</definedName>
    <definedName name="TRNR_d555893717fb43fdad6c66b1715705dc_3956_1" localSheetId="58" hidden="1">#REF!</definedName>
    <definedName name="TRNR_d555893717fb43fdad6c66b1715705dc_3956_1" localSheetId="59" hidden="1">#REF!</definedName>
    <definedName name="TRNR_d555893717fb43fdad6c66b1715705dc_3956_1" hidden="1">#REF!</definedName>
    <definedName name="TRNR_d55dc7a746a84513ab9bc3f886b7c459_2023_4" localSheetId="48" hidden="1">#REF!</definedName>
    <definedName name="TRNR_d55dc7a746a84513ab9bc3f886b7c459_2023_4" hidden="1">#REF!</definedName>
    <definedName name="TRNR_d55e1752dc5243c9a1848519c87af3e9_61_2" localSheetId="48" hidden="1">#REF!</definedName>
    <definedName name="TRNR_d55e1752dc5243c9a1848519c87af3e9_61_2" hidden="1">#REF!</definedName>
    <definedName name="TRNR_d56c91dee7d74fce9a8f17dbcfacb022_527_6" localSheetId="48" hidden="1">#REF!</definedName>
    <definedName name="TRNR_d56c91dee7d74fce9a8f17dbcfacb022_527_6" hidden="1">#REF!</definedName>
    <definedName name="TRNR_d577f01b92df439a844999f5e504b4a8_50_17" localSheetId="48" hidden="1">#REF!</definedName>
    <definedName name="TRNR_d577f01b92df439a844999f5e504b4a8_50_17" hidden="1">#REF!</definedName>
    <definedName name="TRNR_d57dfd56f434468abd79c3ed4d69dbd2_527_6" localSheetId="48" hidden="1">#REF!</definedName>
    <definedName name="TRNR_d57dfd56f434468abd79c3ed4d69dbd2_527_6" hidden="1">#REF!</definedName>
    <definedName name="TRNR_d57ed30a8ef04e18b52e267b5da47f9e_528_7" localSheetId="48" hidden="1">#REF!</definedName>
    <definedName name="TRNR_d57ed30a8ef04e18b52e267b5da47f9e_528_7" hidden="1">#REF!</definedName>
    <definedName name="TRNR_d58f5913a0c64984ae8e9252f6c08ca6_759_3" hidden="1">#REF!</definedName>
    <definedName name="TRNR_d5924ea160f74b25a34bf460f7324150_61_2" localSheetId="48" hidden="1">#REF!</definedName>
    <definedName name="TRNR_d5924ea160f74b25a34bf460f7324150_61_2" hidden="1">#REF!</definedName>
    <definedName name="TRNR_d599b4ea3e0a4e0d97a4374a871d6bd6_61_2" localSheetId="48" hidden="1">#REF!</definedName>
    <definedName name="TRNR_d599b4ea3e0a4e0d97a4374a871d6bd6_61_2" hidden="1">#REF!</definedName>
    <definedName name="TRNR_d5a7daf9d55c46d09ceea493ef8dcd57_61_2" localSheetId="48" hidden="1">#REF!</definedName>
    <definedName name="TRNR_d5a7daf9d55c46d09ceea493ef8dcd57_61_2" hidden="1">#REF!</definedName>
    <definedName name="TRNR_d5b1918e02e04d549ad44ed8dda32c57_61_2" localSheetId="48" hidden="1">#REF!</definedName>
    <definedName name="TRNR_d5b1918e02e04d549ad44ed8dda32c57_61_2" hidden="1">#REF!</definedName>
    <definedName name="TRNR_d5b57384c9b14e868335e4bf798de302_282_6" localSheetId="48" hidden="1">#REF!</definedName>
    <definedName name="TRNR_d5b57384c9b14e868335e4bf798de302_282_6" hidden="1">#REF!</definedName>
    <definedName name="TRNR_d5bea1fbcb9249e080bbfc87710ff68e_61_2" localSheetId="48" hidden="1">#REF!</definedName>
    <definedName name="TRNR_d5bea1fbcb9249e080bbfc87710ff68e_61_2" hidden="1">#REF!</definedName>
    <definedName name="TRNR_d5cb30628a5c4f24a6f7dacd1de1438e_9_6" localSheetId="0" hidden="1">#REF!</definedName>
    <definedName name="TRNR_d5cb30628a5c4f24a6f7dacd1de1438e_9_6" localSheetId="48" hidden="1">#REF!</definedName>
    <definedName name="TRNR_d5cb30628a5c4f24a6f7dacd1de1438e_9_6" localSheetId="1" hidden="1">#REF!</definedName>
    <definedName name="TRNR_d5cb30628a5c4f24a6f7dacd1de1438e_9_6" hidden="1">#REF!</definedName>
    <definedName name="TRNR_d5ddb25222454dad91ee20e3c1919fcf_61_2" localSheetId="48" hidden="1">#REF!</definedName>
    <definedName name="TRNR_d5ddb25222454dad91ee20e3c1919fcf_61_2" hidden="1">#REF!</definedName>
    <definedName name="TRNR_d5df6bfef3124427bb4396ecf88e5d40_61_2" localSheetId="48" hidden="1">#REF!</definedName>
    <definedName name="TRNR_d5df6bfef3124427bb4396ecf88e5d40_61_2" hidden="1">#REF!</definedName>
    <definedName name="TRNR_d5e45fbd9e9b4dbe86c0f78759a2af05_61_2" localSheetId="48" hidden="1">#REF!</definedName>
    <definedName name="TRNR_d5e45fbd9e9b4dbe86c0f78759a2af05_61_2" hidden="1">#REF!</definedName>
    <definedName name="TRNR_d5edae89268b454c96330a93cd044372_1191_27" localSheetId="0" hidden="1">#REF!</definedName>
    <definedName name="TRNR_d5edae89268b454c96330a93cd044372_1191_27" localSheetId="48" hidden="1">#REF!</definedName>
    <definedName name="TRNR_d5edae89268b454c96330a93cd044372_1191_27" localSheetId="1" hidden="1">#REF!</definedName>
    <definedName name="TRNR_d5edae89268b454c96330a93cd044372_1191_27" hidden="1">#REF!</definedName>
    <definedName name="TRNR_d5fbbb28cbbb4979916f60459f1bad36_5806_12" localSheetId="0" hidden="1">#REF!</definedName>
    <definedName name="TRNR_d5fbbb28cbbb4979916f60459f1bad36_5806_12" localSheetId="48" hidden="1">#REF!</definedName>
    <definedName name="TRNR_d5fbbb28cbbb4979916f60459f1bad36_5806_12" localSheetId="1" hidden="1">#REF!</definedName>
    <definedName name="TRNR_d5fbbb28cbbb4979916f60459f1bad36_5806_12" hidden="1">#REF!</definedName>
    <definedName name="TRNR_d5fcaeacf4e441588b49bfb5cf1d4960_32_3" localSheetId="14" hidden="1">#REF!</definedName>
    <definedName name="TRNR_d5fcaeacf4e441588b49bfb5cf1d4960_32_3" localSheetId="42" hidden="1">#REF!</definedName>
    <definedName name="TRNR_d5fcaeacf4e441588b49bfb5cf1d4960_32_3" localSheetId="43" hidden="1">#REF!</definedName>
    <definedName name="TRNR_d5fcaeacf4e441588b49bfb5cf1d4960_32_3" localSheetId="48" hidden="1">#REF!</definedName>
    <definedName name="TRNR_d5fcaeacf4e441588b49bfb5cf1d4960_32_3" localSheetId="50" hidden="1">#REF!</definedName>
    <definedName name="TRNR_d5fcaeacf4e441588b49bfb5cf1d4960_32_3" localSheetId="15" hidden="1">#REF!</definedName>
    <definedName name="TRNR_d5fcaeacf4e441588b49bfb5cf1d4960_32_3" localSheetId="51" hidden="1">#REF!</definedName>
    <definedName name="TRNR_d5fcaeacf4e441588b49bfb5cf1d4960_32_3" localSheetId="52" hidden="1">#REF!</definedName>
    <definedName name="TRNR_d5fcaeacf4e441588b49bfb5cf1d4960_32_3" localSheetId="53" hidden="1">#REF!</definedName>
    <definedName name="TRNR_d5fcaeacf4e441588b49bfb5cf1d4960_32_3" localSheetId="54" hidden="1">#REF!</definedName>
    <definedName name="TRNR_d5fcaeacf4e441588b49bfb5cf1d4960_32_3" localSheetId="55" hidden="1">#REF!</definedName>
    <definedName name="TRNR_d5fcaeacf4e441588b49bfb5cf1d4960_32_3" localSheetId="58" hidden="1">#REF!</definedName>
    <definedName name="TRNR_d5fcaeacf4e441588b49bfb5cf1d4960_32_3" localSheetId="59" hidden="1">#REF!</definedName>
    <definedName name="TRNR_d5fcaeacf4e441588b49bfb5cf1d4960_32_3" hidden="1">#REF!</definedName>
    <definedName name="TRNR_d5fdc541de514857a3eda3972927b81f_618_3" hidden="1">#REF!</definedName>
    <definedName name="TRNR_d605effd232346a39d2e42f6d4d144b2_61_2" localSheetId="48" hidden="1">#REF!</definedName>
    <definedName name="TRNR_d605effd232346a39d2e42f6d4d144b2_61_2" hidden="1">#REF!</definedName>
    <definedName name="TRNR_d60d1a4bc3194f5e90429a7c9a5fce9a_965_2" localSheetId="0" hidden="1">#REF!</definedName>
    <definedName name="TRNR_d60d1a4bc3194f5e90429a7c9a5fce9a_965_2" localSheetId="48" hidden="1">#REF!</definedName>
    <definedName name="TRNR_d60d1a4bc3194f5e90429a7c9a5fce9a_965_2" localSheetId="1" hidden="1">#REF!</definedName>
    <definedName name="TRNR_d60d1a4bc3194f5e90429a7c9a5fce9a_965_2" hidden="1">#REF!</definedName>
    <definedName name="TRNR_d60d3758b3dc4164befdd95089b98f24_6143_4" localSheetId="0" hidden="1">#REF!</definedName>
    <definedName name="TRNR_d60d3758b3dc4164befdd95089b98f24_6143_4" localSheetId="48" hidden="1">#REF!</definedName>
    <definedName name="TRNR_d60d3758b3dc4164befdd95089b98f24_6143_4" localSheetId="1" hidden="1">#REF!</definedName>
    <definedName name="TRNR_d60d3758b3dc4164befdd95089b98f24_6143_4" hidden="1">#REF!</definedName>
    <definedName name="TRNR_d61069f3ef41430fae531b97a08e20b6_5862_6" localSheetId="0" hidden="1">#REF!</definedName>
    <definedName name="TRNR_d61069f3ef41430fae531b97a08e20b6_5862_6" localSheetId="48" hidden="1">#REF!</definedName>
    <definedName name="TRNR_d61069f3ef41430fae531b97a08e20b6_5862_6" localSheetId="1" hidden="1">#REF!</definedName>
    <definedName name="TRNR_d61069f3ef41430fae531b97a08e20b6_5862_6" hidden="1">#REF!</definedName>
    <definedName name="TRNR_d614d8f0f4264de3a19ef64978fb27e1_61_2" localSheetId="48" hidden="1">#REF!</definedName>
    <definedName name="TRNR_d614d8f0f4264de3a19ef64978fb27e1_61_2" hidden="1">#REF!</definedName>
    <definedName name="TRNR_d6172dfd98a040d7aba4cf575d449747_6_2" localSheetId="48" hidden="1">#REF!</definedName>
    <definedName name="TRNR_d6172dfd98a040d7aba4cf575d449747_6_2" hidden="1">#REF!</definedName>
    <definedName name="TRNR_d61aef109a864beda6b7ba0f1b9782d7_61_2" localSheetId="48" hidden="1">#REF!</definedName>
    <definedName name="TRNR_d61aef109a864beda6b7ba0f1b9782d7_61_2" hidden="1">#REF!</definedName>
    <definedName name="TRNR_d629fd60c517426bb2f46663247db885_61_2" localSheetId="48" hidden="1">#REF!</definedName>
    <definedName name="TRNR_d629fd60c517426bb2f46663247db885_61_2" hidden="1">#REF!</definedName>
    <definedName name="TRNR_d62b9d1c63c54143bda130767c73f95c_323_16" localSheetId="0" hidden="1">#REF!</definedName>
    <definedName name="TRNR_d62b9d1c63c54143bda130767c73f95c_323_16" localSheetId="48" hidden="1">#REF!</definedName>
    <definedName name="TRNR_d62b9d1c63c54143bda130767c73f95c_323_16" localSheetId="1" hidden="1">#REF!</definedName>
    <definedName name="TRNR_d62b9d1c63c54143bda130767c73f95c_323_16" hidden="1">#REF!</definedName>
    <definedName name="TRNR_d62de8f7ec4d4f3a9eef2656cebab865_62_46" localSheetId="14" hidden="1">#REF!</definedName>
    <definedName name="TRNR_d62de8f7ec4d4f3a9eef2656cebab865_62_46" localSheetId="42" hidden="1">#REF!</definedName>
    <definedName name="TRNR_d62de8f7ec4d4f3a9eef2656cebab865_62_46" localSheetId="43" hidden="1">#REF!</definedName>
    <definedName name="TRNR_d62de8f7ec4d4f3a9eef2656cebab865_62_46" localSheetId="48" hidden="1">#REF!</definedName>
    <definedName name="TRNR_d62de8f7ec4d4f3a9eef2656cebab865_62_46" localSheetId="50" hidden="1">#REF!</definedName>
    <definedName name="TRNR_d62de8f7ec4d4f3a9eef2656cebab865_62_46" localSheetId="15" hidden="1">#REF!</definedName>
    <definedName name="TRNR_d62de8f7ec4d4f3a9eef2656cebab865_62_46" localSheetId="51" hidden="1">#REF!</definedName>
    <definedName name="TRNR_d62de8f7ec4d4f3a9eef2656cebab865_62_46" localSheetId="52" hidden="1">#REF!</definedName>
    <definedName name="TRNR_d62de8f7ec4d4f3a9eef2656cebab865_62_46" localSheetId="53" hidden="1">#REF!</definedName>
    <definedName name="TRNR_d62de8f7ec4d4f3a9eef2656cebab865_62_46" localSheetId="54" hidden="1">#REF!</definedName>
    <definedName name="TRNR_d62de8f7ec4d4f3a9eef2656cebab865_62_46" localSheetId="55" hidden="1">#REF!</definedName>
    <definedName name="TRNR_d62de8f7ec4d4f3a9eef2656cebab865_62_46" localSheetId="58" hidden="1">#REF!</definedName>
    <definedName name="TRNR_d62de8f7ec4d4f3a9eef2656cebab865_62_46" localSheetId="59" hidden="1">#REF!</definedName>
    <definedName name="TRNR_d62de8f7ec4d4f3a9eef2656cebab865_62_46" hidden="1">#REF!</definedName>
    <definedName name="TRNR_d62f5bb1084645018086c92e8812b497_977_27" localSheetId="48" hidden="1">#REF!</definedName>
    <definedName name="TRNR_d62f5bb1084645018086c92e8812b497_977_27" hidden="1">#REF!</definedName>
    <definedName name="TRNR_d640781a2ed14bffa49f8c23ef81be11_313_16" localSheetId="0" hidden="1">#REF!</definedName>
    <definedName name="TRNR_d640781a2ed14bffa49f8c23ef81be11_313_16" localSheetId="48" hidden="1">#REF!</definedName>
    <definedName name="TRNR_d640781a2ed14bffa49f8c23ef81be11_313_16" localSheetId="1" hidden="1">#REF!</definedName>
    <definedName name="TRNR_d640781a2ed14bffa49f8c23ef81be11_313_16" hidden="1">#REF!</definedName>
    <definedName name="TRNR_d6409e81017e460291db86b6af5faeb8_61_2" localSheetId="48" hidden="1">#REF!</definedName>
    <definedName name="TRNR_d6409e81017e460291db86b6af5faeb8_61_2" localSheetId="56" hidden="1">#REF!</definedName>
    <definedName name="TRNR_d6409e81017e460291db86b6af5faeb8_61_2" localSheetId="57" hidden="1">#REF!</definedName>
    <definedName name="TRNR_d6409e81017e460291db86b6af5faeb8_61_2" hidden="1">#REF!</definedName>
    <definedName name="TRNR_d643d79f26bd40db802fd07d3f174af3_61_2" localSheetId="48" hidden="1">#REF!</definedName>
    <definedName name="TRNR_d643d79f26bd40db802fd07d3f174af3_61_2" hidden="1">#REF!</definedName>
    <definedName name="TRNR_d64ab9097c9541eab672e10961638fa0_61_2" localSheetId="48" hidden="1">#REF!</definedName>
    <definedName name="TRNR_d64ab9097c9541eab672e10961638fa0_61_2" localSheetId="56" hidden="1">#REF!</definedName>
    <definedName name="TRNR_d64ab9097c9541eab672e10961638fa0_61_2" localSheetId="57" hidden="1">#REF!</definedName>
    <definedName name="TRNR_d64ab9097c9541eab672e10961638fa0_61_2" hidden="1">#REF!</definedName>
    <definedName name="TRNR_d653ca8c0e2b485b91f231b3f4fc4560_317_16" localSheetId="0" hidden="1">#REF!</definedName>
    <definedName name="TRNR_d653ca8c0e2b485b91f231b3f4fc4560_317_16" localSheetId="48" hidden="1">#REF!</definedName>
    <definedName name="TRNR_d653ca8c0e2b485b91f231b3f4fc4560_317_16" localSheetId="1" hidden="1">#REF!</definedName>
    <definedName name="TRNR_d653ca8c0e2b485b91f231b3f4fc4560_317_16" hidden="1">#REF!</definedName>
    <definedName name="TRNR_d66d75b86cd741ebbed0018e7b4cab92_103_4" localSheetId="14" hidden="1">#REF!</definedName>
    <definedName name="TRNR_d66d75b86cd741ebbed0018e7b4cab92_103_4" localSheetId="42" hidden="1">#REF!</definedName>
    <definedName name="TRNR_d66d75b86cd741ebbed0018e7b4cab92_103_4" localSheetId="43" hidden="1">#REF!</definedName>
    <definedName name="TRNR_d66d75b86cd741ebbed0018e7b4cab92_103_4" localSheetId="48" hidden="1">#REF!</definedName>
    <definedName name="TRNR_d66d75b86cd741ebbed0018e7b4cab92_103_4" localSheetId="50" hidden="1">#REF!</definedName>
    <definedName name="TRNR_d66d75b86cd741ebbed0018e7b4cab92_103_4" localSheetId="15" hidden="1">#REF!</definedName>
    <definedName name="TRNR_d66d75b86cd741ebbed0018e7b4cab92_103_4" localSheetId="51" hidden="1">#REF!</definedName>
    <definedName name="TRNR_d66d75b86cd741ebbed0018e7b4cab92_103_4" localSheetId="52" hidden="1">#REF!</definedName>
    <definedName name="TRNR_d66d75b86cd741ebbed0018e7b4cab92_103_4" localSheetId="53" hidden="1">#REF!</definedName>
    <definedName name="TRNR_d66d75b86cd741ebbed0018e7b4cab92_103_4" localSheetId="54" hidden="1">#REF!</definedName>
    <definedName name="TRNR_d66d75b86cd741ebbed0018e7b4cab92_103_4" localSheetId="55" hidden="1">#REF!</definedName>
    <definedName name="TRNR_d66d75b86cd741ebbed0018e7b4cab92_103_4" localSheetId="58" hidden="1">#REF!</definedName>
    <definedName name="TRNR_d66d75b86cd741ebbed0018e7b4cab92_103_4" localSheetId="59" hidden="1">#REF!</definedName>
    <definedName name="TRNR_d66d75b86cd741ebbed0018e7b4cab92_103_4" hidden="1">#REF!</definedName>
    <definedName name="TRNR_d6887f8ee0954780bd000ab3ace088b9_323_10" localSheetId="0" hidden="1">#REF!</definedName>
    <definedName name="TRNR_d6887f8ee0954780bd000ab3ace088b9_323_10" localSheetId="48" hidden="1">#REF!</definedName>
    <definedName name="TRNR_d6887f8ee0954780bd000ab3ace088b9_323_10" localSheetId="1" hidden="1">#REF!</definedName>
    <definedName name="TRNR_d6887f8ee0954780bd000ab3ace088b9_323_10" hidden="1">#REF!</definedName>
    <definedName name="TRNR_d6a25d5a085c4fcca0e6316f373ab76d_20_4" localSheetId="0" hidden="1">#REF!</definedName>
    <definedName name="TRNR_d6a25d5a085c4fcca0e6316f373ab76d_20_4" localSheetId="48" hidden="1">#REF!</definedName>
    <definedName name="TRNR_d6a25d5a085c4fcca0e6316f373ab76d_20_4" localSheetId="1" hidden="1">#REF!</definedName>
    <definedName name="TRNR_d6a25d5a085c4fcca0e6316f373ab76d_20_4" hidden="1">#REF!</definedName>
    <definedName name="TRNR_d6a480a5eaaf4dde964f8da0cbaf8860_61_2" localSheetId="48" hidden="1">#REF!</definedName>
    <definedName name="TRNR_d6a480a5eaaf4dde964f8da0cbaf8860_61_2" hidden="1">#REF!</definedName>
    <definedName name="TRNR_d6b295f797ee4dfdbc2aa8d59228bd84_528_6" localSheetId="48" hidden="1">#REF!</definedName>
    <definedName name="TRNR_d6b295f797ee4dfdbc2aa8d59228bd84_528_6" hidden="1">#REF!</definedName>
    <definedName name="TRNR_d6bf9040634e4ff794f9e65a2532f176_61_2" localSheetId="48" hidden="1">#REF!</definedName>
    <definedName name="TRNR_d6bf9040634e4ff794f9e65a2532f176_61_2" hidden="1">#REF!</definedName>
    <definedName name="TRNR_d6cc828398de4e45ba165c00f99b806d_2109_6" localSheetId="48" hidden="1">#REF!</definedName>
    <definedName name="TRNR_d6cc828398de4e45ba165c00f99b806d_2109_6" hidden="1">#REF!</definedName>
    <definedName name="TRNR_d6df345e61d444cb8e9da345e48f6737_61_2" localSheetId="48" hidden="1">#REF!</definedName>
    <definedName name="TRNR_d6df345e61d444cb8e9da345e48f6737_61_2" hidden="1">#REF!</definedName>
    <definedName name="TRNR_d6e40c5ba53b4458b0aea5cb01d3e67d_61_2" localSheetId="48" hidden="1">#REF!</definedName>
    <definedName name="TRNR_d6e40c5ba53b4458b0aea5cb01d3e67d_61_2" localSheetId="56" hidden="1">#REF!</definedName>
    <definedName name="TRNR_d6e40c5ba53b4458b0aea5cb01d3e67d_61_2" localSheetId="57" hidden="1">#REF!</definedName>
    <definedName name="TRNR_d6e40c5ba53b4458b0aea5cb01d3e67d_61_2" hidden="1">#REF!</definedName>
    <definedName name="TRNR_d6ebb8f088a242d295d2cb6dcb787fae_61_2" localSheetId="48" hidden="1">#REF!</definedName>
    <definedName name="TRNR_d6ebb8f088a242d295d2cb6dcb787fae_61_2" hidden="1">#REF!</definedName>
    <definedName name="TRNR_d6ec7d92ad354e75a69c4a0f1f604f07_61_2" localSheetId="48" hidden="1">#REF!</definedName>
    <definedName name="TRNR_d6ec7d92ad354e75a69c4a0f1f604f07_61_2" hidden="1">#REF!</definedName>
    <definedName name="TRNR_d6f068dbca704077a480f38c09cdef7e_61_2" localSheetId="48" hidden="1">#REF!</definedName>
    <definedName name="TRNR_d6f068dbca704077a480f38c09cdef7e_61_2" hidden="1">#REF!</definedName>
    <definedName name="TRNR_d6f5dd2fd5c245aa89e6f28a941457d7_61_2" localSheetId="48" hidden="1">#REF!</definedName>
    <definedName name="TRNR_d6f5dd2fd5c245aa89e6f28a941457d7_61_2" hidden="1">#REF!</definedName>
    <definedName name="TRNR_d6fbc50f79194e57a52444c483d84819_61_2" localSheetId="48" hidden="1">#REF!</definedName>
    <definedName name="TRNR_d6fbc50f79194e57a52444c483d84819_61_2" localSheetId="56" hidden="1">#REF!</definedName>
    <definedName name="TRNR_d6fbc50f79194e57a52444c483d84819_61_2" localSheetId="57" hidden="1">#REF!</definedName>
    <definedName name="TRNR_d6fbc50f79194e57a52444c483d84819_61_2" hidden="1">#REF!</definedName>
    <definedName name="TRNR_d7039fa6326f40e0ab86ae182128981d_61_2" localSheetId="48" hidden="1">#REF!</definedName>
    <definedName name="TRNR_d7039fa6326f40e0ab86ae182128981d_61_2" hidden="1">#REF!</definedName>
    <definedName name="TRNR_d71dcd9a28964a87817d141b3531534b_1023_27" localSheetId="48" hidden="1">#REF!</definedName>
    <definedName name="TRNR_d71dcd9a28964a87817d141b3531534b_1023_27" hidden="1">#REF!</definedName>
    <definedName name="TRNR_d728f3e4c84743dbb12632e44f7df8d0_102_6" localSheetId="48" hidden="1">#REF!</definedName>
    <definedName name="TRNR_d728f3e4c84743dbb12632e44f7df8d0_102_6" hidden="1">#REF!</definedName>
    <definedName name="TRNR_d732bc1a9bf1409893543bfe72d39b84_393_9" localSheetId="48" hidden="1">#REF!</definedName>
    <definedName name="TRNR_d732bc1a9bf1409893543bfe72d39b84_393_9" hidden="1">#REF!</definedName>
    <definedName name="TRNR_d73b8e1c069b4aa3ab6b875d419e8c3f_528_7" localSheetId="48" hidden="1">#REF!</definedName>
    <definedName name="TRNR_d73b8e1c069b4aa3ab6b875d419e8c3f_528_7" hidden="1">#REF!</definedName>
    <definedName name="TRNR_d73c80f4f31044eb82e5236dc25e0e33_61_2" localSheetId="48" hidden="1">#REF!</definedName>
    <definedName name="TRNR_d73c80f4f31044eb82e5236dc25e0e33_61_2" hidden="1">#REF!</definedName>
    <definedName name="TRNR_d7409337ece6447a8427c352df5acb66_6048_6" localSheetId="0" hidden="1">#REF!</definedName>
    <definedName name="TRNR_d7409337ece6447a8427c352df5acb66_6048_6" localSheetId="48" hidden="1">#REF!</definedName>
    <definedName name="TRNR_d7409337ece6447a8427c352df5acb66_6048_6" localSheetId="1" hidden="1">#REF!</definedName>
    <definedName name="TRNR_d7409337ece6447a8427c352df5acb66_6048_6" hidden="1">#REF!</definedName>
    <definedName name="TRNR_d74426f6a91242ff88721da2b34fc4f8_20_4" localSheetId="0" hidden="1">#REF!</definedName>
    <definedName name="TRNR_d74426f6a91242ff88721da2b34fc4f8_20_4" localSheetId="48" hidden="1">#REF!</definedName>
    <definedName name="TRNR_d74426f6a91242ff88721da2b34fc4f8_20_4" localSheetId="1" hidden="1">#REF!</definedName>
    <definedName name="TRNR_d74426f6a91242ff88721da2b34fc4f8_20_4" hidden="1">#REF!</definedName>
    <definedName name="TRNR_d756cb764f1042119282b2acfc3bad5a_25_6" localSheetId="0" hidden="1">#REF!</definedName>
    <definedName name="TRNR_d756cb764f1042119282b2acfc3bad5a_25_6" localSheetId="48" hidden="1">#REF!</definedName>
    <definedName name="TRNR_d756cb764f1042119282b2acfc3bad5a_25_6" localSheetId="1" hidden="1">#REF!</definedName>
    <definedName name="TRNR_d756cb764f1042119282b2acfc3bad5a_25_6" hidden="1">#REF!</definedName>
    <definedName name="TRNR_d75a7260e7784719901479bbae5de44e_61_2" localSheetId="48" hidden="1">#REF!</definedName>
    <definedName name="TRNR_d75a7260e7784719901479bbae5de44e_61_2" hidden="1">#REF!</definedName>
    <definedName name="TRNR_d75db99c68a3485ca555d0e32af0be75_61_2" localSheetId="48" hidden="1">#REF!</definedName>
    <definedName name="TRNR_d75db99c68a3485ca555d0e32af0be75_61_2" hidden="1">#REF!</definedName>
    <definedName name="TRNR_d75f1bf51df34aa5980836c95c1c8198_61_2" localSheetId="48" hidden="1">#REF!</definedName>
    <definedName name="TRNR_d75f1bf51df34aa5980836c95c1c8198_61_2" hidden="1">#REF!</definedName>
    <definedName name="TRNR_d764f507d7e94185b22a2ee1c942c44c_21_9" localSheetId="0" hidden="1">#REF!</definedName>
    <definedName name="TRNR_d764f507d7e94185b22a2ee1c942c44c_21_9" localSheetId="48" hidden="1">#REF!</definedName>
    <definedName name="TRNR_d764f507d7e94185b22a2ee1c942c44c_21_9" localSheetId="1" hidden="1">#REF!</definedName>
    <definedName name="TRNR_d764f507d7e94185b22a2ee1c942c44c_21_9" hidden="1">#REF!</definedName>
    <definedName name="TRNR_d7750ceb62384e5baa65be91dc48d72b_525_1" localSheetId="14" hidden="1">#REF!</definedName>
    <definedName name="TRNR_d7750ceb62384e5baa65be91dc48d72b_525_1" localSheetId="42" hidden="1">#REF!</definedName>
    <definedName name="TRNR_d7750ceb62384e5baa65be91dc48d72b_525_1" localSheetId="43" hidden="1">#REF!</definedName>
    <definedName name="TRNR_d7750ceb62384e5baa65be91dc48d72b_525_1" localSheetId="48" hidden="1">#REF!</definedName>
    <definedName name="TRNR_d7750ceb62384e5baa65be91dc48d72b_525_1" localSheetId="50" hidden="1">#REF!</definedName>
    <definedName name="TRNR_d7750ceb62384e5baa65be91dc48d72b_525_1" localSheetId="15" hidden="1">#REF!</definedName>
    <definedName name="TRNR_d7750ceb62384e5baa65be91dc48d72b_525_1" localSheetId="51" hidden="1">#REF!</definedName>
    <definedName name="TRNR_d7750ceb62384e5baa65be91dc48d72b_525_1" localSheetId="52" hidden="1">#REF!</definedName>
    <definedName name="TRNR_d7750ceb62384e5baa65be91dc48d72b_525_1" localSheetId="53" hidden="1">#REF!</definedName>
    <definedName name="TRNR_d7750ceb62384e5baa65be91dc48d72b_525_1" localSheetId="54" hidden="1">#REF!</definedName>
    <definedName name="TRNR_d7750ceb62384e5baa65be91dc48d72b_525_1" localSheetId="55" hidden="1">#REF!</definedName>
    <definedName name="TRNR_d7750ceb62384e5baa65be91dc48d72b_525_1" localSheetId="58" hidden="1">#REF!</definedName>
    <definedName name="TRNR_d7750ceb62384e5baa65be91dc48d72b_525_1" localSheetId="59" hidden="1">#REF!</definedName>
    <definedName name="TRNR_d7750ceb62384e5baa65be91dc48d72b_525_1" hidden="1">#REF!</definedName>
    <definedName name="TRNR_d78b3872f2c5459c9856c829953858b2_61_2" localSheetId="48" hidden="1">#REF!</definedName>
    <definedName name="TRNR_d78b3872f2c5459c9856c829953858b2_61_2" hidden="1">#REF!</definedName>
    <definedName name="TRNR_d798af70a5bd4a1581aec1d55a49989e_6002_6" localSheetId="0" hidden="1">#REF!</definedName>
    <definedName name="TRNR_d798af70a5bd4a1581aec1d55a49989e_6002_6" localSheetId="48" hidden="1">#REF!</definedName>
    <definedName name="TRNR_d798af70a5bd4a1581aec1d55a49989e_6002_6" localSheetId="1" hidden="1">#REF!</definedName>
    <definedName name="TRNR_d798af70a5bd4a1581aec1d55a49989e_6002_6" hidden="1">#REF!</definedName>
    <definedName name="TRNR_d7a90c9d7abe44b3ac13885af54503b9_61_2" localSheetId="48" hidden="1">#REF!</definedName>
    <definedName name="TRNR_d7a90c9d7abe44b3ac13885af54503b9_61_2" hidden="1">#REF!</definedName>
    <definedName name="TRNR_d7ae2d0b472040e686515e81fad729b4_107_3" localSheetId="48" hidden="1">#REF!</definedName>
    <definedName name="TRNR_d7ae2d0b472040e686515e81fad729b4_107_3" hidden="1">#REF!</definedName>
    <definedName name="TRNR_d7da1795a3b74357b282c0d1714fadbc_61_2" localSheetId="48" hidden="1">#REF!</definedName>
    <definedName name="TRNR_d7da1795a3b74357b282c0d1714fadbc_61_2" hidden="1">#REF!</definedName>
    <definedName name="TRNR_d7e0ac0b923745038757e4ca79a034ba_61_6" localSheetId="48" hidden="1">#REF!</definedName>
    <definedName name="TRNR_d7e0ac0b923745038757e4ca79a034ba_61_6" hidden="1">#REF!</definedName>
    <definedName name="TRNR_d7ed133a134e4b1bb91ec7314ac57140_53_3" localSheetId="48" hidden="1">#REF!</definedName>
    <definedName name="TRNR_d7ed133a134e4b1bb91ec7314ac57140_53_3" hidden="1">#REF!</definedName>
    <definedName name="TRNR_d7f61cccff82426abe00f6afd03d086b_61_2" localSheetId="0" hidden="1">#REF!</definedName>
    <definedName name="TRNR_d7f61cccff82426abe00f6afd03d086b_61_2" localSheetId="48" hidden="1">#REF!</definedName>
    <definedName name="TRNR_d7f61cccff82426abe00f6afd03d086b_61_2" localSheetId="1" hidden="1">#REF!</definedName>
    <definedName name="TRNR_d7f61cccff82426abe00f6afd03d086b_61_2" hidden="1">#REF!</definedName>
    <definedName name="TRNR_d7fccb6f42794c5c90e47bb51cb8ed9a_53_3" localSheetId="11" hidden="1">#REF!</definedName>
    <definedName name="TRNR_d7fccb6f42794c5c90e47bb51cb8ed9a_53_3" localSheetId="3" hidden="1">#REF!</definedName>
    <definedName name="TRNR_d7fccb6f42794c5c90e47bb51cb8ed9a_53_3" localSheetId="5" hidden="1">'Cuadro 5'!#REF!</definedName>
    <definedName name="TRNR_d7fccb6f42794c5c90e47bb51cb8ed9a_53_3" localSheetId="48" hidden="1">#REF!</definedName>
    <definedName name="TRNR_d7fccb6f42794c5c90e47bb51cb8ed9a_53_3" localSheetId="15" hidden="1">#REF!</definedName>
    <definedName name="TRNR_d7fccb6f42794c5c90e47bb51cb8ed9a_53_3" localSheetId="51" hidden="1">#REF!</definedName>
    <definedName name="TRNR_d7fccb6f42794c5c90e47bb51cb8ed9a_53_3" localSheetId="52" hidden="1">#REF!</definedName>
    <definedName name="TRNR_d7fccb6f42794c5c90e47bb51cb8ed9a_53_3" localSheetId="53" hidden="1">#REF!</definedName>
    <definedName name="TRNR_d7fccb6f42794c5c90e47bb51cb8ed9a_53_3" localSheetId="54" hidden="1">#REF!</definedName>
    <definedName name="TRNR_d7fccb6f42794c5c90e47bb51cb8ed9a_53_3" localSheetId="56" hidden="1">#REF!</definedName>
    <definedName name="TRNR_d7fccb6f42794c5c90e47bb51cb8ed9a_53_3" localSheetId="57" hidden="1">#REF!</definedName>
    <definedName name="TRNR_d7fccb6f42794c5c90e47bb51cb8ed9a_53_3" localSheetId="18" hidden="1">#REF!</definedName>
    <definedName name="TRNR_d7fccb6f42794c5c90e47bb51cb8ed9a_53_3" hidden="1">#REF!</definedName>
    <definedName name="TRNR_d7fd4c67925e486fb06b12770a823c1f_61_2" localSheetId="48" hidden="1">#REF!</definedName>
    <definedName name="TRNR_d7fd4c67925e486fb06b12770a823c1f_61_2" hidden="1">#REF!</definedName>
    <definedName name="TRNR_d821cd06b48643bab6cb602a4765e31d_1056_27" localSheetId="48" hidden="1">#REF!</definedName>
    <definedName name="TRNR_d821cd06b48643bab6cb602a4765e31d_1056_27" hidden="1">#REF!</definedName>
    <definedName name="TRNR_d82d87107f164e8ea42e04ccb45fede6_308_3" hidden="1">#REF!</definedName>
    <definedName name="TRNR_d83a3623ed48409a983f297803d2bee9_525_10" localSheetId="48" hidden="1">#REF!</definedName>
    <definedName name="TRNR_d83a3623ed48409a983f297803d2bee9_525_10" hidden="1">#REF!</definedName>
    <definedName name="TRNR_d843bf2a4982485b8aac95d272f6e26c_61_2" localSheetId="48" hidden="1">#REF!</definedName>
    <definedName name="TRNR_d843bf2a4982485b8aac95d272f6e26c_61_2" hidden="1">#REF!</definedName>
    <definedName name="TRNR_d8561a45b08646c7b9da8b9eef0e6768_61_2" localSheetId="48" hidden="1">#REF!</definedName>
    <definedName name="TRNR_d8561a45b08646c7b9da8b9eef0e6768_61_2" hidden="1">#REF!</definedName>
    <definedName name="TRNR_d86a47b117b74ea09a43adb933123235_61_2" localSheetId="48" hidden="1">#REF!</definedName>
    <definedName name="TRNR_d86a47b117b74ea09a43adb933123235_61_2" hidden="1">#REF!</definedName>
    <definedName name="TRNR_d86c08af75c54aa483b01766367def96_6228_6" localSheetId="0" hidden="1">#REF!</definedName>
    <definedName name="TRNR_d86c08af75c54aa483b01766367def96_6228_6" localSheetId="48" hidden="1">#REF!</definedName>
    <definedName name="TRNR_d86c08af75c54aa483b01766367def96_6228_6" localSheetId="1" hidden="1">#REF!</definedName>
    <definedName name="TRNR_d86c08af75c54aa483b01766367def96_6228_6" hidden="1">#REF!</definedName>
    <definedName name="TRNR_d8714d0237eb44738a9f9e39bcbd4169_61_2" localSheetId="48" hidden="1">#REF!</definedName>
    <definedName name="TRNR_d8714d0237eb44738a9f9e39bcbd4169_61_2" hidden="1">#REF!</definedName>
    <definedName name="TRNR_d87a8414cf944bb9a6a1355c58f81895_62_1" localSheetId="48" hidden="1">#REF!</definedName>
    <definedName name="TRNR_d87a8414cf944bb9a6a1355c58f81895_62_1" hidden="1">#REF!</definedName>
    <definedName name="TRNR_d891cccb9c544a71ad101155ca85f39d_21_9" localSheetId="0" hidden="1">#REF!</definedName>
    <definedName name="TRNR_d891cccb9c544a71ad101155ca85f39d_21_9" localSheetId="48" hidden="1">#REF!</definedName>
    <definedName name="TRNR_d891cccb9c544a71ad101155ca85f39d_21_9" localSheetId="1" hidden="1">#REF!</definedName>
    <definedName name="TRNR_d891cccb9c544a71ad101155ca85f39d_21_9" hidden="1">#REF!</definedName>
    <definedName name="TRNR_d893a28c44a141faa48b200218558997_61_2" localSheetId="48" hidden="1">#REF!</definedName>
    <definedName name="TRNR_d893a28c44a141faa48b200218558997_61_2" localSheetId="56" hidden="1">#REF!</definedName>
    <definedName name="TRNR_d893a28c44a141faa48b200218558997_61_2" localSheetId="57" hidden="1">#REF!</definedName>
    <definedName name="TRNR_d893a28c44a141faa48b200218558997_61_2" hidden="1">#REF!</definedName>
    <definedName name="TRNR_d89ef6d5b1b54206ac7fe56240e8cf15_61_2" localSheetId="48" hidden="1">#REF!</definedName>
    <definedName name="TRNR_d89ef6d5b1b54206ac7fe56240e8cf15_61_2" hidden="1">#REF!</definedName>
    <definedName name="TRNR_d8b1605e9b574e3aa87e116fc400f02e_61_2" localSheetId="48" hidden="1">#REF!</definedName>
    <definedName name="TRNR_d8b1605e9b574e3aa87e116fc400f02e_61_2" hidden="1">#REF!</definedName>
    <definedName name="TRNR_d8d392b0e9074c6e9cfb431e2b9f782b_527_7" localSheetId="48" hidden="1">#REF!</definedName>
    <definedName name="TRNR_d8d392b0e9074c6e9cfb431e2b9f782b_527_7" hidden="1">#REF!</definedName>
    <definedName name="TRNR_d8dc5f18eb864219913053e05e09642c_61_2" localSheetId="48" hidden="1">#REF!</definedName>
    <definedName name="TRNR_d8dc5f18eb864219913053e05e09642c_61_2" hidden="1">#REF!</definedName>
    <definedName name="TRNR_d8eb9dcf2827434ab0e710796e855dd4_61_2" localSheetId="14" hidden="1">#REF!</definedName>
    <definedName name="TRNR_d8eb9dcf2827434ab0e710796e855dd4_61_2" localSheetId="42" hidden="1">#REF!</definedName>
    <definedName name="TRNR_d8eb9dcf2827434ab0e710796e855dd4_61_2" localSheetId="43" hidden="1">#REF!</definedName>
    <definedName name="TRNR_d8eb9dcf2827434ab0e710796e855dd4_61_2" localSheetId="48" hidden="1">#REF!</definedName>
    <definedName name="TRNR_d8eb9dcf2827434ab0e710796e855dd4_61_2" localSheetId="50" hidden="1">#REF!</definedName>
    <definedName name="TRNR_d8eb9dcf2827434ab0e710796e855dd4_61_2" localSheetId="15" hidden="1">#REF!</definedName>
    <definedName name="TRNR_d8eb9dcf2827434ab0e710796e855dd4_61_2" localSheetId="51" hidden="1">#REF!</definedName>
    <definedName name="TRNR_d8eb9dcf2827434ab0e710796e855dd4_61_2" localSheetId="52" hidden="1">#REF!</definedName>
    <definedName name="TRNR_d8eb9dcf2827434ab0e710796e855dd4_61_2" localSheetId="53" hidden="1">#REF!</definedName>
    <definedName name="TRNR_d8eb9dcf2827434ab0e710796e855dd4_61_2" localSheetId="54" hidden="1">#REF!</definedName>
    <definedName name="TRNR_d8eb9dcf2827434ab0e710796e855dd4_61_2" localSheetId="55" hidden="1">#REF!</definedName>
    <definedName name="TRNR_d8eb9dcf2827434ab0e710796e855dd4_61_2" localSheetId="58" hidden="1">#REF!</definedName>
    <definedName name="TRNR_d8eb9dcf2827434ab0e710796e855dd4_61_2" localSheetId="59" hidden="1">#REF!</definedName>
    <definedName name="TRNR_d8eb9dcf2827434ab0e710796e855dd4_61_2" hidden="1">#REF!</definedName>
    <definedName name="TRNR_d8ef4ac9408a4fe1bb5755b632b5f3a2_98_6" localSheetId="48" hidden="1">#REF!</definedName>
    <definedName name="TRNR_d8ef4ac9408a4fe1bb5755b632b5f3a2_98_6" hidden="1">#REF!</definedName>
    <definedName name="TRNR_d907cc903964493d8eb315b79ef03e69_5576_9" localSheetId="48" hidden="1">#REF!</definedName>
    <definedName name="TRNR_d907cc903964493d8eb315b79ef03e69_5576_9" localSheetId="15" hidden="1">#REF!</definedName>
    <definedName name="TRNR_d907cc903964493d8eb315b79ef03e69_5576_9" localSheetId="51" hidden="1">#REF!</definedName>
    <definedName name="TRNR_d907cc903964493d8eb315b79ef03e69_5576_9" localSheetId="52" hidden="1">#REF!</definedName>
    <definedName name="TRNR_d907cc903964493d8eb315b79ef03e69_5576_9" localSheetId="53" hidden="1">#REF!</definedName>
    <definedName name="TRNR_d907cc903964493d8eb315b79ef03e69_5576_9" localSheetId="54" hidden="1">#REF!</definedName>
    <definedName name="TRNR_d907cc903964493d8eb315b79ef03e69_5576_9" hidden="1">#REF!</definedName>
    <definedName name="TRNR_d94793328b3b44daab1593b660d83e61_61_2" localSheetId="14" hidden="1">#REF!</definedName>
    <definedName name="TRNR_d94793328b3b44daab1593b660d83e61_61_2" localSheetId="42" hidden="1">#REF!</definedName>
    <definedName name="TRNR_d94793328b3b44daab1593b660d83e61_61_2" localSheetId="43" hidden="1">#REF!</definedName>
    <definedName name="TRNR_d94793328b3b44daab1593b660d83e61_61_2" localSheetId="48" hidden="1">#REF!</definedName>
    <definedName name="TRNR_d94793328b3b44daab1593b660d83e61_61_2" localSheetId="50" hidden="1">#REF!</definedName>
    <definedName name="TRNR_d94793328b3b44daab1593b660d83e61_61_2" localSheetId="15" hidden="1">#REF!</definedName>
    <definedName name="TRNR_d94793328b3b44daab1593b660d83e61_61_2" localSheetId="51" hidden="1">#REF!</definedName>
    <definedName name="TRNR_d94793328b3b44daab1593b660d83e61_61_2" localSheetId="52" hidden="1">#REF!</definedName>
    <definedName name="TRNR_d94793328b3b44daab1593b660d83e61_61_2" localSheetId="53" hidden="1">#REF!</definedName>
    <definedName name="TRNR_d94793328b3b44daab1593b660d83e61_61_2" localSheetId="54" hidden="1">#REF!</definedName>
    <definedName name="TRNR_d94793328b3b44daab1593b660d83e61_61_2" localSheetId="55" hidden="1">#REF!</definedName>
    <definedName name="TRNR_d94793328b3b44daab1593b660d83e61_61_2" localSheetId="58" hidden="1">#REF!</definedName>
    <definedName name="TRNR_d94793328b3b44daab1593b660d83e61_61_2" localSheetId="59" hidden="1">#REF!</definedName>
    <definedName name="TRNR_d94793328b3b44daab1593b660d83e61_61_2" hidden="1">#REF!</definedName>
    <definedName name="TRNR_d94e4e7c94ce496d9f99e085c855cf14_51_3" localSheetId="48" hidden="1">#REF!</definedName>
    <definedName name="TRNR_d94e4e7c94ce496d9f99e085c855cf14_51_3" hidden="1">#REF!</definedName>
    <definedName name="TRNR_d95b6c7f4877472fa71f38a7399a20fe_61_2" localSheetId="48" hidden="1">#REF!</definedName>
    <definedName name="TRNR_d95b6c7f4877472fa71f38a7399a20fe_61_2" hidden="1">#REF!</definedName>
    <definedName name="TRNR_d96ddd625ad441d3ad40875ce80ce7ca_61_2" localSheetId="48" hidden="1">#REF!</definedName>
    <definedName name="TRNR_d96ddd625ad441d3ad40875ce80ce7ca_61_2" hidden="1">#REF!</definedName>
    <definedName name="TRNR_d96fe0a9cc6d452d8031e9539d35c5b8_307_3" hidden="1">#REF!</definedName>
    <definedName name="TRNR_d9724bdeb0534178940129d8dbeda840_528_7" localSheetId="48" hidden="1">#REF!</definedName>
    <definedName name="TRNR_d9724bdeb0534178940129d8dbeda840_528_7" hidden="1">#REF!</definedName>
    <definedName name="TRNR_d97a90e78d9340d4ac6b3620fec1ce7a_61_2" localSheetId="48" hidden="1">#REF!</definedName>
    <definedName name="TRNR_d97a90e78d9340d4ac6b3620fec1ce7a_61_2" hidden="1">#REF!</definedName>
    <definedName name="TRNR_d97b067e70834acda39bd7f5b8ca6227_527_7" localSheetId="48" hidden="1">#REF!</definedName>
    <definedName name="TRNR_d97b067e70834acda39bd7f5b8ca6227_527_7" hidden="1">#REF!</definedName>
    <definedName name="TRNR_d981497ed1094bcd8e27d45dd93c8fc1_107_3" localSheetId="48" hidden="1">#REF!</definedName>
    <definedName name="TRNR_d981497ed1094bcd8e27d45dd93c8fc1_107_3" hidden="1">#REF!</definedName>
    <definedName name="TRNR_d987b4ff1c70412586cbd3158f34ff57_525_10" localSheetId="48" hidden="1">#REF!</definedName>
    <definedName name="TRNR_d987b4ff1c70412586cbd3158f34ff57_525_10" hidden="1">#REF!</definedName>
    <definedName name="TRNR_d9885969ef3e432d91afd7075613b1d5_61_2" localSheetId="48" hidden="1">#REF!</definedName>
    <definedName name="TRNR_d9885969ef3e432d91afd7075613b1d5_61_2" hidden="1">#REF!</definedName>
    <definedName name="TRNR_d98920bbe15c4ad0b7250e5751cb202b_61_2" localSheetId="48" hidden="1">#REF!</definedName>
    <definedName name="TRNR_d98920bbe15c4ad0b7250e5751cb202b_61_2" hidden="1">#REF!</definedName>
    <definedName name="TRNR_d99644a85e4f4fc9b894353faab45d3d_528_6" localSheetId="48" hidden="1">#REF!</definedName>
    <definedName name="TRNR_d99644a85e4f4fc9b894353faab45d3d_528_6" hidden="1">#REF!</definedName>
    <definedName name="TRNR_d9968452eaba47e785749ab0095f3a65_5847_3" localSheetId="3" hidden="1">#REF!</definedName>
    <definedName name="TRNR_d9968452eaba47e785749ab0095f3a65_5847_3" localSheetId="5" hidden="1">'Cuadro 5'!#REF!</definedName>
    <definedName name="TRNR_d9968452eaba47e785749ab0095f3a65_5847_3" localSheetId="0" hidden="1">#REF!</definedName>
    <definedName name="TRNR_d9968452eaba47e785749ab0095f3a65_5847_3" localSheetId="48" hidden="1">#REF!</definedName>
    <definedName name="TRNR_d9968452eaba47e785749ab0095f3a65_5847_3" localSheetId="1" hidden="1">#REF!</definedName>
    <definedName name="TRNR_d9968452eaba47e785749ab0095f3a65_5847_3" hidden="1">#REF!</definedName>
    <definedName name="TRNR_d997aa2aba8541e7989f1c6266f4f7ab_61_2" localSheetId="48" hidden="1">#REF!</definedName>
    <definedName name="TRNR_d997aa2aba8541e7989f1c6266f4f7ab_61_2" hidden="1">#REF!</definedName>
    <definedName name="TRNR_d9993e19b3bd4f33b23af2754fa0c14b_20_4" localSheetId="0" hidden="1">#REF!</definedName>
    <definedName name="TRNR_d9993e19b3bd4f33b23af2754fa0c14b_20_4" localSheetId="48" hidden="1">#REF!</definedName>
    <definedName name="TRNR_d9993e19b3bd4f33b23af2754fa0c14b_20_4" localSheetId="1" hidden="1">#REF!</definedName>
    <definedName name="TRNR_d9993e19b3bd4f33b23af2754fa0c14b_20_4" hidden="1">#REF!</definedName>
    <definedName name="TRNR_d999ec3924134fc39aaea72e565b0408_61_2" localSheetId="48" hidden="1">#REF!</definedName>
    <definedName name="TRNR_d999ec3924134fc39aaea72e565b0408_61_2" hidden="1">#REF!</definedName>
    <definedName name="TRNR_d9af7d06907d43bd981e907dc42c1c25_62_11" localSheetId="48" hidden="1">#REF!</definedName>
    <definedName name="TRNR_d9af7d06907d43bd981e907dc42c1c25_62_11" hidden="1">#REF!</definedName>
    <definedName name="TRNR_d9b215436fbd4575b2854f078e1bd907_528_7" localSheetId="48" hidden="1">#REF!</definedName>
    <definedName name="TRNR_d9b215436fbd4575b2854f078e1bd907_528_7" hidden="1">#REF!</definedName>
    <definedName name="TRNR_d9b2e93e167c4f2f8b7ab191c1d33208_1065_27" localSheetId="48" hidden="1">#REF!</definedName>
    <definedName name="TRNR_d9b2e93e167c4f2f8b7ab191c1d33208_1065_27" hidden="1">#REF!</definedName>
    <definedName name="TRNR_d9c1217eaa964ef6831b1f93829d3b7f_61_11" localSheetId="48" hidden="1">#REF!</definedName>
    <definedName name="TRNR_d9c1217eaa964ef6831b1f93829d3b7f_61_11" hidden="1">#REF!</definedName>
    <definedName name="TRNR_d9d1ca90d9be4c4db857144813c9d0b6_61_2" localSheetId="48" hidden="1">#REF!</definedName>
    <definedName name="TRNR_d9d1ca90d9be4c4db857144813c9d0b6_61_2" hidden="1">#REF!</definedName>
    <definedName name="TRNR_d9d5bf647b22434b9adfdef88b36be97_61_2" localSheetId="48" hidden="1">#REF!</definedName>
    <definedName name="TRNR_d9d5bf647b22434b9adfdef88b36be97_61_2" hidden="1">#REF!</definedName>
    <definedName name="TRNR_d9e836beb0ec4fca9d0ce2f01133981b_61_2" localSheetId="48" hidden="1">#REF!</definedName>
    <definedName name="TRNR_d9e836beb0ec4fca9d0ce2f01133981b_61_2" localSheetId="56" hidden="1">#REF!</definedName>
    <definedName name="TRNR_d9e836beb0ec4fca9d0ce2f01133981b_61_2" localSheetId="57" hidden="1">#REF!</definedName>
    <definedName name="TRNR_d9e836beb0ec4fca9d0ce2f01133981b_61_2" hidden="1">#REF!</definedName>
    <definedName name="TRNR_d9fe371423e0427d9e07c3ebe66c5a97_61_2" localSheetId="48" hidden="1">#REF!</definedName>
    <definedName name="TRNR_d9fe371423e0427d9e07c3ebe66c5a97_61_2" localSheetId="56" hidden="1">#REF!</definedName>
    <definedName name="TRNR_d9fe371423e0427d9e07c3ebe66c5a97_61_2" localSheetId="57" hidden="1">#REF!</definedName>
    <definedName name="TRNR_d9fe371423e0427d9e07c3ebe66c5a97_61_2" hidden="1">#REF!</definedName>
    <definedName name="TRNR_da029d27dad6402d88cd116a38fb826c_5868_12" localSheetId="0" hidden="1">#REF!</definedName>
    <definedName name="TRNR_da029d27dad6402d88cd116a38fb826c_5868_12" localSheetId="48" hidden="1">#REF!</definedName>
    <definedName name="TRNR_da029d27dad6402d88cd116a38fb826c_5868_12" localSheetId="1" hidden="1">#REF!</definedName>
    <definedName name="TRNR_da029d27dad6402d88cd116a38fb826c_5868_12" hidden="1">#REF!</definedName>
    <definedName name="TRNR_da06b601d1e74a30aef1b311225c5ba4_61_2" localSheetId="48" hidden="1">#REF!</definedName>
    <definedName name="TRNR_da06b601d1e74a30aef1b311225c5ba4_61_2" hidden="1">#REF!</definedName>
    <definedName name="TRNR_da08c05204a34a1892714d83f2f75803_61_2" localSheetId="48" hidden="1">#REF!</definedName>
    <definedName name="TRNR_da08c05204a34a1892714d83f2f75803_61_2" hidden="1">#REF!</definedName>
    <definedName name="TRNR_da1c6c1687b64a3faa8bf3e1cb624d27_61_2" localSheetId="48" hidden="1">#REF!</definedName>
    <definedName name="TRNR_da1c6c1687b64a3faa8bf3e1cb624d27_61_2" hidden="1">#REF!</definedName>
    <definedName name="TRNR_da23515dbb2a41bcbec0b8673f0adbe4_61_2" localSheetId="48" hidden="1">#REF!</definedName>
    <definedName name="TRNR_da23515dbb2a41bcbec0b8673f0adbe4_61_2" hidden="1">#REF!</definedName>
    <definedName name="TRNR_da2bd624fe574adaba1dd4f0f5ede779_61_2" localSheetId="48" hidden="1">#REF!</definedName>
    <definedName name="TRNR_da2bd624fe574adaba1dd4f0f5ede779_61_2" hidden="1">#REF!</definedName>
    <definedName name="TRNR_da2e40f73dce4528831f780cc6703a99_61_2" localSheetId="48" hidden="1">#REF!</definedName>
    <definedName name="TRNR_da2e40f73dce4528831f780cc6703a99_61_2" hidden="1">#REF!</definedName>
    <definedName name="TRNR_da34e367b3f646adaa44c0fd212f6eed_397_9" localSheetId="48" hidden="1">#REF!</definedName>
    <definedName name="TRNR_da34e367b3f646adaa44c0fd212f6eed_397_9" hidden="1">#REF!</definedName>
    <definedName name="TRNR_da5320509157477793b2834a7b2f05bb_528_7" localSheetId="48" hidden="1">#REF!</definedName>
    <definedName name="TRNR_da5320509157477793b2834a7b2f05bb_528_7" hidden="1">#REF!</definedName>
    <definedName name="TRNR_da69b198590e4ae9a4b90718d04fca4a_21_9" localSheetId="0" hidden="1">#REF!</definedName>
    <definedName name="TRNR_da69b198590e4ae9a4b90718d04fca4a_21_9" localSheetId="48" hidden="1">#REF!</definedName>
    <definedName name="TRNR_da69b198590e4ae9a4b90718d04fca4a_21_9" localSheetId="1" hidden="1">#REF!</definedName>
    <definedName name="TRNR_da69b198590e4ae9a4b90718d04fca4a_21_9" hidden="1">#REF!</definedName>
    <definedName name="TRNR_da7a222deacf43fbbd504bd9a76ae0bc_322_10" localSheetId="0" hidden="1">#REF!</definedName>
    <definedName name="TRNR_da7a222deacf43fbbd504bd9a76ae0bc_322_10" localSheetId="48" hidden="1">#REF!</definedName>
    <definedName name="TRNR_da7a222deacf43fbbd504bd9a76ae0bc_322_10" localSheetId="1" hidden="1">#REF!</definedName>
    <definedName name="TRNR_da7a222deacf43fbbd504bd9a76ae0bc_322_10" hidden="1">#REF!</definedName>
    <definedName name="TRNR_daa30aaab5f846faa4115812e78f392c_6449_2" localSheetId="48" hidden="1">#REF!</definedName>
    <definedName name="TRNR_daa30aaab5f846faa4115812e78f392c_6449_2" hidden="1">#REF!</definedName>
    <definedName name="TRNR_daa8baa4b5234a968610dd9f03dd33f9_1077_27" localSheetId="48" hidden="1">#REF!</definedName>
    <definedName name="TRNR_daa8baa4b5234a968610dd9f03dd33f9_1077_27" hidden="1">#REF!</definedName>
    <definedName name="TRNR_dad2b64778634e01b732e91cc3f8a47b_61_2" localSheetId="48" hidden="1">#REF!</definedName>
    <definedName name="TRNR_dad2b64778634e01b732e91cc3f8a47b_61_2" hidden="1">#REF!</definedName>
    <definedName name="TRNR_dae176f5297d45928e3ac54fd25d6d8d_61_2" localSheetId="48" hidden="1">#REF!</definedName>
    <definedName name="TRNR_dae176f5297d45928e3ac54fd25d6d8d_61_2" hidden="1">#REF!</definedName>
    <definedName name="TRNR_dae403f3f04641b3b0ad32162fb764cb_61_2" localSheetId="48" hidden="1">#REF!</definedName>
    <definedName name="TRNR_dae403f3f04641b3b0ad32162fb764cb_61_2" hidden="1">#REF!</definedName>
    <definedName name="TRNR_daf04d3294fa4fb48a44bbe3e1a9741e_997_2" localSheetId="0" hidden="1">#REF!</definedName>
    <definedName name="TRNR_daf04d3294fa4fb48a44bbe3e1a9741e_997_2" localSheetId="48" hidden="1">#REF!</definedName>
    <definedName name="TRNR_daf04d3294fa4fb48a44bbe3e1a9741e_997_2" localSheetId="1" hidden="1">#REF!</definedName>
    <definedName name="TRNR_daf04d3294fa4fb48a44bbe3e1a9741e_997_2" hidden="1">#REF!</definedName>
    <definedName name="TRNR_db01c2bdb5784ed483dc0d97d36a659b_527_7" localSheetId="48" hidden="1">#REF!</definedName>
    <definedName name="TRNR_db01c2bdb5784ed483dc0d97d36a659b_527_7" hidden="1">#REF!</definedName>
    <definedName name="TRNR_db05c935773a4201973294a334d270ac_30_24" localSheetId="3" hidden="1">#REF!</definedName>
    <definedName name="TRNR_db05c935773a4201973294a334d270ac_30_24" localSheetId="5" hidden="1">'Cuadro 5'!#REF!</definedName>
    <definedName name="TRNR_db05c935773a4201973294a334d270ac_30_24" localSheetId="14" hidden="1">#REF!</definedName>
    <definedName name="TRNR_db05c935773a4201973294a334d270ac_30_24" localSheetId="42" hidden="1">#REF!</definedName>
    <definedName name="TRNR_db05c935773a4201973294a334d270ac_30_24" localSheetId="43" hidden="1">#REF!</definedName>
    <definedName name="TRNR_db05c935773a4201973294a334d270ac_30_24" localSheetId="48" hidden="1">#REF!</definedName>
    <definedName name="TRNR_db05c935773a4201973294a334d270ac_30_24" localSheetId="50" hidden="1">#REF!</definedName>
    <definedName name="TRNR_db05c935773a4201973294a334d270ac_30_24" localSheetId="15" hidden="1">#REF!</definedName>
    <definedName name="TRNR_db05c935773a4201973294a334d270ac_30_24" localSheetId="51" hidden="1">#REF!</definedName>
    <definedName name="TRNR_db05c935773a4201973294a334d270ac_30_24" localSheetId="52" hidden="1">#REF!</definedName>
    <definedName name="TRNR_db05c935773a4201973294a334d270ac_30_24" localSheetId="53" hidden="1">#REF!</definedName>
    <definedName name="TRNR_db05c935773a4201973294a334d270ac_30_24" localSheetId="54" hidden="1">#REF!</definedName>
    <definedName name="TRNR_db05c935773a4201973294a334d270ac_30_24" localSheetId="55" hidden="1">#REF!</definedName>
    <definedName name="TRNR_db05c935773a4201973294a334d270ac_30_24" localSheetId="56" hidden="1">#REF!</definedName>
    <definedName name="TRNR_db05c935773a4201973294a334d270ac_30_24" localSheetId="57" hidden="1">#REF!</definedName>
    <definedName name="TRNR_db05c935773a4201973294a334d270ac_30_24" localSheetId="58" hidden="1">#REF!</definedName>
    <definedName name="TRNR_db05c935773a4201973294a334d270ac_30_24" localSheetId="59" hidden="1">#REF!</definedName>
    <definedName name="TRNR_db05c935773a4201973294a334d270ac_30_24" hidden="1">#REF!</definedName>
    <definedName name="TRNR_db12db55539e47aaa5a64049d54b9dbb_528_7" localSheetId="48" hidden="1">#REF!</definedName>
    <definedName name="TRNR_db12db55539e47aaa5a64049d54b9dbb_528_7" hidden="1">#REF!</definedName>
    <definedName name="TRNR_db194f7b5fc341969c8f2616cc8b462d_6209_4" localSheetId="0" hidden="1">#REF!</definedName>
    <definedName name="TRNR_db194f7b5fc341969c8f2616cc8b462d_6209_4" localSheetId="48" hidden="1">#REF!</definedName>
    <definedName name="TRNR_db194f7b5fc341969c8f2616cc8b462d_6209_4" localSheetId="1" hidden="1">#REF!</definedName>
    <definedName name="TRNR_db194f7b5fc341969c8f2616cc8b462d_6209_4" hidden="1">#REF!</definedName>
    <definedName name="TRNR_db21be713978483f99385bb167bb2ead_20_4" localSheetId="0" hidden="1">#REF!</definedName>
    <definedName name="TRNR_db21be713978483f99385bb167bb2ead_20_4" localSheetId="48" hidden="1">#REF!</definedName>
    <definedName name="TRNR_db21be713978483f99385bb167bb2ead_20_4" localSheetId="1" hidden="1">#REF!</definedName>
    <definedName name="TRNR_db21be713978483f99385bb167bb2ead_20_4" hidden="1">#REF!</definedName>
    <definedName name="TRNR_db29bdf9010444828f5d9328434fc8aa_524_10" localSheetId="48" hidden="1">#REF!</definedName>
    <definedName name="TRNR_db29bdf9010444828f5d9328434fc8aa_524_10" hidden="1">#REF!</definedName>
    <definedName name="TRNR_db2d16bc48304372a013c6ffa6572fd3_61_2" localSheetId="48" hidden="1">#REF!</definedName>
    <definedName name="TRNR_db2d16bc48304372a013c6ffa6572fd3_61_2" hidden="1">#REF!</definedName>
    <definedName name="TRNR_db34216c48f947648036c7553710f4c2_109_3" localSheetId="3" hidden="1">#REF!</definedName>
    <definedName name="TRNR_db34216c48f947648036c7553710f4c2_109_3" localSheetId="5" hidden="1">'Cuadro 5'!#REF!</definedName>
    <definedName name="TRNR_db34216c48f947648036c7553710f4c2_109_3" localSheetId="0" hidden="1">#REF!</definedName>
    <definedName name="TRNR_db34216c48f947648036c7553710f4c2_109_3" localSheetId="48" hidden="1">#REF!</definedName>
    <definedName name="TRNR_db34216c48f947648036c7553710f4c2_109_3" localSheetId="1" hidden="1">#REF!</definedName>
    <definedName name="TRNR_db34216c48f947648036c7553710f4c2_109_3" hidden="1">#REF!</definedName>
    <definedName name="TRNR_db393322148c46e2a8715dc7156ead2d_61_2" localSheetId="48" hidden="1">#REF!</definedName>
    <definedName name="TRNR_db393322148c46e2a8715dc7156ead2d_61_2" hidden="1">#REF!</definedName>
    <definedName name="TRNR_db3ab4fb2d844c80aff66661717fd623_61_2" localSheetId="48" hidden="1">#REF!</definedName>
    <definedName name="TRNR_db3ab4fb2d844c80aff66661717fd623_61_2" hidden="1">#REF!</definedName>
    <definedName name="TRNR_db3bb45ad1074a429f27b0349f0eb5da_61_2" localSheetId="48" hidden="1">#REF!</definedName>
    <definedName name="TRNR_db3bb45ad1074a429f27b0349f0eb5da_61_2" hidden="1">#REF!</definedName>
    <definedName name="TRNR_db4f63618fb3457bbf9aeb4bc1cfae18_6228_4" localSheetId="0" hidden="1">#REF!</definedName>
    <definedName name="TRNR_db4f63618fb3457bbf9aeb4bc1cfae18_6228_4" localSheetId="48" hidden="1">#REF!</definedName>
    <definedName name="TRNR_db4f63618fb3457bbf9aeb4bc1cfae18_6228_4" localSheetId="1" hidden="1">#REF!</definedName>
    <definedName name="TRNR_db4f63618fb3457bbf9aeb4bc1cfae18_6228_4" hidden="1">#REF!</definedName>
    <definedName name="TRNR_db5da10476a943ba904653c3d8fb2256_61_9" localSheetId="14" hidden="1">#REF!</definedName>
    <definedName name="TRNR_db5da10476a943ba904653c3d8fb2256_61_9" localSheetId="42" hidden="1">#REF!</definedName>
    <definedName name="TRNR_db5da10476a943ba904653c3d8fb2256_61_9" localSheetId="43" hidden="1">#REF!</definedName>
    <definedName name="TRNR_db5da10476a943ba904653c3d8fb2256_61_9" localSheetId="48" hidden="1">#REF!</definedName>
    <definedName name="TRNR_db5da10476a943ba904653c3d8fb2256_61_9" localSheetId="50" hidden="1">#REF!</definedName>
    <definedName name="TRNR_db5da10476a943ba904653c3d8fb2256_61_9" localSheetId="15" hidden="1">#REF!</definedName>
    <definedName name="TRNR_db5da10476a943ba904653c3d8fb2256_61_9" localSheetId="51" hidden="1">#REF!</definedName>
    <definedName name="TRNR_db5da10476a943ba904653c3d8fb2256_61_9" localSheetId="52" hidden="1">#REF!</definedName>
    <definedName name="TRNR_db5da10476a943ba904653c3d8fb2256_61_9" localSheetId="53" hidden="1">#REF!</definedName>
    <definedName name="TRNR_db5da10476a943ba904653c3d8fb2256_61_9" localSheetId="54" hidden="1">#REF!</definedName>
    <definedName name="TRNR_db5da10476a943ba904653c3d8fb2256_61_9" localSheetId="55" hidden="1">#REF!</definedName>
    <definedName name="TRNR_db5da10476a943ba904653c3d8fb2256_61_9" localSheetId="58" hidden="1">#REF!</definedName>
    <definedName name="TRNR_db5da10476a943ba904653c3d8fb2256_61_9" localSheetId="59" hidden="1">#REF!</definedName>
    <definedName name="TRNR_db5da10476a943ba904653c3d8fb2256_61_9" hidden="1">#REF!</definedName>
    <definedName name="TRNR_db5f41e37ae444f3bda467b28e63847a_57_3" hidden="1">#REF!</definedName>
    <definedName name="TRNR_db60ead5bc9d4db3978d17487f326d55_61_2" localSheetId="48" hidden="1">#REF!</definedName>
    <definedName name="TRNR_db60ead5bc9d4db3978d17487f326d55_61_2" hidden="1">#REF!</definedName>
    <definedName name="TRNR_db61f335136a45f08cee802688d36c3f_26_7" localSheetId="14" hidden="1">#REF!</definedName>
    <definedName name="TRNR_db61f335136a45f08cee802688d36c3f_26_7" localSheetId="42" hidden="1">#REF!</definedName>
    <definedName name="TRNR_db61f335136a45f08cee802688d36c3f_26_7" localSheetId="43" hidden="1">#REF!</definedName>
    <definedName name="TRNR_db61f335136a45f08cee802688d36c3f_26_7" localSheetId="48" hidden="1">#REF!</definedName>
    <definedName name="TRNR_db61f335136a45f08cee802688d36c3f_26_7" localSheetId="50" hidden="1">#REF!</definedName>
    <definedName name="TRNR_db61f335136a45f08cee802688d36c3f_26_7" localSheetId="15" hidden="1">#REF!</definedName>
    <definedName name="TRNR_db61f335136a45f08cee802688d36c3f_26_7" localSheetId="51" hidden="1">#REF!</definedName>
    <definedName name="TRNR_db61f335136a45f08cee802688d36c3f_26_7" localSheetId="52" hidden="1">#REF!</definedName>
    <definedName name="TRNR_db61f335136a45f08cee802688d36c3f_26_7" localSheetId="53" hidden="1">#REF!</definedName>
    <definedName name="TRNR_db61f335136a45f08cee802688d36c3f_26_7" localSheetId="54" hidden="1">#REF!</definedName>
    <definedName name="TRNR_db61f335136a45f08cee802688d36c3f_26_7" localSheetId="55" hidden="1">#REF!</definedName>
    <definedName name="TRNR_db61f335136a45f08cee802688d36c3f_26_7" localSheetId="58" hidden="1">#REF!</definedName>
    <definedName name="TRNR_db61f335136a45f08cee802688d36c3f_26_7" localSheetId="59" hidden="1">#REF!</definedName>
    <definedName name="TRNR_db61f335136a45f08cee802688d36c3f_26_7" hidden="1">#REF!</definedName>
    <definedName name="TRNR_db775f036fbe48d5a4e306ad6346fa6f_61_2" localSheetId="48" hidden="1">#REF!</definedName>
    <definedName name="TRNR_db775f036fbe48d5a4e306ad6346fa6f_61_2" hidden="1">#REF!</definedName>
    <definedName name="TRNR_db8d106d10f6428ba68711af6c607006_61_2" localSheetId="48" hidden="1">#REF!</definedName>
    <definedName name="TRNR_db8d106d10f6428ba68711af6c607006_61_2" hidden="1">#REF!</definedName>
    <definedName name="TRNR_db909150af5649918932410ccee29869_61_2" localSheetId="48" hidden="1">#REF!</definedName>
    <definedName name="TRNR_db909150af5649918932410ccee29869_61_2" hidden="1">#REF!</definedName>
    <definedName name="TRNR_db9c2ce8d89d4d459d05c023e964b9fe_61_2" localSheetId="48" hidden="1">#REF!</definedName>
    <definedName name="TRNR_db9c2ce8d89d4d459d05c023e964b9fe_61_2" hidden="1">#REF!</definedName>
    <definedName name="TRNR_dbaab0778b344b16ae128e150b9708f6_61_2" localSheetId="48" hidden="1">#REF!</definedName>
    <definedName name="TRNR_dbaab0778b344b16ae128e150b9708f6_61_2" hidden="1">#REF!</definedName>
    <definedName name="TRNR_dbac7b43f0ca4fcd9fd52b9498489855_61_2" localSheetId="48" hidden="1">#REF!</definedName>
    <definedName name="TRNR_dbac7b43f0ca4fcd9fd52b9498489855_61_2" hidden="1">#REF!</definedName>
    <definedName name="TRNR_dbb6246b6f4e438fb9b76a0e24f1ca76_61_2" localSheetId="48" hidden="1">#REF!</definedName>
    <definedName name="TRNR_dbb6246b6f4e438fb9b76a0e24f1ca76_61_2" hidden="1">#REF!</definedName>
    <definedName name="TRNR_dbbc982e0e28489b8c51652daef55999_61_2" localSheetId="48" hidden="1">#REF!</definedName>
    <definedName name="TRNR_dbbc982e0e28489b8c51652daef55999_61_2" localSheetId="56" hidden="1">#REF!</definedName>
    <definedName name="TRNR_dbbc982e0e28489b8c51652daef55999_61_2" localSheetId="57" hidden="1">#REF!</definedName>
    <definedName name="TRNR_dbbc982e0e28489b8c51652daef55999_61_2" hidden="1">#REF!</definedName>
    <definedName name="TRNR_dbc293c4f15d42d8afa53d3db271c55e_61_2" localSheetId="0" hidden="1">#REF!</definedName>
    <definedName name="TRNR_dbc293c4f15d42d8afa53d3db271c55e_61_2" localSheetId="48" hidden="1">#REF!</definedName>
    <definedName name="TRNR_dbc293c4f15d42d8afa53d3db271c55e_61_2" localSheetId="1" hidden="1">#REF!</definedName>
    <definedName name="TRNR_dbc293c4f15d42d8afa53d3db271c55e_61_2" hidden="1">#REF!</definedName>
    <definedName name="TRNR_dbd32351180b48e7bd925250d7e45040_25_6" localSheetId="0" hidden="1">#REF!</definedName>
    <definedName name="TRNR_dbd32351180b48e7bd925250d7e45040_25_6" localSheetId="48" hidden="1">#REF!</definedName>
    <definedName name="TRNR_dbd32351180b48e7bd925250d7e45040_25_6" localSheetId="1" hidden="1">#REF!</definedName>
    <definedName name="TRNR_dbd32351180b48e7bd925250d7e45040_25_6" hidden="1">#REF!</definedName>
    <definedName name="TRNR_dbe738848a9246b997a51fa853c9f7cf_528_7" localSheetId="48" hidden="1">#REF!</definedName>
    <definedName name="TRNR_dbe738848a9246b997a51fa853c9f7cf_528_7" hidden="1">#REF!</definedName>
    <definedName name="TRNR_dc0415c60bd940d79a912488ee5872e5_528_6" localSheetId="48" hidden="1">#REF!</definedName>
    <definedName name="TRNR_dc0415c60bd940d79a912488ee5872e5_528_6" hidden="1">#REF!</definedName>
    <definedName name="TRNR_dc1621656cdd47428ebd57dd2891c53e_61_2" localSheetId="48" hidden="1">#REF!</definedName>
    <definedName name="TRNR_dc1621656cdd47428ebd57dd2891c53e_61_2" localSheetId="56" hidden="1">#REF!</definedName>
    <definedName name="TRNR_dc1621656cdd47428ebd57dd2891c53e_61_2" localSheetId="57" hidden="1">#REF!</definedName>
    <definedName name="TRNR_dc1621656cdd47428ebd57dd2891c53e_61_2" hidden="1">#REF!</definedName>
    <definedName name="TRNR_dc20ead5bdaa4de2b65734e43d6ba6cf_85_4" localSheetId="14" hidden="1">#REF!</definedName>
    <definedName name="TRNR_dc20ead5bdaa4de2b65734e43d6ba6cf_85_4" localSheetId="42" hidden="1">#REF!</definedName>
    <definedName name="TRNR_dc20ead5bdaa4de2b65734e43d6ba6cf_85_4" localSheetId="43" hidden="1">#REF!</definedName>
    <definedName name="TRNR_dc20ead5bdaa4de2b65734e43d6ba6cf_85_4" localSheetId="48" hidden="1">#REF!</definedName>
    <definedName name="TRNR_dc20ead5bdaa4de2b65734e43d6ba6cf_85_4" localSheetId="50" hidden="1">#REF!</definedName>
    <definedName name="TRNR_dc20ead5bdaa4de2b65734e43d6ba6cf_85_4" localSheetId="15" hidden="1">#REF!</definedName>
    <definedName name="TRNR_dc20ead5bdaa4de2b65734e43d6ba6cf_85_4" localSheetId="51" hidden="1">#REF!</definedName>
    <definedName name="TRNR_dc20ead5bdaa4de2b65734e43d6ba6cf_85_4" localSheetId="52" hidden="1">#REF!</definedName>
    <definedName name="TRNR_dc20ead5bdaa4de2b65734e43d6ba6cf_85_4" localSheetId="53" hidden="1">#REF!</definedName>
    <definedName name="TRNR_dc20ead5bdaa4de2b65734e43d6ba6cf_85_4" localSheetId="54" hidden="1">#REF!</definedName>
    <definedName name="TRNR_dc20ead5bdaa4de2b65734e43d6ba6cf_85_4" localSheetId="55" hidden="1">#REF!</definedName>
    <definedName name="TRNR_dc20ead5bdaa4de2b65734e43d6ba6cf_85_4" localSheetId="58" hidden="1">#REF!</definedName>
    <definedName name="TRNR_dc20ead5bdaa4de2b65734e43d6ba6cf_85_4" localSheetId="59" hidden="1">#REF!</definedName>
    <definedName name="TRNR_dc20ead5bdaa4de2b65734e43d6ba6cf_85_4" hidden="1">#REF!</definedName>
    <definedName name="TRNR_dc24760da2e940948260d1c378c11d36_61_11" localSheetId="48" hidden="1">#REF!</definedName>
    <definedName name="TRNR_dc24760da2e940948260d1c378c11d36_61_11" hidden="1">#REF!</definedName>
    <definedName name="TRNR_dc261d10694440599d020a793adb0de4_61_2" localSheetId="48" hidden="1">#REF!</definedName>
    <definedName name="TRNR_dc261d10694440599d020a793adb0de4_61_2" hidden="1">#REF!</definedName>
    <definedName name="TRNR_dc2a7f80542842a2823784a8983da43a_61_2" localSheetId="48" hidden="1">#REF!</definedName>
    <definedName name="TRNR_dc2a7f80542842a2823784a8983da43a_61_2" hidden="1">#REF!</definedName>
    <definedName name="TRNR_dc57b7c27cc5465eaac4c878d56802ec_30_1" localSheetId="3" hidden="1">#REF!</definedName>
    <definedName name="TRNR_dc57b7c27cc5465eaac4c878d56802ec_30_1" localSheetId="5" hidden="1">'Cuadro 5'!#REF!</definedName>
    <definedName name="TRNR_dc57b7c27cc5465eaac4c878d56802ec_30_1" localSheetId="14" hidden="1">#REF!</definedName>
    <definedName name="TRNR_dc57b7c27cc5465eaac4c878d56802ec_30_1" localSheetId="42" hidden="1">#REF!</definedName>
    <definedName name="TRNR_dc57b7c27cc5465eaac4c878d56802ec_30_1" localSheetId="43" hidden="1">#REF!</definedName>
    <definedName name="TRNR_dc57b7c27cc5465eaac4c878d56802ec_30_1" localSheetId="48" hidden="1">#REF!</definedName>
    <definedName name="TRNR_dc57b7c27cc5465eaac4c878d56802ec_30_1" localSheetId="50" hidden="1">#REF!</definedName>
    <definedName name="TRNR_dc57b7c27cc5465eaac4c878d56802ec_30_1" localSheetId="15" hidden="1">#REF!</definedName>
    <definedName name="TRNR_dc57b7c27cc5465eaac4c878d56802ec_30_1" localSheetId="51" hidden="1">#REF!</definedName>
    <definedName name="TRNR_dc57b7c27cc5465eaac4c878d56802ec_30_1" localSheetId="52" hidden="1">#REF!</definedName>
    <definedName name="TRNR_dc57b7c27cc5465eaac4c878d56802ec_30_1" localSheetId="53" hidden="1">#REF!</definedName>
    <definedName name="TRNR_dc57b7c27cc5465eaac4c878d56802ec_30_1" localSheetId="54" hidden="1">#REF!</definedName>
    <definedName name="TRNR_dc57b7c27cc5465eaac4c878d56802ec_30_1" localSheetId="55" hidden="1">#REF!</definedName>
    <definedName name="TRNR_dc57b7c27cc5465eaac4c878d56802ec_30_1" localSheetId="56" hidden="1">#REF!</definedName>
    <definedName name="TRNR_dc57b7c27cc5465eaac4c878d56802ec_30_1" localSheetId="57" hidden="1">#REF!</definedName>
    <definedName name="TRNR_dc57b7c27cc5465eaac4c878d56802ec_30_1" localSheetId="58" hidden="1">#REF!</definedName>
    <definedName name="TRNR_dc57b7c27cc5465eaac4c878d56802ec_30_1" localSheetId="59" hidden="1">#REF!</definedName>
    <definedName name="TRNR_dc57b7c27cc5465eaac4c878d56802ec_30_1" hidden="1">#REF!</definedName>
    <definedName name="TRNR_dc581fd390de41b5849f207a59d2b4f0_50_2" localSheetId="48" hidden="1">#REF!</definedName>
    <definedName name="TRNR_dc581fd390de41b5849f207a59d2b4f0_50_2" hidden="1">#REF!</definedName>
    <definedName name="TRNR_dc5d4aa5e1324408ae51505192df6511_61_2" localSheetId="48" hidden="1">#REF!</definedName>
    <definedName name="TRNR_dc5d4aa5e1324408ae51505192df6511_61_2" hidden="1">#REF!</definedName>
    <definedName name="TRNR_dc6773dc424d45c3a0a2abc009aaa268_61_2" localSheetId="48" hidden="1">#REF!</definedName>
    <definedName name="TRNR_dc6773dc424d45c3a0a2abc009aaa268_61_2" hidden="1">#REF!</definedName>
    <definedName name="TRNR_dc6cd256a67544a3a6bfcd7e005b58f0_61_2" localSheetId="48" hidden="1">#REF!</definedName>
    <definedName name="TRNR_dc6cd256a67544a3a6bfcd7e005b58f0_61_2" hidden="1">#REF!</definedName>
    <definedName name="TRNR_dc926cb2a9554658a3d1e138a84e5c0d_1070_27" localSheetId="48" hidden="1">#REF!</definedName>
    <definedName name="TRNR_dc926cb2a9554658a3d1e138a84e5c0d_1070_27" hidden="1">#REF!</definedName>
    <definedName name="TRNR_dca915b08ec24cb8b1b69a702e5ea6db_61_2" localSheetId="48" hidden="1">#REF!</definedName>
    <definedName name="TRNR_dca915b08ec24cb8b1b69a702e5ea6db_61_2" hidden="1">#REF!</definedName>
    <definedName name="TRNR_dcaa8be570d44ac6991d90e74c769615_527_7" localSheetId="48" hidden="1">#REF!</definedName>
    <definedName name="TRNR_dcaa8be570d44ac6991d90e74c769615_527_7" hidden="1">#REF!</definedName>
    <definedName name="TRNR_dcc254f383e1402fbb399f0089311dac_61_2" localSheetId="48" hidden="1">#REF!</definedName>
    <definedName name="TRNR_dcc254f383e1402fbb399f0089311dac_61_2" hidden="1">#REF!</definedName>
    <definedName name="TRNR_dccae90cb2d6485ebafc47e67d70e5be_528_6" localSheetId="48" hidden="1">#REF!</definedName>
    <definedName name="TRNR_dccae90cb2d6485ebafc47e67d70e5be_528_6" hidden="1">#REF!</definedName>
    <definedName name="TRNR_dcd444a17f7443cc94b06283f80666a2_61_2" localSheetId="48" hidden="1">#REF!</definedName>
    <definedName name="TRNR_dcd444a17f7443cc94b06283f80666a2_61_2" hidden="1">#REF!</definedName>
    <definedName name="TRNR_dce3fc6ec9e04af9bd12dd0722e76629_61_2" localSheetId="48" hidden="1">#REF!</definedName>
    <definedName name="TRNR_dce3fc6ec9e04af9bd12dd0722e76629_61_2" hidden="1">#REF!</definedName>
    <definedName name="TRNR_dce4662cc98a4ecd83aa9f44e72346be_50_17" localSheetId="48" hidden="1">#REF!</definedName>
    <definedName name="TRNR_dce4662cc98a4ecd83aa9f44e72346be_50_17" hidden="1">#REF!</definedName>
    <definedName name="TRNR_dce8219d374144af8683b0dac9a53702_6012_6" localSheetId="0" hidden="1">#REF!</definedName>
    <definedName name="TRNR_dce8219d374144af8683b0dac9a53702_6012_6" localSheetId="48" hidden="1">#REF!</definedName>
    <definedName name="TRNR_dce8219d374144af8683b0dac9a53702_6012_6" localSheetId="1" hidden="1">#REF!</definedName>
    <definedName name="TRNR_dce8219d374144af8683b0dac9a53702_6012_6" hidden="1">#REF!</definedName>
    <definedName name="TRNR_dd02bc6ee2e4412eb7ccd6490ed40260_61_2" localSheetId="48" hidden="1">#REF!</definedName>
    <definedName name="TRNR_dd02bc6ee2e4412eb7ccd6490ed40260_61_2" hidden="1">#REF!</definedName>
    <definedName name="TRNR_dd081b40ef1d43cdad30688cb3d2d700_5945_6" localSheetId="0" hidden="1">#REF!</definedName>
    <definedName name="TRNR_dd081b40ef1d43cdad30688cb3d2d700_5945_6" localSheetId="48" hidden="1">#REF!</definedName>
    <definedName name="TRNR_dd081b40ef1d43cdad30688cb3d2d700_5945_6" localSheetId="1" hidden="1">#REF!</definedName>
    <definedName name="TRNR_dd081b40ef1d43cdad30688cb3d2d700_5945_6" hidden="1">#REF!</definedName>
    <definedName name="TRNR_dd103442876643bb88f8c274816933bb_61_2" localSheetId="48" hidden="1">#REF!</definedName>
    <definedName name="TRNR_dd103442876643bb88f8c274816933bb_61_2" hidden="1">#REF!</definedName>
    <definedName name="TRNR_dd1700062c934834810d72357c9967ed_6059_1" localSheetId="48" hidden="1">#REF!</definedName>
    <definedName name="TRNR_dd1700062c934834810d72357c9967ed_6059_1" hidden="1">#REF!</definedName>
    <definedName name="TRNR_dd2469c2586f4eef8cdc97b014014f84_61_2" localSheetId="48" hidden="1">#REF!</definedName>
    <definedName name="TRNR_dd2469c2586f4eef8cdc97b014014f84_61_2" hidden="1">#REF!</definedName>
    <definedName name="TRNR_dd313aa895fe4276b9fcf2b293096c8b_527_7" localSheetId="48" hidden="1">#REF!</definedName>
    <definedName name="TRNR_dd313aa895fe4276b9fcf2b293096c8b_527_7" hidden="1">#REF!</definedName>
    <definedName name="TRNR_dd359a66f32942318668975877c50c38_61_2" localSheetId="48" hidden="1">#REF!</definedName>
    <definedName name="TRNR_dd359a66f32942318668975877c50c38_61_2" hidden="1">#REF!</definedName>
    <definedName name="TRNR_dd37c2b9ce0246c39c80abf5496c3ea1_2099_6" localSheetId="48" hidden="1">#REF!</definedName>
    <definedName name="TRNR_dd37c2b9ce0246c39c80abf5496c3ea1_2099_6" hidden="1">#REF!</definedName>
    <definedName name="TRNR_dd454ed1e5434d259a8f8712198b55ee_61_2" localSheetId="48" hidden="1">#REF!</definedName>
    <definedName name="TRNR_dd454ed1e5434d259a8f8712198b55ee_61_2" hidden="1">#REF!</definedName>
    <definedName name="TRNR_dd64200ee0674ec9beda4fb2dbb86de9_61_2" localSheetId="48" hidden="1">#REF!</definedName>
    <definedName name="TRNR_dd64200ee0674ec9beda4fb2dbb86de9_61_2" localSheetId="56" hidden="1">#REF!</definedName>
    <definedName name="TRNR_dd64200ee0674ec9beda4fb2dbb86de9_61_2" localSheetId="57" hidden="1">#REF!</definedName>
    <definedName name="TRNR_dd64200ee0674ec9beda4fb2dbb86de9_61_2" hidden="1">#REF!</definedName>
    <definedName name="TRNR_dd67305818e94c38a3c3299c080ed9f6_276_6" localSheetId="0" hidden="1">#REF!</definedName>
    <definedName name="TRNR_dd67305818e94c38a3c3299c080ed9f6_276_6" localSheetId="48" hidden="1">#REF!</definedName>
    <definedName name="TRNR_dd67305818e94c38a3c3299c080ed9f6_276_6" localSheetId="1" hidden="1">#REF!</definedName>
    <definedName name="TRNR_dd67305818e94c38a3c3299c080ed9f6_276_6" hidden="1">#REF!</definedName>
    <definedName name="TRNR_dd6b42127f1a4953b6400bd89c2a9d5d_100_6" localSheetId="48" hidden="1">#REF!</definedName>
    <definedName name="TRNR_dd6b42127f1a4953b6400bd89c2a9d5d_100_6" hidden="1">#REF!</definedName>
    <definedName name="TRNR_dd96827f805c4f0d8c9dc32bbca3de90_61_2" localSheetId="48" hidden="1">#REF!</definedName>
    <definedName name="TRNR_dd96827f805c4f0d8c9dc32bbca3de90_61_2" hidden="1">#REF!</definedName>
    <definedName name="TRNR_dd99cb8374824f02ac7aafeb7c395704_61_2" localSheetId="48" hidden="1">#REF!</definedName>
    <definedName name="TRNR_dd99cb8374824f02ac7aafeb7c395704_61_2" hidden="1">#REF!</definedName>
    <definedName name="TRNR_dd9efb512fb7433f84c49ff932b3948b_5804_6" localSheetId="0" hidden="1">#REF!</definedName>
    <definedName name="TRNR_dd9efb512fb7433f84c49ff932b3948b_5804_6" localSheetId="48" hidden="1">#REF!</definedName>
    <definedName name="TRNR_dd9efb512fb7433f84c49ff932b3948b_5804_6" localSheetId="1" hidden="1">#REF!</definedName>
    <definedName name="TRNR_dd9efb512fb7433f84c49ff932b3948b_5804_6" hidden="1">#REF!</definedName>
    <definedName name="TRNR_dd9fefd88702499f86f4bb5759af386d_61_2" localSheetId="48" hidden="1">#REF!</definedName>
    <definedName name="TRNR_dd9fefd88702499f86f4bb5759af386d_61_2" hidden="1">#REF!</definedName>
    <definedName name="TRNR_dda6f7cc3ae54cfab729547ec1670bd6_29_1" localSheetId="3" hidden="1">#REF!</definedName>
    <definedName name="TRNR_dda6f7cc3ae54cfab729547ec1670bd6_29_1" localSheetId="5" hidden="1">'Cuadro 5'!#REF!</definedName>
    <definedName name="TRNR_dda6f7cc3ae54cfab729547ec1670bd6_29_1" localSheetId="0" hidden="1">#REF!</definedName>
    <definedName name="TRNR_dda6f7cc3ae54cfab729547ec1670bd6_29_1" localSheetId="48" hidden="1">#REF!</definedName>
    <definedName name="TRNR_dda6f7cc3ae54cfab729547ec1670bd6_29_1" localSheetId="1" hidden="1">#REF!</definedName>
    <definedName name="TRNR_dda6f7cc3ae54cfab729547ec1670bd6_29_1" hidden="1">#REF!</definedName>
    <definedName name="TRNR_ddbcfe8e897844278d8adb108b0e47a0_2059_6" localSheetId="48" hidden="1">#REF!</definedName>
    <definedName name="TRNR_ddbcfe8e897844278d8adb108b0e47a0_2059_6" hidden="1">#REF!</definedName>
    <definedName name="TRNR_ddd276b6a602416eb62d5ad16e98d848_282_26" localSheetId="0" hidden="1">#REF!</definedName>
    <definedName name="TRNR_ddd276b6a602416eb62d5ad16e98d848_282_26" localSheetId="48" hidden="1">#REF!</definedName>
    <definedName name="TRNR_ddd276b6a602416eb62d5ad16e98d848_282_26" localSheetId="1" hidden="1">#REF!</definedName>
    <definedName name="TRNR_ddd276b6a602416eb62d5ad16e98d848_282_26" hidden="1">#REF!</definedName>
    <definedName name="TRNR_ddd2dd14ca50479a8bc2f8cb8d44d269_61_2" localSheetId="48" hidden="1">#REF!</definedName>
    <definedName name="TRNR_ddd2dd14ca50479a8bc2f8cb8d44d269_61_2" hidden="1">#REF!</definedName>
    <definedName name="TRNR_ddd840e4a65b4b55ab00c94c838c7186_2101_6" localSheetId="48" hidden="1">#REF!</definedName>
    <definedName name="TRNR_ddd840e4a65b4b55ab00c94c838c7186_2101_6" hidden="1">#REF!</definedName>
    <definedName name="TRNR_ddfb783ab8b44c198f69ccbcc0b992ec_5965_6" localSheetId="0" hidden="1">#REF!</definedName>
    <definedName name="TRNR_ddfb783ab8b44c198f69ccbcc0b992ec_5965_6" localSheetId="48" hidden="1">#REF!</definedName>
    <definedName name="TRNR_ddfb783ab8b44c198f69ccbcc0b992ec_5965_6" localSheetId="1" hidden="1">#REF!</definedName>
    <definedName name="TRNR_ddfb783ab8b44c198f69ccbcc0b992ec_5965_6" hidden="1">#REF!</definedName>
    <definedName name="TRNR_ddff9f3389c841479ab6daeaaf36a68e_62_1" localSheetId="48" hidden="1">#REF!</definedName>
    <definedName name="TRNR_ddff9f3389c841479ab6daeaaf36a68e_62_1" localSheetId="56" hidden="1">#REF!</definedName>
    <definedName name="TRNR_ddff9f3389c841479ab6daeaaf36a68e_62_1" localSheetId="57" hidden="1">#REF!</definedName>
    <definedName name="TRNR_ddff9f3389c841479ab6daeaaf36a68e_62_1" hidden="1">#REF!</definedName>
    <definedName name="TRNR_de18e827ba004b1382cd0dba4c3a93e3_90_18" localSheetId="0" hidden="1">#REF!</definedName>
    <definedName name="TRNR_de18e827ba004b1382cd0dba4c3a93e3_90_18" localSheetId="48" hidden="1">#REF!</definedName>
    <definedName name="TRNR_de18e827ba004b1382cd0dba4c3a93e3_90_18" localSheetId="1" hidden="1">#REF!</definedName>
    <definedName name="TRNR_de18e827ba004b1382cd0dba4c3a93e3_90_18" hidden="1">#REF!</definedName>
    <definedName name="TRNR_de21112476ba43d6bfe4fed0aff43e25_61_2" localSheetId="48" hidden="1">#REF!</definedName>
    <definedName name="TRNR_de21112476ba43d6bfe4fed0aff43e25_61_2" hidden="1">#REF!</definedName>
    <definedName name="TRNR_de3478d621ab4219962e26f2a7015b97_61_2" localSheetId="48" hidden="1">#REF!</definedName>
    <definedName name="TRNR_de3478d621ab4219962e26f2a7015b97_61_2" hidden="1">#REF!</definedName>
    <definedName name="TRNR_de3d0844f5d547dbbd8d160f98273679_277_6" localSheetId="0" hidden="1">#REF!</definedName>
    <definedName name="TRNR_de3d0844f5d547dbbd8d160f98273679_277_6" localSheetId="48" hidden="1">#REF!</definedName>
    <definedName name="TRNR_de3d0844f5d547dbbd8d160f98273679_277_6" localSheetId="1" hidden="1">#REF!</definedName>
    <definedName name="TRNR_de3d0844f5d547dbbd8d160f98273679_277_6" hidden="1">#REF!</definedName>
    <definedName name="TRNR_de3e2eb00dfe413eacb2d57d940eef73_20_4" localSheetId="0" hidden="1">#REF!</definedName>
    <definedName name="TRNR_de3e2eb00dfe413eacb2d57d940eef73_20_4" localSheetId="48" hidden="1">#REF!</definedName>
    <definedName name="TRNR_de3e2eb00dfe413eacb2d57d940eef73_20_4" localSheetId="1" hidden="1">#REF!</definedName>
    <definedName name="TRNR_de3e2eb00dfe413eacb2d57d940eef73_20_4" hidden="1">#REF!</definedName>
    <definedName name="TRNR_de63a2a69e4745d9acfd72a2b0f5af4d_61_2" localSheetId="48" hidden="1">#REF!</definedName>
    <definedName name="TRNR_de63a2a69e4745d9acfd72a2b0f5af4d_61_2" hidden="1">#REF!</definedName>
    <definedName name="TRNR_de8cefac843a4cd4933405685a643295_40_50" localSheetId="14" hidden="1">#REF!</definedName>
    <definedName name="TRNR_de8cefac843a4cd4933405685a643295_40_50" localSheetId="42" hidden="1">#REF!</definedName>
    <definedName name="TRNR_de8cefac843a4cd4933405685a643295_40_50" localSheetId="43" hidden="1">#REF!</definedName>
    <definedName name="TRNR_de8cefac843a4cd4933405685a643295_40_50" localSheetId="48" hidden="1">#REF!</definedName>
    <definedName name="TRNR_de8cefac843a4cd4933405685a643295_40_50" localSheetId="50" hidden="1">#REF!</definedName>
    <definedName name="TRNR_de8cefac843a4cd4933405685a643295_40_50" localSheetId="15" hidden="1">#REF!</definedName>
    <definedName name="TRNR_de8cefac843a4cd4933405685a643295_40_50" localSheetId="51" hidden="1">#REF!</definedName>
    <definedName name="TRNR_de8cefac843a4cd4933405685a643295_40_50" localSheetId="52" hidden="1">#REF!</definedName>
    <definedName name="TRNR_de8cefac843a4cd4933405685a643295_40_50" localSheetId="53" hidden="1">#REF!</definedName>
    <definedName name="TRNR_de8cefac843a4cd4933405685a643295_40_50" localSheetId="54" hidden="1">#REF!</definedName>
    <definedName name="TRNR_de8cefac843a4cd4933405685a643295_40_50" localSheetId="55" hidden="1">#REF!</definedName>
    <definedName name="TRNR_de8cefac843a4cd4933405685a643295_40_50" localSheetId="58" hidden="1">#REF!</definedName>
    <definedName name="TRNR_de8cefac843a4cd4933405685a643295_40_50" localSheetId="59" hidden="1">#REF!</definedName>
    <definedName name="TRNR_de8cefac843a4cd4933405685a643295_40_50" hidden="1">#REF!</definedName>
    <definedName name="TRNR_de95302100384e2fbfddeecd48628f7f_528_6" localSheetId="48" hidden="1">#REF!</definedName>
    <definedName name="TRNR_de95302100384e2fbfddeecd48628f7f_528_6" hidden="1">#REF!</definedName>
    <definedName name="TRNR_de97f87070a34aa8b99475b41d16978c_94_3" localSheetId="48" hidden="1">#REF!</definedName>
    <definedName name="TRNR_de97f87070a34aa8b99475b41d16978c_94_3" hidden="1">#REF!</definedName>
    <definedName name="TRNR_de9dfc327acb402eb47d9bd94d2dbeb3_5965_6" localSheetId="0" hidden="1">#REF!</definedName>
    <definedName name="TRNR_de9dfc327acb402eb47d9bd94d2dbeb3_5965_6" localSheetId="48" hidden="1">#REF!</definedName>
    <definedName name="TRNR_de9dfc327acb402eb47d9bd94d2dbeb3_5965_6" localSheetId="1" hidden="1">#REF!</definedName>
    <definedName name="TRNR_de9dfc327acb402eb47d9bd94d2dbeb3_5965_6" hidden="1">#REF!</definedName>
    <definedName name="TRNR_dec4dd756ec34a508fab362a9f24fb55_61_2" localSheetId="48" hidden="1">#REF!</definedName>
    <definedName name="TRNR_dec4dd756ec34a508fab362a9f24fb55_61_2" hidden="1">#REF!</definedName>
    <definedName name="TRNR_dee1320e4dca45ef865693fbb427d2d0_6230_4" hidden="1">#REF!</definedName>
    <definedName name="TRNR_def22d0e018c43b0a5e2976a4971b27f_61_2" localSheetId="48" hidden="1">#REF!</definedName>
    <definedName name="TRNR_def22d0e018c43b0a5e2976a4971b27f_61_2" hidden="1">#REF!</definedName>
    <definedName name="TRNR_df0220ad28534fad89c50e6b6e73aa02_52_6" localSheetId="11" hidden="1">#REF!</definedName>
    <definedName name="TRNR_df0220ad28534fad89c50e6b6e73aa02_52_6" localSheetId="3" hidden="1">#REF!</definedName>
    <definedName name="TRNR_df0220ad28534fad89c50e6b6e73aa02_52_6" localSheetId="5" hidden="1">'Cuadro 5'!#REF!</definedName>
    <definedName name="TRNR_df0220ad28534fad89c50e6b6e73aa02_52_6" localSheetId="14" hidden="1">#REF!</definedName>
    <definedName name="TRNR_df0220ad28534fad89c50e6b6e73aa02_52_6" localSheetId="42" hidden="1">#REF!</definedName>
    <definedName name="TRNR_df0220ad28534fad89c50e6b6e73aa02_52_6" localSheetId="43" hidden="1">#REF!</definedName>
    <definedName name="TRNR_df0220ad28534fad89c50e6b6e73aa02_52_6" localSheetId="48" hidden="1">#REF!</definedName>
    <definedName name="TRNR_df0220ad28534fad89c50e6b6e73aa02_52_6" localSheetId="50" hidden="1">#REF!</definedName>
    <definedName name="TRNR_df0220ad28534fad89c50e6b6e73aa02_52_6" localSheetId="15" hidden="1">#REF!</definedName>
    <definedName name="TRNR_df0220ad28534fad89c50e6b6e73aa02_52_6" localSheetId="51" hidden="1">#REF!</definedName>
    <definedName name="TRNR_df0220ad28534fad89c50e6b6e73aa02_52_6" localSheetId="52" hidden="1">#REF!</definedName>
    <definedName name="TRNR_df0220ad28534fad89c50e6b6e73aa02_52_6" localSheetId="53" hidden="1">#REF!</definedName>
    <definedName name="TRNR_df0220ad28534fad89c50e6b6e73aa02_52_6" localSheetId="54" hidden="1">#REF!</definedName>
    <definedName name="TRNR_df0220ad28534fad89c50e6b6e73aa02_52_6" localSheetId="55" hidden="1">#REF!</definedName>
    <definedName name="TRNR_df0220ad28534fad89c50e6b6e73aa02_52_6" localSheetId="58" hidden="1">#REF!</definedName>
    <definedName name="TRNR_df0220ad28534fad89c50e6b6e73aa02_52_6" localSheetId="59" hidden="1">#REF!</definedName>
    <definedName name="TRNR_df0220ad28534fad89c50e6b6e73aa02_52_6" localSheetId="18" hidden="1">#REF!</definedName>
    <definedName name="TRNR_df0220ad28534fad89c50e6b6e73aa02_52_6" hidden="1">#REF!</definedName>
    <definedName name="TRNR_df0cd0eb02e942f4a021b2bc5688e4bd_523_2" localSheetId="48" hidden="1">#REF!</definedName>
    <definedName name="TRNR_df0cd0eb02e942f4a021b2bc5688e4bd_523_2" hidden="1">#REF!</definedName>
    <definedName name="TRNR_df0e00f664784b67a82de99eb3398d31_6195_4" localSheetId="0" hidden="1">#REF!</definedName>
    <definedName name="TRNR_df0e00f664784b67a82de99eb3398d31_6195_4" localSheetId="48" hidden="1">#REF!</definedName>
    <definedName name="TRNR_df0e00f664784b67a82de99eb3398d31_6195_4" localSheetId="1" hidden="1">#REF!</definedName>
    <definedName name="TRNR_df0e00f664784b67a82de99eb3398d31_6195_4" hidden="1">#REF!</definedName>
    <definedName name="TRNR_df29738992464c9494fa0101f1857c9e_6209_2" localSheetId="0" hidden="1">#REF!</definedName>
    <definedName name="TRNR_df29738992464c9494fa0101f1857c9e_6209_2" localSheetId="48" hidden="1">#REF!</definedName>
    <definedName name="TRNR_df29738992464c9494fa0101f1857c9e_6209_2" localSheetId="1" hidden="1">#REF!</definedName>
    <definedName name="TRNR_df29738992464c9494fa0101f1857c9e_6209_2" hidden="1">#REF!</definedName>
    <definedName name="TRNR_df4122f5d4ee404aae34d08dda7cbc08_61_2" localSheetId="48" hidden="1">#REF!</definedName>
    <definedName name="TRNR_df4122f5d4ee404aae34d08dda7cbc08_61_2" hidden="1">#REF!</definedName>
    <definedName name="TRNR_df5a8f2a11cb43d2a5faa4a316032125_61_2" localSheetId="48" hidden="1">#REF!</definedName>
    <definedName name="TRNR_df5a8f2a11cb43d2a5faa4a316032125_61_2" hidden="1">#REF!</definedName>
    <definedName name="TRNR_df829be5ffa64291b347a13b0df2fc36_61_2" localSheetId="48" hidden="1">#REF!</definedName>
    <definedName name="TRNR_df829be5ffa64291b347a13b0df2fc36_61_2" hidden="1">#REF!</definedName>
    <definedName name="TRNR_df8e180f9c814c1887822f703b72ef44_110_3" localSheetId="0" hidden="1">#REF!</definedName>
    <definedName name="TRNR_df8e180f9c814c1887822f703b72ef44_110_3" localSheetId="48" hidden="1">#REF!</definedName>
    <definedName name="TRNR_df8e180f9c814c1887822f703b72ef44_110_3" localSheetId="1" hidden="1">#REF!</definedName>
    <definedName name="TRNR_df8e180f9c814c1887822f703b72ef44_110_3" hidden="1">#REF!</definedName>
    <definedName name="TRNR_df9990c8748b4743a4e92c4c29e19321_61_2" localSheetId="14" hidden="1">#REF!</definedName>
    <definedName name="TRNR_df9990c8748b4743a4e92c4c29e19321_61_2" localSheetId="42" hidden="1">#REF!</definedName>
    <definedName name="TRNR_df9990c8748b4743a4e92c4c29e19321_61_2" localSheetId="43" hidden="1">#REF!</definedName>
    <definedName name="TRNR_df9990c8748b4743a4e92c4c29e19321_61_2" localSheetId="48" hidden="1">#REF!</definedName>
    <definedName name="TRNR_df9990c8748b4743a4e92c4c29e19321_61_2" localSheetId="50" hidden="1">#REF!</definedName>
    <definedName name="TRNR_df9990c8748b4743a4e92c4c29e19321_61_2" localSheetId="15" hidden="1">#REF!</definedName>
    <definedName name="TRNR_df9990c8748b4743a4e92c4c29e19321_61_2" localSheetId="51" hidden="1">#REF!</definedName>
    <definedName name="TRNR_df9990c8748b4743a4e92c4c29e19321_61_2" localSheetId="52" hidden="1">#REF!</definedName>
    <definedName name="TRNR_df9990c8748b4743a4e92c4c29e19321_61_2" localSheetId="53" hidden="1">#REF!</definedName>
    <definedName name="TRNR_df9990c8748b4743a4e92c4c29e19321_61_2" localSheetId="54" hidden="1">#REF!</definedName>
    <definedName name="TRNR_df9990c8748b4743a4e92c4c29e19321_61_2" localSheetId="55" hidden="1">#REF!</definedName>
    <definedName name="TRNR_df9990c8748b4743a4e92c4c29e19321_61_2" localSheetId="58" hidden="1">#REF!</definedName>
    <definedName name="TRNR_df9990c8748b4743a4e92c4c29e19321_61_2" localSheetId="59" hidden="1">#REF!</definedName>
    <definedName name="TRNR_df9990c8748b4743a4e92c4c29e19321_61_2" hidden="1">#REF!</definedName>
    <definedName name="TRNR_dfa503f0aafe41a7a6659b7c9d3cc275_61_2" localSheetId="48" hidden="1">#REF!</definedName>
    <definedName name="TRNR_dfa503f0aafe41a7a6659b7c9d3cc275_61_2" hidden="1">#REF!</definedName>
    <definedName name="TRNR_dfb4e1f124654058bae1292c6484b79f_2053_6" localSheetId="48" hidden="1">#REF!</definedName>
    <definedName name="TRNR_dfb4e1f124654058bae1292c6484b79f_2053_6" hidden="1">#REF!</definedName>
    <definedName name="TRNR_dfb4fcc229764d70aad13a067bee6c5e_61_2" localSheetId="48" hidden="1">#REF!</definedName>
    <definedName name="TRNR_dfb4fcc229764d70aad13a067bee6c5e_61_2" hidden="1">#REF!</definedName>
    <definedName name="TRNR_dfb7b667a16d4dabac0e91833a532837_61_2" localSheetId="48" hidden="1">#REF!</definedName>
    <definedName name="TRNR_dfb7b667a16d4dabac0e91833a532837_61_2" hidden="1">#REF!</definedName>
    <definedName name="TRNR_dfc5c13e47f241b2bf779113ed90e2e2_61_2" localSheetId="48" hidden="1">#REF!</definedName>
    <definedName name="TRNR_dfc5c13e47f241b2bf779113ed90e2e2_61_2" hidden="1">#REF!</definedName>
    <definedName name="TRNR_dfc6447606244e299d05e993c1e2fcc7_61_2" localSheetId="48" hidden="1">#REF!</definedName>
    <definedName name="TRNR_dfc6447606244e299d05e993c1e2fcc7_61_2" localSheetId="56" hidden="1">#REF!</definedName>
    <definedName name="TRNR_dfc6447606244e299d05e993c1e2fcc7_61_2" localSheetId="57" hidden="1">#REF!</definedName>
    <definedName name="TRNR_dfc6447606244e299d05e993c1e2fcc7_61_2" hidden="1">#REF!</definedName>
    <definedName name="TRNR_dfcf122b2d9849c8b0f5d2f5d205c835_61_2" localSheetId="48" hidden="1">#REF!</definedName>
    <definedName name="TRNR_dfcf122b2d9849c8b0f5d2f5d205c835_61_2" hidden="1">#REF!</definedName>
    <definedName name="TRNR_dfd14971748248449b8a82d59e80fb04_61_2" localSheetId="48" hidden="1">#REF!</definedName>
    <definedName name="TRNR_dfd14971748248449b8a82d59e80fb04_61_2" hidden="1">#REF!</definedName>
    <definedName name="TRNR_dfd18b58fc7c4de3a631bc7b7cc3ffb8_61_2" localSheetId="48" hidden="1">#REF!</definedName>
    <definedName name="TRNR_dfd18b58fc7c4de3a631bc7b7cc3ffb8_61_2" hidden="1">#REF!</definedName>
    <definedName name="TRNR_dfdbe470b8cf46a3aa9f346464f6d1ed_61_2" localSheetId="48" hidden="1">#REF!</definedName>
    <definedName name="TRNR_dfdbe470b8cf46a3aa9f346464f6d1ed_61_2" hidden="1">#REF!</definedName>
    <definedName name="TRNR_e0091595e08e4cdfac25d4647b99da5b_61_2" localSheetId="0" hidden="1">#REF!</definedName>
    <definedName name="TRNR_e0091595e08e4cdfac25d4647b99da5b_61_2" localSheetId="48" hidden="1">#REF!</definedName>
    <definedName name="TRNR_e0091595e08e4cdfac25d4647b99da5b_61_2" localSheetId="1" hidden="1">#REF!</definedName>
    <definedName name="TRNR_e0091595e08e4cdfac25d4647b99da5b_61_2" hidden="1">#REF!</definedName>
    <definedName name="TRNR_e01212f811c540039bb7978818fed762_5949_6" localSheetId="0" hidden="1">#REF!</definedName>
    <definedName name="TRNR_e01212f811c540039bb7978818fed762_5949_6" localSheetId="48" hidden="1">#REF!</definedName>
    <definedName name="TRNR_e01212f811c540039bb7978818fed762_5949_6" localSheetId="1" hidden="1">#REF!</definedName>
    <definedName name="TRNR_e01212f811c540039bb7978818fed762_5949_6" hidden="1">#REF!</definedName>
    <definedName name="TRNR_e022284a4289490289e2cbf7d7ca56a9_61_2" localSheetId="48" hidden="1">#REF!</definedName>
    <definedName name="TRNR_e022284a4289490289e2cbf7d7ca56a9_61_2" hidden="1">#REF!</definedName>
    <definedName name="TRNR_e025e1b592cd4c5088f51e7e0650ef50_61_2" localSheetId="48" hidden="1">#REF!</definedName>
    <definedName name="TRNR_e025e1b592cd4c5088f51e7e0650ef50_61_2" hidden="1">#REF!</definedName>
    <definedName name="TRNR_e028649210a1429ab7c88cf99ce06cd2_98_3" localSheetId="48" hidden="1">#REF!</definedName>
    <definedName name="TRNR_e028649210a1429ab7c88cf99ce06cd2_98_3" hidden="1">#REF!</definedName>
    <definedName name="TRNR_e02efabccb95452f9ec076d42f8d1aaa_6_1" localSheetId="48" hidden="1">#REF!</definedName>
    <definedName name="TRNR_e02efabccb95452f9ec076d42f8d1aaa_6_1" hidden="1">#REF!</definedName>
    <definedName name="TRNR_e046c39457a046dea2f7f11667a08264_6499_6" hidden="1">#REF!</definedName>
    <definedName name="TRNR_e056e79bc046482cabfd2a38b55967c9_61_2" localSheetId="48" hidden="1">#REF!</definedName>
    <definedName name="TRNR_e056e79bc046482cabfd2a38b55967c9_61_2" hidden="1">#REF!</definedName>
    <definedName name="TRNR_e079e0f14a144aa2b5e19ca2dd21a94b_61_2" localSheetId="48" hidden="1">#REF!</definedName>
    <definedName name="TRNR_e079e0f14a144aa2b5e19ca2dd21a94b_61_2" hidden="1">#REF!</definedName>
    <definedName name="TRNR_e08b305185864a9bb3c8b3c4089c4ebf_61_2" localSheetId="48" hidden="1">#REF!</definedName>
    <definedName name="TRNR_e08b305185864a9bb3c8b3c4089c4ebf_61_2" hidden="1">#REF!</definedName>
    <definedName name="TRNR_e0a68bbadbf541409dfc8c6c4dfe9b28_61_2" localSheetId="48" hidden="1">#REF!</definedName>
    <definedName name="TRNR_e0a68bbadbf541409dfc8c6c4dfe9b28_61_2" hidden="1">#REF!</definedName>
    <definedName name="TRNR_e0ce66fd310646e59506db1955a37c8e_61_2" localSheetId="48" hidden="1">#REF!</definedName>
    <definedName name="TRNR_e0ce66fd310646e59506db1955a37c8e_61_2" hidden="1">#REF!</definedName>
    <definedName name="TRNR_e0d6d92609194b6886e61af61f741a92_61_2" localSheetId="48" hidden="1">#REF!</definedName>
    <definedName name="TRNR_e0d6d92609194b6886e61af61f741a92_61_2" localSheetId="56" hidden="1">#REF!</definedName>
    <definedName name="TRNR_e0d6d92609194b6886e61af61f741a92_61_2" localSheetId="57" hidden="1">#REF!</definedName>
    <definedName name="TRNR_e0d6d92609194b6886e61af61f741a92_61_2" hidden="1">#REF!</definedName>
    <definedName name="TRNR_e0d791a88f744564ac910a870a9045ce_61_2" localSheetId="48" hidden="1">#REF!</definedName>
    <definedName name="TRNR_e0d791a88f744564ac910a870a9045ce_61_2" hidden="1">#REF!</definedName>
    <definedName name="TRNR_e0dd94af5d8d436b8936a6adf3d7db7e_19_9" localSheetId="0" hidden="1">#REF!</definedName>
    <definedName name="TRNR_e0dd94af5d8d436b8936a6adf3d7db7e_19_9" localSheetId="48" hidden="1">#REF!</definedName>
    <definedName name="TRNR_e0dd94af5d8d436b8936a6adf3d7db7e_19_9" localSheetId="1" hidden="1">#REF!</definedName>
    <definedName name="TRNR_e0dd94af5d8d436b8936a6adf3d7db7e_19_9" hidden="1">#REF!</definedName>
    <definedName name="TRNR_e0fcb52b78d346e1965b6b01cfb9ea48_61_2" localSheetId="48" hidden="1">#REF!</definedName>
    <definedName name="TRNR_e0fcb52b78d346e1965b6b01cfb9ea48_61_2" hidden="1">#REF!</definedName>
    <definedName name="TRNR_e110135f645044aab2885c1b01b2baeb_61_2" localSheetId="48" hidden="1">#REF!</definedName>
    <definedName name="TRNR_e110135f645044aab2885c1b01b2baeb_61_2" hidden="1">#REF!</definedName>
    <definedName name="TRNR_e11df795eb554f3c9d2533519d6df817_50_3" localSheetId="0" hidden="1">#REF!</definedName>
    <definedName name="TRNR_e11df795eb554f3c9d2533519d6df817_50_3" localSheetId="48" hidden="1">#REF!</definedName>
    <definedName name="TRNR_e11df795eb554f3c9d2533519d6df817_50_3" localSheetId="1" hidden="1">#REF!</definedName>
    <definedName name="TRNR_e11df795eb554f3c9d2533519d6df817_50_3" hidden="1">#REF!</definedName>
    <definedName name="TRNR_e130117fe0fc490ea764dda93c370f8b_61_2" localSheetId="48" hidden="1">#REF!</definedName>
    <definedName name="TRNR_e130117fe0fc490ea764dda93c370f8b_61_2" hidden="1">#REF!</definedName>
    <definedName name="TRNR_e13683ca179e45deb4461ebf0d364250_6143_2" localSheetId="0" hidden="1">#REF!</definedName>
    <definedName name="TRNR_e13683ca179e45deb4461ebf0d364250_6143_2" localSheetId="48" hidden="1">#REF!</definedName>
    <definedName name="TRNR_e13683ca179e45deb4461ebf0d364250_6143_2" localSheetId="1" hidden="1">#REF!</definedName>
    <definedName name="TRNR_e13683ca179e45deb4461ebf0d364250_6143_2" hidden="1">#REF!</definedName>
    <definedName name="TRNR_e14073cc6f6943b584360a5d43600719_55_3" localSheetId="48" hidden="1">#REF!</definedName>
    <definedName name="TRNR_e14073cc6f6943b584360a5d43600719_55_3" hidden="1">#REF!</definedName>
    <definedName name="TRNR_e140c6e113d947988abdf940f8a8219b_56_4" hidden="1">#REF!</definedName>
    <definedName name="TRNR_e14bd82b3c20456580e7b17098392ee2_61_2" localSheetId="48" hidden="1">#REF!</definedName>
    <definedName name="TRNR_e14bd82b3c20456580e7b17098392ee2_61_2" hidden="1">#REF!</definedName>
    <definedName name="TRNR_e15c6b5a65bf47f084b2efeed3e4941e_61_6" localSheetId="14" hidden="1">#REF!</definedName>
    <definedName name="TRNR_e15c6b5a65bf47f084b2efeed3e4941e_61_6" localSheetId="42" hidden="1">#REF!</definedName>
    <definedName name="TRNR_e15c6b5a65bf47f084b2efeed3e4941e_61_6" localSheetId="43" hidden="1">#REF!</definedName>
    <definedName name="TRNR_e15c6b5a65bf47f084b2efeed3e4941e_61_6" localSheetId="48" hidden="1">#REF!</definedName>
    <definedName name="TRNR_e15c6b5a65bf47f084b2efeed3e4941e_61_6" localSheetId="50" hidden="1">#REF!</definedName>
    <definedName name="TRNR_e15c6b5a65bf47f084b2efeed3e4941e_61_6" localSheetId="15" hidden="1">#REF!</definedName>
    <definedName name="TRNR_e15c6b5a65bf47f084b2efeed3e4941e_61_6" localSheetId="51" hidden="1">#REF!</definedName>
    <definedName name="TRNR_e15c6b5a65bf47f084b2efeed3e4941e_61_6" localSheetId="52" hidden="1">#REF!</definedName>
    <definedName name="TRNR_e15c6b5a65bf47f084b2efeed3e4941e_61_6" localSheetId="53" hidden="1">#REF!</definedName>
    <definedName name="TRNR_e15c6b5a65bf47f084b2efeed3e4941e_61_6" localSheetId="54" hidden="1">#REF!</definedName>
    <definedName name="TRNR_e15c6b5a65bf47f084b2efeed3e4941e_61_6" localSheetId="55" hidden="1">#REF!</definedName>
    <definedName name="TRNR_e15c6b5a65bf47f084b2efeed3e4941e_61_6" localSheetId="58" hidden="1">#REF!</definedName>
    <definedName name="TRNR_e15c6b5a65bf47f084b2efeed3e4941e_61_6" localSheetId="59" hidden="1">#REF!</definedName>
    <definedName name="TRNR_e15c6b5a65bf47f084b2efeed3e4941e_61_6" hidden="1">#REF!</definedName>
    <definedName name="TRNR_e15c778b47d24782b311e1c0f883b8ac_61_2" localSheetId="48" hidden="1">#REF!</definedName>
    <definedName name="TRNR_e15c778b47d24782b311e1c0f883b8ac_61_2" hidden="1">#REF!</definedName>
    <definedName name="TRNR_e161055aacc44ae9986b021e8d25eef2_524_10" localSheetId="48" hidden="1">#REF!</definedName>
    <definedName name="TRNR_e161055aacc44ae9986b021e8d25eef2_524_10" hidden="1">#REF!</definedName>
    <definedName name="TRNR_e16491d5542c413bb4b10f4bda5747e0_61_2" localSheetId="48" hidden="1">#REF!</definedName>
    <definedName name="TRNR_e16491d5542c413bb4b10f4bda5747e0_61_2" hidden="1">#REF!</definedName>
    <definedName name="TRNR_e164cc70044042609292b8f6f5f91a88_61_2" localSheetId="48" hidden="1">#REF!</definedName>
    <definedName name="TRNR_e164cc70044042609292b8f6f5f91a88_61_2" hidden="1">#REF!</definedName>
    <definedName name="TRNR_e17941e5d0e945f5b16eae3cbc554489_282_13" localSheetId="0" hidden="1">#REF!</definedName>
    <definedName name="TRNR_e17941e5d0e945f5b16eae3cbc554489_282_13" localSheetId="48" hidden="1">#REF!</definedName>
    <definedName name="TRNR_e17941e5d0e945f5b16eae3cbc554489_282_13" localSheetId="1" hidden="1">#REF!</definedName>
    <definedName name="TRNR_e17941e5d0e945f5b16eae3cbc554489_282_13" hidden="1">#REF!</definedName>
    <definedName name="TRNR_e181f862cdff4d46bae5844ecd4fdbe6_61_5" localSheetId="48" hidden="1">#REF!</definedName>
    <definedName name="TRNR_e181f862cdff4d46bae5844ecd4fdbe6_61_5" hidden="1">#REF!</definedName>
    <definedName name="TRNR_e19427d72fcc45d48763cfbc5f1a9314_61_2" localSheetId="48" hidden="1">#REF!</definedName>
    <definedName name="TRNR_e19427d72fcc45d48763cfbc5f1a9314_61_2" localSheetId="15" hidden="1">#REF!</definedName>
    <definedName name="TRNR_e19427d72fcc45d48763cfbc5f1a9314_61_2" localSheetId="51" hidden="1">#REF!</definedName>
    <definedName name="TRNR_e19427d72fcc45d48763cfbc5f1a9314_61_2" localSheetId="52" hidden="1">#REF!</definedName>
    <definedName name="TRNR_e19427d72fcc45d48763cfbc5f1a9314_61_2" localSheetId="53" hidden="1">#REF!</definedName>
    <definedName name="TRNR_e19427d72fcc45d48763cfbc5f1a9314_61_2" localSheetId="54" hidden="1">#REF!</definedName>
    <definedName name="TRNR_e19427d72fcc45d48763cfbc5f1a9314_61_2" hidden="1">#REF!</definedName>
    <definedName name="TRNR_e1a172945dc14a6d974d8bf0b88ea73a_2121_6" localSheetId="48" hidden="1">#REF!</definedName>
    <definedName name="TRNR_e1a172945dc14a6d974d8bf0b88ea73a_2121_6" hidden="1">#REF!</definedName>
    <definedName name="TRNR_e1a988e2109f471c9021473a69397c53_61_2" localSheetId="48" hidden="1">#REF!</definedName>
    <definedName name="TRNR_e1a988e2109f471c9021473a69397c53_61_2" hidden="1">#REF!</definedName>
    <definedName name="TRNR_e1d23eb440f9416ca8385cde8f64271b_523_6" localSheetId="48" hidden="1">#REF!</definedName>
    <definedName name="TRNR_e1d23eb440f9416ca8385cde8f64271b_523_6" hidden="1">#REF!</definedName>
    <definedName name="TRNR_e1d4eb78c6434652bfd09c6e61f0225e_61_2" localSheetId="48" hidden="1">#REF!</definedName>
    <definedName name="TRNR_e1d4eb78c6434652bfd09c6e61f0225e_61_2" hidden="1">#REF!</definedName>
    <definedName name="TRNR_e1e2c8d0c5d449dd9703a4b8fa8ec502_61_2" localSheetId="48" hidden="1">#REF!</definedName>
    <definedName name="TRNR_e1e2c8d0c5d449dd9703a4b8fa8ec502_61_2" hidden="1">#REF!</definedName>
    <definedName name="TRNR_e1ed4785b40549a2a3340d43ea0da264_61_2" localSheetId="48" hidden="1">#REF!</definedName>
    <definedName name="TRNR_e1ed4785b40549a2a3340d43ea0da264_61_2" hidden="1">#REF!</definedName>
    <definedName name="TRNR_e1ee536969c44235afff9c353ede58e2_528_7" localSheetId="48" hidden="1">#REF!</definedName>
    <definedName name="TRNR_e1ee536969c44235afff9c353ede58e2_528_7" hidden="1">#REF!</definedName>
    <definedName name="TRNR_e1f1addd338e43c78403de83ac22c3d8_60_14" localSheetId="14" hidden="1">#REF!</definedName>
    <definedName name="TRNR_e1f1addd338e43c78403de83ac22c3d8_60_14" localSheetId="42" hidden="1">#REF!</definedName>
    <definedName name="TRNR_e1f1addd338e43c78403de83ac22c3d8_60_14" localSheetId="43" hidden="1">#REF!</definedName>
    <definedName name="TRNR_e1f1addd338e43c78403de83ac22c3d8_60_14" localSheetId="48" hidden="1">#REF!</definedName>
    <definedName name="TRNR_e1f1addd338e43c78403de83ac22c3d8_60_14" localSheetId="50" hidden="1">#REF!</definedName>
    <definedName name="TRNR_e1f1addd338e43c78403de83ac22c3d8_60_14" localSheetId="15" hidden="1">#REF!</definedName>
    <definedName name="TRNR_e1f1addd338e43c78403de83ac22c3d8_60_14" localSheetId="51" hidden="1">#REF!</definedName>
    <definedName name="TRNR_e1f1addd338e43c78403de83ac22c3d8_60_14" localSheetId="52" hidden="1">#REF!</definedName>
    <definedName name="TRNR_e1f1addd338e43c78403de83ac22c3d8_60_14" localSheetId="53" hidden="1">#REF!</definedName>
    <definedName name="TRNR_e1f1addd338e43c78403de83ac22c3d8_60_14" localSheetId="54" hidden="1">#REF!</definedName>
    <definedName name="TRNR_e1f1addd338e43c78403de83ac22c3d8_60_14" localSheetId="55" hidden="1">#REF!</definedName>
    <definedName name="TRNR_e1f1addd338e43c78403de83ac22c3d8_60_14" localSheetId="58" hidden="1">#REF!</definedName>
    <definedName name="TRNR_e1f1addd338e43c78403de83ac22c3d8_60_14" localSheetId="59" hidden="1">#REF!</definedName>
    <definedName name="TRNR_e1f1addd338e43c78403de83ac22c3d8_60_14" hidden="1">#REF!</definedName>
    <definedName name="TRNR_e2075a633b6c44039fca6cfa53c19b0c_525_10" localSheetId="48" hidden="1">#REF!</definedName>
    <definedName name="TRNR_e2075a633b6c44039fca6cfa53c19b0c_525_10" hidden="1">#REF!</definedName>
    <definedName name="TRNR_e207c241f3334b479a5d2370e4d680ed_100_6" localSheetId="48" hidden="1">#REF!</definedName>
    <definedName name="TRNR_e207c241f3334b479a5d2370e4d680ed_100_6" hidden="1">#REF!</definedName>
    <definedName name="TRNR_e20ba6056cf64969a1c290455056bb05_52_3" localSheetId="48" hidden="1">#REF!</definedName>
    <definedName name="TRNR_e20ba6056cf64969a1c290455056bb05_52_3" hidden="1">#REF!</definedName>
    <definedName name="TRNR_e20e7c05277c414e859157ea8f651035_525_10" localSheetId="48" hidden="1">#REF!</definedName>
    <definedName name="TRNR_e20e7c05277c414e859157ea8f651035_525_10" hidden="1">#REF!</definedName>
    <definedName name="TRNR_e2102b21cdfb4dd89dbcc205be13b19f_50_2" localSheetId="48" hidden="1">#REF!</definedName>
    <definedName name="TRNR_e2102b21cdfb4dd89dbcc205be13b19f_50_2" hidden="1">#REF!</definedName>
    <definedName name="TRNR_e21468da3ff848c494d736950509ea36_5858_6" localSheetId="0" hidden="1">#REF!</definedName>
    <definedName name="TRNR_e21468da3ff848c494d736950509ea36_5858_6" localSheetId="48" hidden="1">#REF!</definedName>
    <definedName name="TRNR_e21468da3ff848c494d736950509ea36_5858_6" localSheetId="1" hidden="1">#REF!</definedName>
    <definedName name="TRNR_e21468da3ff848c494d736950509ea36_5858_6" hidden="1">#REF!</definedName>
    <definedName name="TRNR_e2574c1e1b074c68a03095ad4b4bd714_61_2" localSheetId="48" hidden="1">#REF!</definedName>
    <definedName name="TRNR_e2574c1e1b074c68a03095ad4b4bd714_61_2" hidden="1">#REF!</definedName>
    <definedName name="TRNR_e25ac4ed8f1e41b5954f42032998dcf6_61_2" localSheetId="48" hidden="1">#REF!</definedName>
    <definedName name="TRNR_e25ac4ed8f1e41b5954f42032998dcf6_61_2" hidden="1">#REF!</definedName>
    <definedName name="TRNR_e25c08569a4c41a89d051a620273936a_61_2" localSheetId="48" hidden="1">#REF!</definedName>
    <definedName name="TRNR_e25c08569a4c41a89d051a620273936a_61_2" hidden="1">#REF!</definedName>
    <definedName name="TRNR_e269b31d026a4142966855d66903301c_25_6" localSheetId="0" hidden="1">#REF!</definedName>
    <definedName name="TRNR_e269b31d026a4142966855d66903301c_25_6" localSheetId="48" hidden="1">#REF!</definedName>
    <definedName name="TRNR_e269b31d026a4142966855d66903301c_25_6" localSheetId="1" hidden="1">#REF!</definedName>
    <definedName name="TRNR_e269b31d026a4142966855d66903301c_25_6" hidden="1">#REF!</definedName>
    <definedName name="TRNR_e27333f680e34c63af29846126cbb6af_524_10" localSheetId="48" hidden="1">#REF!</definedName>
    <definedName name="TRNR_e27333f680e34c63af29846126cbb6af_524_10" hidden="1">#REF!</definedName>
    <definedName name="TRNR_e288f156a11d4a67874d09470dca6922_528_6" localSheetId="48" hidden="1">#REF!</definedName>
    <definedName name="TRNR_e288f156a11d4a67874d09470dca6922_528_6" hidden="1">#REF!</definedName>
    <definedName name="TRNR_e28b5e6fde6d44e4a8e173f8c3012a2c_61_2" localSheetId="48" hidden="1">#REF!</definedName>
    <definedName name="TRNR_e28b5e6fde6d44e4a8e173f8c3012a2c_61_2" hidden="1">#REF!</definedName>
    <definedName name="TRNR_e29d42fc834f4e27b432e870cf59b589_40_37" localSheetId="14" hidden="1">#REF!</definedName>
    <definedName name="TRNR_e29d42fc834f4e27b432e870cf59b589_40_37" localSheetId="42" hidden="1">#REF!</definedName>
    <definedName name="TRNR_e29d42fc834f4e27b432e870cf59b589_40_37" localSheetId="43" hidden="1">#REF!</definedName>
    <definedName name="TRNR_e29d42fc834f4e27b432e870cf59b589_40_37" localSheetId="48" hidden="1">#REF!</definedName>
    <definedName name="TRNR_e29d42fc834f4e27b432e870cf59b589_40_37" localSheetId="50" hidden="1">#REF!</definedName>
    <definedName name="TRNR_e29d42fc834f4e27b432e870cf59b589_40_37" localSheetId="15" hidden="1">#REF!</definedName>
    <definedName name="TRNR_e29d42fc834f4e27b432e870cf59b589_40_37" localSheetId="51" hidden="1">#REF!</definedName>
    <definedName name="TRNR_e29d42fc834f4e27b432e870cf59b589_40_37" localSheetId="52" hidden="1">#REF!</definedName>
    <definedName name="TRNR_e29d42fc834f4e27b432e870cf59b589_40_37" localSheetId="53" hidden="1">#REF!</definedName>
    <definedName name="TRNR_e29d42fc834f4e27b432e870cf59b589_40_37" localSheetId="54" hidden="1">#REF!</definedName>
    <definedName name="TRNR_e29d42fc834f4e27b432e870cf59b589_40_37" localSheetId="55" hidden="1">#REF!</definedName>
    <definedName name="TRNR_e29d42fc834f4e27b432e870cf59b589_40_37" localSheetId="58" hidden="1">#REF!</definedName>
    <definedName name="TRNR_e29d42fc834f4e27b432e870cf59b589_40_37" localSheetId="59" hidden="1">#REF!</definedName>
    <definedName name="TRNR_e29d42fc834f4e27b432e870cf59b589_40_37" hidden="1">#REF!</definedName>
    <definedName name="TRNR_e29ec10af5f444a2ab144987dbb6720b_61_2" localSheetId="48" hidden="1">#REF!</definedName>
    <definedName name="TRNR_e29ec10af5f444a2ab144987dbb6720b_61_2" hidden="1">#REF!</definedName>
    <definedName name="TRNR_e2a962634698410490de6fb7a817d005_61_2" localSheetId="48" hidden="1">#REF!</definedName>
    <definedName name="TRNR_e2a962634698410490de6fb7a817d005_61_2" hidden="1">#REF!</definedName>
    <definedName name="TRNR_e2b338a466554fdfa5fed5036a99a433_61_2" localSheetId="48" hidden="1">#REF!</definedName>
    <definedName name="TRNR_e2b338a466554fdfa5fed5036a99a433_61_2" hidden="1">#REF!</definedName>
    <definedName name="TRNR_e2b9a90ed73641c0a474ac7866eb9e5f_61_2" localSheetId="48" hidden="1">#REF!</definedName>
    <definedName name="TRNR_e2b9a90ed73641c0a474ac7866eb9e5f_61_2" hidden="1">#REF!</definedName>
    <definedName name="TRNR_e2ba4697c4594949b3c93bd729abe3c4_61_2" localSheetId="14" hidden="1">#REF!</definedName>
    <definedName name="TRNR_e2ba4697c4594949b3c93bd729abe3c4_61_2" localSheetId="42" hidden="1">#REF!</definedName>
    <definedName name="TRNR_e2ba4697c4594949b3c93bd729abe3c4_61_2" localSheetId="43" hidden="1">#REF!</definedName>
    <definedName name="TRNR_e2ba4697c4594949b3c93bd729abe3c4_61_2" localSheetId="48" hidden="1">#REF!</definedName>
    <definedName name="TRNR_e2ba4697c4594949b3c93bd729abe3c4_61_2" localSheetId="50" hidden="1">#REF!</definedName>
    <definedName name="TRNR_e2ba4697c4594949b3c93bd729abe3c4_61_2" localSheetId="15" hidden="1">#REF!</definedName>
    <definedName name="TRNR_e2ba4697c4594949b3c93bd729abe3c4_61_2" localSheetId="51" hidden="1">#REF!</definedName>
    <definedName name="TRNR_e2ba4697c4594949b3c93bd729abe3c4_61_2" localSheetId="52" hidden="1">#REF!</definedName>
    <definedName name="TRNR_e2ba4697c4594949b3c93bd729abe3c4_61_2" localSheetId="53" hidden="1">#REF!</definedName>
    <definedName name="TRNR_e2ba4697c4594949b3c93bd729abe3c4_61_2" localSheetId="54" hidden="1">#REF!</definedName>
    <definedName name="TRNR_e2ba4697c4594949b3c93bd729abe3c4_61_2" localSheetId="55" hidden="1">#REF!</definedName>
    <definedName name="TRNR_e2ba4697c4594949b3c93bd729abe3c4_61_2" localSheetId="58" hidden="1">#REF!</definedName>
    <definedName name="TRNR_e2ba4697c4594949b3c93bd729abe3c4_61_2" localSheetId="59" hidden="1">#REF!</definedName>
    <definedName name="TRNR_e2ba4697c4594949b3c93bd729abe3c4_61_2" hidden="1">#REF!</definedName>
    <definedName name="TRNR_e2c11cc632c4486aa536af885a0b14da_98_4" localSheetId="48" hidden="1">#REF!</definedName>
    <definedName name="TRNR_e2c11cc632c4486aa536af885a0b14da_98_4" hidden="1">#REF!</definedName>
    <definedName name="TRNR_e2c73452320f41188a50f6520f51f9d2_224_1" localSheetId="48" hidden="1">#REF!</definedName>
    <definedName name="TRNR_e2c73452320f41188a50f6520f51f9d2_224_1" hidden="1">#REF!</definedName>
    <definedName name="TRNR_e2d23e9475db4632b81a33bd297d9ffd_61_2" localSheetId="48" hidden="1">#REF!</definedName>
    <definedName name="TRNR_e2d23e9475db4632b81a33bd297d9ffd_61_2" hidden="1">#REF!</definedName>
    <definedName name="TRNR_e2f09b41ec4547408df2284ddc1f602d_61_2" localSheetId="48" hidden="1">#REF!</definedName>
    <definedName name="TRNR_e2f09b41ec4547408df2284ddc1f602d_61_2" hidden="1">#REF!</definedName>
    <definedName name="TRNR_e2f65c28c2544f7097b4533ee8f751a6_61_2" localSheetId="48" hidden="1">#REF!</definedName>
    <definedName name="TRNR_e2f65c28c2544f7097b4533ee8f751a6_61_2" hidden="1">#REF!</definedName>
    <definedName name="TRNR_e3121a37366b4e6fa22e6d5783e0fafc_61_2" localSheetId="48" hidden="1">#REF!</definedName>
    <definedName name="TRNR_e3121a37366b4e6fa22e6d5783e0fafc_61_2" hidden="1">#REF!</definedName>
    <definedName name="TRNR_e313679956594314ac02123facd9a02d_61_2" localSheetId="48" hidden="1">#REF!</definedName>
    <definedName name="TRNR_e313679956594314ac02123facd9a02d_61_2" hidden="1">#REF!</definedName>
    <definedName name="TRNR_e31aa79b2d5743dca44e3637633f3b97_6267_2" localSheetId="48" hidden="1">#REF!</definedName>
    <definedName name="TRNR_e31aa79b2d5743dca44e3637633f3b97_6267_2" hidden="1">#REF!</definedName>
    <definedName name="TRNR_e3207b89fb0f48a98fb537d02cd38ae8_61_11" localSheetId="48" hidden="1">#REF!</definedName>
    <definedName name="TRNR_e3207b89fb0f48a98fb537d02cd38ae8_61_11" hidden="1">#REF!</definedName>
    <definedName name="TRNR_e34f9b4a43b446889c993c78ad88fb84_4_2" localSheetId="14" hidden="1">#REF!</definedName>
    <definedName name="TRNR_e34f9b4a43b446889c993c78ad88fb84_4_2" localSheetId="42" hidden="1">#REF!</definedName>
    <definedName name="TRNR_e34f9b4a43b446889c993c78ad88fb84_4_2" localSheetId="43" hidden="1">#REF!</definedName>
    <definedName name="TRNR_e34f9b4a43b446889c993c78ad88fb84_4_2" localSheetId="48" hidden="1">#REF!</definedName>
    <definedName name="TRNR_e34f9b4a43b446889c993c78ad88fb84_4_2" localSheetId="50" hidden="1">#REF!</definedName>
    <definedName name="TRNR_e34f9b4a43b446889c993c78ad88fb84_4_2" localSheetId="15" hidden="1">#REF!</definedName>
    <definedName name="TRNR_e34f9b4a43b446889c993c78ad88fb84_4_2" localSheetId="51" hidden="1">#REF!</definedName>
    <definedName name="TRNR_e34f9b4a43b446889c993c78ad88fb84_4_2" localSheetId="52" hidden="1">#REF!</definedName>
    <definedName name="TRNR_e34f9b4a43b446889c993c78ad88fb84_4_2" localSheetId="53" hidden="1">#REF!</definedName>
    <definedName name="TRNR_e34f9b4a43b446889c993c78ad88fb84_4_2" localSheetId="54" hidden="1">#REF!</definedName>
    <definedName name="TRNR_e34f9b4a43b446889c993c78ad88fb84_4_2" localSheetId="55" hidden="1">#REF!</definedName>
    <definedName name="TRNR_e34f9b4a43b446889c993c78ad88fb84_4_2" localSheetId="58" hidden="1">#REF!</definedName>
    <definedName name="TRNR_e34f9b4a43b446889c993c78ad88fb84_4_2" localSheetId="59" hidden="1">#REF!</definedName>
    <definedName name="TRNR_e34f9b4a43b446889c993c78ad88fb84_4_2" hidden="1">#REF!</definedName>
    <definedName name="TRNR_e34fd05e7162432793432922796a9529_289_13" localSheetId="0" hidden="1">#REF!</definedName>
    <definedName name="TRNR_e34fd05e7162432793432922796a9529_289_13" localSheetId="48" hidden="1">#REF!</definedName>
    <definedName name="TRNR_e34fd05e7162432793432922796a9529_289_13" localSheetId="1" hidden="1">#REF!</definedName>
    <definedName name="TRNR_e34fd05e7162432793432922796a9529_289_13" hidden="1">#REF!</definedName>
    <definedName name="TRNR_e35cb1619ebd4f8fbcd8c12e0b15944a_61_2" localSheetId="48" hidden="1">#REF!</definedName>
    <definedName name="TRNR_e35cb1619ebd4f8fbcd8c12e0b15944a_61_2" hidden="1">#REF!</definedName>
    <definedName name="TRNR_e35dbaa5480241f28c9c292795c4a6d3_61_2" localSheetId="48" hidden="1">#REF!</definedName>
    <definedName name="TRNR_e35dbaa5480241f28c9c292795c4a6d3_61_2" hidden="1">#REF!</definedName>
    <definedName name="TRNR_e35f821ce056426b966171d90367ee7a_138_3" localSheetId="48" hidden="1">#REF!</definedName>
    <definedName name="TRNR_e35f821ce056426b966171d90367ee7a_138_3" hidden="1">#REF!</definedName>
    <definedName name="TRNR_e36a85858c5b454baade2d7d02bd064f_61_2" localSheetId="48" hidden="1">#REF!</definedName>
    <definedName name="TRNR_e36a85858c5b454baade2d7d02bd064f_61_2" hidden="1">#REF!</definedName>
    <definedName name="TRNR_e380c00502bd4987a2bf7ea76ded0683_61_2" localSheetId="48" hidden="1">#REF!</definedName>
    <definedName name="TRNR_e380c00502bd4987a2bf7ea76ded0683_61_2" hidden="1">#REF!</definedName>
    <definedName name="TRNR_e396a197fa8e4ee09ab8e514225449a8_527_7" localSheetId="48" hidden="1">#REF!</definedName>
    <definedName name="TRNR_e396a197fa8e4ee09ab8e514225449a8_527_7" hidden="1">#REF!</definedName>
    <definedName name="TRNR_e39c7224cb6c4870a54c6f701b8a51ee_6452_6" hidden="1">#REF!</definedName>
    <definedName name="TRNR_e3c4625a5dfe481397188de23bb455d6_977_24" localSheetId="48" hidden="1">#REF!</definedName>
    <definedName name="TRNR_e3c4625a5dfe481397188de23bb455d6_977_24" hidden="1">#REF!</definedName>
    <definedName name="TRNR_e3c658aa1e394cd1923a1e349deacd14_527_6" localSheetId="48" hidden="1">#REF!</definedName>
    <definedName name="TRNR_e3c658aa1e394cd1923a1e349deacd14_527_6" hidden="1">#REF!</definedName>
    <definedName name="TRNR_e3cb536d7d774b618086063bcb7fbb58_61_2" localSheetId="48" hidden="1">#REF!</definedName>
    <definedName name="TRNR_e3cb536d7d774b618086063bcb7fbb58_61_2" localSheetId="56" hidden="1">#REF!</definedName>
    <definedName name="TRNR_e3cb536d7d774b618086063bcb7fbb58_61_2" localSheetId="57" hidden="1">#REF!</definedName>
    <definedName name="TRNR_e3cb536d7d774b618086063bcb7fbb58_61_2" hidden="1">#REF!</definedName>
    <definedName name="TRNR_e3d31465c4b14c41b736cbf6de03c27f_61_2" localSheetId="48" hidden="1">#REF!</definedName>
    <definedName name="TRNR_e3d31465c4b14c41b736cbf6de03c27f_61_2" hidden="1">#REF!</definedName>
    <definedName name="TRNR_e3d4fd1b58c84cefb718c0a747e2b0cf_61_2" localSheetId="48" hidden="1">#REF!</definedName>
    <definedName name="TRNR_e3d4fd1b58c84cefb718c0a747e2b0cf_61_2" hidden="1">#REF!</definedName>
    <definedName name="TRNR_e3d81d9723d946e4bc8ba63b0b775d16_61_2" localSheetId="48" hidden="1">#REF!</definedName>
    <definedName name="TRNR_e3d81d9723d946e4bc8ba63b0b775d16_61_2" hidden="1">#REF!</definedName>
    <definedName name="TRNR_e3dfc38a98ba402d8b83c59cb357defa_6043_6" localSheetId="0" hidden="1">#REF!</definedName>
    <definedName name="TRNR_e3dfc38a98ba402d8b83c59cb357defa_6043_6" localSheetId="48" hidden="1">#REF!</definedName>
    <definedName name="TRNR_e3dfc38a98ba402d8b83c59cb357defa_6043_6" localSheetId="1" hidden="1">#REF!</definedName>
    <definedName name="TRNR_e3dfc38a98ba402d8b83c59cb357defa_6043_6" hidden="1">#REF!</definedName>
    <definedName name="TRNR_e3e5786a683848bd8ba5098a488df098_28_1" localSheetId="3" hidden="1">#REF!</definedName>
    <definedName name="TRNR_e3e5786a683848bd8ba5098a488df098_28_1" localSheetId="5" hidden="1">'Cuadro 5'!#REF!</definedName>
    <definedName name="TRNR_e3e5786a683848bd8ba5098a488df098_28_1" localSheetId="0" hidden="1">#REF!</definedName>
    <definedName name="TRNR_e3e5786a683848bd8ba5098a488df098_28_1" localSheetId="48" hidden="1">#REF!</definedName>
    <definedName name="TRNR_e3e5786a683848bd8ba5098a488df098_28_1" localSheetId="1" hidden="1">#REF!</definedName>
    <definedName name="TRNR_e3e5786a683848bd8ba5098a488df098_28_1" hidden="1">#REF!</definedName>
    <definedName name="TRNR_e3f89354e8764248b8c5b84953e9d267_6189_4" localSheetId="0" hidden="1">#REF!</definedName>
    <definedName name="TRNR_e3f89354e8764248b8c5b84953e9d267_6189_4" localSheetId="48" hidden="1">#REF!</definedName>
    <definedName name="TRNR_e3f89354e8764248b8c5b84953e9d267_6189_4" localSheetId="1" hidden="1">#REF!</definedName>
    <definedName name="TRNR_e3f89354e8764248b8c5b84953e9d267_6189_4" hidden="1">#REF!</definedName>
    <definedName name="TRNR_e3fd5f6daa7b48beb992e90d8ef7fead_61_2" localSheetId="48" hidden="1">#REF!</definedName>
    <definedName name="TRNR_e3fd5f6daa7b48beb992e90d8ef7fead_61_2" hidden="1">#REF!</definedName>
    <definedName name="TRNR_e40fd4e527d249f9a0336eee03b612b7_1001_27" localSheetId="48" hidden="1">#REF!</definedName>
    <definedName name="TRNR_e40fd4e527d249f9a0336eee03b612b7_1001_27" hidden="1">#REF!</definedName>
    <definedName name="TRNR_e41812562c9d484bbc62f7ee32fc6bb9_286_2" localSheetId="14" hidden="1">#REF!</definedName>
    <definedName name="TRNR_e41812562c9d484bbc62f7ee32fc6bb9_286_2" localSheetId="42" hidden="1">#REF!</definedName>
    <definedName name="TRNR_e41812562c9d484bbc62f7ee32fc6bb9_286_2" localSheetId="43" hidden="1">#REF!</definedName>
    <definedName name="TRNR_e41812562c9d484bbc62f7ee32fc6bb9_286_2" localSheetId="48" hidden="1">#REF!</definedName>
    <definedName name="TRNR_e41812562c9d484bbc62f7ee32fc6bb9_286_2" localSheetId="50" hidden="1">#REF!</definedName>
    <definedName name="TRNR_e41812562c9d484bbc62f7ee32fc6bb9_286_2" localSheetId="15" hidden="1">#REF!</definedName>
    <definedName name="TRNR_e41812562c9d484bbc62f7ee32fc6bb9_286_2" localSheetId="51" hidden="1">#REF!</definedName>
    <definedName name="TRNR_e41812562c9d484bbc62f7ee32fc6bb9_286_2" localSheetId="52" hidden="1">#REF!</definedName>
    <definedName name="TRNR_e41812562c9d484bbc62f7ee32fc6bb9_286_2" localSheetId="53" hidden="1">#REF!</definedName>
    <definedName name="TRNR_e41812562c9d484bbc62f7ee32fc6bb9_286_2" localSheetId="54" hidden="1">#REF!</definedName>
    <definedName name="TRNR_e41812562c9d484bbc62f7ee32fc6bb9_286_2" localSheetId="55" hidden="1">#REF!</definedName>
    <definedName name="TRNR_e41812562c9d484bbc62f7ee32fc6bb9_286_2" localSheetId="58" hidden="1">#REF!</definedName>
    <definedName name="TRNR_e41812562c9d484bbc62f7ee32fc6bb9_286_2" localSheetId="59" hidden="1">#REF!</definedName>
    <definedName name="TRNR_e41812562c9d484bbc62f7ee32fc6bb9_286_2" hidden="1">#REF!</definedName>
    <definedName name="TRNR_e41837ebe5bf41fba853f67c620523e7_61_2" localSheetId="48" hidden="1">#REF!</definedName>
    <definedName name="TRNR_e41837ebe5bf41fba853f67c620523e7_61_2" localSheetId="56" hidden="1">#REF!</definedName>
    <definedName name="TRNR_e41837ebe5bf41fba853f67c620523e7_61_2" localSheetId="57" hidden="1">#REF!</definedName>
    <definedName name="TRNR_e41837ebe5bf41fba853f67c620523e7_61_2" hidden="1">#REF!</definedName>
    <definedName name="TRNR_e41a5ebfce2b41328cd696580a5d9f9d_5976_6" localSheetId="0" hidden="1">#REF!</definedName>
    <definedName name="TRNR_e41a5ebfce2b41328cd696580a5d9f9d_5976_6" localSheetId="48" hidden="1">#REF!</definedName>
    <definedName name="TRNR_e41a5ebfce2b41328cd696580a5d9f9d_5976_6" localSheetId="1" hidden="1">#REF!</definedName>
    <definedName name="TRNR_e41a5ebfce2b41328cd696580a5d9f9d_5976_6" hidden="1">#REF!</definedName>
    <definedName name="TRNR_e423602c4087417bb6062cefcef6adea_1036_27" localSheetId="48" hidden="1">#REF!</definedName>
    <definedName name="TRNR_e423602c4087417bb6062cefcef6adea_1036_27" hidden="1">#REF!</definedName>
    <definedName name="TRNR_e42449c80d2a401ea0546017432f4d8d_61_2" localSheetId="48" hidden="1">#REF!</definedName>
    <definedName name="TRNR_e42449c80d2a401ea0546017432f4d8d_61_2" hidden="1">#REF!</definedName>
    <definedName name="TRNR_e426eb7c453b4bc78d8f72cdcfa73c0c_40_6" localSheetId="11" hidden="1">#REF!</definedName>
    <definedName name="TRNR_e426eb7c453b4bc78d8f72cdcfa73c0c_40_6" localSheetId="3" hidden="1">#REF!</definedName>
    <definedName name="TRNR_e426eb7c453b4bc78d8f72cdcfa73c0c_40_6" localSheetId="5" hidden="1">'Cuadro 5'!#REF!</definedName>
    <definedName name="TRNR_e426eb7c453b4bc78d8f72cdcfa73c0c_40_6" localSheetId="14" hidden="1">#REF!</definedName>
    <definedName name="TRNR_e426eb7c453b4bc78d8f72cdcfa73c0c_40_6" localSheetId="42" hidden="1">#REF!</definedName>
    <definedName name="TRNR_e426eb7c453b4bc78d8f72cdcfa73c0c_40_6" localSheetId="43" hidden="1">#REF!</definedName>
    <definedName name="TRNR_e426eb7c453b4bc78d8f72cdcfa73c0c_40_6" localSheetId="48" hidden="1">#REF!</definedName>
    <definedName name="TRNR_e426eb7c453b4bc78d8f72cdcfa73c0c_40_6" localSheetId="50" hidden="1">#REF!</definedName>
    <definedName name="TRNR_e426eb7c453b4bc78d8f72cdcfa73c0c_40_6" localSheetId="15" hidden="1">#REF!</definedName>
    <definedName name="TRNR_e426eb7c453b4bc78d8f72cdcfa73c0c_40_6" localSheetId="51" hidden="1">#REF!</definedName>
    <definedName name="TRNR_e426eb7c453b4bc78d8f72cdcfa73c0c_40_6" localSheetId="52" hidden="1">#REF!</definedName>
    <definedName name="TRNR_e426eb7c453b4bc78d8f72cdcfa73c0c_40_6" localSheetId="53" hidden="1">#REF!</definedName>
    <definedName name="TRNR_e426eb7c453b4bc78d8f72cdcfa73c0c_40_6" localSheetId="54" hidden="1">#REF!</definedName>
    <definedName name="TRNR_e426eb7c453b4bc78d8f72cdcfa73c0c_40_6" localSheetId="55" hidden="1">#REF!</definedName>
    <definedName name="TRNR_e426eb7c453b4bc78d8f72cdcfa73c0c_40_6" localSheetId="58" hidden="1">#REF!</definedName>
    <definedName name="TRNR_e426eb7c453b4bc78d8f72cdcfa73c0c_40_6" localSheetId="59" hidden="1">#REF!</definedName>
    <definedName name="TRNR_e426eb7c453b4bc78d8f72cdcfa73c0c_40_6" localSheetId="18" hidden="1">#REF!</definedName>
    <definedName name="TRNR_e426eb7c453b4bc78d8f72cdcfa73c0c_40_6" hidden="1">#REF!</definedName>
    <definedName name="TRNR_e42b7493541742bebc4d7e4268d60097_61_2" localSheetId="0" hidden="1">#REF!</definedName>
    <definedName name="TRNR_e42b7493541742bebc4d7e4268d60097_61_2" localSheetId="48" hidden="1">#REF!</definedName>
    <definedName name="TRNR_e42b7493541742bebc4d7e4268d60097_61_2" localSheetId="1" hidden="1">#REF!</definedName>
    <definedName name="TRNR_e42b7493541742bebc4d7e4268d60097_61_2" hidden="1">#REF!</definedName>
    <definedName name="TRNR_e439c6ad85374bddb646bf5b83a0d6f4_61_2" localSheetId="48" hidden="1">#REF!</definedName>
    <definedName name="TRNR_e439c6ad85374bddb646bf5b83a0d6f4_61_2" hidden="1">#REF!</definedName>
    <definedName name="TRNR_e43ca7555cad4bec860a7054fe41e20e_61_2" localSheetId="0" hidden="1">#REF!</definedName>
    <definedName name="TRNR_e43ca7555cad4bec860a7054fe41e20e_61_2" localSheetId="48" hidden="1">#REF!</definedName>
    <definedName name="TRNR_e43ca7555cad4bec860a7054fe41e20e_61_2" localSheetId="1" hidden="1">#REF!</definedName>
    <definedName name="TRNR_e43ca7555cad4bec860a7054fe41e20e_61_2" hidden="1">#REF!</definedName>
    <definedName name="TRNR_e44a6b9efd7c4317a4fc71c53f127749_61_2" localSheetId="48" hidden="1">#REF!</definedName>
    <definedName name="TRNR_e44a6b9efd7c4317a4fc71c53f127749_61_2" hidden="1">#REF!</definedName>
    <definedName name="TRNR_e4639ee172b64cb5a5611a91dd853c7b_52_37" localSheetId="14" hidden="1">#REF!</definedName>
    <definedName name="TRNR_e4639ee172b64cb5a5611a91dd853c7b_52_37" localSheetId="42" hidden="1">#REF!</definedName>
    <definedName name="TRNR_e4639ee172b64cb5a5611a91dd853c7b_52_37" localSheetId="43" hidden="1">#REF!</definedName>
    <definedName name="TRNR_e4639ee172b64cb5a5611a91dd853c7b_52_37" localSheetId="48" hidden="1">#REF!</definedName>
    <definedName name="TRNR_e4639ee172b64cb5a5611a91dd853c7b_52_37" localSheetId="50" hidden="1">#REF!</definedName>
    <definedName name="TRNR_e4639ee172b64cb5a5611a91dd853c7b_52_37" localSheetId="15" hidden="1">#REF!</definedName>
    <definedName name="TRNR_e4639ee172b64cb5a5611a91dd853c7b_52_37" localSheetId="51" hidden="1">#REF!</definedName>
    <definedName name="TRNR_e4639ee172b64cb5a5611a91dd853c7b_52_37" localSheetId="52" hidden="1">#REF!</definedName>
    <definedName name="TRNR_e4639ee172b64cb5a5611a91dd853c7b_52_37" localSheetId="53" hidden="1">#REF!</definedName>
    <definedName name="TRNR_e4639ee172b64cb5a5611a91dd853c7b_52_37" localSheetId="54" hidden="1">#REF!</definedName>
    <definedName name="TRNR_e4639ee172b64cb5a5611a91dd853c7b_52_37" localSheetId="55" hidden="1">#REF!</definedName>
    <definedName name="TRNR_e4639ee172b64cb5a5611a91dd853c7b_52_37" localSheetId="58" hidden="1">#REF!</definedName>
    <definedName name="TRNR_e4639ee172b64cb5a5611a91dd853c7b_52_37" localSheetId="59" hidden="1">#REF!</definedName>
    <definedName name="TRNR_e4639ee172b64cb5a5611a91dd853c7b_52_37" hidden="1">#REF!</definedName>
    <definedName name="TRNR_e479dc67615740dbaa6e257e26821bd3_61_2" localSheetId="48" hidden="1">#REF!</definedName>
    <definedName name="TRNR_e479dc67615740dbaa6e257e26821bd3_61_2" hidden="1">#REF!</definedName>
    <definedName name="TRNR_e484ffe3781547c7b8aafa98da71c175_6143_4" localSheetId="0" hidden="1">#REF!</definedName>
    <definedName name="TRNR_e484ffe3781547c7b8aafa98da71c175_6143_4" localSheetId="48" hidden="1">#REF!</definedName>
    <definedName name="TRNR_e484ffe3781547c7b8aafa98da71c175_6143_4" localSheetId="1" hidden="1">#REF!</definedName>
    <definedName name="TRNR_e484ffe3781547c7b8aafa98da71c175_6143_4" hidden="1">#REF!</definedName>
    <definedName name="TRNR_e4888be8b52d479fb4e5bd01807a2f8d_61_2" localSheetId="48" hidden="1">#REF!</definedName>
    <definedName name="TRNR_e4888be8b52d479fb4e5bd01807a2f8d_61_2" hidden="1">#REF!</definedName>
    <definedName name="TRNR_e490cf99a55c47eea07b61d36ac10b55_61_2" localSheetId="48" hidden="1">#REF!</definedName>
    <definedName name="TRNR_e490cf99a55c47eea07b61d36ac10b55_61_2" hidden="1">#REF!</definedName>
    <definedName name="TRNR_e493554575724768817dfc96abaa0788_61_2" localSheetId="48" hidden="1">#REF!</definedName>
    <definedName name="TRNR_e493554575724768817dfc96abaa0788_61_2" hidden="1">#REF!</definedName>
    <definedName name="TRNR_e4a4d6aa5f6045fb9f55cc3c28281d72_528_7" localSheetId="48" hidden="1">#REF!</definedName>
    <definedName name="TRNR_e4a4d6aa5f6045fb9f55cc3c28281d72_528_7" hidden="1">#REF!</definedName>
    <definedName name="TRNR_e4b98b1479354d52876bbf52f1441b52_966_2" localSheetId="0" hidden="1">#REF!</definedName>
    <definedName name="TRNR_e4b98b1479354d52876bbf52f1441b52_966_2" localSheetId="48" hidden="1">#REF!</definedName>
    <definedName name="TRNR_e4b98b1479354d52876bbf52f1441b52_966_2" localSheetId="1" hidden="1">#REF!</definedName>
    <definedName name="TRNR_e4b98b1479354d52876bbf52f1441b52_966_2" hidden="1">#REF!</definedName>
    <definedName name="TRNR_e4c1deb6e96e46058129e617ee147c6e_527_7" localSheetId="48" hidden="1">#REF!</definedName>
    <definedName name="TRNR_e4c1deb6e96e46058129e617ee147c6e_527_7" hidden="1">#REF!</definedName>
    <definedName name="TRNR_e4df46ff4ca94f9c8310806e9e9521f8_61_2" localSheetId="48" hidden="1">#REF!</definedName>
    <definedName name="TRNR_e4df46ff4ca94f9c8310806e9e9521f8_61_2" hidden="1">#REF!</definedName>
    <definedName name="TRNR_e4e5294c97db4a54a30f7ad6e0851edb_61_2" localSheetId="48" hidden="1">#REF!</definedName>
    <definedName name="TRNR_e4e5294c97db4a54a30f7ad6e0851edb_61_2" hidden="1">#REF!</definedName>
    <definedName name="TRNR_e4e852dac26f41e5a501d66384acdfe0_61_2" localSheetId="48" hidden="1">#REF!</definedName>
    <definedName name="TRNR_e4e852dac26f41e5a501d66384acdfe0_61_2" hidden="1">#REF!</definedName>
    <definedName name="TRNR_e4eeaae8d149495eb8ffc5a21a87c7ad_50_12" localSheetId="48" hidden="1">#REF!</definedName>
    <definedName name="TRNR_e4eeaae8d149495eb8ffc5a21a87c7ad_50_12" hidden="1">#REF!</definedName>
    <definedName name="TRNR_e50b565fb6334ee5875b5273690f277b_528_6" localSheetId="48" hidden="1">#REF!</definedName>
    <definedName name="TRNR_e50b565fb6334ee5875b5273690f277b_528_6" hidden="1">#REF!</definedName>
    <definedName name="TRNR_e51bab7102704b84afcd610aeed86366_61_2" localSheetId="48" hidden="1">#REF!</definedName>
    <definedName name="TRNR_e51bab7102704b84afcd610aeed86366_61_2" hidden="1">#REF!</definedName>
    <definedName name="TRNR_e52c41c991254e33ab8c113119add16f_25_6" localSheetId="0" hidden="1">#REF!</definedName>
    <definedName name="TRNR_e52c41c991254e33ab8c113119add16f_25_6" localSheetId="48" hidden="1">#REF!</definedName>
    <definedName name="TRNR_e52c41c991254e33ab8c113119add16f_25_6" localSheetId="1" hidden="1">#REF!</definedName>
    <definedName name="TRNR_e52c41c991254e33ab8c113119add16f_25_6" hidden="1">#REF!</definedName>
    <definedName name="TRNR_e54c2650e385434997bd4f0cbcc4e859_61_2" localSheetId="48" hidden="1">#REF!</definedName>
    <definedName name="TRNR_e54c2650e385434997bd4f0cbcc4e859_61_2" hidden="1">#REF!</definedName>
    <definedName name="TRNR_e54cf5f852f844afb4204703d4fe2c81_2122_6" localSheetId="48" hidden="1">#REF!</definedName>
    <definedName name="TRNR_e54cf5f852f844afb4204703d4fe2c81_2122_6" hidden="1">#REF!</definedName>
    <definedName name="TRNR_e5586938144b4fe2acb34927d4d9ef6b_52_37" localSheetId="14" hidden="1">#REF!</definedName>
    <definedName name="TRNR_e5586938144b4fe2acb34927d4d9ef6b_52_37" localSheetId="42" hidden="1">#REF!</definedName>
    <definedName name="TRNR_e5586938144b4fe2acb34927d4d9ef6b_52_37" localSheetId="43" hidden="1">#REF!</definedName>
    <definedName name="TRNR_e5586938144b4fe2acb34927d4d9ef6b_52_37" localSheetId="48" hidden="1">#REF!</definedName>
    <definedName name="TRNR_e5586938144b4fe2acb34927d4d9ef6b_52_37" localSheetId="50" hidden="1">#REF!</definedName>
    <definedName name="TRNR_e5586938144b4fe2acb34927d4d9ef6b_52_37" localSheetId="15" hidden="1">#REF!</definedName>
    <definedName name="TRNR_e5586938144b4fe2acb34927d4d9ef6b_52_37" localSheetId="51" hidden="1">#REF!</definedName>
    <definedName name="TRNR_e5586938144b4fe2acb34927d4d9ef6b_52_37" localSheetId="52" hidden="1">#REF!</definedName>
    <definedName name="TRNR_e5586938144b4fe2acb34927d4d9ef6b_52_37" localSheetId="53" hidden="1">#REF!</definedName>
    <definedName name="TRNR_e5586938144b4fe2acb34927d4d9ef6b_52_37" localSheetId="54" hidden="1">#REF!</definedName>
    <definedName name="TRNR_e5586938144b4fe2acb34927d4d9ef6b_52_37" localSheetId="55" hidden="1">#REF!</definedName>
    <definedName name="TRNR_e5586938144b4fe2acb34927d4d9ef6b_52_37" localSheetId="58" hidden="1">#REF!</definedName>
    <definedName name="TRNR_e5586938144b4fe2acb34927d4d9ef6b_52_37" localSheetId="59" hidden="1">#REF!</definedName>
    <definedName name="TRNR_e5586938144b4fe2acb34927d4d9ef6b_52_37" hidden="1">#REF!</definedName>
    <definedName name="TRNR_e55c830292cf4ec69a67c6edc0d5d41a_61_2" localSheetId="48" hidden="1">#REF!</definedName>
    <definedName name="TRNR_e55c830292cf4ec69a67c6edc0d5d41a_61_2" hidden="1">#REF!</definedName>
    <definedName name="TRNR_e560ac5d5c344dcd8b6526863d83c285_61_2" localSheetId="48" hidden="1">#REF!</definedName>
    <definedName name="TRNR_e560ac5d5c344dcd8b6526863d83c285_61_2" hidden="1">#REF!</definedName>
    <definedName name="TRNR_e568b25e25d6441cadc436758f695733_6_1" localSheetId="48" hidden="1">#REF!</definedName>
    <definedName name="TRNR_e568b25e25d6441cadc436758f695733_6_1" hidden="1">#REF!</definedName>
    <definedName name="TRNR_e56d1dfcf5cf4a1896bf4db25c726153_61_2" localSheetId="48" hidden="1">#REF!</definedName>
    <definedName name="TRNR_e56d1dfcf5cf4a1896bf4db25c726153_61_2" hidden="1">#REF!</definedName>
    <definedName name="TRNR_e57b9ccf46d744898ecbee8f8c2393a6_287_26" localSheetId="0" hidden="1">#REF!</definedName>
    <definedName name="TRNR_e57b9ccf46d744898ecbee8f8c2393a6_287_26" localSheetId="48" hidden="1">#REF!</definedName>
    <definedName name="TRNR_e57b9ccf46d744898ecbee8f8c2393a6_287_26" localSheetId="1" hidden="1">#REF!</definedName>
    <definedName name="TRNR_e57b9ccf46d744898ecbee8f8c2393a6_287_26" hidden="1">#REF!</definedName>
    <definedName name="TRNR_e57e10876808440e8f16bb5d7e4bd256_20_4" localSheetId="0" hidden="1">#REF!</definedName>
    <definedName name="TRNR_e57e10876808440e8f16bb5d7e4bd256_20_4" localSheetId="48" hidden="1">#REF!</definedName>
    <definedName name="TRNR_e57e10876808440e8f16bb5d7e4bd256_20_4" localSheetId="1" hidden="1">#REF!</definedName>
    <definedName name="TRNR_e57e10876808440e8f16bb5d7e4bd256_20_4" hidden="1">#REF!</definedName>
    <definedName name="TRNR_e58e1c01606b4ba494b838cb78c853c4_6383_6" hidden="1">#REF!</definedName>
    <definedName name="TRNR_e58f716949cc4b5099dacdfc7031cc3b_61_2" localSheetId="48" hidden="1">#REF!</definedName>
    <definedName name="TRNR_e58f716949cc4b5099dacdfc7031cc3b_61_2" localSheetId="56" hidden="1">#REF!</definedName>
    <definedName name="TRNR_e58f716949cc4b5099dacdfc7031cc3b_61_2" localSheetId="57" hidden="1">#REF!</definedName>
    <definedName name="TRNR_e58f716949cc4b5099dacdfc7031cc3b_61_2" hidden="1">#REF!</definedName>
    <definedName name="TRNR_e5901a5a1ae44de0a262787d2765da52_527_6" localSheetId="48" hidden="1">#REF!</definedName>
    <definedName name="TRNR_e5901a5a1ae44de0a262787d2765da52_527_6" hidden="1">#REF!</definedName>
    <definedName name="TRNR_e5926c27dfe04b19bf89b7ffc20c2929_528_7" localSheetId="48" hidden="1">#REF!</definedName>
    <definedName name="TRNR_e5926c27dfe04b19bf89b7ffc20c2929_528_7" hidden="1">#REF!</definedName>
    <definedName name="TRNR_e5ac9c4003534a1c87645664b2f9b301_300_3" hidden="1">#REF!</definedName>
    <definedName name="TRNR_e5b04b6e7a374e84adb68a55f88c6311_61_2" localSheetId="48" hidden="1">#REF!</definedName>
    <definedName name="TRNR_e5b04b6e7a374e84adb68a55f88c6311_61_2" localSheetId="56" hidden="1">#REF!</definedName>
    <definedName name="TRNR_e5b04b6e7a374e84adb68a55f88c6311_61_2" localSheetId="57" hidden="1">#REF!</definedName>
    <definedName name="TRNR_e5b04b6e7a374e84adb68a55f88c6311_61_2" hidden="1">#REF!</definedName>
    <definedName name="TRNR_e5b2ac4ce99945daa4a4e98766db516f_62_11" localSheetId="48" hidden="1">#REF!</definedName>
    <definedName name="TRNR_e5b2ac4ce99945daa4a4e98766db516f_62_11" hidden="1">#REF!</definedName>
    <definedName name="TRNR_e5d62ac3d3f346929ca64a021d777c5f_61_2" localSheetId="48" hidden="1">#REF!</definedName>
    <definedName name="TRNR_e5d62ac3d3f346929ca64a021d777c5f_61_2" hidden="1">#REF!</definedName>
    <definedName name="TRNR_e5dac408fb654981aec669bc7f7bd64a_61_2" localSheetId="48" hidden="1">#REF!</definedName>
    <definedName name="TRNR_e5dac408fb654981aec669bc7f7bd64a_61_2" hidden="1">#REF!</definedName>
    <definedName name="TRNR_e5dd0f72ccf04dc696a5aef932ca5930_61_2" localSheetId="48" hidden="1">#REF!</definedName>
    <definedName name="TRNR_e5dd0f72ccf04dc696a5aef932ca5930_61_2" hidden="1">#REF!</definedName>
    <definedName name="TRNR_e5e18823d14548699d57e18161a3f561_61_2" localSheetId="48" hidden="1">#REF!</definedName>
    <definedName name="TRNR_e5e18823d14548699d57e18161a3f561_61_2" hidden="1">#REF!</definedName>
    <definedName name="TRNR_e5e493c0c6704a2098d4a37c139d6191_5867_12" localSheetId="0" hidden="1">#REF!</definedName>
    <definedName name="TRNR_e5e493c0c6704a2098d4a37c139d6191_5867_12" localSheetId="48" hidden="1">#REF!</definedName>
    <definedName name="TRNR_e5e493c0c6704a2098d4a37c139d6191_5867_12" localSheetId="1" hidden="1">#REF!</definedName>
    <definedName name="TRNR_e5e493c0c6704a2098d4a37c139d6191_5867_12" hidden="1">#REF!</definedName>
    <definedName name="TRNR_e5e84dacaf604b9b9a406d4a1ea52bd9_41_1" localSheetId="14" hidden="1">#REF!</definedName>
    <definedName name="TRNR_e5e84dacaf604b9b9a406d4a1ea52bd9_41_1" localSheetId="42" hidden="1">#REF!</definedName>
    <definedName name="TRNR_e5e84dacaf604b9b9a406d4a1ea52bd9_41_1" localSheetId="43" hidden="1">#REF!</definedName>
    <definedName name="TRNR_e5e84dacaf604b9b9a406d4a1ea52bd9_41_1" localSheetId="48" hidden="1">#REF!</definedName>
    <definedName name="TRNR_e5e84dacaf604b9b9a406d4a1ea52bd9_41_1" localSheetId="50" hidden="1">#REF!</definedName>
    <definedName name="TRNR_e5e84dacaf604b9b9a406d4a1ea52bd9_41_1" localSheetId="15" hidden="1">#REF!</definedName>
    <definedName name="TRNR_e5e84dacaf604b9b9a406d4a1ea52bd9_41_1" localSheetId="51" hidden="1">#REF!</definedName>
    <definedName name="TRNR_e5e84dacaf604b9b9a406d4a1ea52bd9_41_1" localSheetId="52" hidden="1">#REF!</definedName>
    <definedName name="TRNR_e5e84dacaf604b9b9a406d4a1ea52bd9_41_1" localSheetId="53" hidden="1">#REF!</definedName>
    <definedName name="TRNR_e5e84dacaf604b9b9a406d4a1ea52bd9_41_1" localSheetId="54" hidden="1">#REF!</definedName>
    <definedName name="TRNR_e5e84dacaf604b9b9a406d4a1ea52bd9_41_1" localSheetId="55" hidden="1">#REF!</definedName>
    <definedName name="TRNR_e5e84dacaf604b9b9a406d4a1ea52bd9_41_1" localSheetId="58" hidden="1">#REF!</definedName>
    <definedName name="TRNR_e5e84dacaf604b9b9a406d4a1ea52bd9_41_1" localSheetId="59" hidden="1">#REF!</definedName>
    <definedName name="TRNR_e5e84dacaf604b9b9a406d4a1ea52bd9_41_1" hidden="1">#REF!</definedName>
    <definedName name="TRNR_e5f4740a30254df0beb6a442b63f617f_61_2" localSheetId="48" hidden="1">#REF!</definedName>
    <definedName name="TRNR_e5f4740a30254df0beb6a442b63f617f_61_2" hidden="1">#REF!</definedName>
    <definedName name="TRNR_e5f5d7587f1c42538da569eac145ee2b_61_2" localSheetId="48" hidden="1">#REF!</definedName>
    <definedName name="TRNR_e5f5d7587f1c42538da569eac145ee2b_61_2" hidden="1">#REF!</definedName>
    <definedName name="TRNR_e5fec0db15c043b3810aecb051f0b4f9_61_2" localSheetId="48" hidden="1">#REF!</definedName>
    <definedName name="TRNR_e5fec0db15c043b3810aecb051f0b4f9_61_2" hidden="1">#REF!</definedName>
    <definedName name="TRNR_e614d8684ca5427284696d15799a55b9_5815_12" localSheetId="0" hidden="1">#REF!</definedName>
    <definedName name="TRNR_e614d8684ca5427284696d15799a55b9_5815_12" localSheetId="48" hidden="1">#REF!</definedName>
    <definedName name="TRNR_e614d8684ca5427284696d15799a55b9_5815_12" localSheetId="1" hidden="1">#REF!</definedName>
    <definedName name="TRNR_e614d8684ca5427284696d15799a55b9_5815_12" hidden="1">#REF!</definedName>
    <definedName name="TRNR_e614f65880b8411796b8ad623e287cf5_2098_6" localSheetId="48" hidden="1">#REF!</definedName>
    <definedName name="TRNR_e614f65880b8411796b8ad623e287cf5_2098_6" hidden="1">#REF!</definedName>
    <definedName name="TRNR_e631ada31eef435082f0e4a77aa5152f_61_2" localSheetId="48" hidden="1">#REF!</definedName>
    <definedName name="TRNR_e631ada31eef435082f0e4a77aa5152f_61_2" hidden="1">#REF!</definedName>
    <definedName name="TRNR_e633a240cd144d22abe1347670476bf5_24_13" localSheetId="14" hidden="1">#REF!</definedName>
    <definedName name="TRNR_e633a240cd144d22abe1347670476bf5_24_13" localSheetId="42" hidden="1">#REF!</definedName>
    <definedName name="TRNR_e633a240cd144d22abe1347670476bf5_24_13" localSheetId="43" hidden="1">#REF!</definedName>
    <definedName name="TRNR_e633a240cd144d22abe1347670476bf5_24_13" localSheetId="48" hidden="1">#REF!</definedName>
    <definedName name="TRNR_e633a240cd144d22abe1347670476bf5_24_13" localSheetId="50" hidden="1">#REF!</definedName>
    <definedName name="TRNR_e633a240cd144d22abe1347670476bf5_24_13" localSheetId="15" hidden="1">#REF!</definedName>
    <definedName name="TRNR_e633a240cd144d22abe1347670476bf5_24_13" localSheetId="51" hidden="1">#REF!</definedName>
    <definedName name="TRNR_e633a240cd144d22abe1347670476bf5_24_13" localSheetId="52" hidden="1">#REF!</definedName>
    <definedName name="TRNR_e633a240cd144d22abe1347670476bf5_24_13" localSheetId="53" hidden="1">#REF!</definedName>
    <definedName name="TRNR_e633a240cd144d22abe1347670476bf5_24_13" localSheetId="54" hidden="1">#REF!</definedName>
    <definedName name="TRNR_e633a240cd144d22abe1347670476bf5_24_13" localSheetId="55" hidden="1">#REF!</definedName>
    <definedName name="TRNR_e633a240cd144d22abe1347670476bf5_24_13" localSheetId="58" hidden="1">#REF!</definedName>
    <definedName name="TRNR_e633a240cd144d22abe1347670476bf5_24_13" localSheetId="59" hidden="1">#REF!</definedName>
    <definedName name="TRNR_e633a240cd144d22abe1347670476bf5_24_13" hidden="1">#REF!</definedName>
    <definedName name="TRNR_e6356682662d4949b77da7cd53d481c2_6059_1" localSheetId="48" hidden="1">#REF!</definedName>
    <definedName name="TRNR_e6356682662d4949b77da7cd53d481c2_6059_1" hidden="1">#REF!</definedName>
    <definedName name="TRNR_e65e3803fc2946dca0cc68d1184f3012_103_6" localSheetId="48" hidden="1">#REF!</definedName>
    <definedName name="TRNR_e65e3803fc2946dca0cc68d1184f3012_103_6" hidden="1">#REF!</definedName>
    <definedName name="TRNR_e66220be7b6f4b8b9f20dc989bfa1ed2_61_2" localSheetId="48" hidden="1">#REF!</definedName>
    <definedName name="TRNR_e66220be7b6f4b8b9f20dc989bfa1ed2_61_2" hidden="1">#REF!</definedName>
    <definedName name="TRNR_e6688ab793b84a45a3d0117fc7d23336_528_7" localSheetId="48" hidden="1">#REF!</definedName>
    <definedName name="TRNR_e6688ab793b84a45a3d0117fc7d23336_528_7" hidden="1">#REF!</definedName>
    <definedName name="TRNR_e6794fe9a93e4a95ae78f15a686e4ac8_61_2" localSheetId="48" hidden="1">#REF!</definedName>
    <definedName name="TRNR_e6794fe9a93e4a95ae78f15a686e4ac8_61_2" hidden="1">#REF!</definedName>
    <definedName name="TRNR_e688875050c845b1a8f67cafe5d62b2a_61_2" localSheetId="48" hidden="1">#REF!</definedName>
    <definedName name="TRNR_e688875050c845b1a8f67cafe5d62b2a_61_2" hidden="1">#REF!</definedName>
    <definedName name="TRNR_e68b76b12b8d4b698739802e6d3dde8c_2026_6" localSheetId="48" hidden="1">#REF!</definedName>
    <definedName name="TRNR_e68b76b12b8d4b698739802e6d3dde8c_2026_6" hidden="1">#REF!</definedName>
    <definedName name="TRNR_e69ac54fc7994386b2d77ef21243744e_2116_6" localSheetId="48" hidden="1">#REF!</definedName>
    <definedName name="TRNR_e69ac54fc7994386b2d77ef21243744e_2116_6" hidden="1">#REF!</definedName>
    <definedName name="TRNR_e6a1f4425f4a4419a5a2da84ce3d1ba3_61_2" localSheetId="48" hidden="1">#REF!</definedName>
    <definedName name="TRNR_e6a1f4425f4a4419a5a2da84ce3d1ba3_61_2" hidden="1">#REF!</definedName>
    <definedName name="TRNR_e6aa1b0e049242628e7ac8fc29c1ec41_138_3" localSheetId="48" hidden="1">#REF!</definedName>
    <definedName name="TRNR_e6aa1b0e049242628e7ac8fc29c1ec41_138_3" hidden="1">#REF!</definedName>
    <definedName name="TRNR_e6ad75286fc341f1b2ff1712033526ef_74_11" localSheetId="48" hidden="1">#REF!</definedName>
    <definedName name="TRNR_e6ad75286fc341f1b2ff1712033526ef_74_11" hidden="1">#REF!</definedName>
    <definedName name="TRNR_e6adaeb9c1104f4cb27057ae680e3a50_61_2" localSheetId="48" hidden="1">#REF!</definedName>
    <definedName name="TRNR_e6adaeb9c1104f4cb27057ae680e3a50_61_2" hidden="1">#REF!</definedName>
    <definedName name="TRNR_e6b2dba794c2417d9817444d0a5dde6b_61_2" localSheetId="48" hidden="1">#REF!</definedName>
    <definedName name="TRNR_e6b2dba794c2417d9817444d0a5dde6b_61_2" hidden="1">#REF!</definedName>
    <definedName name="TRNR_e6bf4329695d4d9ca1e5e72baa871663_1008_27" localSheetId="48" hidden="1">#REF!</definedName>
    <definedName name="TRNR_e6bf4329695d4d9ca1e5e72baa871663_1008_27" hidden="1">#REF!</definedName>
    <definedName name="TRNR_e6ca586ed0df4558af81065b9743cf67_313_16" localSheetId="0" hidden="1">#REF!</definedName>
    <definedName name="TRNR_e6ca586ed0df4558af81065b9743cf67_313_16" localSheetId="48" hidden="1">#REF!</definedName>
    <definedName name="TRNR_e6ca586ed0df4558af81065b9743cf67_313_16" localSheetId="1" hidden="1">#REF!</definedName>
    <definedName name="TRNR_e6ca586ed0df4558af81065b9743cf67_313_16" hidden="1">#REF!</definedName>
    <definedName name="TRNR_e6d995b9b7614f22ab8ee5126c71f9c7_5843_12" localSheetId="0" hidden="1">#REF!</definedName>
    <definedName name="TRNR_e6d995b9b7614f22ab8ee5126c71f9c7_5843_12" localSheetId="48" hidden="1">#REF!</definedName>
    <definedName name="TRNR_e6d995b9b7614f22ab8ee5126c71f9c7_5843_12" localSheetId="1" hidden="1">#REF!</definedName>
    <definedName name="TRNR_e6d995b9b7614f22ab8ee5126c71f9c7_5843_12" hidden="1">#REF!</definedName>
    <definedName name="TRNR_e6da52f2819244d98f7ecf7c30d84c63_61_2" localSheetId="48" hidden="1">#REF!</definedName>
    <definedName name="TRNR_e6da52f2819244d98f7ecf7c30d84c63_61_2" hidden="1">#REF!</definedName>
    <definedName name="TRNR_e6dcafabd2964dce9657af5864c613d5_61_2" localSheetId="48" hidden="1">#REF!</definedName>
    <definedName name="TRNR_e6dcafabd2964dce9657af5864c613d5_61_2" hidden="1">#REF!</definedName>
    <definedName name="TRNR_e6dec6d22f4e4c91bd25b3a76617b0e0_61_2" localSheetId="48" hidden="1">#REF!</definedName>
    <definedName name="TRNR_e6dec6d22f4e4c91bd25b3a76617b0e0_61_2" hidden="1">#REF!</definedName>
    <definedName name="TRNR_e6decc8e837341bea96545c3851103ec_61_2" localSheetId="48" hidden="1">#REF!</definedName>
    <definedName name="TRNR_e6decc8e837341bea96545c3851103ec_61_2" localSheetId="56" hidden="1">#REF!</definedName>
    <definedName name="TRNR_e6decc8e837341bea96545c3851103ec_61_2" localSheetId="57" hidden="1">#REF!</definedName>
    <definedName name="TRNR_e6decc8e837341bea96545c3851103ec_61_2" hidden="1">#REF!</definedName>
    <definedName name="TRNR_e6e05e64a8bd44778ff8d34906a7167e_61_2" localSheetId="48" hidden="1">#REF!</definedName>
    <definedName name="TRNR_e6e05e64a8bd44778ff8d34906a7167e_61_2" hidden="1">#REF!</definedName>
    <definedName name="TRNR_e6eb83b66dbd4cdcbb2586d331a0fef7_61_2" localSheetId="48" hidden="1">#REF!</definedName>
    <definedName name="TRNR_e6eb83b66dbd4cdcbb2586d331a0fef7_61_2" hidden="1">#REF!</definedName>
    <definedName name="TRNR_e6ec4f5aa8c1451894774cc71db02e8f_61_2" localSheetId="48" hidden="1">#REF!</definedName>
    <definedName name="TRNR_e6ec4f5aa8c1451894774cc71db02e8f_61_2" hidden="1">#REF!</definedName>
    <definedName name="TRNR_e7001be53ead4087a18f2bd1cd290707_61_2" localSheetId="48" hidden="1">#REF!</definedName>
    <definedName name="TRNR_e7001be53ead4087a18f2bd1cd290707_61_2" localSheetId="56" hidden="1">#REF!</definedName>
    <definedName name="TRNR_e7001be53ead4087a18f2bd1cd290707_61_2" localSheetId="57" hidden="1">#REF!</definedName>
    <definedName name="TRNR_e7001be53ead4087a18f2bd1cd290707_61_2" hidden="1">#REF!</definedName>
    <definedName name="TRNR_e70202308e634536b7186c76eb50c069_62_1" localSheetId="48" hidden="1">#REF!</definedName>
    <definedName name="TRNR_e70202308e634536b7186c76eb50c069_62_1" localSheetId="56" hidden="1">#REF!</definedName>
    <definedName name="TRNR_e70202308e634536b7186c76eb50c069_62_1" localSheetId="57" hidden="1">#REF!</definedName>
    <definedName name="TRNR_e70202308e634536b7186c76eb50c069_62_1" hidden="1">#REF!</definedName>
    <definedName name="TRNR_e707783bd04849b4bf8bb1555b8b981e_2_1" hidden="1">#REF!</definedName>
    <definedName name="TRNR_e71162f5ada743c397b757f0f3ce66dd_61_2" localSheetId="48" hidden="1">#REF!</definedName>
    <definedName name="TRNR_e71162f5ada743c397b757f0f3ce66dd_61_2" hidden="1">#REF!</definedName>
    <definedName name="TRNR_e72f849a9e2d4705aeb8aaf086856e45_61_2" localSheetId="48" hidden="1">#REF!</definedName>
    <definedName name="TRNR_e72f849a9e2d4705aeb8aaf086856e45_61_2" hidden="1">#REF!</definedName>
    <definedName name="TRNR_e737052aa1f243c8ac539b25defe2330_62_1" localSheetId="48" hidden="1">#REF!</definedName>
    <definedName name="TRNR_e737052aa1f243c8ac539b25defe2330_62_1" hidden="1">#REF!</definedName>
    <definedName name="TRNR_e74727e0b62741b7bafc2d87c6b533e1_61_2" localSheetId="48" hidden="1">#REF!</definedName>
    <definedName name="TRNR_e74727e0b62741b7bafc2d87c6b533e1_61_2" hidden="1">#REF!</definedName>
    <definedName name="TRNR_e74782d3ef1b40a8b6a2203830a95b5f_271_4" localSheetId="48" hidden="1">#REF!</definedName>
    <definedName name="TRNR_e74782d3ef1b40a8b6a2203830a95b5f_271_4" localSheetId="56" hidden="1">#REF!</definedName>
    <definedName name="TRNR_e74782d3ef1b40a8b6a2203830a95b5f_271_4" localSheetId="57" hidden="1">#REF!</definedName>
    <definedName name="TRNR_e74782d3ef1b40a8b6a2203830a95b5f_271_4" hidden="1">#REF!</definedName>
    <definedName name="TRNR_e74e1538936b4ff7850d9543d84b31f8_61_2" localSheetId="48" hidden="1">#REF!</definedName>
    <definedName name="TRNR_e74e1538936b4ff7850d9543d84b31f8_61_2" hidden="1">#REF!</definedName>
    <definedName name="TRNR_e759a5d9bb9b44efbf4865733d01c418_3726_6" localSheetId="48" hidden="1">#REF!</definedName>
    <definedName name="TRNR_e759a5d9bb9b44efbf4865733d01c418_3726_6" hidden="1">#REF!</definedName>
    <definedName name="TRNR_e765574319274791919ee9cf3133d622_528_6" localSheetId="48" hidden="1">#REF!</definedName>
    <definedName name="TRNR_e765574319274791919ee9cf3133d622_528_6" hidden="1">#REF!</definedName>
    <definedName name="TRNR_e766bf65f3b343e8944d0ad5eb412402_61_3" localSheetId="48" hidden="1">#REF!</definedName>
    <definedName name="TRNR_e766bf65f3b343e8944d0ad5eb412402_61_3" hidden="1">#REF!</definedName>
    <definedName name="TRNR_e77d3db3a96b497ea4ad22a73e089b56_5878_6" localSheetId="0" hidden="1">#REF!</definedName>
    <definedName name="TRNR_e77d3db3a96b497ea4ad22a73e089b56_5878_6" localSheetId="48" hidden="1">#REF!</definedName>
    <definedName name="TRNR_e77d3db3a96b497ea4ad22a73e089b56_5878_6" localSheetId="1" hidden="1">#REF!</definedName>
    <definedName name="TRNR_e77d3db3a96b497ea4ad22a73e089b56_5878_6" hidden="1">#REF!</definedName>
    <definedName name="TRNR_e782c39460914480a6af5d3dceb980a9_61_2" localSheetId="48" hidden="1">#REF!</definedName>
    <definedName name="TRNR_e782c39460914480a6af5d3dceb980a9_61_2" hidden="1">#REF!</definedName>
    <definedName name="TRNR_e787f2057c2d4b8994b08ba4d2d5d66d_311_10" localSheetId="48" hidden="1">#REF!</definedName>
    <definedName name="TRNR_e787f2057c2d4b8994b08ba4d2d5d66d_311_10" hidden="1">#REF!</definedName>
    <definedName name="TRNR_e7889a7b998d46f4a2de929c2bf51bc1_61_2" localSheetId="48" hidden="1">#REF!</definedName>
    <definedName name="TRNR_e7889a7b998d46f4a2de929c2bf51bc1_61_2" hidden="1">#REF!</definedName>
    <definedName name="TRNR_e78f899a77d04b8084f93a5c5c0ef189_528_7" localSheetId="48" hidden="1">#REF!</definedName>
    <definedName name="TRNR_e78f899a77d04b8084f93a5c5c0ef189_528_7" hidden="1">#REF!</definedName>
    <definedName name="TRNR_e793ee6fd60c48b6b73a888c665b32e8_2106_6" localSheetId="48" hidden="1">#REF!</definedName>
    <definedName name="TRNR_e793ee6fd60c48b6b73a888c665b32e8_2106_6" hidden="1">#REF!</definedName>
    <definedName name="TRNR_e7b42c18dfa64784af446fc3110c51d0_61_2" localSheetId="48" hidden="1">#REF!</definedName>
    <definedName name="TRNR_e7b42c18dfa64784af446fc3110c51d0_61_2" hidden="1">#REF!</definedName>
    <definedName name="TRNR_e7ce6f9046dc45098145012c5f320833_61_2" localSheetId="48" hidden="1">#REF!</definedName>
    <definedName name="TRNR_e7ce6f9046dc45098145012c5f320833_61_2" hidden="1">#REF!</definedName>
    <definedName name="TRNR_e7dbcb945bc749ff9d4c3a9376c16efc_61_2" localSheetId="48" hidden="1">#REF!</definedName>
    <definedName name="TRNR_e7dbcb945bc749ff9d4c3a9376c16efc_61_2" hidden="1">#REF!</definedName>
    <definedName name="TRNR_e7de76a122174608946ca2ce5090f406_103_4" localSheetId="14" hidden="1">#REF!</definedName>
    <definedName name="TRNR_e7de76a122174608946ca2ce5090f406_103_4" localSheetId="42" hidden="1">#REF!</definedName>
    <definedName name="TRNR_e7de76a122174608946ca2ce5090f406_103_4" localSheetId="43" hidden="1">#REF!</definedName>
    <definedName name="TRNR_e7de76a122174608946ca2ce5090f406_103_4" localSheetId="48" hidden="1">#REF!</definedName>
    <definedName name="TRNR_e7de76a122174608946ca2ce5090f406_103_4" localSheetId="50" hidden="1">#REF!</definedName>
    <definedName name="TRNR_e7de76a122174608946ca2ce5090f406_103_4" localSheetId="15" hidden="1">#REF!</definedName>
    <definedName name="TRNR_e7de76a122174608946ca2ce5090f406_103_4" localSheetId="51" hidden="1">#REF!</definedName>
    <definedName name="TRNR_e7de76a122174608946ca2ce5090f406_103_4" localSheetId="52" hidden="1">#REF!</definedName>
    <definedName name="TRNR_e7de76a122174608946ca2ce5090f406_103_4" localSheetId="53" hidden="1">#REF!</definedName>
    <definedName name="TRNR_e7de76a122174608946ca2ce5090f406_103_4" localSheetId="54" hidden="1">#REF!</definedName>
    <definedName name="TRNR_e7de76a122174608946ca2ce5090f406_103_4" localSheetId="55" hidden="1">#REF!</definedName>
    <definedName name="TRNR_e7de76a122174608946ca2ce5090f406_103_4" localSheetId="58" hidden="1">#REF!</definedName>
    <definedName name="TRNR_e7de76a122174608946ca2ce5090f406_103_4" localSheetId="59" hidden="1">#REF!</definedName>
    <definedName name="TRNR_e7de76a122174608946ca2ce5090f406_103_4" hidden="1">#REF!</definedName>
    <definedName name="TRNR_e7e008dabab24cfd9c879feb88f9c9ca_2104_6" localSheetId="48" hidden="1">#REF!</definedName>
    <definedName name="TRNR_e7e008dabab24cfd9c879feb88f9c9ca_2104_6" hidden="1">#REF!</definedName>
    <definedName name="TRNR_e7e6cfa99c3346399f4e139c13cecf9f_61_2" localSheetId="0" hidden="1">#REF!</definedName>
    <definedName name="TRNR_e7e6cfa99c3346399f4e139c13cecf9f_61_2" localSheetId="48" hidden="1">#REF!</definedName>
    <definedName name="TRNR_e7e6cfa99c3346399f4e139c13cecf9f_61_2" localSheetId="1" hidden="1">#REF!</definedName>
    <definedName name="TRNR_e7e6cfa99c3346399f4e139c13cecf9f_61_2" hidden="1">#REF!</definedName>
    <definedName name="TRNR_e8116b17a2ed4f88b4ae14bbd15af660_6800_6" hidden="1">#REF!</definedName>
    <definedName name="TRNR_e820d25389034f6eb68263cb374dac38_287_13" localSheetId="0" hidden="1">#REF!</definedName>
    <definedName name="TRNR_e820d25389034f6eb68263cb374dac38_287_13" localSheetId="48" hidden="1">#REF!</definedName>
    <definedName name="TRNR_e820d25389034f6eb68263cb374dac38_287_13" localSheetId="1" hidden="1">#REF!</definedName>
    <definedName name="TRNR_e820d25389034f6eb68263cb374dac38_287_13" hidden="1">#REF!</definedName>
    <definedName name="TRNR_e8440c23388c427e8a426bd1ad441cf5_53_3" localSheetId="48" hidden="1">#REF!</definedName>
    <definedName name="TRNR_e8440c23388c427e8a426bd1ad441cf5_53_3" hidden="1">#REF!</definedName>
    <definedName name="TRNR_e8472aa7fec14938b63a571b85b68dde_61_2" localSheetId="48" hidden="1">#REF!</definedName>
    <definedName name="TRNR_e8472aa7fec14938b63a571b85b68dde_61_2" hidden="1">#REF!</definedName>
    <definedName name="TRNR_e848525f461a4a2bbd5610b9943dd69c_528_7" localSheetId="48" hidden="1">#REF!</definedName>
    <definedName name="TRNR_e848525f461a4a2bbd5610b9943dd69c_528_7" hidden="1">#REF!</definedName>
    <definedName name="TRNR_e8577bd5cb534bba9c67073c89a9e166_61_2" localSheetId="48" hidden="1">#REF!</definedName>
    <definedName name="TRNR_e8577bd5cb534bba9c67073c89a9e166_61_2" hidden="1">#REF!</definedName>
    <definedName name="TRNR_e85fb4e0c07f422d9fd7a6f75ab5dfeb_61_2" localSheetId="48" hidden="1">#REF!</definedName>
    <definedName name="TRNR_e85fb4e0c07f422d9fd7a6f75ab5dfeb_61_2" hidden="1">#REF!</definedName>
    <definedName name="TRNR_e877c65cc7f64aac80a6f8e8cde68001_61_2" localSheetId="48" hidden="1">#REF!</definedName>
    <definedName name="TRNR_e877c65cc7f64aac80a6f8e8cde68001_61_2" hidden="1">#REF!</definedName>
    <definedName name="TRNR_e89bd9dd0edc4b28bcfc76c81f9b8bd3_61_2" localSheetId="48" hidden="1">#REF!</definedName>
    <definedName name="TRNR_e89bd9dd0edc4b28bcfc76c81f9b8bd3_61_2" hidden="1">#REF!</definedName>
    <definedName name="TRNR_e8b648638c314ee0b0a5ef3253b6ba6f_61_2" localSheetId="48" hidden="1">#REF!</definedName>
    <definedName name="TRNR_e8b648638c314ee0b0a5ef3253b6ba6f_61_2" hidden="1">#REF!</definedName>
    <definedName name="TRNR_e8c90efd091f405f8b671224647d7925_61_2" localSheetId="48" hidden="1">#REF!</definedName>
    <definedName name="TRNR_e8c90efd091f405f8b671224647d7925_61_2" localSheetId="56" hidden="1">#REF!</definedName>
    <definedName name="TRNR_e8c90efd091f405f8b671224647d7925_61_2" localSheetId="57" hidden="1">#REF!</definedName>
    <definedName name="TRNR_e8c90efd091f405f8b671224647d7925_61_2" hidden="1">#REF!</definedName>
    <definedName name="TRNR_e8d13996b5eb434daa56de52a7f089f9_985_27" localSheetId="48" hidden="1">#REF!</definedName>
    <definedName name="TRNR_e8d13996b5eb434daa56de52a7f089f9_985_27" hidden="1">#REF!</definedName>
    <definedName name="TRNR_e8d48a99d45b41b1ad474ccdd0136dc1_52_37" localSheetId="14" hidden="1">#REF!</definedName>
    <definedName name="TRNR_e8d48a99d45b41b1ad474ccdd0136dc1_52_37" localSheetId="42" hidden="1">#REF!</definedName>
    <definedName name="TRNR_e8d48a99d45b41b1ad474ccdd0136dc1_52_37" localSheetId="43" hidden="1">#REF!</definedName>
    <definedName name="TRNR_e8d48a99d45b41b1ad474ccdd0136dc1_52_37" localSheetId="48" hidden="1">#REF!</definedName>
    <definedName name="TRNR_e8d48a99d45b41b1ad474ccdd0136dc1_52_37" localSheetId="50" hidden="1">#REF!</definedName>
    <definedName name="TRNR_e8d48a99d45b41b1ad474ccdd0136dc1_52_37" localSheetId="15" hidden="1">#REF!</definedName>
    <definedName name="TRNR_e8d48a99d45b41b1ad474ccdd0136dc1_52_37" localSheetId="51" hidden="1">#REF!</definedName>
    <definedName name="TRNR_e8d48a99d45b41b1ad474ccdd0136dc1_52_37" localSheetId="52" hidden="1">#REF!</definedName>
    <definedName name="TRNR_e8d48a99d45b41b1ad474ccdd0136dc1_52_37" localSheetId="53" hidden="1">#REF!</definedName>
    <definedName name="TRNR_e8d48a99d45b41b1ad474ccdd0136dc1_52_37" localSheetId="54" hidden="1">#REF!</definedName>
    <definedName name="TRNR_e8d48a99d45b41b1ad474ccdd0136dc1_52_37" localSheetId="55" hidden="1">#REF!</definedName>
    <definedName name="TRNR_e8d48a99d45b41b1ad474ccdd0136dc1_52_37" localSheetId="58" hidden="1">#REF!</definedName>
    <definedName name="TRNR_e8d48a99d45b41b1ad474ccdd0136dc1_52_37" localSheetId="59" hidden="1">#REF!</definedName>
    <definedName name="TRNR_e8d48a99d45b41b1ad474ccdd0136dc1_52_37" hidden="1">#REF!</definedName>
    <definedName name="TRNR_e8e5b524e3f74f958ba4dd0401c88251_5805_6" localSheetId="0" hidden="1">#REF!</definedName>
    <definedName name="TRNR_e8e5b524e3f74f958ba4dd0401c88251_5805_6" localSheetId="48" hidden="1">#REF!</definedName>
    <definedName name="TRNR_e8e5b524e3f74f958ba4dd0401c88251_5805_6" localSheetId="1" hidden="1">#REF!</definedName>
    <definedName name="TRNR_e8e5b524e3f74f958ba4dd0401c88251_5805_6" hidden="1">#REF!</definedName>
    <definedName name="TRNR_e8e6d2cb70cf4fcdb7b9a587dfcba98b_61_2" localSheetId="48" hidden="1">#REF!</definedName>
    <definedName name="TRNR_e8e6d2cb70cf4fcdb7b9a587dfcba98b_61_2" hidden="1">#REF!</definedName>
    <definedName name="TRNR_e90b8269f03b4846a0b2079cb61d07d4_1189_27" localSheetId="0" hidden="1">#REF!</definedName>
    <definedName name="TRNR_e90b8269f03b4846a0b2079cb61d07d4_1189_27" localSheetId="48" hidden="1">#REF!</definedName>
    <definedName name="TRNR_e90b8269f03b4846a0b2079cb61d07d4_1189_27" localSheetId="1" hidden="1">#REF!</definedName>
    <definedName name="TRNR_e90b8269f03b4846a0b2079cb61d07d4_1189_27" hidden="1">#REF!</definedName>
    <definedName name="TRNR_e91c9481e5284a8fb1a9cb4dde674d4e_528_7" localSheetId="48" hidden="1">#REF!</definedName>
    <definedName name="TRNR_e91c9481e5284a8fb1a9cb4dde674d4e_528_7" hidden="1">#REF!</definedName>
    <definedName name="TRNR_e92137fb89cf40b1822df913a347450e_528_7" localSheetId="48" hidden="1">#REF!</definedName>
    <definedName name="TRNR_e92137fb89cf40b1822df913a347450e_528_7" hidden="1">#REF!</definedName>
    <definedName name="TRNR_e924094247254a21ab176969352649a4_528_7" localSheetId="48" hidden="1">#REF!</definedName>
    <definedName name="TRNR_e924094247254a21ab176969352649a4_528_7" hidden="1">#REF!</definedName>
    <definedName name="TRNR_e925fe6090024f868255e1af1197d7f9_61_2" localSheetId="48" hidden="1">#REF!</definedName>
    <definedName name="TRNR_e925fe6090024f868255e1af1197d7f9_61_2" hidden="1">#REF!</definedName>
    <definedName name="TRNR_e928cf52856a44f4b935ce25664f7d36_327_10" localSheetId="0" hidden="1">#REF!</definedName>
    <definedName name="TRNR_e928cf52856a44f4b935ce25664f7d36_327_10" localSheetId="48" hidden="1">#REF!</definedName>
    <definedName name="TRNR_e928cf52856a44f4b935ce25664f7d36_327_10" localSheetId="1" hidden="1">#REF!</definedName>
    <definedName name="TRNR_e928cf52856a44f4b935ce25664f7d36_327_10" hidden="1">#REF!</definedName>
    <definedName name="TRNR_e92c5a2869784de79e6d34dfe5cb87c6_61_2" localSheetId="48" hidden="1">#REF!</definedName>
    <definedName name="TRNR_e92c5a2869784de79e6d34dfe5cb87c6_61_2" hidden="1">#REF!</definedName>
    <definedName name="TRNR_e94177b1343349b49cfc73f781e56627_61_2" localSheetId="48" hidden="1">#REF!</definedName>
    <definedName name="TRNR_e94177b1343349b49cfc73f781e56627_61_2" hidden="1">#REF!</definedName>
    <definedName name="TRNR_e951bc756f6848e68fdf97cb55de3a3a_61_2" localSheetId="48" hidden="1">#REF!</definedName>
    <definedName name="TRNR_e951bc756f6848e68fdf97cb55de3a3a_61_2" hidden="1">#REF!</definedName>
    <definedName name="TRNR_e953a3d03f6240a0a456312f7708c29f_61_2" localSheetId="48" hidden="1">#REF!</definedName>
    <definedName name="TRNR_e953a3d03f6240a0a456312f7708c29f_61_2" hidden="1">#REF!</definedName>
    <definedName name="TRNR_e95536a35694441f8cc44aca39edd43a_528_6" localSheetId="48" hidden="1">#REF!</definedName>
    <definedName name="TRNR_e95536a35694441f8cc44aca39edd43a_528_6" hidden="1">#REF!</definedName>
    <definedName name="TRNR_e95c4a5ac90e4adca800f36060fce351_61_2" localSheetId="48" hidden="1">#REF!</definedName>
    <definedName name="TRNR_e95c4a5ac90e4adca800f36060fce351_61_2" hidden="1">#REF!</definedName>
    <definedName name="TRNR_e95c953ac4d542a0bc3b3ad3b9f4e8aa_2044_6" localSheetId="48" hidden="1">#REF!</definedName>
    <definedName name="TRNR_e95c953ac4d542a0bc3b3ad3b9f4e8aa_2044_6" hidden="1">#REF!</definedName>
    <definedName name="TRNR_e96525751f244c46bbd363b413bc40db_61_2" localSheetId="48" hidden="1">#REF!</definedName>
    <definedName name="TRNR_e96525751f244c46bbd363b413bc40db_61_2" hidden="1">#REF!</definedName>
    <definedName name="TRNR_e989c24a5f46416b8a7253ebb574adf9_61_2" localSheetId="48" hidden="1">#REF!</definedName>
    <definedName name="TRNR_e989c24a5f46416b8a7253ebb574adf9_61_2" hidden="1">#REF!</definedName>
    <definedName name="TRNR_e991ba6d0d3246dba8b7c65b8cb25073_61_2" localSheetId="48" hidden="1">#REF!</definedName>
    <definedName name="TRNR_e991ba6d0d3246dba8b7c65b8cb25073_61_2" hidden="1">#REF!</definedName>
    <definedName name="TRNR_e9a3b0369409405b824c7ff668148f86_2065_6" localSheetId="48" hidden="1">#REF!</definedName>
    <definedName name="TRNR_e9a3b0369409405b824c7ff668148f86_2065_6" hidden="1">#REF!</definedName>
    <definedName name="TRNR_e9a470cf19ef4dab8f9fab72c7f86752_267_1" localSheetId="11" hidden="1">#REF!</definedName>
    <definedName name="TRNR_e9a470cf19ef4dab8f9fab72c7f86752_267_1" localSheetId="3" hidden="1">#REF!</definedName>
    <definedName name="TRNR_e9a470cf19ef4dab8f9fab72c7f86752_267_1" localSheetId="5" hidden="1">'Cuadro 5'!#REF!</definedName>
    <definedName name="TRNR_e9a470cf19ef4dab8f9fab72c7f86752_267_1" localSheetId="14" hidden="1">#REF!</definedName>
    <definedName name="TRNR_e9a470cf19ef4dab8f9fab72c7f86752_267_1" localSheetId="42" hidden="1">#REF!</definedName>
    <definedName name="TRNR_e9a470cf19ef4dab8f9fab72c7f86752_267_1" localSheetId="43" hidden="1">#REF!</definedName>
    <definedName name="TRNR_e9a470cf19ef4dab8f9fab72c7f86752_267_1" localSheetId="48" hidden="1">#REF!</definedName>
    <definedName name="TRNR_e9a470cf19ef4dab8f9fab72c7f86752_267_1" localSheetId="50" hidden="1">#REF!</definedName>
    <definedName name="TRNR_e9a470cf19ef4dab8f9fab72c7f86752_267_1" localSheetId="55" hidden="1">#REF!</definedName>
    <definedName name="TRNR_e9a470cf19ef4dab8f9fab72c7f86752_267_1" localSheetId="56" hidden="1">#REF!</definedName>
    <definedName name="TRNR_e9a470cf19ef4dab8f9fab72c7f86752_267_1" localSheetId="57" hidden="1">#REF!</definedName>
    <definedName name="TRNR_e9a470cf19ef4dab8f9fab72c7f86752_267_1" localSheetId="58" hidden="1">#REF!</definedName>
    <definedName name="TRNR_e9a470cf19ef4dab8f9fab72c7f86752_267_1" localSheetId="59" hidden="1">#REF!</definedName>
    <definedName name="TRNR_e9a470cf19ef4dab8f9fab72c7f86752_267_1" hidden="1">#REF!</definedName>
    <definedName name="TRNR_e9d64a33c117432bbcb87d4204d1355a_61_2" localSheetId="48" hidden="1">#REF!</definedName>
    <definedName name="TRNR_e9d64a33c117432bbcb87d4204d1355a_61_2" hidden="1">#REF!</definedName>
    <definedName name="TRNR_e9f74c49f3d0471e84142a4cf9067470_61_2" localSheetId="48" hidden="1">#REF!</definedName>
    <definedName name="TRNR_e9f74c49f3d0471e84142a4cf9067470_61_2" hidden="1">#REF!</definedName>
    <definedName name="TRNR_e9fb4bbfbe1c4da6b584a7ba50551d96_52_3" localSheetId="48" hidden="1">#REF!</definedName>
    <definedName name="TRNR_e9fb4bbfbe1c4da6b584a7ba50551d96_52_3" hidden="1">#REF!</definedName>
    <definedName name="TRNR_ea0407160ab5414189a6b74da168dab5_61_2" localSheetId="48" hidden="1">#REF!</definedName>
    <definedName name="TRNR_ea0407160ab5414189a6b74da168dab5_61_2" hidden="1">#REF!</definedName>
    <definedName name="TRNR_ea22ddb0cafc4eab960374c50187b1b7_61_2" localSheetId="48" hidden="1">#REF!</definedName>
    <definedName name="TRNR_ea22ddb0cafc4eab960374c50187b1b7_61_2" hidden="1">#REF!</definedName>
    <definedName name="TRNR_ea29218353554ae79f4e874394e5ee2a_61_2" localSheetId="48" hidden="1">#REF!</definedName>
    <definedName name="TRNR_ea29218353554ae79f4e874394e5ee2a_61_2" hidden="1">#REF!</definedName>
    <definedName name="TRNR_ea36d3666c3b4375ab005fe162badceb_5830_12" localSheetId="0" hidden="1">#REF!</definedName>
    <definedName name="TRNR_ea36d3666c3b4375ab005fe162badceb_5830_12" localSheetId="48" hidden="1">#REF!</definedName>
    <definedName name="TRNR_ea36d3666c3b4375ab005fe162badceb_5830_12" localSheetId="1" hidden="1">#REF!</definedName>
    <definedName name="TRNR_ea36d3666c3b4375ab005fe162badceb_5830_12" hidden="1">#REF!</definedName>
    <definedName name="TRNR_ea3c9f7729c542629a7a90b11fa17d42_61_2" localSheetId="48" hidden="1">#REF!</definedName>
    <definedName name="TRNR_ea3c9f7729c542629a7a90b11fa17d42_61_2" hidden="1">#REF!</definedName>
    <definedName name="TRNR_ea41bcadba3b48518daedda709af13ef_61_2" localSheetId="48" hidden="1">#REF!</definedName>
    <definedName name="TRNR_ea41bcadba3b48518daedda709af13ef_61_2" hidden="1">#REF!</definedName>
    <definedName name="TRNR_ea52cfe1635446aba8cfd13188216a81_61_2" localSheetId="0" hidden="1">#REF!</definedName>
    <definedName name="TRNR_ea52cfe1635446aba8cfd13188216a81_61_2" localSheetId="48" hidden="1">#REF!</definedName>
    <definedName name="TRNR_ea52cfe1635446aba8cfd13188216a81_61_2" localSheetId="1" hidden="1">#REF!</definedName>
    <definedName name="TRNR_ea52cfe1635446aba8cfd13188216a81_61_2" hidden="1">#REF!</definedName>
    <definedName name="TRNR_ea5bdd0972ca4abe8a9bc012400dc840_73_11" localSheetId="48" hidden="1">#REF!</definedName>
    <definedName name="TRNR_ea5bdd0972ca4abe8a9bc012400dc840_73_11" hidden="1">#REF!</definedName>
    <definedName name="TRNR_ea708b6d06694e52870ca5f2421a3096_1084_27" localSheetId="48" hidden="1">#REF!</definedName>
    <definedName name="TRNR_ea708b6d06694e52870ca5f2421a3096_1084_27" hidden="1">#REF!</definedName>
    <definedName name="TRNR_ea82256a77d04ca5aeb08c479aa5e4ba_61_2" localSheetId="0" hidden="1">#REF!</definedName>
    <definedName name="TRNR_ea82256a77d04ca5aeb08c479aa5e4ba_61_2" localSheetId="48" hidden="1">#REF!</definedName>
    <definedName name="TRNR_ea82256a77d04ca5aeb08c479aa5e4ba_61_2" localSheetId="1" hidden="1">#REF!</definedName>
    <definedName name="TRNR_ea82256a77d04ca5aeb08c479aa5e4ba_61_2" hidden="1">#REF!</definedName>
    <definedName name="TRNR_ea887af7e386489b88cf24f3a737f4f5_61_6" localSheetId="14" hidden="1">#REF!</definedName>
    <definedName name="TRNR_ea887af7e386489b88cf24f3a737f4f5_61_6" localSheetId="42" hidden="1">#REF!</definedName>
    <definedName name="TRNR_ea887af7e386489b88cf24f3a737f4f5_61_6" localSheetId="43" hidden="1">#REF!</definedName>
    <definedName name="TRNR_ea887af7e386489b88cf24f3a737f4f5_61_6" localSheetId="48" hidden="1">#REF!</definedName>
    <definedName name="TRNR_ea887af7e386489b88cf24f3a737f4f5_61_6" localSheetId="50" hidden="1">#REF!</definedName>
    <definedName name="TRNR_ea887af7e386489b88cf24f3a737f4f5_61_6" localSheetId="15" hidden="1">#REF!</definedName>
    <definedName name="TRNR_ea887af7e386489b88cf24f3a737f4f5_61_6" localSheetId="51" hidden="1">#REF!</definedName>
    <definedName name="TRNR_ea887af7e386489b88cf24f3a737f4f5_61_6" localSheetId="52" hidden="1">#REF!</definedName>
    <definedName name="TRNR_ea887af7e386489b88cf24f3a737f4f5_61_6" localSheetId="53" hidden="1">#REF!</definedName>
    <definedName name="TRNR_ea887af7e386489b88cf24f3a737f4f5_61_6" localSheetId="54" hidden="1">#REF!</definedName>
    <definedName name="TRNR_ea887af7e386489b88cf24f3a737f4f5_61_6" localSheetId="55" hidden="1">#REF!</definedName>
    <definedName name="TRNR_ea887af7e386489b88cf24f3a737f4f5_61_6" localSheetId="58" hidden="1">#REF!</definedName>
    <definedName name="TRNR_ea887af7e386489b88cf24f3a737f4f5_61_6" localSheetId="59" hidden="1">#REF!</definedName>
    <definedName name="TRNR_ea887af7e386489b88cf24f3a737f4f5_61_6" hidden="1">#REF!</definedName>
    <definedName name="TRNR_ea9782e276b74604bd12a8ff326bfbdc_52_37" localSheetId="14" hidden="1">#REF!</definedName>
    <definedName name="TRNR_ea9782e276b74604bd12a8ff326bfbdc_52_37" localSheetId="42" hidden="1">#REF!</definedName>
    <definedName name="TRNR_ea9782e276b74604bd12a8ff326bfbdc_52_37" localSheetId="43" hidden="1">#REF!</definedName>
    <definedName name="TRNR_ea9782e276b74604bd12a8ff326bfbdc_52_37" localSheetId="48" hidden="1">#REF!</definedName>
    <definedName name="TRNR_ea9782e276b74604bd12a8ff326bfbdc_52_37" localSheetId="50" hidden="1">#REF!</definedName>
    <definedName name="TRNR_ea9782e276b74604bd12a8ff326bfbdc_52_37" localSheetId="15" hidden="1">#REF!</definedName>
    <definedName name="TRNR_ea9782e276b74604bd12a8ff326bfbdc_52_37" localSheetId="51" hidden="1">#REF!</definedName>
    <definedName name="TRNR_ea9782e276b74604bd12a8ff326bfbdc_52_37" localSheetId="52" hidden="1">#REF!</definedName>
    <definedName name="TRNR_ea9782e276b74604bd12a8ff326bfbdc_52_37" localSheetId="53" hidden="1">#REF!</definedName>
    <definedName name="TRNR_ea9782e276b74604bd12a8ff326bfbdc_52_37" localSheetId="54" hidden="1">#REF!</definedName>
    <definedName name="TRNR_ea9782e276b74604bd12a8ff326bfbdc_52_37" localSheetId="55" hidden="1">#REF!</definedName>
    <definedName name="TRNR_ea9782e276b74604bd12a8ff326bfbdc_52_37" localSheetId="58" hidden="1">#REF!</definedName>
    <definedName name="TRNR_ea9782e276b74604bd12a8ff326bfbdc_52_37" localSheetId="59" hidden="1">#REF!</definedName>
    <definedName name="TRNR_ea9782e276b74604bd12a8ff326bfbdc_52_37" hidden="1">#REF!</definedName>
    <definedName name="TRNR_eab6da26a6cc4b34aa61ee34174de905_37_5" localSheetId="48" hidden="1">#REF!</definedName>
    <definedName name="TRNR_eab6da26a6cc4b34aa61ee34174de905_37_5" hidden="1">#REF!</definedName>
    <definedName name="TRNR_eabc6e4690a44d94a635c18009500202_61_2" localSheetId="48" hidden="1">#REF!</definedName>
    <definedName name="TRNR_eabc6e4690a44d94a635c18009500202_61_2" hidden="1">#REF!</definedName>
    <definedName name="TRNR_eaceab8661ca47ca940d46b6e5312ec3_61_2" localSheetId="48" hidden="1">#REF!</definedName>
    <definedName name="TRNR_eaceab8661ca47ca940d46b6e5312ec3_61_2" hidden="1">#REF!</definedName>
    <definedName name="TRNR_eaf2505efba04f57a64f15e03a449d05_50_1" localSheetId="48" hidden="1">#REF!</definedName>
    <definedName name="TRNR_eaf2505efba04f57a64f15e03a449d05_50_1" hidden="1">#REF!</definedName>
    <definedName name="TRNR_eaf7ba724bf14fd1acea4083f8db949f_61_2" localSheetId="48" hidden="1">#REF!</definedName>
    <definedName name="TRNR_eaf7ba724bf14fd1acea4083f8db949f_61_2" hidden="1">#REF!</definedName>
    <definedName name="TRNR_eb23f2f35c554cd9b717872bc25481cc_5824_6" localSheetId="0" hidden="1">#REF!</definedName>
    <definedName name="TRNR_eb23f2f35c554cd9b717872bc25481cc_5824_6" localSheetId="48" hidden="1">#REF!</definedName>
    <definedName name="TRNR_eb23f2f35c554cd9b717872bc25481cc_5824_6" localSheetId="1" hidden="1">#REF!</definedName>
    <definedName name="TRNR_eb23f2f35c554cd9b717872bc25481cc_5824_6" hidden="1">#REF!</definedName>
    <definedName name="TRNR_eb5ecd8dd3cf422a90a57168362845de_61_2" localSheetId="48" hidden="1">#REF!</definedName>
    <definedName name="TRNR_eb5ecd8dd3cf422a90a57168362845de_61_2" hidden="1">#REF!</definedName>
    <definedName name="TRNR_eb604af7a5144cfea10a8b1053fa4597_61_2" localSheetId="48" hidden="1">#REF!</definedName>
    <definedName name="TRNR_eb604af7a5144cfea10a8b1053fa4597_61_2" hidden="1">#REF!</definedName>
    <definedName name="TRNR_eb81209fe59d4ab18112d55e4dbe9440_528_6" localSheetId="48" hidden="1">#REF!</definedName>
    <definedName name="TRNR_eb81209fe59d4ab18112d55e4dbe9440_528_6" hidden="1">#REF!</definedName>
    <definedName name="TRNR_eb8305c231644485a62aacb480cf7c32_61_2" localSheetId="48" hidden="1">#REF!</definedName>
    <definedName name="TRNR_eb8305c231644485a62aacb480cf7c32_61_2" hidden="1">#REF!</definedName>
    <definedName name="TRNR_eb9d6c0f73c54d7bb30f82bee89bc04e_61_2" localSheetId="48" hidden="1">#REF!</definedName>
    <definedName name="TRNR_eb9d6c0f73c54d7bb30f82bee89bc04e_61_2" hidden="1">#REF!</definedName>
    <definedName name="TRNR_ebac598c1d6346cf8cec61451aa92e45_6032_6" localSheetId="0" hidden="1">#REF!</definedName>
    <definedName name="TRNR_ebac598c1d6346cf8cec61451aa92e45_6032_6" localSheetId="48" hidden="1">#REF!</definedName>
    <definedName name="TRNR_ebac598c1d6346cf8cec61451aa92e45_6032_6" localSheetId="1" hidden="1">#REF!</definedName>
    <definedName name="TRNR_ebac598c1d6346cf8cec61451aa92e45_6032_6" hidden="1">#REF!</definedName>
    <definedName name="TRNR_ebc53e52846a40afba9b21d3601046a6_528_6" localSheetId="48" hidden="1">#REF!</definedName>
    <definedName name="TRNR_ebc53e52846a40afba9b21d3601046a6_528_6" hidden="1">#REF!</definedName>
    <definedName name="TRNR_ebe1c639fac5457ea6d9e8cf2b2c84ec_5838_12" localSheetId="0" hidden="1">#REF!</definedName>
    <definedName name="TRNR_ebe1c639fac5457ea6d9e8cf2b2c84ec_5838_12" localSheetId="48" hidden="1">#REF!</definedName>
    <definedName name="TRNR_ebe1c639fac5457ea6d9e8cf2b2c84ec_5838_12" localSheetId="1" hidden="1">#REF!</definedName>
    <definedName name="TRNR_ebe1c639fac5457ea6d9e8cf2b2c84ec_5838_12" hidden="1">#REF!</definedName>
    <definedName name="TRNR_ebe348e2f6db4f24a006224af7eb0a25_61_2" localSheetId="48" hidden="1">#REF!</definedName>
    <definedName name="TRNR_ebe348e2f6db4f24a006224af7eb0a25_61_2" hidden="1">#REF!</definedName>
    <definedName name="TRNR_ebe3a9e0fe844fb2966758cfcaa022a2_61_2" localSheetId="48" hidden="1">#REF!</definedName>
    <definedName name="TRNR_ebe3a9e0fe844fb2966758cfcaa022a2_61_2" hidden="1">#REF!</definedName>
    <definedName name="TRNR_ebf41cb2864948a8a16af7a606caefc0_51_3" localSheetId="48" hidden="1">#REF!</definedName>
    <definedName name="TRNR_ebf41cb2864948a8a16af7a606caefc0_51_3" hidden="1">#REF!</definedName>
    <definedName name="TRNR_ebf5b95fd2f84e17a6c8b1fe1f124e7b_2154_6" localSheetId="48" hidden="1">#REF!</definedName>
    <definedName name="TRNR_ebf5b95fd2f84e17a6c8b1fe1f124e7b_2154_6" hidden="1">#REF!</definedName>
    <definedName name="TRNR_ebf7bb3394d448d4b8e61476c6c2c43b_525_10" localSheetId="48" hidden="1">#REF!</definedName>
    <definedName name="TRNR_ebf7bb3394d448d4b8e61476c6c2c43b_525_10" hidden="1">#REF!</definedName>
    <definedName name="TRNR_ec200afdeace43358a011662debcacac_61_2" localSheetId="48" hidden="1">#REF!</definedName>
    <definedName name="TRNR_ec200afdeace43358a011662debcacac_61_2" hidden="1">#REF!</definedName>
    <definedName name="TRNR_ec46b09514ef4e94ae04b4f60b6ab4df_525_10" localSheetId="48" hidden="1">#REF!</definedName>
    <definedName name="TRNR_ec46b09514ef4e94ae04b4f60b6ab4df_525_10" hidden="1">#REF!</definedName>
    <definedName name="TRNR_ec4ee515de6a4d8585d2d5b646c4c89a_524_10" localSheetId="48" hidden="1">#REF!</definedName>
    <definedName name="TRNR_ec4ee515de6a4d8585d2d5b646c4c89a_524_10" hidden="1">#REF!</definedName>
    <definedName name="TRNR_ec51465863db4b37a51080867ba357b3_61_2" localSheetId="48" hidden="1">#REF!</definedName>
    <definedName name="TRNR_ec51465863db4b37a51080867ba357b3_61_2" hidden="1">#REF!</definedName>
    <definedName name="TRNR_ec55d217d9de4de68a18b47f49252c6a_525_1" localSheetId="14" hidden="1">#REF!</definedName>
    <definedName name="TRNR_ec55d217d9de4de68a18b47f49252c6a_525_1" localSheetId="42" hidden="1">#REF!</definedName>
    <definedName name="TRNR_ec55d217d9de4de68a18b47f49252c6a_525_1" localSheetId="43" hidden="1">#REF!</definedName>
    <definedName name="TRNR_ec55d217d9de4de68a18b47f49252c6a_525_1" localSheetId="48" hidden="1">#REF!</definedName>
    <definedName name="TRNR_ec55d217d9de4de68a18b47f49252c6a_525_1" localSheetId="50" hidden="1">#REF!</definedName>
    <definedName name="TRNR_ec55d217d9de4de68a18b47f49252c6a_525_1" localSheetId="15" hidden="1">#REF!</definedName>
    <definedName name="TRNR_ec55d217d9de4de68a18b47f49252c6a_525_1" localSheetId="51" hidden="1">#REF!</definedName>
    <definedName name="TRNR_ec55d217d9de4de68a18b47f49252c6a_525_1" localSheetId="52" hidden="1">#REF!</definedName>
    <definedName name="TRNR_ec55d217d9de4de68a18b47f49252c6a_525_1" localSheetId="53" hidden="1">#REF!</definedName>
    <definedName name="TRNR_ec55d217d9de4de68a18b47f49252c6a_525_1" localSheetId="54" hidden="1">#REF!</definedName>
    <definedName name="TRNR_ec55d217d9de4de68a18b47f49252c6a_525_1" localSheetId="55" hidden="1">#REF!</definedName>
    <definedName name="TRNR_ec55d217d9de4de68a18b47f49252c6a_525_1" localSheetId="58" hidden="1">#REF!</definedName>
    <definedName name="TRNR_ec55d217d9de4de68a18b47f49252c6a_525_1" localSheetId="59" hidden="1">#REF!</definedName>
    <definedName name="TRNR_ec55d217d9de4de68a18b47f49252c6a_525_1" hidden="1">#REF!</definedName>
    <definedName name="TRNR_ec6c9cedae4b49eeb59376df392cf150_246_1" localSheetId="14" hidden="1">#REF!</definedName>
    <definedName name="TRNR_ec6c9cedae4b49eeb59376df392cf150_246_1" localSheetId="42" hidden="1">#REF!</definedName>
    <definedName name="TRNR_ec6c9cedae4b49eeb59376df392cf150_246_1" localSheetId="43" hidden="1">#REF!</definedName>
    <definedName name="TRNR_ec6c9cedae4b49eeb59376df392cf150_246_1" localSheetId="48" hidden="1">#REF!</definedName>
    <definedName name="TRNR_ec6c9cedae4b49eeb59376df392cf150_246_1" localSheetId="50" hidden="1">#REF!</definedName>
    <definedName name="TRNR_ec6c9cedae4b49eeb59376df392cf150_246_1" localSheetId="15" hidden="1">#REF!</definedName>
    <definedName name="TRNR_ec6c9cedae4b49eeb59376df392cf150_246_1" localSheetId="51" hidden="1">#REF!</definedName>
    <definedName name="TRNR_ec6c9cedae4b49eeb59376df392cf150_246_1" localSheetId="52" hidden="1">#REF!</definedName>
    <definedName name="TRNR_ec6c9cedae4b49eeb59376df392cf150_246_1" localSheetId="53" hidden="1">#REF!</definedName>
    <definedName name="TRNR_ec6c9cedae4b49eeb59376df392cf150_246_1" localSheetId="54" hidden="1">#REF!</definedName>
    <definedName name="TRNR_ec6c9cedae4b49eeb59376df392cf150_246_1" localSheetId="55" hidden="1">#REF!</definedName>
    <definedName name="TRNR_ec6c9cedae4b49eeb59376df392cf150_246_1" localSheetId="58" hidden="1">#REF!</definedName>
    <definedName name="TRNR_ec6c9cedae4b49eeb59376df392cf150_246_1" localSheetId="59" hidden="1">#REF!</definedName>
    <definedName name="TRNR_ec6c9cedae4b49eeb59376df392cf150_246_1" hidden="1">#REF!</definedName>
    <definedName name="TRNR_ec71226c086741788c938a19e5196a32_61_2" localSheetId="48" hidden="1">#REF!</definedName>
    <definedName name="TRNR_ec71226c086741788c938a19e5196a32_61_2" hidden="1">#REF!</definedName>
    <definedName name="TRNR_ec83cfefea1e40bba7c52e9c675bdb1a_61_2" localSheetId="48" hidden="1">#REF!</definedName>
    <definedName name="TRNR_ec83cfefea1e40bba7c52e9c675bdb1a_61_2" hidden="1">#REF!</definedName>
    <definedName name="TRNR_ec86a0f8f94c42e39562f7ecb68df3d9_61_2" localSheetId="48" hidden="1">#REF!</definedName>
    <definedName name="TRNR_ec86a0f8f94c42e39562f7ecb68df3d9_61_2" hidden="1">#REF!</definedName>
    <definedName name="TRNR_ec8c3154adf04391947b4820a2c1b9ba_61_2" localSheetId="48" hidden="1">#REF!</definedName>
    <definedName name="TRNR_ec8c3154adf04391947b4820a2c1b9ba_61_2" hidden="1">#REF!</definedName>
    <definedName name="TRNR_ec8e7db6c5804465bce1d2737add084d_61_2" localSheetId="48" hidden="1">#REF!</definedName>
    <definedName name="TRNR_ec8e7db6c5804465bce1d2737add084d_61_2" localSheetId="56" hidden="1">#REF!</definedName>
    <definedName name="TRNR_ec8e7db6c5804465bce1d2737add084d_61_2" localSheetId="57" hidden="1">#REF!</definedName>
    <definedName name="TRNR_ec8e7db6c5804465bce1d2737add084d_61_2" hidden="1">#REF!</definedName>
    <definedName name="TRNR_ec9a699d5cad4f12b1db74734543fb7a_61_2" localSheetId="48" hidden="1">#REF!</definedName>
    <definedName name="TRNR_ec9a699d5cad4f12b1db74734543fb7a_61_2" hidden="1">#REF!</definedName>
    <definedName name="TRNR_ecb24cc7377547299e236a26248d225a_5859_12" localSheetId="0" hidden="1">#REF!</definedName>
    <definedName name="TRNR_ecb24cc7377547299e236a26248d225a_5859_12" localSheetId="48" hidden="1">#REF!</definedName>
    <definedName name="TRNR_ecb24cc7377547299e236a26248d225a_5859_12" localSheetId="1" hidden="1">#REF!</definedName>
    <definedName name="TRNR_ecb24cc7377547299e236a26248d225a_5859_12" hidden="1">#REF!</definedName>
    <definedName name="TRNR_ecc08046c3ee42f4968c34bec68b8891_61_2" localSheetId="48" hidden="1">#REF!</definedName>
    <definedName name="TRNR_ecc08046c3ee42f4968c34bec68b8891_61_2" hidden="1">#REF!</definedName>
    <definedName name="TRNR_ecf73f11fb5442c991be3362a490d26b_54_3" localSheetId="48" hidden="1">#REF!</definedName>
    <definedName name="TRNR_ecf73f11fb5442c991be3362a490d26b_54_3" hidden="1">#REF!</definedName>
    <definedName name="TRNR_ecf84b77c1384d09b900b30adcf9254c_62_295" localSheetId="48" hidden="1">#REF!</definedName>
    <definedName name="TRNR_ecf84b77c1384d09b900b30adcf9254c_62_295" localSheetId="15" hidden="1">#REF!</definedName>
    <definedName name="TRNR_ecf84b77c1384d09b900b30adcf9254c_62_295" localSheetId="51" hidden="1">#REF!</definedName>
    <definedName name="TRNR_ecf84b77c1384d09b900b30adcf9254c_62_295" localSheetId="52" hidden="1">#REF!</definedName>
    <definedName name="TRNR_ecf84b77c1384d09b900b30adcf9254c_62_295" localSheetId="53" hidden="1">#REF!</definedName>
    <definedName name="TRNR_ecf84b77c1384d09b900b30adcf9254c_62_295" localSheetId="54" hidden="1">#REF!</definedName>
    <definedName name="TRNR_ecf84b77c1384d09b900b30adcf9254c_62_295" hidden="1">#REF!</definedName>
    <definedName name="TRNR_ecff7a16e247445fb0673d8ff2cbf295_2023_4" localSheetId="48" hidden="1">#REF!</definedName>
    <definedName name="TRNR_ecff7a16e247445fb0673d8ff2cbf295_2023_4" hidden="1">#REF!</definedName>
    <definedName name="TRNR_ed0ef8710d7a45f6b77af10c265d8e63_52_50" localSheetId="14" hidden="1">#REF!</definedName>
    <definedName name="TRNR_ed0ef8710d7a45f6b77af10c265d8e63_52_50" localSheetId="42" hidden="1">#REF!</definedName>
    <definedName name="TRNR_ed0ef8710d7a45f6b77af10c265d8e63_52_50" localSheetId="43" hidden="1">#REF!</definedName>
    <definedName name="TRNR_ed0ef8710d7a45f6b77af10c265d8e63_52_50" localSheetId="48" hidden="1">#REF!</definedName>
    <definedName name="TRNR_ed0ef8710d7a45f6b77af10c265d8e63_52_50" localSheetId="50" hidden="1">#REF!</definedName>
    <definedName name="TRNR_ed0ef8710d7a45f6b77af10c265d8e63_52_50" localSheetId="15" hidden="1">#REF!</definedName>
    <definedName name="TRNR_ed0ef8710d7a45f6b77af10c265d8e63_52_50" localSheetId="51" hidden="1">#REF!</definedName>
    <definedName name="TRNR_ed0ef8710d7a45f6b77af10c265d8e63_52_50" localSheetId="52" hidden="1">#REF!</definedName>
    <definedName name="TRNR_ed0ef8710d7a45f6b77af10c265d8e63_52_50" localSheetId="53" hidden="1">#REF!</definedName>
    <definedName name="TRNR_ed0ef8710d7a45f6b77af10c265d8e63_52_50" localSheetId="54" hidden="1">#REF!</definedName>
    <definedName name="TRNR_ed0ef8710d7a45f6b77af10c265d8e63_52_50" localSheetId="55" hidden="1">#REF!</definedName>
    <definedName name="TRNR_ed0ef8710d7a45f6b77af10c265d8e63_52_50" localSheetId="58" hidden="1">#REF!</definedName>
    <definedName name="TRNR_ed0ef8710d7a45f6b77af10c265d8e63_52_50" localSheetId="59" hidden="1">#REF!</definedName>
    <definedName name="TRNR_ed0ef8710d7a45f6b77af10c265d8e63_52_50" hidden="1">#REF!</definedName>
    <definedName name="TRNR_ed1660d7714e42e0a3fd12630fa0b7c9_5867_6" localSheetId="0" hidden="1">#REF!</definedName>
    <definedName name="TRNR_ed1660d7714e42e0a3fd12630fa0b7c9_5867_6" localSheetId="48" hidden="1">#REF!</definedName>
    <definedName name="TRNR_ed1660d7714e42e0a3fd12630fa0b7c9_5867_6" localSheetId="1" hidden="1">#REF!</definedName>
    <definedName name="TRNR_ed1660d7714e42e0a3fd12630fa0b7c9_5867_6" hidden="1">#REF!</definedName>
    <definedName name="TRNR_ed271675892e4ee5ab79ab41753b7783_286_26" localSheetId="0" hidden="1">#REF!</definedName>
    <definedName name="TRNR_ed271675892e4ee5ab79ab41753b7783_286_26" localSheetId="48" hidden="1">#REF!</definedName>
    <definedName name="TRNR_ed271675892e4ee5ab79ab41753b7783_286_26" localSheetId="1" hidden="1">#REF!</definedName>
    <definedName name="TRNR_ed271675892e4ee5ab79ab41753b7783_286_26" hidden="1">#REF!</definedName>
    <definedName name="TRNR_ed2a8a5d90504c06ba04f5ac54fa0afe_61_2" localSheetId="48" hidden="1">#REF!</definedName>
    <definedName name="TRNR_ed2a8a5d90504c06ba04f5ac54fa0afe_61_2" hidden="1">#REF!</definedName>
    <definedName name="TRNR_ed2b09a814834f3e8e7f997e710df8d9_61_2" localSheetId="48" hidden="1">#REF!</definedName>
    <definedName name="TRNR_ed2b09a814834f3e8e7f997e710df8d9_61_2" hidden="1">#REF!</definedName>
    <definedName name="TRNR_ed3f6ea9a8d14528972a893ead0b67af_61_2" localSheetId="48" hidden="1">#REF!</definedName>
    <definedName name="TRNR_ed3f6ea9a8d14528972a893ead0b67af_61_2" hidden="1">#REF!</definedName>
    <definedName name="TRNR_ed48f6a4e84d48c4a5b653429533cd70_524_10" localSheetId="48" hidden="1">#REF!</definedName>
    <definedName name="TRNR_ed48f6a4e84d48c4a5b653429533cd70_524_10" hidden="1">#REF!</definedName>
    <definedName name="TRNR_ed59a0d36a0d4a95be3d55c2984715d5_61_2" localSheetId="48" hidden="1">#REF!</definedName>
    <definedName name="TRNR_ed59a0d36a0d4a95be3d55c2984715d5_61_2" hidden="1">#REF!</definedName>
    <definedName name="TRNR_ed5c54b776ac4ed69568d5f3f422635f_6016_6" localSheetId="0" hidden="1">#REF!</definedName>
    <definedName name="TRNR_ed5c54b776ac4ed69568d5f3f422635f_6016_6" localSheetId="48" hidden="1">#REF!</definedName>
    <definedName name="TRNR_ed5c54b776ac4ed69568d5f3f422635f_6016_6" localSheetId="1" hidden="1">#REF!</definedName>
    <definedName name="TRNR_ed5c54b776ac4ed69568d5f3f422635f_6016_6" hidden="1">#REF!</definedName>
    <definedName name="TRNR_ed62a8008dd24f4c8cd5a5e1e17961b8_53_3" localSheetId="48" hidden="1">#REF!</definedName>
    <definedName name="TRNR_ed62a8008dd24f4c8cd5a5e1e17961b8_53_3" hidden="1">#REF!</definedName>
    <definedName name="TRNR_ed685b7032da448dae6e7220f1a3fb1c_50_3" localSheetId="48" hidden="1">#REF!</definedName>
    <definedName name="TRNR_ed685b7032da448dae6e7220f1a3fb1c_50_3" hidden="1">#REF!</definedName>
    <definedName name="TRNR_ed71219607f342b8a6d39f7ecb9f43a2_61_2" localSheetId="48" hidden="1">#REF!</definedName>
    <definedName name="TRNR_ed71219607f342b8a6d39f7ecb9f43a2_61_2" localSheetId="56" hidden="1">#REF!</definedName>
    <definedName name="TRNR_ed71219607f342b8a6d39f7ecb9f43a2_61_2" localSheetId="57" hidden="1">#REF!</definedName>
    <definedName name="TRNR_ed71219607f342b8a6d39f7ecb9f43a2_61_2" hidden="1">#REF!</definedName>
    <definedName name="TRNR_ed799e6528e14949abe79578d1291a00_4914_3" localSheetId="14" hidden="1">#REF!</definedName>
    <definedName name="TRNR_ed799e6528e14949abe79578d1291a00_4914_3" localSheetId="42" hidden="1">#REF!</definedName>
    <definedName name="TRNR_ed799e6528e14949abe79578d1291a00_4914_3" localSheetId="43" hidden="1">#REF!</definedName>
    <definedName name="TRNR_ed799e6528e14949abe79578d1291a00_4914_3" localSheetId="48" hidden="1">#REF!</definedName>
    <definedName name="TRNR_ed799e6528e14949abe79578d1291a00_4914_3" localSheetId="50" hidden="1">#REF!</definedName>
    <definedName name="TRNR_ed799e6528e14949abe79578d1291a00_4914_3" localSheetId="15" hidden="1">#REF!</definedName>
    <definedName name="TRNR_ed799e6528e14949abe79578d1291a00_4914_3" localSheetId="51" hidden="1">#REF!</definedName>
    <definedName name="TRNR_ed799e6528e14949abe79578d1291a00_4914_3" localSheetId="52" hidden="1">#REF!</definedName>
    <definedName name="TRNR_ed799e6528e14949abe79578d1291a00_4914_3" localSheetId="53" hidden="1">#REF!</definedName>
    <definedName name="TRNR_ed799e6528e14949abe79578d1291a00_4914_3" localSheetId="54" hidden="1">#REF!</definedName>
    <definedName name="TRNR_ed799e6528e14949abe79578d1291a00_4914_3" localSheetId="55" hidden="1">#REF!</definedName>
    <definedName name="TRNR_ed799e6528e14949abe79578d1291a00_4914_3" localSheetId="58" hidden="1">#REF!</definedName>
    <definedName name="TRNR_ed799e6528e14949abe79578d1291a00_4914_3" localSheetId="59" hidden="1">#REF!</definedName>
    <definedName name="TRNR_ed799e6528e14949abe79578d1291a00_4914_3" hidden="1">#REF!</definedName>
    <definedName name="TRNR_ed7ff1216696427aa9099eab6d0505aa_527_6" localSheetId="48" hidden="1">#REF!</definedName>
    <definedName name="TRNR_ed7ff1216696427aa9099eab6d0505aa_527_6" hidden="1">#REF!</definedName>
    <definedName name="TRNR_ed8cf6998922482d92e63227a0904288_2127_6" localSheetId="48" hidden="1">#REF!</definedName>
    <definedName name="TRNR_ed8cf6998922482d92e63227a0904288_2127_6" hidden="1">#REF!</definedName>
    <definedName name="TRNR_eda106c256f2475bbc0b56a43dad02aa_976_2" localSheetId="48" hidden="1">#REF!</definedName>
    <definedName name="TRNR_eda106c256f2475bbc0b56a43dad02aa_976_2" hidden="1">#REF!</definedName>
    <definedName name="TRNR_edb1813177984f8e8c9fc674577cf59d_55_3" localSheetId="48" hidden="1">#REF!</definedName>
    <definedName name="TRNR_edb1813177984f8e8c9fc674577cf59d_55_3" hidden="1">#REF!</definedName>
    <definedName name="TRNR_edb8983c1285462abeb861269623970f_61_2" localSheetId="48" hidden="1">#REF!</definedName>
    <definedName name="TRNR_edb8983c1285462abeb861269623970f_61_2" hidden="1">#REF!</definedName>
    <definedName name="TRNR_edc0c1bab27a4c979856e77285d894ab_61_2" localSheetId="0" hidden="1">#REF!</definedName>
    <definedName name="TRNR_edc0c1bab27a4c979856e77285d894ab_61_2" localSheetId="48" hidden="1">#REF!</definedName>
    <definedName name="TRNR_edc0c1bab27a4c979856e77285d894ab_61_2" localSheetId="1" hidden="1">#REF!</definedName>
    <definedName name="TRNR_edc0c1bab27a4c979856e77285d894ab_61_2" hidden="1">#REF!</definedName>
    <definedName name="TRNR_edc23b4b38544a2cb30f0f77afcae08b_61_2" localSheetId="48" hidden="1">#REF!</definedName>
    <definedName name="TRNR_edc23b4b38544a2cb30f0f77afcae08b_61_2" hidden="1">#REF!</definedName>
    <definedName name="TRNR_edc7c13263264cd08f14d2b1d8b47636_54_3" localSheetId="48" hidden="1">#REF!</definedName>
    <definedName name="TRNR_edc7c13263264cd08f14d2b1d8b47636_54_3" hidden="1">#REF!</definedName>
    <definedName name="TRNR_edd8c227f18b48f58e76c8e8688e118c_299_3" hidden="1">#REF!</definedName>
    <definedName name="TRNR_ede43f8c4347487c93efaaab6233fe94_61_2" localSheetId="48" hidden="1">#REF!</definedName>
    <definedName name="TRNR_ede43f8c4347487c93efaaab6233fe94_61_2" hidden="1">#REF!</definedName>
    <definedName name="TRNR_edf842dbf8eb4c548d7287b20bdceae0_47_50" localSheetId="14" hidden="1">#REF!</definedName>
    <definedName name="TRNR_edf842dbf8eb4c548d7287b20bdceae0_47_50" localSheetId="42" hidden="1">#REF!</definedName>
    <definedName name="TRNR_edf842dbf8eb4c548d7287b20bdceae0_47_50" localSheetId="43" hidden="1">#REF!</definedName>
    <definedName name="TRNR_edf842dbf8eb4c548d7287b20bdceae0_47_50" localSheetId="48" hidden="1">#REF!</definedName>
    <definedName name="TRNR_edf842dbf8eb4c548d7287b20bdceae0_47_50" localSheetId="50" hidden="1">#REF!</definedName>
    <definedName name="TRNR_edf842dbf8eb4c548d7287b20bdceae0_47_50" localSheetId="15" hidden="1">#REF!</definedName>
    <definedName name="TRNR_edf842dbf8eb4c548d7287b20bdceae0_47_50" localSheetId="51" hidden="1">#REF!</definedName>
    <definedName name="TRNR_edf842dbf8eb4c548d7287b20bdceae0_47_50" localSheetId="52" hidden="1">#REF!</definedName>
    <definedName name="TRNR_edf842dbf8eb4c548d7287b20bdceae0_47_50" localSheetId="53" hidden="1">#REF!</definedName>
    <definedName name="TRNR_edf842dbf8eb4c548d7287b20bdceae0_47_50" localSheetId="54" hidden="1">#REF!</definedName>
    <definedName name="TRNR_edf842dbf8eb4c548d7287b20bdceae0_47_50" localSheetId="55" hidden="1">#REF!</definedName>
    <definedName name="TRNR_edf842dbf8eb4c548d7287b20bdceae0_47_50" localSheetId="58" hidden="1">#REF!</definedName>
    <definedName name="TRNR_edf842dbf8eb4c548d7287b20bdceae0_47_50" localSheetId="59" hidden="1">#REF!</definedName>
    <definedName name="TRNR_edf842dbf8eb4c548d7287b20bdceae0_47_50" hidden="1">#REF!</definedName>
    <definedName name="TRNR_edffb48433474f7a8076b96d904ba830_977_7" localSheetId="48" hidden="1">#REF!</definedName>
    <definedName name="TRNR_edffb48433474f7a8076b96d904ba830_977_7" hidden="1">#REF!</definedName>
    <definedName name="TRNR_ee09c53e53774809b81e0a0edf122fed_527_7" localSheetId="48" hidden="1">#REF!</definedName>
    <definedName name="TRNR_ee09c53e53774809b81e0a0edf122fed_527_7" hidden="1">#REF!</definedName>
    <definedName name="TRNR_ee158bee9522490793d1d08c107cef53_61_2" localSheetId="48" hidden="1">#REF!</definedName>
    <definedName name="TRNR_ee158bee9522490793d1d08c107cef53_61_2" hidden="1">#REF!</definedName>
    <definedName name="TRNR_ee255472f8ce43f6bc72adde24abb4fb_524_1" localSheetId="11" hidden="1">#REF!</definedName>
    <definedName name="TRNR_ee255472f8ce43f6bc72adde24abb4fb_524_1" localSheetId="3" hidden="1">#REF!</definedName>
    <definedName name="TRNR_ee255472f8ce43f6bc72adde24abb4fb_524_1" localSheetId="5" hidden="1">'Cuadro 5'!#REF!</definedName>
    <definedName name="TRNR_ee255472f8ce43f6bc72adde24abb4fb_524_1" localSheetId="48" hidden="1">#REF!</definedName>
    <definedName name="TRNR_ee255472f8ce43f6bc72adde24abb4fb_524_1" localSheetId="15" hidden="1">#REF!</definedName>
    <definedName name="TRNR_ee255472f8ce43f6bc72adde24abb4fb_524_1" localSheetId="51" hidden="1">#REF!</definedName>
    <definedName name="TRNR_ee255472f8ce43f6bc72adde24abb4fb_524_1" localSheetId="52" hidden="1">#REF!</definedName>
    <definedName name="TRNR_ee255472f8ce43f6bc72adde24abb4fb_524_1" localSheetId="53" hidden="1">#REF!</definedName>
    <definedName name="TRNR_ee255472f8ce43f6bc72adde24abb4fb_524_1" localSheetId="54" hidden="1">#REF!</definedName>
    <definedName name="TRNR_ee255472f8ce43f6bc72adde24abb4fb_524_1" localSheetId="56" hidden="1">#REF!</definedName>
    <definedName name="TRNR_ee255472f8ce43f6bc72adde24abb4fb_524_1" localSheetId="57" hidden="1">#REF!</definedName>
    <definedName name="TRNR_ee255472f8ce43f6bc72adde24abb4fb_524_1" localSheetId="18" hidden="1">#REF!</definedName>
    <definedName name="TRNR_ee255472f8ce43f6bc72adde24abb4fb_524_1" hidden="1">#REF!</definedName>
    <definedName name="TRNR_ee289e790f61452ca47c8d2461058f7c_61_2" localSheetId="48" hidden="1">#REF!</definedName>
    <definedName name="TRNR_ee289e790f61452ca47c8d2461058f7c_61_2" hidden="1">#REF!</definedName>
    <definedName name="TRNR_ee2afab78d39441097be9160b646756b_61_2" localSheetId="48" hidden="1">#REF!</definedName>
    <definedName name="TRNR_ee2afab78d39441097be9160b646756b_61_2" hidden="1">#REF!</definedName>
    <definedName name="TRNR_ee3183469bd748efa21bbc7e071d613c_5870_6" localSheetId="0" hidden="1">#REF!</definedName>
    <definedName name="TRNR_ee3183469bd748efa21bbc7e071d613c_5870_6" localSheetId="48" hidden="1">#REF!</definedName>
    <definedName name="TRNR_ee3183469bd748efa21bbc7e071d613c_5870_6" localSheetId="1" hidden="1">#REF!</definedName>
    <definedName name="TRNR_ee3183469bd748efa21bbc7e071d613c_5870_6" hidden="1">#REF!</definedName>
    <definedName name="TRNR_ee341a338aff43659183d06439be97b3_61_2" localSheetId="48" hidden="1">#REF!</definedName>
    <definedName name="TRNR_ee341a338aff43659183d06439be97b3_61_2" hidden="1">#REF!</definedName>
    <definedName name="TRNR_ee40a5cb7f68480b97933c58ba75aa63_61_2" localSheetId="48" hidden="1">#REF!</definedName>
    <definedName name="TRNR_ee40a5cb7f68480b97933c58ba75aa63_61_2" hidden="1">#REF!</definedName>
    <definedName name="TRNR_ee4b9099e3704a91a7a67f56aac67872_52_3" localSheetId="48" hidden="1">#REF!</definedName>
    <definedName name="TRNR_ee4b9099e3704a91a7a67f56aac67872_52_3" hidden="1">#REF!</definedName>
    <definedName name="TRNR_ee5476d2b9754ba888dc81817c726491_6406_2" localSheetId="48" hidden="1">#REF!</definedName>
    <definedName name="TRNR_ee5476d2b9754ba888dc81817c726491_6406_2" hidden="1">#REF!</definedName>
    <definedName name="TRNR_ee60c6663cd64fdd9060fda8a6225290_50_1" localSheetId="48" hidden="1">#REF!</definedName>
    <definedName name="TRNR_ee60c6663cd64fdd9060fda8a6225290_50_1" hidden="1">#REF!</definedName>
    <definedName name="TRNR_ee7665932e2f4c629e954e8b33a2e8cd_51_3" localSheetId="48" hidden="1">#REF!</definedName>
    <definedName name="TRNR_ee7665932e2f4c629e954e8b33a2e8cd_51_3" hidden="1">#REF!</definedName>
    <definedName name="TRNR_ee7eb3df7d8d4ac8a70dec3c99fabc3a_61_2" localSheetId="48" hidden="1">#REF!</definedName>
    <definedName name="TRNR_ee7eb3df7d8d4ac8a70dec3c99fabc3a_61_2" hidden="1">#REF!</definedName>
    <definedName name="TRNR_ee8d15478c044687b3d29e060d570555_112_3" localSheetId="3" hidden="1">#REF!</definedName>
    <definedName name="TRNR_ee8d15478c044687b3d29e060d570555_112_3" localSheetId="5" hidden="1">'Cuadro 5'!#REF!</definedName>
    <definedName name="TRNR_ee8d15478c044687b3d29e060d570555_112_3" localSheetId="0" hidden="1">#REF!</definedName>
    <definedName name="TRNR_ee8d15478c044687b3d29e060d570555_112_3" localSheetId="48" hidden="1">#REF!</definedName>
    <definedName name="TRNR_ee8d15478c044687b3d29e060d570555_112_3" localSheetId="1" hidden="1">#REF!</definedName>
    <definedName name="TRNR_ee8d15478c044687b3d29e060d570555_112_3" hidden="1">#REF!</definedName>
    <definedName name="TRNR_eeaabb2cd9054869bb195a71b79cc9f2_61_2" localSheetId="48" hidden="1">#REF!</definedName>
    <definedName name="TRNR_eeaabb2cd9054869bb195a71b79cc9f2_61_2" hidden="1">#REF!</definedName>
    <definedName name="TRNR_eeb8d59a17294e30b59e5a0296608e86_61_2" localSheetId="48" hidden="1">#REF!</definedName>
    <definedName name="TRNR_eeb8d59a17294e30b59e5a0296608e86_61_2" hidden="1">#REF!</definedName>
    <definedName name="TRNR_eec9d2e8606a4b4694a00aab3957b7d7_59_3" localSheetId="0" hidden="1">#REF!</definedName>
    <definedName name="TRNR_eec9d2e8606a4b4694a00aab3957b7d7_59_3" localSheetId="48" hidden="1">#REF!</definedName>
    <definedName name="TRNR_eec9d2e8606a4b4694a00aab3957b7d7_59_3" localSheetId="1" hidden="1">#REF!</definedName>
    <definedName name="TRNR_eec9d2e8606a4b4694a00aab3957b7d7_59_3" hidden="1">#REF!</definedName>
    <definedName name="TRNR_eed12b61df9240f699d0aa975fcbb002_61_2" localSheetId="48" hidden="1">#REF!</definedName>
    <definedName name="TRNR_eed12b61df9240f699d0aa975fcbb002_61_2" hidden="1">#REF!</definedName>
    <definedName name="TRNR_eede0b716d574ec18b68e7fe675e2010_5832_12" localSheetId="0" hidden="1">#REF!</definedName>
    <definedName name="TRNR_eede0b716d574ec18b68e7fe675e2010_5832_12" localSheetId="48" hidden="1">#REF!</definedName>
    <definedName name="TRNR_eede0b716d574ec18b68e7fe675e2010_5832_12" localSheetId="1" hidden="1">#REF!</definedName>
    <definedName name="TRNR_eede0b716d574ec18b68e7fe675e2010_5832_12" hidden="1">#REF!</definedName>
    <definedName name="TRNR_eee18211e3784b13984ba6f5b432262b_61_2" localSheetId="48" hidden="1">#REF!</definedName>
    <definedName name="TRNR_eee18211e3784b13984ba6f5b432262b_61_2" hidden="1">#REF!</definedName>
    <definedName name="TRNR_eeeaa1ca49d849df8fdd0dd7b64e09af_6349_6" hidden="1">#REF!</definedName>
    <definedName name="TRNR_eef6a65a11474a48b4999a03babbf7df_61_2" localSheetId="48" hidden="1">#REF!</definedName>
    <definedName name="TRNR_eef6a65a11474a48b4999a03babbf7df_61_2" hidden="1">#REF!</definedName>
    <definedName name="TRNR_eef969ac18964f37a4385a7aadab0feb_20_4" localSheetId="0" hidden="1">#REF!</definedName>
    <definedName name="TRNR_eef969ac18964f37a4385a7aadab0feb_20_4" localSheetId="48" hidden="1">#REF!</definedName>
    <definedName name="TRNR_eef969ac18964f37a4385a7aadab0feb_20_4" localSheetId="1" hidden="1">#REF!</definedName>
    <definedName name="TRNR_eef969ac18964f37a4385a7aadab0feb_20_4" hidden="1">#REF!</definedName>
    <definedName name="TRNR_eefbdfd35a634416987991274a6ed2f9_61_2" localSheetId="48" hidden="1">#REF!</definedName>
    <definedName name="TRNR_eefbdfd35a634416987991274a6ed2f9_61_2" hidden="1">#REF!</definedName>
    <definedName name="TRNR_ef1128061d0049b4aef217924db403c4_61_2" localSheetId="48" hidden="1">#REF!</definedName>
    <definedName name="TRNR_ef1128061d0049b4aef217924db403c4_61_2" localSheetId="56" hidden="1">#REF!</definedName>
    <definedName name="TRNR_ef1128061d0049b4aef217924db403c4_61_2" localSheetId="57" hidden="1">#REF!</definedName>
    <definedName name="TRNR_ef1128061d0049b4aef217924db403c4_61_2" hidden="1">#REF!</definedName>
    <definedName name="TRNR_ef1b20f43e9e4604b612976450864b15_20_4" localSheetId="0" hidden="1">#REF!</definedName>
    <definedName name="TRNR_ef1b20f43e9e4604b612976450864b15_20_4" localSheetId="48" hidden="1">#REF!</definedName>
    <definedName name="TRNR_ef1b20f43e9e4604b612976450864b15_20_4" localSheetId="1" hidden="1">#REF!</definedName>
    <definedName name="TRNR_ef1b20f43e9e4604b612976450864b15_20_4" hidden="1">#REF!</definedName>
    <definedName name="TRNR_ef1d4c29b8e84c15bdc53e74345b0bd2_61_2" localSheetId="48" hidden="1">#REF!</definedName>
    <definedName name="TRNR_ef1d4c29b8e84c15bdc53e74345b0bd2_61_2" hidden="1">#REF!</definedName>
    <definedName name="TRNR_ef1ef5cf236647a994f51662d45b0204_192_3" localSheetId="0" hidden="1">#REF!</definedName>
    <definedName name="TRNR_ef1ef5cf236647a994f51662d45b0204_192_3" localSheetId="48" hidden="1">#REF!</definedName>
    <definedName name="TRNR_ef1ef5cf236647a994f51662d45b0204_192_3" localSheetId="1" hidden="1">#REF!</definedName>
    <definedName name="TRNR_ef1ef5cf236647a994f51662d45b0204_192_3" hidden="1">#REF!</definedName>
    <definedName name="TRNR_ef1f16d6e87a48dc9afcb5091f28b678_101_6" localSheetId="48" hidden="1">#REF!</definedName>
    <definedName name="TRNR_ef1f16d6e87a48dc9afcb5091f28b678_101_6" hidden="1">#REF!</definedName>
    <definedName name="TRNR_ef296ec1ff1e4541a62dedf058f7fb71_61_2" localSheetId="48" hidden="1">#REF!</definedName>
    <definedName name="TRNR_ef296ec1ff1e4541a62dedf058f7fb71_61_2" hidden="1">#REF!</definedName>
    <definedName name="TRNR_ef44a11f570e4a3c9315c7b9da75f248_61_2" localSheetId="48" hidden="1">#REF!</definedName>
    <definedName name="TRNR_ef44a11f570e4a3c9315c7b9da75f248_61_2" hidden="1">#REF!</definedName>
    <definedName name="TRNR_ef4af23b0600494f8674cc5901904848_61_2" localSheetId="48" hidden="1">#REF!</definedName>
    <definedName name="TRNR_ef4af23b0600494f8674cc5901904848_61_2" hidden="1">#REF!</definedName>
    <definedName name="TRNR_ef6bd3d29fca4372985bf7772164a472_103_4" localSheetId="14" hidden="1">#REF!</definedName>
    <definedName name="TRNR_ef6bd3d29fca4372985bf7772164a472_103_4" localSheetId="42" hidden="1">#REF!</definedName>
    <definedName name="TRNR_ef6bd3d29fca4372985bf7772164a472_103_4" localSheetId="43" hidden="1">#REF!</definedName>
    <definedName name="TRNR_ef6bd3d29fca4372985bf7772164a472_103_4" localSheetId="48" hidden="1">#REF!</definedName>
    <definedName name="TRNR_ef6bd3d29fca4372985bf7772164a472_103_4" localSheetId="50" hidden="1">#REF!</definedName>
    <definedName name="TRNR_ef6bd3d29fca4372985bf7772164a472_103_4" localSheetId="15" hidden="1">#REF!</definedName>
    <definedName name="TRNR_ef6bd3d29fca4372985bf7772164a472_103_4" localSheetId="51" hidden="1">#REF!</definedName>
    <definedName name="TRNR_ef6bd3d29fca4372985bf7772164a472_103_4" localSheetId="52" hidden="1">#REF!</definedName>
    <definedName name="TRNR_ef6bd3d29fca4372985bf7772164a472_103_4" localSheetId="53" hidden="1">#REF!</definedName>
    <definedName name="TRNR_ef6bd3d29fca4372985bf7772164a472_103_4" localSheetId="54" hidden="1">#REF!</definedName>
    <definedName name="TRNR_ef6bd3d29fca4372985bf7772164a472_103_4" localSheetId="55" hidden="1">#REF!</definedName>
    <definedName name="TRNR_ef6bd3d29fca4372985bf7772164a472_103_4" localSheetId="58" hidden="1">#REF!</definedName>
    <definedName name="TRNR_ef6bd3d29fca4372985bf7772164a472_103_4" localSheetId="59" hidden="1">#REF!</definedName>
    <definedName name="TRNR_ef6bd3d29fca4372985bf7772164a472_103_4" hidden="1">#REF!</definedName>
    <definedName name="TRNR_ef6c37a2470143dabcc9dab2b9c35a30_61_2" localSheetId="48" hidden="1">#REF!</definedName>
    <definedName name="TRNR_ef6c37a2470143dabcc9dab2b9c35a30_61_2" hidden="1">#REF!</definedName>
    <definedName name="TRNR_ef77d507af334cd296ba3bcf2a231b02_61_2" localSheetId="48" hidden="1">#REF!</definedName>
    <definedName name="TRNR_ef77d507af334cd296ba3bcf2a231b02_61_2" hidden="1">#REF!</definedName>
    <definedName name="TRNR_efb5257350964a6b991b276f4ad3ca69_61_2" localSheetId="48" hidden="1">#REF!</definedName>
    <definedName name="TRNR_efb5257350964a6b991b276f4ad3ca69_61_2" hidden="1">#REF!</definedName>
    <definedName name="TRNR_efba43328e064500a75f527193cb4251_52_37" localSheetId="14" hidden="1">#REF!</definedName>
    <definedName name="TRNR_efba43328e064500a75f527193cb4251_52_37" localSheetId="42" hidden="1">#REF!</definedName>
    <definedName name="TRNR_efba43328e064500a75f527193cb4251_52_37" localSheetId="43" hidden="1">#REF!</definedName>
    <definedName name="TRNR_efba43328e064500a75f527193cb4251_52_37" localSheetId="48" hidden="1">#REF!</definedName>
    <definedName name="TRNR_efba43328e064500a75f527193cb4251_52_37" localSheetId="50" hidden="1">#REF!</definedName>
    <definedName name="TRNR_efba43328e064500a75f527193cb4251_52_37" localSheetId="15" hidden="1">#REF!</definedName>
    <definedName name="TRNR_efba43328e064500a75f527193cb4251_52_37" localSheetId="51" hidden="1">#REF!</definedName>
    <definedName name="TRNR_efba43328e064500a75f527193cb4251_52_37" localSheetId="52" hidden="1">#REF!</definedName>
    <definedName name="TRNR_efba43328e064500a75f527193cb4251_52_37" localSheetId="53" hidden="1">#REF!</definedName>
    <definedName name="TRNR_efba43328e064500a75f527193cb4251_52_37" localSheetId="54" hidden="1">#REF!</definedName>
    <definedName name="TRNR_efba43328e064500a75f527193cb4251_52_37" localSheetId="55" hidden="1">#REF!</definedName>
    <definedName name="TRNR_efba43328e064500a75f527193cb4251_52_37" localSheetId="58" hidden="1">#REF!</definedName>
    <definedName name="TRNR_efba43328e064500a75f527193cb4251_52_37" localSheetId="59" hidden="1">#REF!</definedName>
    <definedName name="TRNR_efba43328e064500a75f527193cb4251_52_37" hidden="1">#REF!</definedName>
    <definedName name="TRNR_efc9f72816bd41c2a0766c6276abbf38_5847_12" localSheetId="0" hidden="1">#REF!</definedName>
    <definedName name="TRNR_efc9f72816bd41c2a0766c6276abbf38_5847_12" localSheetId="48" hidden="1">#REF!</definedName>
    <definedName name="TRNR_efc9f72816bd41c2a0766c6276abbf38_5847_12" localSheetId="1" hidden="1">#REF!</definedName>
    <definedName name="TRNR_efc9f72816bd41c2a0766c6276abbf38_5847_12" hidden="1">#REF!</definedName>
    <definedName name="TRNR_efd2cdf98d934480bd4991bd25785846_5869_12" localSheetId="0" hidden="1">#REF!</definedName>
    <definedName name="TRNR_efd2cdf98d934480bd4991bd25785846_5869_12" localSheetId="48" hidden="1">#REF!</definedName>
    <definedName name="TRNR_efd2cdf98d934480bd4991bd25785846_5869_12" localSheetId="1" hidden="1">#REF!</definedName>
    <definedName name="TRNR_efd2cdf98d934480bd4991bd25785846_5869_12" hidden="1">#REF!</definedName>
    <definedName name="TRNR_efd760dae4264b459d1c0bee938609c4_988_27" localSheetId="48" hidden="1">#REF!</definedName>
    <definedName name="TRNR_efd760dae4264b459d1c0bee938609c4_988_27" hidden="1">#REF!</definedName>
    <definedName name="TRNR_efe1d80a4d544825acf2e66f70b6d8fb_307_4" localSheetId="48" hidden="1">#REF!</definedName>
    <definedName name="TRNR_efe1d80a4d544825acf2e66f70b6d8fb_307_4" localSheetId="56" hidden="1">#REF!</definedName>
    <definedName name="TRNR_efe1d80a4d544825acf2e66f70b6d8fb_307_4" localSheetId="57" hidden="1">#REF!</definedName>
    <definedName name="TRNR_efe1d80a4d544825acf2e66f70b6d8fb_307_4" hidden="1">#REF!</definedName>
    <definedName name="TRNR_eff093f093f34c0b8d2fba70213a24fe_528_7" localSheetId="48" hidden="1">#REF!</definedName>
    <definedName name="TRNR_eff093f093f34c0b8d2fba70213a24fe_528_7" hidden="1">#REF!</definedName>
    <definedName name="TRNR_eff2259306964b8d88f5bcf698c96c6f_61_2" localSheetId="48" hidden="1">#REF!</definedName>
    <definedName name="TRNR_eff2259306964b8d88f5bcf698c96c6f_61_2" localSheetId="56" hidden="1">#REF!</definedName>
    <definedName name="TRNR_eff2259306964b8d88f5bcf698c96c6f_61_2" localSheetId="57" hidden="1">#REF!</definedName>
    <definedName name="TRNR_eff2259306964b8d88f5bcf698c96c6f_61_2" hidden="1">#REF!</definedName>
    <definedName name="TRNR_f0036c9f59a44df5a55ad073ebfd9fa3_61_2" localSheetId="48" hidden="1">#REF!</definedName>
    <definedName name="TRNR_f0036c9f59a44df5a55ad073ebfd9fa3_61_2" hidden="1">#REF!</definedName>
    <definedName name="TRNR_f003e657f4204193b2969d85490cee0c_6143_4" localSheetId="0" hidden="1">#REF!</definedName>
    <definedName name="TRNR_f003e657f4204193b2969d85490cee0c_6143_4" localSheetId="48" hidden="1">#REF!</definedName>
    <definedName name="TRNR_f003e657f4204193b2969d85490cee0c_6143_4" localSheetId="1" hidden="1">#REF!</definedName>
    <definedName name="TRNR_f003e657f4204193b2969d85490cee0c_6143_4" hidden="1">#REF!</definedName>
    <definedName name="TRNR_f0059bc139654976b113b40de1ee15df_61_2" localSheetId="48" hidden="1">#REF!</definedName>
    <definedName name="TRNR_f0059bc139654976b113b40de1ee15df_61_2" hidden="1">#REF!</definedName>
    <definedName name="TRNR_f009dc2ebaf94d2db8c608ff496d06e0_6040_6" localSheetId="0" hidden="1">#REF!</definedName>
    <definedName name="TRNR_f009dc2ebaf94d2db8c608ff496d06e0_6040_6" localSheetId="48" hidden="1">#REF!</definedName>
    <definedName name="TRNR_f009dc2ebaf94d2db8c608ff496d06e0_6040_6" localSheetId="1" hidden="1">#REF!</definedName>
    <definedName name="TRNR_f009dc2ebaf94d2db8c608ff496d06e0_6040_6" hidden="1">#REF!</definedName>
    <definedName name="TRNR_f02088b2a5df449585a9d77e72d2b238_61_2" localSheetId="48" hidden="1">#REF!</definedName>
    <definedName name="TRNR_f02088b2a5df449585a9d77e72d2b238_61_2" hidden="1">#REF!</definedName>
    <definedName name="TRNR_f02edc5ee5a34850b3222788a15d17b0_528_6" localSheetId="48" hidden="1">#REF!</definedName>
    <definedName name="TRNR_f02edc5ee5a34850b3222788a15d17b0_528_6" hidden="1">#REF!</definedName>
    <definedName name="TRNR_f052ca0abe474badaebb7ca1ccb95b01_528_7" localSheetId="48" hidden="1">#REF!</definedName>
    <definedName name="TRNR_f052ca0abe474badaebb7ca1ccb95b01_528_7" hidden="1">#REF!</definedName>
    <definedName name="TRNR_f05667d34fbd4d869a7bf7a300906b06_61_2" localSheetId="48" hidden="1">#REF!</definedName>
    <definedName name="TRNR_f05667d34fbd4d869a7bf7a300906b06_61_2" localSheetId="56" hidden="1">#REF!</definedName>
    <definedName name="TRNR_f05667d34fbd4d869a7bf7a300906b06_61_2" localSheetId="57" hidden="1">#REF!</definedName>
    <definedName name="TRNR_f05667d34fbd4d869a7bf7a300906b06_61_2" hidden="1">#REF!</definedName>
    <definedName name="TRNR_f05fdc0a26564fa2bd37b9c6b0609ed5_525_6" localSheetId="11" hidden="1">#REF!</definedName>
    <definedName name="TRNR_f05fdc0a26564fa2bd37b9c6b0609ed5_525_6" localSheetId="3" hidden="1">#REF!</definedName>
    <definedName name="TRNR_f05fdc0a26564fa2bd37b9c6b0609ed5_525_6" localSheetId="5" hidden="1">'Cuadro 5'!#REF!</definedName>
    <definedName name="TRNR_f05fdc0a26564fa2bd37b9c6b0609ed5_525_6" localSheetId="48" hidden="1">#REF!</definedName>
    <definedName name="TRNR_f05fdc0a26564fa2bd37b9c6b0609ed5_525_6" localSheetId="15" hidden="1">#REF!</definedName>
    <definedName name="TRNR_f05fdc0a26564fa2bd37b9c6b0609ed5_525_6" localSheetId="51" hidden="1">#REF!</definedName>
    <definedName name="TRNR_f05fdc0a26564fa2bd37b9c6b0609ed5_525_6" localSheetId="52" hidden="1">#REF!</definedName>
    <definedName name="TRNR_f05fdc0a26564fa2bd37b9c6b0609ed5_525_6" localSheetId="53" hidden="1">#REF!</definedName>
    <definedName name="TRNR_f05fdc0a26564fa2bd37b9c6b0609ed5_525_6" localSheetId="54" hidden="1">#REF!</definedName>
    <definedName name="TRNR_f05fdc0a26564fa2bd37b9c6b0609ed5_525_6" localSheetId="56" hidden="1">#REF!</definedName>
    <definedName name="TRNR_f05fdc0a26564fa2bd37b9c6b0609ed5_525_6" localSheetId="57" hidden="1">#REF!</definedName>
    <definedName name="TRNR_f05fdc0a26564fa2bd37b9c6b0609ed5_525_6" localSheetId="18" hidden="1">#REF!</definedName>
    <definedName name="TRNR_f05fdc0a26564fa2bd37b9c6b0609ed5_525_6" hidden="1">#REF!</definedName>
    <definedName name="TRNR_f06032e295d64d938a77cc34923745f5_61_2" localSheetId="48" hidden="1">#REF!</definedName>
    <definedName name="TRNR_f06032e295d64d938a77cc34923745f5_61_2" hidden="1">#REF!</definedName>
    <definedName name="TRNR_f06145872eca4e42a74d914f2c501d1b_61_2" localSheetId="48" hidden="1">#REF!</definedName>
    <definedName name="TRNR_f06145872eca4e42a74d914f2c501d1b_61_2" hidden="1">#REF!</definedName>
    <definedName name="TRNR_f06981beffb24ff0ba6162f3ffbf51a4_61_2" localSheetId="48" hidden="1">#REF!</definedName>
    <definedName name="TRNR_f06981beffb24ff0ba6162f3ffbf51a4_61_2" hidden="1">#REF!</definedName>
    <definedName name="TRNR_f069fb2ea1f748b6bb6c2811251aa216_50_3" localSheetId="48" hidden="1">#REF!</definedName>
    <definedName name="TRNR_f069fb2ea1f748b6bb6c2811251aa216_50_3" hidden="1">#REF!</definedName>
    <definedName name="TRNR_f07db986308a4913b4348372b034cb30_2871_1" localSheetId="14" hidden="1">#REF!</definedName>
    <definedName name="TRNR_f07db986308a4913b4348372b034cb30_2871_1" localSheetId="42" hidden="1">#REF!</definedName>
    <definedName name="TRNR_f07db986308a4913b4348372b034cb30_2871_1" localSheetId="43" hidden="1">#REF!</definedName>
    <definedName name="TRNR_f07db986308a4913b4348372b034cb30_2871_1" localSheetId="48" hidden="1">#REF!</definedName>
    <definedName name="TRNR_f07db986308a4913b4348372b034cb30_2871_1" localSheetId="50" hidden="1">#REF!</definedName>
    <definedName name="TRNR_f07db986308a4913b4348372b034cb30_2871_1" localSheetId="15" hidden="1">#REF!</definedName>
    <definedName name="TRNR_f07db986308a4913b4348372b034cb30_2871_1" localSheetId="51" hidden="1">#REF!</definedName>
    <definedName name="TRNR_f07db986308a4913b4348372b034cb30_2871_1" localSheetId="52" hidden="1">#REF!</definedName>
    <definedName name="TRNR_f07db986308a4913b4348372b034cb30_2871_1" localSheetId="53" hidden="1">#REF!</definedName>
    <definedName name="TRNR_f07db986308a4913b4348372b034cb30_2871_1" localSheetId="54" hidden="1">#REF!</definedName>
    <definedName name="TRNR_f07db986308a4913b4348372b034cb30_2871_1" localSheetId="55" hidden="1">#REF!</definedName>
    <definedName name="TRNR_f07db986308a4913b4348372b034cb30_2871_1" localSheetId="58" hidden="1">#REF!</definedName>
    <definedName name="TRNR_f07db986308a4913b4348372b034cb30_2871_1" localSheetId="59" hidden="1">#REF!</definedName>
    <definedName name="TRNR_f07db986308a4913b4348372b034cb30_2871_1" hidden="1">#REF!</definedName>
    <definedName name="TRNR_f07eb229f88e4729a80cc8bb1cdd53fc_61_2" localSheetId="48" hidden="1">#REF!</definedName>
    <definedName name="TRNR_f07eb229f88e4729a80cc8bb1cdd53fc_61_2" hidden="1">#REF!</definedName>
    <definedName name="TRNR_f08e8ab1facc4f709f6c854d75da277b_61_2" localSheetId="48" hidden="1">#REF!</definedName>
    <definedName name="TRNR_f08e8ab1facc4f709f6c854d75da277b_61_2" hidden="1">#REF!</definedName>
    <definedName name="TRNR_f098ea3aa4a24af88cd1cfd246c3f9a1_61_2" localSheetId="48" hidden="1">#REF!</definedName>
    <definedName name="TRNR_f098ea3aa4a24af88cd1cfd246c3f9a1_61_2" localSheetId="56" hidden="1">#REF!</definedName>
    <definedName name="TRNR_f098ea3aa4a24af88cd1cfd246c3f9a1_61_2" localSheetId="57" hidden="1">#REF!</definedName>
    <definedName name="TRNR_f098ea3aa4a24af88cd1cfd246c3f9a1_61_2" hidden="1">#REF!</definedName>
    <definedName name="TRNR_f09e99cfbdd64d0f9ab8f66fa6b85c85_61_2" localSheetId="48" hidden="1">#REF!</definedName>
    <definedName name="TRNR_f09e99cfbdd64d0f9ab8f66fa6b85c85_61_2" hidden="1">#REF!</definedName>
    <definedName name="TRNR_f0a1f17703b943bfba278d1338cd6d00_61_2" localSheetId="48" hidden="1">#REF!</definedName>
    <definedName name="TRNR_f0a1f17703b943bfba278d1338cd6d00_61_2" hidden="1">#REF!</definedName>
    <definedName name="TRNR_f0a46760cca944568e0edf62acc02d2d_1050_2" localSheetId="0" hidden="1">#REF!</definedName>
    <definedName name="TRNR_f0a46760cca944568e0edf62acc02d2d_1050_2" localSheetId="48" hidden="1">#REF!</definedName>
    <definedName name="TRNR_f0a46760cca944568e0edf62acc02d2d_1050_2" localSheetId="1" hidden="1">#REF!</definedName>
    <definedName name="TRNR_f0a46760cca944568e0edf62acc02d2d_1050_2" hidden="1">#REF!</definedName>
    <definedName name="TRNR_f0bce652bda44a65b4674d55c20a11de_6514_6" hidden="1">#REF!</definedName>
    <definedName name="TRNR_f0c05fb661b74402ab738495c5c1c320_61_2" localSheetId="48" hidden="1">#REF!</definedName>
    <definedName name="TRNR_f0c05fb661b74402ab738495c5c1c320_61_2" hidden="1">#REF!</definedName>
    <definedName name="TRNR_f0ce2835a371444ab7a97789bc5f8e7a_61_2" localSheetId="48" hidden="1">#REF!</definedName>
    <definedName name="TRNR_f0ce2835a371444ab7a97789bc5f8e7a_61_2" hidden="1">#REF!</definedName>
    <definedName name="TRNR_f0d7d7a089a5473c8b0a343e4d3cbfd5_40_37" localSheetId="14" hidden="1">#REF!</definedName>
    <definedName name="TRNR_f0d7d7a089a5473c8b0a343e4d3cbfd5_40_37" localSheetId="42" hidden="1">#REF!</definedName>
    <definedName name="TRNR_f0d7d7a089a5473c8b0a343e4d3cbfd5_40_37" localSheetId="43" hidden="1">#REF!</definedName>
    <definedName name="TRNR_f0d7d7a089a5473c8b0a343e4d3cbfd5_40_37" localSheetId="48" hidden="1">#REF!</definedName>
    <definedName name="TRNR_f0d7d7a089a5473c8b0a343e4d3cbfd5_40_37" localSheetId="50" hidden="1">#REF!</definedName>
    <definedName name="TRNR_f0d7d7a089a5473c8b0a343e4d3cbfd5_40_37" localSheetId="15" hidden="1">#REF!</definedName>
    <definedName name="TRNR_f0d7d7a089a5473c8b0a343e4d3cbfd5_40_37" localSheetId="51" hidden="1">#REF!</definedName>
    <definedName name="TRNR_f0d7d7a089a5473c8b0a343e4d3cbfd5_40_37" localSheetId="52" hidden="1">#REF!</definedName>
    <definedName name="TRNR_f0d7d7a089a5473c8b0a343e4d3cbfd5_40_37" localSheetId="53" hidden="1">#REF!</definedName>
    <definedName name="TRNR_f0d7d7a089a5473c8b0a343e4d3cbfd5_40_37" localSheetId="54" hidden="1">#REF!</definedName>
    <definedName name="TRNR_f0d7d7a089a5473c8b0a343e4d3cbfd5_40_37" localSheetId="55" hidden="1">#REF!</definedName>
    <definedName name="TRNR_f0d7d7a089a5473c8b0a343e4d3cbfd5_40_37" localSheetId="58" hidden="1">#REF!</definedName>
    <definedName name="TRNR_f0d7d7a089a5473c8b0a343e4d3cbfd5_40_37" localSheetId="59" hidden="1">#REF!</definedName>
    <definedName name="TRNR_f0d7d7a089a5473c8b0a343e4d3cbfd5_40_37" hidden="1">#REF!</definedName>
    <definedName name="TRNR_f0e19563fa9143fab921ded3b5ba7a23_61_2" localSheetId="48" hidden="1">#REF!</definedName>
    <definedName name="TRNR_f0e19563fa9143fab921ded3b5ba7a23_61_2" hidden="1">#REF!</definedName>
    <definedName name="TRNR_f0e2fcacf6914974af2882801baf53d0_61_2" localSheetId="48" hidden="1">#REF!</definedName>
    <definedName name="TRNR_f0e2fcacf6914974af2882801baf53d0_61_2" hidden="1">#REF!</definedName>
    <definedName name="TRNR_f0f218ca71ea4d75a0c9e105f3cb8dbe_61_2" localSheetId="48" hidden="1">#REF!</definedName>
    <definedName name="TRNR_f0f218ca71ea4d75a0c9e105f3cb8dbe_61_2" hidden="1">#REF!</definedName>
    <definedName name="TRNR_f0f49b46d78e4f82b8f96f89cddab1af_61_11" localSheetId="48" hidden="1">#REF!</definedName>
    <definedName name="TRNR_f0f49b46d78e4f82b8f96f89cddab1af_61_11" hidden="1">#REF!</definedName>
    <definedName name="TRNR_f0f75a9fbc4e4e318e4face7c5a4551a_61_2" localSheetId="48" hidden="1">#REF!</definedName>
    <definedName name="TRNR_f0f75a9fbc4e4e318e4face7c5a4551a_61_2" localSheetId="56" hidden="1">#REF!</definedName>
    <definedName name="TRNR_f0f75a9fbc4e4e318e4face7c5a4551a_61_2" localSheetId="57" hidden="1">#REF!</definedName>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" hidden="1">#REF!</definedName>
    <definedName name="TRNR_f12a4f38e9914f578dd5daed3a8d9229_61_2" localSheetId="48" hidden="1">#REF!</definedName>
    <definedName name="TRNR_f12a4f38e9914f578dd5daed3a8d9229_61_2" hidden="1">#REF!</definedName>
    <definedName name="TRNR_f14b93845dab40f5b1095e914e98d3c9_284_8" localSheetId="48" hidden="1">#REF!</definedName>
    <definedName name="TRNR_f14b93845dab40f5b1095e914e98d3c9_284_8" hidden="1">#REF!</definedName>
    <definedName name="TRNR_f1535d73bb474633b72eba435b0ab180_61_2" localSheetId="48" hidden="1">#REF!</definedName>
    <definedName name="TRNR_f1535d73bb474633b72eba435b0ab180_61_2" hidden="1">#REF!</definedName>
    <definedName name="TRNR_f1634ed581504692a3efb96e8f31f5c7_47_50" localSheetId="14" hidden="1">#REF!</definedName>
    <definedName name="TRNR_f1634ed581504692a3efb96e8f31f5c7_47_50" localSheetId="42" hidden="1">#REF!</definedName>
    <definedName name="TRNR_f1634ed581504692a3efb96e8f31f5c7_47_50" localSheetId="43" hidden="1">#REF!</definedName>
    <definedName name="TRNR_f1634ed581504692a3efb96e8f31f5c7_47_50" localSheetId="48" hidden="1">#REF!</definedName>
    <definedName name="TRNR_f1634ed581504692a3efb96e8f31f5c7_47_50" localSheetId="50" hidden="1">#REF!</definedName>
    <definedName name="TRNR_f1634ed581504692a3efb96e8f31f5c7_47_50" localSheetId="15" hidden="1">#REF!</definedName>
    <definedName name="TRNR_f1634ed581504692a3efb96e8f31f5c7_47_50" localSheetId="51" hidden="1">#REF!</definedName>
    <definedName name="TRNR_f1634ed581504692a3efb96e8f31f5c7_47_50" localSheetId="52" hidden="1">#REF!</definedName>
    <definedName name="TRNR_f1634ed581504692a3efb96e8f31f5c7_47_50" localSheetId="53" hidden="1">#REF!</definedName>
    <definedName name="TRNR_f1634ed581504692a3efb96e8f31f5c7_47_50" localSheetId="54" hidden="1">#REF!</definedName>
    <definedName name="TRNR_f1634ed581504692a3efb96e8f31f5c7_47_50" localSheetId="55" hidden="1">#REF!</definedName>
    <definedName name="TRNR_f1634ed581504692a3efb96e8f31f5c7_47_50" localSheetId="58" hidden="1">#REF!</definedName>
    <definedName name="TRNR_f1634ed581504692a3efb96e8f31f5c7_47_50" localSheetId="59" hidden="1">#REF!</definedName>
    <definedName name="TRNR_f1634ed581504692a3efb96e8f31f5c7_47_50" hidden="1">#REF!</definedName>
    <definedName name="TRNR_f1665bececfd45c3a9e9bdf5f9bb0dfd_61_2" localSheetId="48" hidden="1">#REF!</definedName>
    <definedName name="TRNR_f1665bececfd45c3a9e9bdf5f9bb0dfd_61_2" hidden="1">#REF!</definedName>
    <definedName name="TRNR_f168a97535614e27ba3aaffa9daac5f1_61_2" localSheetId="48" hidden="1">#REF!</definedName>
    <definedName name="TRNR_f168a97535614e27ba3aaffa9daac5f1_61_2" hidden="1">#REF!</definedName>
    <definedName name="TRNR_f17871ef92fb4e6f83841ea8963d03e0_61_2" localSheetId="48" hidden="1">#REF!</definedName>
    <definedName name="TRNR_f17871ef92fb4e6f83841ea8963d03e0_61_2" localSheetId="56" hidden="1">#REF!</definedName>
    <definedName name="TRNR_f17871ef92fb4e6f83841ea8963d03e0_61_2" localSheetId="57" hidden="1">#REF!</definedName>
    <definedName name="TRNR_f17871ef92fb4e6f83841ea8963d03e0_61_2" hidden="1">#REF!</definedName>
    <definedName name="TRNR_f17c33492229474aa8c75f855c86aa3c_1227_14" localSheetId="0" hidden="1">#REF!</definedName>
    <definedName name="TRNR_f17c33492229474aa8c75f855c86aa3c_1227_14" localSheetId="48" hidden="1">#REF!</definedName>
    <definedName name="TRNR_f17c33492229474aa8c75f855c86aa3c_1227_14" localSheetId="1" hidden="1">#REF!</definedName>
    <definedName name="TRNR_f17c33492229474aa8c75f855c86aa3c_1227_14" hidden="1">#REF!</definedName>
    <definedName name="TRNR_f17fdebe6e6045ae9e5ccd83949adb29_318_16" localSheetId="0" hidden="1">#REF!</definedName>
    <definedName name="TRNR_f17fdebe6e6045ae9e5ccd83949adb29_318_16" localSheetId="48" hidden="1">#REF!</definedName>
    <definedName name="TRNR_f17fdebe6e6045ae9e5ccd83949adb29_318_16" localSheetId="1" hidden="1">#REF!</definedName>
    <definedName name="TRNR_f17fdebe6e6045ae9e5ccd83949adb29_318_16" hidden="1">#REF!</definedName>
    <definedName name="TRNR_f1a652bc513e41479df921ac5cb78046_21_9" localSheetId="0" hidden="1">#REF!</definedName>
    <definedName name="TRNR_f1a652bc513e41479df921ac5cb78046_21_9" localSheetId="48" hidden="1">#REF!</definedName>
    <definedName name="TRNR_f1a652bc513e41479df921ac5cb78046_21_9" localSheetId="1" hidden="1">#REF!</definedName>
    <definedName name="TRNR_f1a652bc513e41479df921ac5cb78046_21_9" hidden="1">#REF!</definedName>
    <definedName name="TRNR_f1e42922d8ec4138875e30956077c6c6_6230_6" localSheetId="0" hidden="1">#REF!</definedName>
    <definedName name="TRNR_f1e42922d8ec4138875e30956077c6c6_6230_6" localSheetId="48" hidden="1">#REF!</definedName>
    <definedName name="TRNR_f1e42922d8ec4138875e30956077c6c6_6230_6" localSheetId="1" hidden="1">#REF!</definedName>
    <definedName name="TRNR_f1e42922d8ec4138875e30956077c6c6_6230_6" hidden="1">#REF!</definedName>
    <definedName name="TRNR_f1f9b1197b2d4c3eaac4585b8396470f_5956_6" localSheetId="0" hidden="1">#REF!</definedName>
    <definedName name="TRNR_f1f9b1197b2d4c3eaac4585b8396470f_5956_6" localSheetId="48" hidden="1">#REF!</definedName>
    <definedName name="TRNR_f1f9b1197b2d4c3eaac4585b8396470f_5956_6" localSheetId="1" hidden="1">#REF!</definedName>
    <definedName name="TRNR_f1f9b1197b2d4c3eaac4585b8396470f_5956_6" hidden="1">#REF!</definedName>
    <definedName name="TRNR_f203e674348140499562999abcfa5b53_61_2" localSheetId="48" hidden="1">#REF!</definedName>
    <definedName name="TRNR_f203e674348140499562999abcfa5b53_61_2" hidden="1">#REF!</definedName>
    <definedName name="TRNR_f20f99bf9ed8495da7b848ccdc91c0ae_61_2" localSheetId="48" hidden="1">#REF!</definedName>
    <definedName name="TRNR_f20f99bf9ed8495da7b848ccdc91c0ae_61_2" hidden="1">#REF!</definedName>
    <definedName name="TRNR_f2229256cf2f4a1ea80b815c0ccf4739_61_2" localSheetId="48" hidden="1">#REF!</definedName>
    <definedName name="TRNR_f2229256cf2f4a1ea80b815c0ccf4739_61_2" hidden="1">#REF!</definedName>
    <definedName name="TRNR_f225cdfba8d044b9ad3e9740ea3bc2e2_2031_6" localSheetId="48" hidden="1">#REF!</definedName>
    <definedName name="TRNR_f225cdfba8d044b9ad3e9740ea3bc2e2_2031_6" hidden="1">#REF!</definedName>
    <definedName name="TRNR_f227754a001c4c08a2f5ddcbcabbac08_974_2" localSheetId="48" hidden="1">#REF!</definedName>
    <definedName name="TRNR_f227754a001c4c08a2f5ddcbcabbac08_974_2" hidden="1">#REF!</definedName>
    <definedName name="TRNR_f242509ad5e04652b98733b1adc3cb0f_61_2" localSheetId="48" hidden="1">#REF!</definedName>
    <definedName name="TRNR_f242509ad5e04652b98733b1adc3cb0f_61_2" hidden="1">#REF!</definedName>
    <definedName name="TRNR_f254ac1e0ae24e8cb946aa76cbe61626_2_1" hidden="1">#REF!</definedName>
    <definedName name="TRNR_f25b7c73488343d092a9d10b36873257_528_6" localSheetId="48" hidden="1">#REF!</definedName>
    <definedName name="TRNR_f25b7c73488343d092a9d10b36873257_528_6" hidden="1">#REF!</definedName>
    <definedName name="TRNR_f2641216c928430fb4921739a7bbdd81_61_2" localSheetId="48" hidden="1">#REF!</definedName>
    <definedName name="TRNR_f2641216c928430fb4921739a7bbdd81_61_2" hidden="1">#REF!</definedName>
    <definedName name="TRNR_f279aa22f4d84d629f467188dc346d47_2683_10" hidden="1">#REF!</definedName>
    <definedName name="TRNR_f283220fe83f470b95f72c34ce82f713_61_2" localSheetId="48" hidden="1">#REF!</definedName>
    <definedName name="TRNR_f283220fe83f470b95f72c34ce82f713_61_2" hidden="1">#REF!</definedName>
    <definedName name="TRNR_f2b237b35ae14b189763319c6b65e0f1_5873_6" localSheetId="0" hidden="1">#REF!</definedName>
    <definedName name="TRNR_f2b237b35ae14b189763319c6b65e0f1_5873_6" localSheetId="48" hidden="1">#REF!</definedName>
    <definedName name="TRNR_f2b237b35ae14b189763319c6b65e0f1_5873_6" localSheetId="1" hidden="1">#REF!</definedName>
    <definedName name="TRNR_f2b237b35ae14b189763319c6b65e0f1_5873_6" hidden="1">#REF!</definedName>
    <definedName name="TRNR_f2b38552dfb34c53b33bf9fb51f8d879_61_2" localSheetId="48" hidden="1">#REF!</definedName>
    <definedName name="TRNR_f2b38552dfb34c53b33bf9fb51f8d879_61_2" hidden="1">#REF!</definedName>
    <definedName name="TRNR_f2b56c39114f40018d62f5ade0aff137_61_2" localSheetId="48" hidden="1">#REF!</definedName>
    <definedName name="TRNR_f2b56c39114f40018d62f5ade0aff137_61_2" hidden="1">#REF!</definedName>
    <definedName name="TRNR_f2c4bbfb5661470299a9d0335e2c3145_977_2" localSheetId="48" hidden="1">#REF!</definedName>
    <definedName name="TRNR_f2c4bbfb5661470299a9d0335e2c3145_977_2" hidden="1">#REF!</definedName>
    <definedName name="TRNR_f2d63086e8484023ae2611664d199d3d_61_2" localSheetId="48" hidden="1">#REF!</definedName>
    <definedName name="TRNR_f2d63086e8484023ae2611664d199d3d_61_2" hidden="1">#REF!</definedName>
    <definedName name="TRNR_f2de01d5f8d74b83958b6b22e007ccff_6223_4" hidden="1">#REF!</definedName>
    <definedName name="TRNR_f2e8b68c382a42ef8fbab4ce09dfa7d5_61_2" localSheetId="48" hidden="1">#REF!</definedName>
    <definedName name="TRNR_f2e8b68c382a42ef8fbab4ce09dfa7d5_61_2" hidden="1">#REF!</definedName>
    <definedName name="TRNR_f2effba8f6e942e4bde1562c56c6444e_527_7" localSheetId="48" hidden="1">#REF!</definedName>
    <definedName name="TRNR_f2effba8f6e942e4bde1562c56c6444e_527_7" hidden="1">#REF!</definedName>
    <definedName name="TRNR_f31cc9ab7e0f427bbc7853ab69560bb9_525_10" localSheetId="48" hidden="1">#REF!</definedName>
    <definedName name="TRNR_f31cc9ab7e0f427bbc7853ab69560bb9_525_10" hidden="1">#REF!</definedName>
    <definedName name="TRNR_f33b9b605eea423b9db4a657696d5c39_6137_4" localSheetId="0" hidden="1">#REF!</definedName>
    <definedName name="TRNR_f33b9b605eea423b9db4a657696d5c39_6137_4" localSheetId="48" hidden="1">#REF!</definedName>
    <definedName name="TRNR_f33b9b605eea423b9db4a657696d5c39_6137_4" localSheetId="1" hidden="1">#REF!</definedName>
    <definedName name="TRNR_f33b9b605eea423b9db4a657696d5c39_6137_4" hidden="1">#REF!</definedName>
    <definedName name="TRNR_f33ffd17d9924b909147a500bc3d97ad_61_2" localSheetId="48" hidden="1">#REF!</definedName>
    <definedName name="TRNR_f33ffd17d9924b909147a500bc3d97ad_61_2" hidden="1">#REF!</definedName>
    <definedName name="TRNR_f345a20e9aad428193eda309a06b9e93_62_11" localSheetId="48" hidden="1">#REF!</definedName>
    <definedName name="TRNR_f345a20e9aad428193eda309a06b9e93_62_11" hidden="1">#REF!</definedName>
    <definedName name="TRNR_f346a09ffe3e4b0ebd774a8d0d053a5b_102_6" localSheetId="48" hidden="1">#REF!</definedName>
    <definedName name="TRNR_f346a09ffe3e4b0ebd774a8d0d053a5b_102_6" hidden="1">#REF!</definedName>
    <definedName name="TRNR_f350fa68cb2a416480c6095eb77abc8c_61_2" localSheetId="48" hidden="1">#REF!</definedName>
    <definedName name="TRNR_f350fa68cb2a416480c6095eb77abc8c_61_2" hidden="1">#REF!</definedName>
    <definedName name="TRNR_f36424d266cb462f9e103e1bbb2d2026_2079_6" localSheetId="48" hidden="1">#REF!</definedName>
    <definedName name="TRNR_f36424d266cb462f9e103e1bbb2d2026_2079_6" hidden="1">#REF!</definedName>
    <definedName name="TRNR_f36dd813452545d2a36da09c0e9eb6e1_61_2" localSheetId="48" hidden="1">#REF!</definedName>
    <definedName name="TRNR_f36dd813452545d2a36da09c0e9eb6e1_61_2" hidden="1">#REF!</definedName>
    <definedName name="TRNR_f37bb3a4a2c842498b19fd80c9b9a443_94_3" localSheetId="48" hidden="1">#REF!</definedName>
    <definedName name="TRNR_f37bb3a4a2c842498b19fd80c9b9a443_94_3" hidden="1">#REF!</definedName>
    <definedName name="TRNR_f37ec43c3030405a82962ecef7c7c875_61_2" localSheetId="48" hidden="1">#REF!</definedName>
    <definedName name="TRNR_f37ec43c3030405a82962ecef7c7c875_61_2" hidden="1">#REF!</definedName>
    <definedName name="TRNR_f38c598520224575ac0b5a8fecf90d6a_6009_6" localSheetId="0" hidden="1">#REF!</definedName>
    <definedName name="TRNR_f38c598520224575ac0b5a8fecf90d6a_6009_6" localSheetId="48" hidden="1">#REF!</definedName>
    <definedName name="TRNR_f38c598520224575ac0b5a8fecf90d6a_6009_6" localSheetId="1" hidden="1">#REF!</definedName>
    <definedName name="TRNR_f38c598520224575ac0b5a8fecf90d6a_6009_6" hidden="1">#REF!</definedName>
    <definedName name="TRNR_f38d8a286752476d82dd7a5d99e9c129_61_2" localSheetId="48" hidden="1">#REF!</definedName>
    <definedName name="TRNR_f38d8a286752476d82dd7a5d99e9c129_61_2" hidden="1">#REF!</definedName>
    <definedName name="TRNR_f3a1e800ef554238acb689b6eaf5f23c_61_2" localSheetId="48" hidden="1">#REF!</definedName>
    <definedName name="TRNR_f3a1e800ef554238acb689b6eaf5f23c_61_2" hidden="1">#REF!</definedName>
    <definedName name="TRNR_f3d1fc44e9ea443dae2b60dbe801a453_6353_6" hidden="1">#REF!</definedName>
    <definedName name="TRNR_f3db197803d2432aae35de0213ee0a34_1043_27" localSheetId="48" hidden="1">#REF!</definedName>
    <definedName name="TRNR_f3db197803d2432aae35de0213ee0a34_1043_27" hidden="1">#REF!</definedName>
    <definedName name="TRNR_f3e0c9c9a592481189c51b48ff1e5c59_2085_6" localSheetId="48" hidden="1">#REF!</definedName>
    <definedName name="TRNR_f3e0c9c9a592481189c51b48ff1e5c59_2085_6" hidden="1">#REF!</definedName>
    <definedName name="TRNR_f3e39dfbf5e14de6860dfbba39049a56_61_2" localSheetId="48" hidden="1">#REF!</definedName>
    <definedName name="TRNR_f3e39dfbf5e14de6860dfbba39049a56_61_2" hidden="1">#REF!</definedName>
    <definedName name="TRNR_f3f3a9c9695d473bb049908a0ddd302f_1066_27" localSheetId="48" hidden="1">#REF!</definedName>
    <definedName name="TRNR_f3f3a9c9695d473bb049908a0ddd302f_1066_27" hidden="1">#REF!</definedName>
    <definedName name="TRNR_f3fa936085354431a7009c09bd144915_320_10" localSheetId="0" hidden="1">#REF!</definedName>
    <definedName name="TRNR_f3fa936085354431a7009c09bd144915_320_10" localSheetId="48" hidden="1">#REF!</definedName>
    <definedName name="TRNR_f3fa936085354431a7009c09bd144915_320_10" localSheetId="1" hidden="1">#REF!</definedName>
    <definedName name="TRNR_f3fa936085354431a7009c09bd144915_320_10" hidden="1">#REF!</definedName>
    <definedName name="TRNR_f4047628c99f4a198ab0bd5e5646a0db_61_2" localSheetId="48" hidden="1">#REF!</definedName>
    <definedName name="TRNR_f4047628c99f4a198ab0bd5e5646a0db_61_2" localSheetId="56" hidden="1">#REF!</definedName>
    <definedName name="TRNR_f4047628c99f4a198ab0bd5e5646a0db_61_2" localSheetId="57" hidden="1">#REF!</definedName>
    <definedName name="TRNR_f4047628c99f4a198ab0bd5e5646a0db_61_2" hidden="1">#REF!</definedName>
    <definedName name="TRNR_f40c2bcd6c5f4397bae219a6792a9d32_525_10" localSheetId="48" hidden="1">#REF!</definedName>
    <definedName name="TRNR_f40c2bcd6c5f4397bae219a6792a9d32_525_10" hidden="1">#REF!</definedName>
    <definedName name="TRNR_f410fa3c4edc4806928e44ad076b76ee_311_3" hidden="1">#REF!</definedName>
    <definedName name="TRNR_f41e87421dea43e4b6be33b27b026179_61_2" localSheetId="48" hidden="1">#REF!</definedName>
    <definedName name="TRNR_f41e87421dea43e4b6be33b27b026179_61_2" hidden="1">#REF!</definedName>
    <definedName name="TRNR_f42124b8e7f145f19ab36d7920546575_62_11" localSheetId="48" hidden="1">#REF!</definedName>
    <definedName name="TRNR_f42124b8e7f145f19ab36d7920546575_62_11" hidden="1">#REF!</definedName>
    <definedName name="TRNR_f43f4e41bbf043ed9fdc441945c5a148_528_7" localSheetId="48" hidden="1">#REF!</definedName>
    <definedName name="TRNR_f43f4e41bbf043ed9fdc441945c5a148_528_7" hidden="1">#REF!</definedName>
    <definedName name="TRNR_f44a6869dcd54ba386e5420e6012d4a7_61_2" localSheetId="48" hidden="1">#REF!</definedName>
    <definedName name="TRNR_f44a6869dcd54ba386e5420e6012d4a7_61_2" hidden="1">#REF!</definedName>
    <definedName name="TRNR_f456c2a2c55d4d4cac9c2373de666685_528_7" localSheetId="48" hidden="1">#REF!</definedName>
    <definedName name="TRNR_f456c2a2c55d4d4cac9c2373de666685_528_7" hidden="1">#REF!</definedName>
    <definedName name="TRNR_f45a885ebd8f4e4d8f34e0879c7ae93b_525_10" localSheetId="48" hidden="1">#REF!</definedName>
    <definedName name="TRNR_f45a885ebd8f4e4d8f34e0879c7ae93b_525_10" hidden="1">#REF!</definedName>
    <definedName name="TRNR_f45bc8e65af3451bbec258c56dd65ce4_61_2" localSheetId="48" hidden="1">#REF!</definedName>
    <definedName name="TRNR_f45bc8e65af3451bbec258c56dd65ce4_61_2" hidden="1">#REF!</definedName>
    <definedName name="TRNR_f45d53b2bc9b42d4819a2e89546fc8b9_25_6" localSheetId="0" hidden="1">#REF!</definedName>
    <definedName name="TRNR_f45d53b2bc9b42d4819a2e89546fc8b9_25_6" localSheetId="48" hidden="1">#REF!</definedName>
    <definedName name="TRNR_f45d53b2bc9b42d4819a2e89546fc8b9_25_6" localSheetId="1" hidden="1">#REF!</definedName>
    <definedName name="TRNR_f45d53b2bc9b42d4819a2e89546fc8b9_25_6" hidden="1">#REF!</definedName>
    <definedName name="TRNR_f46287e8cca44d24afcdbec78f08002e_61_2" localSheetId="48" hidden="1">#REF!</definedName>
    <definedName name="TRNR_f46287e8cca44d24afcdbec78f08002e_61_2" hidden="1">#REF!</definedName>
    <definedName name="TRNR_f475b25a60974f0a8f9e664ec69e8bae_61_2" localSheetId="48" hidden="1">#REF!</definedName>
    <definedName name="TRNR_f475b25a60974f0a8f9e664ec69e8bae_61_2" hidden="1">#REF!</definedName>
    <definedName name="TRNR_f47d4b0cc98345eb85d052075231b555_61_2" localSheetId="48" hidden="1">#REF!</definedName>
    <definedName name="TRNR_f47d4b0cc98345eb85d052075231b555_61_2" hidden="1">#REF!</definedName>
    <definedName name="TRNR_f483e07e38d74ee9b39c8940e397b919_61_2" localSheetId="48" hidden="1">#REF!</definedName>
    <definedName name="TRNR_f483e07e38d74ee9b39c8940e397b919_61_2" hidden="1">#REF!</definedName>
    <definedName name="TRNR_f484e67eafe34db9b67f28a84824f46b_6045_2" localSheetId="14" hidden="1">#REF!</definedName>
    <definedName name="TRNR_f484e67eafe34db9b67f28a84824f46b_6045_2" localSheetId="42" hidden="1">#REF!</definedName>
    <definedName name="TRNR_f484e67eafe34db9b67f28a84824f46b_6045_2" localSheetId="43" hidden="1">#REF!</definedName>
    <definedName name="TRNR_f484e67eafe34db9b67f28a84824f46b_6045_2" localSheetId="48" hidden="1">#REF!</definedName>
    <definedName name="TRNR_f484e67eafe34db9b67f28a84824f46b_6045_2" localSheetId="50" hidden="1">#REF!</definedName>
    <definedName name="TRNR_f484e67eafe34db9b67f28a84824f46b_6045_2" localSheetId="15" hidden="1">#REF!</definedName>
    <definedName name="TRNR_f484e67eafe34db9b67f28a84824f46b_6045_2" localSheetId="51" hidden="1">#REF!</definedName>
    <definedName name="TRNR_f484e67eafe34db9b67f28a84824f46b_6045_2" localSheetId="52" hidden="1">#REF!</definedName>
    <definedName name="TRNR_f484e67eafe34db9b67f28a84824f46b_6045_2" localSheetId="53" hidden="1">#REF!</definedName>
    <definedName name="TRNR_f484e67eafe34db9b67f28a84824f46b_6045_2" localSheetId="54" hidden="1">#REF!</definedName>
    <definedName name="TRNR_f484e67eafe34db9b67f28a84824f46b_6045_2" localSheetId="55" hidden="1">#REF!</definedName>
    <definedName name="TRNR_f484e67eafe34db9b67f28a84824f46b_6045_2" localSheetId="58" hidden="1">#REF!</definedName>
    <definedName name="TRNR_f484e67eafe34db9b67f28a84824f46b_6045_2" localSheetId="59" hidden="1">#REF!</definedName>
    <definedName name="TRNR_f484e67eafe34db9b67f28a84824f46b_6045_2" hidden="1">#REF!</definedName>
    <definedName name="TRNR_f49a03e9df6a44f6b1a92cd53f111dbb_525_10" localSheetId="48" hidden="1">#REF!</definedName>
    <definedName name="TRNR_f49a03e9df6a44f6b1a92cd53f111dbb_525_10" hidden="1">#REF!</definedName>
    <definedName name="TRNR_f4a4450574eb49c8a9ef59d0c1be6204_61_2" localSheetId="48" hidden="1">#REF!</definedName>
    <definedName name="TRNR_f4a4450574eb49c8a9ef59d0c1be6204_61_2" hidden="1">#REF!</definedName>
    <definedName name="TRNR_f4f0909891044b58a9d1b9539fddd563_61_2" localSheetId="48" hidden="1">#REF!</definedName>
    <definedName name="TRNR_f4f0909891044b58a9d1b9539fddd563_61_2" hidden="1">#REF!</definedName>
    <definedName name="TRNR_f50e1e1fd8234851ad5dfa089270c631_19_9" localSheetId="0" hidden="1">#REF!</definedName>
    <definedName name="TRNR_f50e1e1fd8234851ad5dfa089270c631_19_9" localSheetId="48" hidden="1">#REF!</definedName>
    <definedName name="TRNR_f50e1e1fd8234851ad5dfa089270c631_19_9" localSheetId="1" hidden="1">#REF!</definedName>
    <definedName name="TRNR_f50e1e1fd8234851ad5dfa089270c631_19_9" hidden="1">#REF!</definedName>
    <definedName name="TRNR_f5101fb192594e1d8fced435eb8354cc_61_2" localSheetId="48" hidden="1">#REF!</definedName>
    <definedName name="TRNR_f5101fb192594e1d8fced435eb8354cc_61_2" localSheetId="56" hidden="1">#REF!</definedName>
    <definedName name="TRNR_f5101fb192594e1d8fced435eb8354cc_61_2" localSheetId="57" hidden="1">#REF!</definedName>
    <definedName name="TRNR_f5101fb192594e1d8fced435eb8354cc_61_2" hidden="1">#REF!</definedName>
    <definedName name="TRNR_f51a28fc1bff46d7935f0512d27751e8_283_6" localSheetId="48" hidden="1">#REF!</definedName>
    <definedName name="TRNR_f51a28fc1bff46d7935f0512d27751e8_283_6" hidden="1">#REF!</definedName>
    <definedName name="TRNR_f527b29d8bb64a00a5177a10395545fa_52_50" localSheetId="14" hidden="1">#REF!</definedName>
    <definedName name="TRNR_f527b29d8bb64a00a5177a10395545fa_52_50" localSheetId="42" hidden="1">#REF!</definedName>
    <definedName name="TRNR_f527b29d8bb64a00a5177a10395545fa_52_50" localSheetId="43" hidden="1">#REF!</definedName>
    <definedName name="TRNR_f527b29d8bb64a00a5177a10395545fa_52_50" localSheetId="48" hidden="1">#REF!</definedName>
    <definedName name="TRNR_f527b29d8bb64a00a5177a10395545fa_52_50" localSheetId="50" hidden="1">#REF!</definedName>
    <definedName name="TRNR_f527b29d8bb64a00a5177a10395545fa_52_50" localSheetId="15" hidden="1">#REF!</definedName>
    <definedName name="TRNR_f527b29d8bb64a00a5177a10395545fa_52_50" localSheetId="51" hidden="1">#REF!</definedName>
    <definedName name="TRNR_f527b29d8bb64a00a5177a10395545fa_52_50" localSheetId="52" hidden="1">#REF!</definedName>
    <definedName name="TRNR_f527b29d8bb64a00a5177a10395545fa_52_50" localSheetId="53" hidden="1">#REF!</definedName>
    <definedName name="TRNR_f527b29d8bb64a00a5177a10395545fa_52_50" localSheetId="54" hidden="1">#REF!</definedName>
    <definedName name="TRNR_f527b29d8bb64a00a5177a10395545fa_52_50" localSheetId="55" hidden="1">#REF!</definedName>
    <definedName name="TRNR_f527b29d8bb64a00a5177a10395545fa_52_50" localSheetId="58" hidden="1">#REF!</definedName>
    <definedName name="TRNR_f527b29d8bb64a00a5177a10395545fa_52_50" localSheetId="59" hidden="1">#REF!</definedName>
    <definedName name="TRNR_f527b29d8bb64a00a5177a10395545fa_52_50" hidden="1">#REF!</definedName>
    <definedName name="TRNR_f52f605b4da844389de2b06d7b65c40f_61_2" localSheetId="48" hidden="1">#REF!</definedName>
    <definedName name="TRNR_f52f605b4da844389de2b06d7b65c40f_61_2" hidden="1">#REF!</definedName>
    <definedName name="TRNR_f54a450b33a34c00885a65c4c1b2fa34_977_14" localSheetId="48" hidden="1">#REF!</definedName>
    <definedName name="TRNR_f54a450b33a34c00885a65c4c1b2fa34_977_14" hidden="1">#REF!</definedName>
    <definedName name="TRNR_f5518ee344184210a18595329523a5b8_61_2" localSheetId="48" hidden="1">#REF!</definedName>
    <definedName name="TRNR_f5518ee344184210a18595329523a5b8_61_2" hidden="1">#REF!</definedName>
    <definedName name="TRNR_f556a3c5d7f346de97584914b861d221_61_2" localSheetId="48" hidden="1">#REF!</definedName>
    <definedName name="TRNR_f556a3c5d7f346de97584914b861d221_61_2" hidden="1">#REF!</definedName>
    <definedName name="TRNR_f5670922787a44f1ab98be6e5521e617_61_2" localSheetId="48" hidden="1">#REF!</definedName>
    <definedName name="TRNR_f5670922787a44f1ab98be6e5521e617_61_2" hidden="1">#REF!</definedName>
    <definedName name="TRNR_f57bbae6e3694350816b7054797a0652_61_2" localSheetId="48" hidden="1">#REF!</definedName>
    <definedName name="TRNR_f57bbae6e3694350816b7054797a0652_61_2" hidden="1">#REF!</definedName>
    <definedName name="TRNR_f57d79fb0f2b4530a78cef52aaeb810e_6006_6" localSheetId="0" hidden="1">#REF!</definedName>
    <definedName name="TRNR_f57d79fb0f2b4530a78cef52aaeb810e_6006_6" localSheetId="48" hidden="1">#REF!</definedName>
    <definedName name="TRNR_f57d79fb0f2b4530a78cef52aaeb810e_6006_6" localSheetId="1" hidden="1">#REF!</definedName>
    <definedName name="TRNR_f57d79fb0f2b4530a78cef52aaeb810e_6006_6" hidden="1">#REF!</definedName>
    <definedName name="TRNR_f58215c22be84c998d82d6b6490efd21_61_2" localSheetId="48" hidden="1">#REF!</definedName>
    <definedName name="TRNR_f58215c22be84c998d82d6b6490efd21_61_2" hidden="1">#REF!</definedName>
    <definedName name="TRNR_f5982e366df746eda7928cb4ffb5f0ee_246_1" localSheetId="3" hidden="1">#REF!</definedName>
    <definedName name="TRNR_f5982e366df746eda7928cb4ffb5f0ee_246_1" localSheetId="5" hidden="1">'Cuadro 5'!#REF!</definedName>
    <definedName name="TRNR_f5982e366df746eda7928cb4ffb5f0ee_246_1" localSheetId="14" hidden="1">#REF!</definedName>
    <definedName name="TRNR_f5982e366df746eda7928cb4ffb5f0ee_246_1" localSheetId="42" hidden="1">#REF!</definedName>
    <definedName name="TRNR_f5982e366df746eda7928cb4ffb5f0ee_246_1" localSheetId="43" hidden="1">#REF!</definedName>
    <definedName name="TRNR_f5982e366df746eda7928cb4ffb5f0ee_246_1" localSheetId="48" hidden="1">#REF!</definedName>
    <definedName name="TRNR_f5982e366df746eda7928cb4ffb5f0ee_246_1" localSheetId="50" hidden="1">#REF!</definedName>
    <definedName name="TRNR_f5982e366df746eda7928cb4ffb5f0ee_246_1" localSheetId="55" hidden="1">#REF!</definedName>
    <definedName name="TRNR_f5982e366df746eda7928cb4ffb5f0ee_246_1" localSheetId="56" hidden="1">#REF!</definedName>
    <definedName name="TRNR_f5982e366df746eda7928cb4ffb5f0ee_246_1" localSheetId="57" hidden="1">#REF!</definedName>
    <definedName name="TRNR_f5982e366df746eda7928cb4ffb5f0ee_246_1" localSheetId="58" hidden="1">#REF!</definedName>
    <definedName name="TRNR_f5982e366df746eda7928cb4ffb5f0ee_246_1" localSheetId="59" hidden="1">#REF!</definedName>
    <definedName name="TRNR_f5982e366df746eda7928cb4ffb5f0ee_246_1" hidden="1">#REF!</definedName>
    <definedName name="TRNR_f59ca13216374ddd99296c39f4072833_2_1" localSheetId="0" hidden="1">#REF!</definedName>
    <definedName name="TRNR_f59ca13216374ddd99296c39f4072833_2_1" localSheetId="48" hidden="1">#REF!</definedName>
    <definedName name="TRNR_f59ca13216374ddd99296c39f4072833_2_1" localSheetId="1" hidden="1">#REF!</definedName>
    <definedName name="TRNR_f59ca13216374ddd99296c39f4072833_2_1" hidden="1">#REF!</definedName>
    <definedName name="TRNR_f5abe05efae7404a8cb818aee6ff412e_5965_6" localSheetId="0" hidden="1">#REF!</definedName>
    <definedName name="TRNR_f5abe05efae7404a8cb818aee6ff412e_5965_6" localSheetId="48" hidden="1">#REF!</definedName>
    <definedName name="TRNR_f5abe05efae7404a8cb818aee6ff412e_5965_6" localSheetId="1" hidden="1">#REF!</definedName>
    <definedName name="TRNR_f5abe05efae7404a8cb818aee6ff412e_5965_6" hidden="1">#REF!</definedName>
    <definedName name="TRNR_f5c2d9a81bb94ae4a5dbf4de4e4469be_61_2" localSheetId="48" hidden="1">#REF!</definedName>
    <definedName name="TRNR_f5c2d9a81bb94ae4a5dbf4de4e4469be_61_2" hidden="1">#REF!</definedName>
    <definedName name="TRNR_f5c925e214cc45b88bf4163a91ee065f_101_6" localSheetId="48" hidden="1">#REF!</definedName>
    <definedName name="TRNR_f5c925e214cc45b88bf4163a91ee065f_101_6" hidden="1">#REF!</definedName>
    <definedName name="TRNR_f5c9e3a58ed74a5a99cfdc8bce2192d2_61_2" localSheetId="48" hidden="1">#REF!</definedName>
    <definedName name="TRNR_f5c9e3a58ed74a5a99cfdc8bce2192d2_61_2" hidden="1">#REF!</definedName>
    <definedName name="TRNR_f5da9eadd3c24a80a716718d11d838a5_61_2" localSheetId="48" hidden="1">#REF!</definedName>
    <definedName name="TRNR_f5da9eadd3c24a80a716718d11d838a5_61_2" hidden="1">#REF!</definedName>
    <definedName name="TRNR_f5de09d708714265a4a69219cfbcf7f3_528_7" localSheetId="48" hidden="1">#REF!</definedName>
    <definedName name="TRNR_f5de09d708714265a4a69219cfbcf7f3_528_7" hidden="1">#REF!</definedName>
    <definedName name="TRNR_f5e471d4733e4950a3745b65acdf367f_61_2" localSheetId="48" hidden="1">#REF!</definedName>
    <definedName name="TRNR_f5e471d4733e4950a3745b65acdf367f_61_2" hidden="1">#REF!</definedName>
    <definedName name="TRNR_f5e8e473f2f04a24a9fde3791f1bcbba_326_10" localSheetId="0" hidden="1">#REF!</definedName>
    <definedName name="TRNR_f5e8e473f2f04a24a9fde3791f1bcbba_326_10" localSheetId="48" hidden="1">#REF!</definedName>
    <definedName name="TRNR_f5e8e473f2f04a24a9fde3791f1bcbba_326_10" localSheetId="1" hidden="1">#REF!</definedName>
    <definedName name="TRNR_f5e8e473f2f04a24a9fde3791f1bcbba_326_10" hidden="1">#REF!</definedName>
    <definedName name="TRNR_f5f1e034479d4a4798da055062849be4_108_4" localSheetId="14" hidden="1">#REF!</definedName>
    <definedName name="TRNR_f5f1e034479d4a4798da055062849be4_108_4" localSheetId="42" hidden="1">#REF!</definedName>
    <definedName name="TRNR_f5f1e034479d4a4798da055062849be4_108_4" localSheetId="43" hidden="1">#REF!</definedName>
    <definedName name="TRNR_f5f1e034479d4a4798da055062849be4_108_4" localSheetId="48" hidden="1">#REF!</definedName>
    <definedName name="TRNR_f5f1e034479d4a4798da055062849be4_108_4" localSheetId="50" hidden="1">#REF!</definedName>
    <definedName name="TRNR_f5f1e034479d4a4798da055062849be4_108_4" localSheetId="15" hidden="1">#REF!</definedName>
    <definedName name="TRNR_f5f1e034479d4a4798da055062849be4_108_4" localSheetId="51" hidden="1">#REF!</definedName>
    <definedName name="TRNR_f5f1e034479d4a4798da055062849be4_108_4" localSheetId="52" hidden="1">#REF!</definedName>
    <definedName name="TRNR_f5f1e034479d4a4798da055062849be4_108_4" localSheetId="53" hidden="1">#REF!</definedName>
    <definedName name="TRNR_f5f1e034479d4a4798da055062849be4_108_4" localSheetId="54" hidden="1">#REF!</definedName>
    <definedName name="TRNR_f5f1e034479d4a4798da055062849be4_108_4" localSheetId="55" hidden="1">#REF!</definedName>
    <definedName name="TRNR_f5f1e034479d4a4798da055062849be4_108_4" localSheetId="58" hidden="1">#REF!</definedName>
    <definedName name="TRNR_f5f1e034479d4a4798da055062849be4_108_4" localSheetId="59" hidden="1">#REF!</definedName>
    <definedName name="TRNR_f5f1e034479d4a4798da055062849be4_108_4" hidden="1">#REF!</definedName>
    <definedName name="TRNR_f5f2cf0224aa41aab703f973e45724a3_61_2" localSheetId="48" hidden="1">#REF!</definedName>
    <definedName name="TRNR_f5f2cf0224aa41aab703f973e45724a3_61_2" hidden="1">#REF!</definedName>
    <definedName name="TRNR_f603346e693542689759f78c2950653c_61_2" localSheetId="48" hidden="1">#REF!</definedName>
    <definedName name="TRNR_f603346e693542689759f78c2950653c_61_2" hidden="1">#REF!</definedName>
    <definedName name="TRNR_f62206d0e44c42e29f47de4af7540259_61_2" localSheetId="48" hidden="1">#REF!</definedName>
    <definedName name="TRNR_f62206d0e44c42e29f47de4af7540259_61_2" localSheetId="56" hidden="1">#REF!</definedName>
    <definedName name="TRNR_f62206d0e44c42e29f47de4af7540259_61_2" localSheetId="57" hidden="1">#REF!</definedName>
    <definedName name="TRNR_f62206d0e44c42e29f47de4af7540259_61_2" hidden="1">#REF!</definedName>
    <definedName name="TRNR_f66a27a42e104d6cb8055af8ad60e04a_5860_6" localSheetId="0" hidden="1">#REF!</definedName>
    <definedName name="TRNR_f66a27a42e104d6cb8055af8ad60e04a_5860_6" localSheetId="48" hidden="1">#REF!</definedName>
    <definedName name="TRNR_f66a27a42e104d6cb8055af8ad60e04a_5860_6" localSheetId="1" hidden="1">#REF!</definedName>
    <definedName name="TRNR_f66a27a42e104d6cb8055af8ad60e04a_5860_6" hidden="1">#REF!</definedName>
    <definedName name="TRNR_f6a14ba99eae4d24bf63924b11c77c16_61_10" localSheetId="48" hidden="1">#REF!</definedName>
    <definedName name="TRNR_f6a14ba99eae4d24bf63924b11c77c16_61_10" hidden="1">#REF!</definedName>
    <definedName name="TRNR_f6a8f24744b2419c97b8e8c68ac9ae9a_524_1" localSheetId="0" hidden="1">#REF!</definedName>
    <definedName name="TRNR_f6a8f24744b2419c97b8e8c68ac9ae9a_524_1" localSheetId="48" hidden="1">#REF!</definedName>
    <definedName name="TRNR_f6a8f24744b2419c97b8e8c68ac9ae9a_524_1" localSheetId="1" hidden="1">#REF!</definedName>
    <definedName name="TRNR_f6a8f24744b2419c97b8e8c68ac9ae9a_524_1" hidden="1">#REF!</definedName>
    <definedName name="TRNR_f6accfd311ca4bf7a1e596a152dca4ae_990_27" localSheetId="48" hidden="1">#REF!</definedName>
    <definedName name="TRNR_f6accfd311ca4bf7a1e596a152dca4ae_990_27" hidden="1">#REF!</definedName>
    <definedName name="TRNR_f6b8d41d637d4009b9b855a99034371c_2_1" localSheetId="14" hidden="1">#REF!</definedName>
    <definedName name="TRNR_f6b8d41d637d4009b9b855a99034371c_2_1" localSheetId="42" hidden="1">#REF!</definedName>
    <definedName name="TRNR_f6b8d41d637d4009b9b855a99034371c_2_1" localSheetId="43" hidden="1">#REF!</definedName>
    <definedName name="TRNR_f6b8d41d637d4009b9b855a99034371c_2_1" localSheetId="48" hidden="1">#REF!</definedName>
    <definedName name="TRNR_f6b8d41d637d4009b9b855a99034371c_2_1" localSheetId="50" hidden="1">#REF!</definedName>
    <definedName name="TRNR_f6b8d41d637d4009b9b855a99034371c_2_1" localSheetId="15" hidden="1">#REF!</definedName>
    <definedName name="TRNR_f6b8d41d637d4009b9b855a99034371c_2_1" localSheetId="51" hidden="1">#REF!</definedName>
    <definedName name="TRNR_f6b8d41d637d4009b9b855a99034371c_2_1" localSheetId="52" hidden="1">#REF!</definedName>
    <definedName name="TRNR_f6b8d41d637d4009b9b855a99034371c_2_1" localSheetId="53" hidden="1">#REF!</definedName>
    <definedName name="TRNR_f6b8d41d637d4009b9b855a99034371c_2_1" localSheetId="54" hidden="1">#REF!</definedName>
    <definedName name="TRNR_f6b8d41d637d4009b9b855a99034371c_2_1" localSheetId="55" hidden="1">#REF!</definedName>
    <definedName name="TRNR_f6b8d41d637d4009b9b855a99034371c_2_1" localSheetId="58" hidden="1">#REF!</definedName>
    <definedName name="TRNR_f6b8d41d637d4009b9b855a99034371c_2_1" localSheetId="59" hidden="1">#REF!</definedName>
    <definedName name="TRNR_f6b8d41d637d4009b9b855a99034371c_2_1" hidden="1">#REF!</definedName>
    <definedName name="TRNR_f6d956d11e2e442c9ca0821131b6cddd_61_2" localSheetId="48" hidden="1">#REF!</definedName>
    <definedName name="TRNR_f6d956d11e2e442c9ca0821131b6cddd_61_2" hidden="1">#REF!</definedName>
    <definedName name="TRNR_f6e3c363c09d4e869b3feb4329fb2631_73_11" localSheetId="48" hidden="1">#REF!</definedName>
    <definedName name="TRNR_f6e3c363c09d4e869b3feb4329fb2631_73_11" hidden="1">#REF!</definedName>
    <definedName name="TRNR_f6ef98adf9c74c0b84b93ada85d91c8e_50_3" localSheetId="0" hidden="1">#REF!</definedName>
    <definedName name="TRNR_f6ef98adf9c74c0b84b93ada85d91c8e_50_3" localSheetId="48" hidden="1">#REF!</definedName>
    <definedName name="TRNR_f6ef98adf9c74c0b84b93ada85d91c8e_50_3" localSheetId="1" hidden="1">#REF!</definedName>
    <definedName name="TRNR_f6ef98adf9c74c0b84b93ada85d91c8e_50_3" hidden="1">#REF!</definedName>
    <definedName name="TRNR_f6ffdf1337684d9190851d0e85df2391_61_2" localSheetId="48" hidden="1">#REF!</definedName>
    <definedName name="TRNR_f6ffdf1337684d9190851d0e85df2391_61_2" hidden="1">#REF!</definedName>
    <definedName name="TRNR_f704c09774b84f0d8a5f1f5592861cfd_206_1" localSheetId="0" hidden="1">#REF!</definedName>
    <definedName name="TRNR_f704c09774b84f0d8a5f1f5592861cfd_206_1" localSheetId="48" hidden="1">#REF!</definedName>
    <definedName name="TRNR_f704c09774b84f0d8a5f1f5592861cfd_206_1" localSheetId="1" hidden="1">#REF!</definedName>
    <definedName name="TRNR_f704c09774b84f0d8a5f1f5592861cfd_206_1" hidden="1">#REF!</definedName>
    <definedName name="TRNR_f7057d70f3244816a8c18d9ef4ed9a87_1306_1" localSheetId="0" hidden="1">#REF!</definedName>
    <definedName name="TRNR_f7057d70f3244816a8c18d9ef4ed9a87_1306_1" localSheetId="48" hidden="1">#REF!</definedName>
    <definedName name="TRNR_f7057d70f3244816a8c18d9ef4ed9a87_1306_1" localSheetId="1" hidden="1">#REF!</definedName>
    <definedName name="TRNR_f7057d70f3244816a8c18d9ef4ed9a87_1306_1" hidden="1">#REF!</definedName>
    <definedName name="TRNR_f725f0d819594b6a963981f42d05a744_99_6" localSheetId="48" hidden="1">#REF!</definedName>
    <definedName name="TRNR_f725f0d819594b6a963981f42d05a744_99_6" hidden="1">#REF!</definedName>
    <definedName name="TRNR_f74d80ae891c40d1b1b3f513f99f4609_4911_9" localSheetId="3" hidden="1">#REF!</definedName>
    <definedName name="TRNR_f74d80ae891c40d1b1b3f513f99f4609_4911_9" localSheetId="5" hidden="1">'Cuadro 5'!#REF!</definedName>
    <definedName name="TRNR_f74d80ae891c40d1b1b3f513f99f4609_4911_9" localSheetId="14" hidden="1">#REF!</definedName>
    <definedName name="TRNR_f74d80ae891c40d1b1b3f513f99f4609_4911_9" localSheetId="42" hidden="1">#REF!</definedName>
    <definedName name="TRNR_f74d80ae891c40d1b1b3f513f99f4609_4911_9" localSheetId="43" hidden="1">#REF!</definedName>
    <definedName name="TRNR_f74d80ae891c40d1b1b3f513f99f4609_4911_9" localSheetId="48" hidden="1">#REF!</definedName>
    <definedName name="TRNR_f74d80ae891c40d1b1b3f513f99f4609_4911_9" localSheetId="50" hidden="1">#REF!</definedName>
    <definedName name="TRNR_f74d80ae891c40d1b1b3f513f99f4609_4911_9" localSheetId="15" hidden="1">#REF!</definedName>
    <definedName name="TRNR_f74d80ae891c40d1b1b3f513f99f4609_4911_9" localSheetId="51" hidden="1">#REF!</definedName>
    <definedName name="TRNR_f74d80ae891c40d1b1b3f513f99f4609_4911_9" localSheetId="52" hidden="1">#REF!</definedName>
    <definedName name="TRNR_f74d80ae891c40d1b1b3f513f99f4609_4911_9" localSheetId="53" hidden="1">#REF!</definedName>
    <definedName name="TRNR_f74d80ae891c40d1b1b3f513f99f4609_4911_9" localSheetId="54" hidden="1">#REF!</definedName>
    <definedName name="TRNR_f74d80ae891c40d1b1b3f513f99f4609_4911_9" localSheetId="55" hidden="1">#REF!</definedName>
    <definedName name="TRNR_f74d80ae891c40d1b1b3f513f99f4609_4911_9" localSheetId="56" hidden="1">#REF!</definedName>
    <definedName name="TRNR_f74d80ae891c40d1b1b3f513f99f4609_4911_9" localSheetId="57" hidden="1">#REF!</definedName>
    <definedName name="TRNR_f74d80ae891c40d1b1b3f513f99f4609_4911_9" localSheetId="58" hidden="1">#REF!</definedName>
    <definedName name="TRNR_f74d80ae891c40d1b1b3f513f99f4609_4911_9" localSheetId="59" hidden="1">#REF!</definedName>
    <definedName name="TRNR_f74d80ae891c40d1b1b3f513f99f4609_4911_9" localSheetId="18" hidden="1">#REF!</definedName>
    <definedName name="TRNR_f74d80ae891c40d1b1b3f513f99f4609_4911_9" hidden="1">#REF!</definedName>
    <definedName name="TRNR_f7778ef736ee4d4089951364e2c75538_920_10" localSheetId="48" hidden="1">#REF!</definedName>
    <definedName name="TRNR_f7778ef736ee4d4089951364e2c75538_920_10" hidden="1">#REF!</definedName>
    <definedName name="TRNR_f7820f04a643436ea44a6040953d5062_50_2" localSheetId="48" hidden="1">#REF!</definedName>
    <definedName name="TRNR_f7820f04a643436ea44a6040953d5062_50_2" hidden="1">#REF!</definedName>
    <definedName name="TRNR_f786d03fd0ab4995a6f1ce386a483ce1_61_2" localSheetId="48" hidden="1">#REF!</definedName>
    <definedName name="TRNR_f786d03fd0ab4995a6f1ce386a483ce1_61_2" hidden="1">#REF!</definedName>
    <definedName name="TRNR_f79f263e03b14a6fa88cdc39ee758394_61_2" localSheetId="48" hidden="1">#REF!</definedName>
    <definedName name="TRNR_f79f263e03b14a6fa88cdc39ee758394_61_2" hidden="1">#REF!</definedName>
    <definedName name="TRNR_f7bc5eec50164d9da5b32f9320122bb9_281_26" localSheetId="0" hidden="1">#REF!</definedName>
    <definedName name="TRNR_f7bc5eec50164d9da5b32f9320122bb9_281_26" localSheetId="48" hidden="1">#REF!</definedName>
    <definedName name="TRNR_f7bc5eec50164d9da5b32f9320122bb9_281_26" localSheetId="1" hidden="1">#REF!</definedName>
    <definedName name="TRNR_f7bc5eec50164d9da5b32f9320122bb9_281_26" hidden="1">#REF!</definedName>
    <definedName name="TRNR_f7c2eebb6c014310ac5db1ff0caf7426_33_15" localSheetId="14" hidden="1">#REF!</definedName>
    <definedName name="TRNR_f7c2eebb6c014310ac5db1ff0caf7426_33_15" localSheetId="42" hidden="1">#REF!</definedName>
    <definedName name="TRNR_f7c2eebb6c014310ac5db1ff0caf7426_33_15" localSheetId="43" hidden="1">#REF!</definedName>
    <definedName name="TRNR_f7c2eebb6c014310ac5db1ff0caf7426_33_15" localSheetId="48" hidden="1">#REF!</definedName>
    <definedName name="TRNR_f7c2eebb6c014310ac5db1ff0caf7426_33_15" localSheetId="50" hidden="1">#REF!</definedName>
    <definedName name="TRNR_f7c2eebb6c014310ac5db1ff0caf7426_33_15" localSheetId="15" hidden="1">#REF!</definedName>
    <definedName name="TRNR_f7c2eebb6c014310ac5db1ff0caf7426_33_15" localSheetId="51" hidden="1">#REF!</definedName>
    <definedName name="TRNR_f7c2eebb6c014310ac5db1ff0caf7426_33_15" localSheetId="52" hidden="1">#REF!</definedName>
    <definedName name="TRNR_f7c2eebb6c014310ac5db1ff0caf7426_33_15" localSheetId="53" hidden="1">#REF!</definedName>
    <definedName name="TRNR_f7c2eebb6c014310ac5db1ff0caf7426_33_15" localSheetId="54" hidden="1">#REF!</definedName>
    <definedName name="TRNR_f7c2eebb6c014310ac5db1ff0caf7426_33_15" localSheetId="55" hidden="1">#REF!</definedName>
    <definedName name="TRNR_f7c2eebb6c014310ac5db1ff0caf7426_33_15" localSheetId="58" hidden="1">#REF!</definedName>
    <definedName name="TRNR_f7c2eebb6c014310ac5db1ff0caf7426_33_15" localSheetId="59" hidden="1">#REF!</definedName>
    <definedName name="TRNR_f7c2eebb6c014310ac5db1ff0caf7426_33_15" hidden="1">#REF!</definedName>
    <definedName name="TRNR_f7d38bbf24234a619739d2e220a50f62_6049_6" localSheetId="0" hidden="1">#REF!</definedName>
    <definedName name="TRNR_f7d38bbf24234a619739d2e220a50f62_6049_6" localSheetId="48" hidden="1">#REF!</definedName>
    <definedName name="TRNR_f7d38bbf24234a619739d2e220a50f62_6049_6" localSheetId="1" hidden="1">#REF!</definedName>
    <definedName name="TRNR_f7d38bbf24234a619739d2e220a50f62_6049_6" hidden="1">#REF!</definedName>
    <definedName name="TRNR_f7db61d843094f78aa19d6a2d6a7e160_61_2" localSheetId="48" hidden="1">#REF!</definedName>
    <definedName name="TRNR_f7db61d843094f78aa19d6a2d6a7e160_61_2" hidden="1">#REF!</definedName>
    <definedName name="TRNR_f7ee0ba1c3894105ac96d522481b5bf9_5836_12" localSheetId="0" hidden="1">#REF!</definedName>
    <definedName name="TRNR_f7ee0ba1c3894105ac96d522481b5bf9_5836_12" localSheetId="48" hidden="1">#REF!</definedName>
    <definedName name="TRNR_f7ee0ba1c3894105ac96d522481b5bf9_5836_12" localSheetId="1" hidden="1">#REF!</definedName>
    <definedName name="TRNR_f7ee0ba1c3894105ac96d522481b5bf9_5836_12" hidden="1">#REF!</definedName>
    <definedName name="TRNR_f7f7b4e85c6f40c09591301a64f5bb88_61_2" localSheetId="48" hidden="1">#REF!</definedName>
    <definedName name="TRNR_f7f7b4e85c6f40c09591301a64f5bb88_61_2" localSheetId="56" hidden="1">#REF!</definedName>
    <definedName name="TRNR_f7f7b4e85c6f40c09591301a64f5bb88_61_2" localSheetId="57" hidden="1">#REF!</definedName>
    <definedName name="TRNR_f7f7b4e85c6f40c09591301a64f5bb88_61_2" hidden="1">#REF!</definedName>
    <definedName name="TRNR_f80b1431a1ca4cdc8e4d23e485c93308_61_2" localSheetId="48" hidden="1">#REF!</definedName>
    <definedName name="TRNR_f80b1431a1ca4cdc8e4d23e485c93308_61_2" hidden="1">#REF!</definedName>
    <definedName name="TRNR_f81280ecedd84e638e1dbce2ca8fe376_41_4" localSheetId="48" hidden="1">#REF!</definedName>
    <definedName name="TRNR_f81280ecedd84e638e1dbce2ca8fe376_41_4" hidden="1">#REF!</definedName>
    <definedName name="TRNR_f817e6b9accd4f7bae321c77564d9c43_5812_6" localSheetId="0" hidden="1">#REF!</definedName>
    <definedName name="TRNR_f817e6b9accd4f7bae321c77564d9c43_5812_6" localSheetId="48" hidden="1">#REF!</definedName>
    <definedName name="TRNR_f817e6b9accd4f7bae321c77564d9c43_5812_6" localSheetId="1" hidden="1">#REF!</definedName>
    <definedName name="TRNR_f817e6b9accd4f7bae321c77564d9c43_5812_6" hidden="1">#REF!</definedName>
    <definedName name="TRNR_f819ebd9ab754db8bc57ea71c40a4b42_61_2" localSheetId="48" hidden="1">#REF!</definedName>
    <definedName name="TRNR_f819ebd9ab754db8bc57ea71c40a4b42_61_2" hidden="1">#REF!</definedName>
    <definedName name="TRNR_f8219a4f4eed43b08ce40bab17fa87da_312_3" hidden="1">#REF!</definedName>
    <definedName name="TRNR_f824cf2da24f454dbcfe20678bdaae3f_2901_2" localSheetId="11" hidden="1">#REF!</definedName>
    <definedName name="TRNR_f824cf2da24f454dbcfe20678bdaae3f_2901_2" localSheetId="3" hidden="1">#REF!</definedName>
    <definedName name="TRNR_f824cf2da24f454dbcfe20678bdaae3f_2901_2" localSheetId="5" hidden="1">'Cuadro 5'!#REF!</definedName>
    <definedName name="TRNR_f824cf2da24f454dbcfe20678bdaae3f_2901_2" localSheetId="48" hidden="1">#REF!</definedName>
    <definedName name="TRNR_f824cf2da24f454dbcfe20678bdaae3f_2901_2" localSheetId="15" hidden="1">#REF!</definedName>
    <definedName name="TRNR_f824cf2da24f454dbcfe20678bdaae3f_2901_2" localSheetId="51" hidden="1">#REF!</definedName>
    <definedName name="TRNR_f824cf2da24f454dbcfe20678bdaae3f_2901_2" localSheetId="52" hidden="1">#REF!</definedName>
    <definedName name="TRNR_f824cf2da24f454dbcfe20678bdaae3f_2901_2" localSheetId="53" hidden="1">#REF!</definedName>
    <definedName name="TRNR_f824cf2da24f454dbcfe20678bdaae3f_2901_2" localSheetId="54" hidden="1">#REF!</definedName>
    <definedName name="TRNR_f824cf2da24f454dbcfe20678bdaae3f_2901_2" localSheetId="56" hidden="1">#REF!</definedName>
    <definedName name="TRNR_f824cf2da24f454dbcfe20678bdaae3f_2901_2" localSheetId="57" hidden="1">#REF!</definedName>
    <definedName name="TRNR_f824cf2da24f454dbcfe20678bdaae3f_2901_2" localSheetId="18" hidden="1">#REF!</definedName>
    <definedName name="TRNR_f824cf2da24f454dbcfe20678bdaae3f_2901_2" hidden="1">#REF!</definedName>
    <definedName name="TRNR_f82d60339d674a8497246752756b9d25_99_6" localSheetId="48" hidden="1">#REF!</definedName>
    <definedName name="TRNR_f82d60339d674a8497246752756b9d25_99_6" hidden="1">#REF!</definedName>
    <definedName name="TRNR_f845b55c12f849838073fd29d2839ca4_61_2" localSheetId="48" hidden="1">#REF!</definedName>
    <definedName name="TRNR_f845b55c12f849838073fd29d2839ca4_61_2" hidden="1">#REF!</definedName>
    <definedName name="TRNR_f84c5cd4765845e3b6f18097db756fcf_20_2" localSheetId="14" hidden="1">#REF!</definedName>
    <definedName name="TRNR_f84c5cd4765845e3b6f18097db756fcf_20_2" localSheetId="42" hidden="1">#REF!</definedName>
    <definedName name="TRNR_f84c5cd4765845e3b6f18097db756fcf_20_2" localSheetId="43" hidden="1">#REF!</definedName>
    <definedName name="TRNR_f84c5cd4765845e3b6f18097db756fcf_20_2" localSheetId="48" hidden="1">#REF!</definedName>
    <definedName name="TRNR_f84c5cd4765845e3b6f18097db756fcf_20_2" localSheetId="50" hidden="1">#REF!</definedName>
    <definedName name="TRNR_f84c5cd4765845e3b6f18097db756fcf_20_2" localSheetId="15" hidden="1">#REF!</definedName>
    <definedName name="TRNR_f84c5cd4765845e3b6f18097db756fcf_20_2" localSheetId="51" hidden="1">#REF!</definedName>
    <definedName name="TRNR_f84c5cd4765845e3b6f18097db756fcf_20_2" localSheetId="52" hidden="1">#REF!</definedName>
    <definedName name="TRNR_f84c5cd4765845e3b6f18097db756fcf_20_2" localSheetId="53" hidden="1">#REF!</definedName>
    <definedName name="TRNR_f84c5cd4765845e3b6f18097db756fcf_20_2" localSheetId="54" hidden="1">#REF!</definedName>
    <definedName name="TRNR_f84c5cd4765845e3b6f18097db756fcf_20_2" localSheetId="55" hidden="1">#REF!</definedName>
    <definedName name="TRNR_f84c5cd4765845e3b6f18097db756fcf_20_2" localSheetId="58" hidden="1">#REF!</definedName>
    <definedName name="TRNR_f84c5cd4765845e3b6f18097db756fcf_20_2" localSheetId="59" hidden="1">#REF!</definedName>
    <definedName name="TRNR_f84c5cd4765845e3b6f18097db756fcf_20_2" hidden="1">#REF!</definedName>
    <definedName name="TRNR_f8939ee0b84b4b77a384a0494a492b4b_5894_12" localSheetId="0" hidden="1">#REF!</definedName>
    <definedName name="TRNR_f8939ee0b84b4b77a384a0494a492b4b_5894_12" localSheetId="48" hidden="1">#REF!</definedName>
    <definedName name="TRNR_f8939ee0b84b4b77a384a0494a492b4b_5894_12" localSheetId="1" hidden="1">#REF!</definedName>
    <definedName name="TRNR_f8939ee0b84b4b77a384a0494a492b4b_5894_12" hidden="1">#REF!</definedName>
    <definedName name="TRNR_f8962e9c94ef4ddb8825d16ee91c2a72_40_49" localSheetId="14" hidden="1">#REF!</definedName>
    <definedName name="TRNR_f8962e9c94ef4ddb8825d16ee91c2a72_40_49" localSheetId="42" hidden="1">#REF!</definedName>
    <definedName name="TRNR_f8962e9c94ef4ddb8825d16ee91c2a72_40_49" localSheetId="43" hidden="1">#REF!</definedName>
    <definedName name="TRNR_f8962e9c94ef4ddb8825d16ee91c2a72_40_49" localSheetId="48" hidden="1">#REF!</definedName>
    <definedName name="TRNR_f8962e9c94ef4ddb8825d16ee91c2a72_40_49" localSheetId="50" hidden="1">#REF!</definedName>
    <definedName name="TRNR_f8962e9c94ef4ddb8825d16ee91c2a72_40_49" localSheetId="15" hidden="1">#REF!</definedName>
    <definedName name="TRNR_f8962e9c94ef4ddb8825d16ee91c2a72_40_49" localSheetId="51" hidden="1">#REF!</definedName>
    <definedName name="TRNR_f8962e9c94ef4ddb8825d16ee91c2a72_40_49" localSheetId="52" hidden="1">#REF!</definedName>
    <definedName name="TRNR_f8962e9c94ef4ddb8825d16ee91c2a72_40_49" localSheetId="53" hidden="1">#REF!</definedName>
    <definedName name="TRNR_f8962e9c94ef4ddb8825d16ee91c2a72_40_49" localSheetId="54" hidden="1">#REF!</definedName>
    <definedName name="TRNR_f8962e9c94ef4ddb8825d16ee91c2a72_40_49" localSheetId="55" hidden="1">#REF!</definedName>
    <definedName name="TRNR_f8962e9c94ef4ddb8825d16ee91c2a72_40_49" localSheetId="58" hidden="1">#REF!</definedName>
    <definedName name="TRNR_f8962e9c94ef4ddb8825d16ee91c2a72_40_49" localSheetId="59" hidden="1">#REF!</definedName>
    <definedName name="TRNR_f8962e9c94ef4ddb8825d16ee91c2a72_40_49" hidden="1">#REF!</definedName>
    <definedName name="TRNR_f8a139f3ef8a48f692a16c6f443be94d_61_2" localSheetId="48" hidden="1">#REF!</definedName>
    <definedName name="TRNR_f8a139f3ef8a48f692a16c6f443be94d_61_2" hidden="1">#REF!</definedName>
    <definedName name="TRNR_f8a2535aca3d4e448ab636c9c6429453_61_2" localSheetId="48" hidden="1">#REF!</definedName>
    <definedName name="TRNR_f8a2535aca3d4e448ab636c9c6429453_61_2" localSheetId="56" hidden="1">#REF!</definedName>
    <definedName name="TRNR_f8a2535aca3d4e448ab636c9c6429453_61_2" localSheetId="57" hidden="1">#REF!</definedName>
    <definedName name="TRNR_f8a2535aca3d4e448ab636c9c6429453_61_2" hidden="1">#REF!</definedName>
    <definedName name="TRNR_f8a3c10643314525b0aec40b0235735f_1_59" localSheetId="14" hidden="1">#REF!</definedName>
    <definedName name="TRNR_f8a3c10643314525b0aec40b0235735f_1_59" localSheetId="42" hidden="1">#REF!</definedName>
    <definedName name="TRNR_f8a3c10643314525b0aec40b0235735f_1_59" localSheetId="43" hidden="1">#REF!</definedName>
    <definedName name="TRNR_f8a3c10643314525b0aec40b0235735f_1_59" localSheetId="48" hidden="1">#REF!</definedName>
    <definedName name="TRNR_f8a3c10643314525b0aec40b0235735f_1_59" localSheetId="50" hidden="1">#REF!</definedName>
    <definedName name="TRNR_f8a3c10643314525b0aec40b0235735f_1_59" localSheetId="15" hidden="1">#REF!</definedName>
    <definedName name="TRNR_f8a3c10643314525b0aec40b0235735f_1_59" localSheetId="51" hidden="1">#REF!</definedName>
    <definedName name="TRNR_f8a3c10643314525b0aec40b0235735f_1_59" localSheetId="52" hidden="1">#REF!</definedName>
    <definedName name="TRNR_f8a3c10643314525b0aec40b0235735f_1_59" localSheetId="53" hidden="1">#REF!</definedName>
    <definedName name="TRNR_f8a3c10643314525b0aec40b0235735f_1_59" localSheetId="54" hidden="1">#REF!</definedName>
    <definedName name="TRNR_f8a3c10643314525b0aec40b0235735f_1_59" localSheetId="55" hidden="1">#REF!</definedName>
    <definedName name="TRNR_f8a3c10643314525b0aec40b0235735f_1_59" localSheetId="58" hidden="1">#REF!</definedName>
    <definedName name="TRNR_f8a3c10643314525b0aec40b0235735f_1_59" localSheetId="59" hidden="1">#REF!</definedName>
    <definedName name="TRNR_f8a3c10643314525b0aec40b0235735f_1_59" hidden="1">#REF!</definedName>
    <definedName name="TRNR_f8ad07e900a3460bb040bfeec9bc1e15_61_2" localSheetId="0" hidden="1">#REF!</definedName>
    <definedName name="TRNR_f8ad07e900a3460bb040bfeec9bc1e15_61_2" localSheetId="48" hidden="1">#REF!</definedName>
    <definedName name="TRNR_f8ad07e900a3460bb040bfeec9bc1e15_61_2" localSheetId="1" hidden="1">#REF!</definedName>
    <definedName name="TRNR_f8ad07e900a3460bb040bfeec9bc1e15_61_2" hidden="1">#REF!</definedName>
    <definedName name="TRNR_f8ad172b77b2491792f2abb0263ce0dd_61_2" localSheetId="48" hidden="1">#REF!</definedName>
    <definedName name="TRNR_f8ad172b77b2491792f2abb0263ce0dd_61_2" hidden="1">#REF!</definedName>
    <definedName name="TRNR_f8db08e9647c45bfb928878696ba64a8_61_2" localSheetId="48" hidden="1">#REF!</definedName>
    <definedName name="TRNR_f8db08e9647c45bfb928878696ba64a8_61_2" hidden="1">#REF!</definedName>
    <definedName name="TRNR_f8f7f5f2bfd5461bb4bfc10410cc362f_61_2" localSheetId="48" hidden="1">#REF!</definedName>
    <definedName name="TRNR_f8f7f5f2bfd5461bb4bfc10410cc362f_61_2" hidden="1">#REF!</definedName>
    <definedName name="TRNR_f8f884a82c55415fb5a2c4a608222a75_6_2" localSheetId="48" hidden="1">#REF!</definedName>
    <definedName name="TRNR_f8f884a82c55415fb5a2c4a608222a75_6_2" hidden="1">#REF!</definedName>
    <definedName name="TRNR_f90a89f9f8f247f3863468a59345be0a_61_2" localSheetId="48" hidden="1">#REF!</definedName>
    <definedName name="TRNR_f90a89f9f8f247f3863468a59345be0a_61_2" hidden="1">#REF!</definedName>
    <definedName name="TRNR_f9160c40be1144249f482e33bd8b262f_282_6" localSheetId="0" hidden="1">#REF!</definedName>
    <definedName name="TRNR_f9160c40be1144249f482e33bd8b262f_282_6" localSheetId="48" hidden="1">#REF!</definedName>
    <definedName name="TRNR_f9160c40be1144249f482e33bd8b262f_282_6" localSheetId="1" hidden="1">#REF!</definedName>
    <definedName name="TRNR_f9160c40be1144249f482e33bd8b262f_282_6" hidden="1">#REF!</definedName>
    <definedName name="TRNR_f91dcd8c4c9b454cb4adca4543550ea9_61_2" localSheetId="48" hidden="1">#REF!</definedName>
    <definedName name="TRNR_f91dcd8c4c9b454cb4adca4543550ea9_61_2" hidden="1">#REF!</definedName>
    <definedName name="TRNR_f920f39f80924f3c9966d21e64c3ff1c_528_6" localSheetId="48" hidden="1">#REF!</definedName>
    <definedName name="TRNR_f920f39f80924f3c9966d21e64c3ff1c_528_6" hidden="1">#REF!</definedName>
    <definedName name="TRNR_f920f660e43d4bea88dfeb9df16b8962_314_3" localSheetId="48" hidden="1">#REF!</definedName>
    <definedName name="TRNR_f920f660e43d4bea88dfeb9df16b8962_314_3" localSheetId="56" hidden="1">#REF!</definedName>
    <definedName name="TRNR_f920f660e43d4bea88dfeb9df16b8962_314_3" localSheetId="57" hidden="1">#REF!</definedName>
    <definedName name="TRNR_f920f660e43d4bea88dfeb9df16b8962_314_3" hidden="1">#REF!</definedName>
    <definedName name="TRNR_f9211a3bceba4a6899cc67dc2afd8ec7_61_2" localSheetId="48" hidden="1">#REF!</definedName>
    <definedName name="TRNR_f9211a3bceba4a6899cc67dc2afd8ec7_61_2" hidden="1">#REF!</definedName>
    <definedName name="TRNR_f925c4a197dd48f4979d911111cd9ef6_61_2" localSheetId="48" hidden="1">#REF!</definedName>
    <definedName name="TRNR_f925c4a197dd48f4979d911111cd9ef6_61_2" localSheetId="56" hidden="1">#REF!</definedName>
    <definedName name="TRNR_f925c4a197dd48f4979d911111cd9ef6_61_2" localSheetId="57" hidden="1">#REF!</definedName>
    <definedName name="TRNR_f925c4a197dd48f4979d911111cd9ef6_61_2" hidden="1">#REF!</definedName>
    <definedName name="TRNR_f937b68225a64e229531fa98d1a94aa2_237_4" localSheetId="48" hidden="1">#REF!</definedName>
    <definedName name="TRNR_f937b68225a64e229531fa98d1a94aa2_237_4" hidden="1">#REF!</definedName>
    <definedName name="TRNR_f93891578fc349709b2064b14a7eaf64_55_3" localSheetId="48" hidden="1">#REF!</definedName>
    <definedName name="TRNR_f93891578fc349709b2064b14a7eaf64_55_3" hidden="1">#REF!</definedName>
    <definedName name="TRNR_f947af7547a84ef6bb66d290d392e3e0_61_2" localSheetId="48" hidden="1">#REF!</definedName>
    <definedName name="TRNR_f947af7547a84ef6bb66d290d392e3e0_61_2" hidden="1">#REF!</definedName>
    <definedName name="TRNR_f94a736c03bc43afb20bb78e93fd5f24_277_6" localSheetId="0" hidden="1">#REF!</definedName>
    <definedName name="TRNR_f94a736c03bc43afb20bb78e93fd5f24_277_6" localSheetId="48" hidden="1">#REF!</definedName>
    <definedName name="TRNR_f94a736c03bc43afb20bb78e93fd5f24_277_6" localSheetId="1" hidden="1">#REF!</definedName>
    <definedName name="TRNR_f94a736c03bc43afb20bb78e93fd5f24_277_6" hidden="1">#REF!</definedName>
    <definedName name="TRNR_f94c2f02560947ab9ffc36164d53bf54_6406_2" localSheetId="48" hidden="1">#REF!</definedName>
    <definedName name="TRNR_f94c2f02560947ab9ffc36164d53bf54_6406_2" hidden="1">#REF!</definedName>
    <definedName name="TRNR_f9501eb522db4f76a846f398768f6e3c_4912_9" localSheetId="14" hidden="1">#REF!</definedName>
    <definedName name="TRNR_f9501eb522db4f76a846f398768f6e3c_4912_9" localSheetId="42" hidden="1">#REF!</definedName>
    <definedName name="TRNR_f9501eb522db4f76a846f398768f6e3c_4912_9" localSheetId="43" hidden="1">#REF!</definedName>
    <definedName name="TRNR_f9501eb522db4f76a846f398768f6e3c_4912_9" localSheetId="48" hidden="1">#REF!</definedName>
    <definedName name="TRNR_f9501eb522db4f76a846f398768f6e3c_4912_9" localSheetId="50" hidden="1">#REF!</definedName>
    <definedName name="TRNR_f9501eb522db4f76a846f398768f6e3c_4912_9" localSheetId="15" hidden="1">#REF!</definedName>
    <definedName name="TRNR_f9501eb522db4f76a846f398768f6e3c_4912_9" localSheetId="51" hidden="1">#REF!</definedName>
    <definedName name="TRNR_f9501eb522db4f76a846f398768f6e3c_4912_9" localSheetId="52" hidden="1">#REF!</definedName>
    <definedName name="TRNR_f9501eb522db4f76a846f398768f6e3c_4912_9" localSheetId="53" hidden="1">#REF!</definedName>
    <definedName name="TRNR_f9501eb522db4f76a846f398768f6e3c_4912_9" localSheetId="54" hidden="1">#REF!</definedName>
    <definedName name="TRNR_f9501eb522db4f76a846f398768f6e3c_4912_9" localSheetId="55" hidden="1">#REF!</definedName>
    <definedName name="TRNR_f9501eb522db4f76a846f398768f6e3c_4912_9" localSheetId="58" hidden="1">#REF!</definedName>
    <definedName name="TRNR_f9501eb522db4f76a846f398768f6e3c_4912_9" localSheetId="59" hidden="1">#REF!</definedName>
    <definedName name="TRNR_f9501eb522db4f76a846f398768f6e3c_4912_9" hidden="1">#REF!</definedName>
    <definedName name="TRNR_f95209d1cca1415ab880498901a94d76_267_24" localSheetId="14" hidden="1">#REF!</definedName>
    <definedName name="TRNR_f95209d1cca1415ab880498901a94d76_267_24" localSheetId="42" hidden="1">#REF!</definedName>
    <definedName name="TRNR_f95209d1cca1415ab880498901a94d76_267_24" localSheetId="43" hidden="1">#REF!</definedName>
    <definedName name="TRNR_f95209d1cca1415ab880498901a94d76_267_24" localSheetId="48" hidden="1">#REF!</definedName>
    <definedName name="TRNR_f95209d1cca1415ab880498901a94d76_267_24" localSheetId="50" hidden="1">#REF!</definedName>
    <definedName name="TRNR_f95209d1cca1415ab880498901a94d76_267_24" localSheetId="15" hidden="1">#REF!</definedName>
    <definedName name="TRNR_f95209d1cca1415ab880498901a94d76_267_24" localSheetId="51" hidden="1">#REF!</definedName>
    <definedName name="TRNR_f95209d1cca1415ab880498901a94d76_267_24" localSheetId="52" hidden="1">#REF!</definedName>
    <definedName name="TRNR_f95209d1cca1415ab880498901a94d76_267_24" localSheetId="53" hidden="1">#REF!</definedName>
    <definedName name="TRNR_f95209d1cca1415ab880498901a94d76_267_24" localSheetId="54" hidden="1">#REF!</definedName>
    <definedName name="TRNR_f95209d1cca1415ab880498901a94d76_267_24" localSheetId="55" hidden="1">#REF!</definedName>
    <definedName name="TRNR_f95209d1cca1415ab880498901a94d76_267_24" localSheetId="58" hidden="1">#REF!</definedName>
    <definedName name="TRNR_f95209d1cca1415ab880498901a94d76_267_24" localSheetId="59" hidden="1">#REF!</definedName>
    <definedName name="TRNR_f95209d1cca1415ab880498901a94d76_267_24" hidden="1">#REF!</definedName>
    <definedName name="TRNR_f95409840b254841aabfd840dacab8a7_528_6" localSheetId="48" hidden="1">#REF!</definedName>
    <definedName name="TRNR_f95409840b254841aabfd840dacab8a7_528_6" hidden="1">#REF!</definedName>
    <definedName name="TRNR_f960a47ff7524f13a177d444509778b7_61_2" localSheetId="48" hidden="1">#REF!</definedName>
    <definedName name="TRNR_f960a47ff7524f13a177d444509778b7_61_2" hidden="1">#REF!</definedName>
    <definedName name="TRNR_f96beb69fba246cca5da56adcc10217b_61_2" localSheetId="48" hidden="1">#REF!</definedName>
    <definedName name="TRNR_f96beb69fba246cca5da56adcc10217b_61_2" hidden="1">#REF!</definedName>
    <definedName name="TRNR_f9954a44d23e4f04a36c3734e7a10b32_61_2" localSheetId="48" hidden="1">#REF!</definedName>
    <definedName name="TRNR_f9954a44d23e4f04a36c3734e7a10b32_61_2" localSheetId="56" hidden="1">#REF!</definedName>
    <definedName name="TRNR_f9954a44d23e4f04a36c3734e7a10b32_61_2" localSheetId="57" hidden="1">#REF!</definedName>
    <definedName name="TRNR_f9954a44d23e4f04a36c3734e7a10b32_61_2" hidden="1">#REF!</definedName>
    <definedName name="TRNR_f9b5717a13fb4ca8a6d4bab84abd193c_61_2" localSheetId="48" hidden="1">#REF!</definedName>
    <definedName name="TRNR_f9b5717a13fb4ca8a6d4bab84abd193c_61_2" hidden="1">#REF!</definedName>
    <definedName name="TRNR_f9b7e565e14c49c197a2562fda46c5ec_61_2" localSheetId="0" hidden="1">#REF!</definedName>
    <definedName name="TRNR_f9b7e565e14c49c197a2562fda46c5ec_61_2" localSheetId="48" hidden="1">#REF!</definedName>
    <definedName name="TRNR_f9b7e565e14c49c197a2562fda46c5ec_61_2" localSheetId="1" hidden="1">#REF!</definedName>
    <definedName name="TRNR_f9b7e565e14c49c197a2562fda46c5ec_61_2" hidden="1">#REF!</definedName>
    <definedName name="TRNR_f9de9e5da55b4eed875ae4c4e1e02a7e_61_2" localSheetId="48" hidden="1">#REF!</definedName>
    <definedName name="TRNR_f9de9e5da55b4eed875ae4c4e1e02a7e_61_2" hidden="1">#REF!</definedName>
    <definedName name="TRNR_fa04e82bcb414b46a8e9dd019dbeb1b6_53_3" localSheetId="48" hidden="1">#REF!</definedName>
    <definedName name="TRNR_fa04e82bcb414b46a8e9dd019dbeb1b6_53_3" hidden="1">#REF!</definedName>
    <definedName name="TRNR_fa07a3a851044fb689da213d7fa4e0ff_61_2" localSheetId="48" hidden="1">#REF!</definedName>
    <definedName name="TRNR_fa07a3a851044fb689da213d7fa4e0ff_61_2" hidden="1">#REF!</definedName>
    <definedName name="TRNR_fa0869ac006f4b63acae2d4382a3e6b1_52_6" localSheetId="11" hidden="1">#REF!</definedName>
    <definedName name="TRNR_fa0869ac006f4b63acae2d4382a3e6b1_52_6" localSheetId="3" hidden="1">#REF!</definedName>
    <definedName name="TRNR_fa0869ac006f4b63acae2d4382a3e6b1_52_6" localSheetId="5" hidden="1">'Cuadro 5'!#REF!</definedName>
    <definedName name="TRNR_fa0869ac006f4b63acae2d4382a3e6b1_52_6" localSheetId="14" hidden="1">#REF!</definedName>
    <definedName name="TRNR_fa0869ac006f4b63acae2d4382a3e6b1_52_6" localSheetId="42" hidden="1">#REF!</definedName>
    <definedName name="TRNR_fa0869ac006f4b63acae2d4382a3e6b1_52_6" localSheetId="43" hidden="1">#REF!</definedName>
    <definedName name="TRNR_fa0869ac006f4b63acae2d4382a3e6b1_52_6" localSheetId="48" hidden="1">#REF!</definedName>
    <definedName name="TRNR_fa0869ac006f4b63acae2d4382a3e6b1_52_6" localSheetId="50" hidden="1">#REF!</definedName>
    <definedName name="TRNR_fa0869ac006f4b63acae2d4382a3e6b1_52_6" localSheetId="15" hidden="1">#REF!</definedName>
    <definedName name="TRNR_fa0869ac006f4b63acae2d4382a3e6b1_52_6" localSheetId="51" hidden="1">#REF!</definedName>
    <definedName name="TRNR_fa0869ac006f4b63acae2d4382a3e6b1_52_6" localSheetId="52" hidden="1">#REF!</definedName>
    <definedName name="TRNR_fa0869ac006f4b63acae2d4382a3e6b1_52_6" localSheetId="53" hidden="1">#REF!</definedName>
    <definedName name="TRNR_fa0869ac006f4b63acae2d4382a3e6b1_52_6" localSheetId="54" hidden="1">#REF!</definedName>
    <definedName name="TRNR_fa0869ac006f4b63acae2d4382a3e6b1_52_6" localSheetId="55" hidden="1">#REF!</definedName>
    <definedName name="TRNR_fa0869ac006f4b63acae2d4382a3e6b1_52_6" localSheetId="58" hidden="1">#REF!</definedName>
    <definedName name="TRNR_fa0869ac006f4b63acae2d4382a3e6b1_52_6" localSheetId="59" hidden="1">#REF!</definedName>
    <definedName name="TRNR_fa0869ac006f4b63acae2d4382a3e6b1_52_6" localSheetId="18" hidden="1">#REF!</definedName>
    <definedName name="TRNR_fa0869ac006f4b63acae2d4382a3e6b1_52_6" hidden="1">#REF!</definedName>
    <definedName name="TRNR_fa3816e387a047fca9bd2f5e79ab1c56_61_2" localSheetId="48" hidden="1">#REF!</definedName>
    <definedName name="TRNR_fa3816e387a047fca9bd2f5e79ab1c56_61_2" hidden="1">#REF!</definedName>
    <definedName name="TRNR_fa442b4672354eac92f0ba3b1e54fd96_121_10" localSheetId="14" hidden="1">#REF!</definedName>
    <definedName name="TRNR_fa442b4672354eac92f0ba3b1e54fd96_121_10" localSheetId="42" hidden="1">#REF!</definedName>
    <definedName name="TRNR_fa442b4672354eac92f0ba3b1e54fd96_121_10" localSheetId="43" hidden="1">#REF!</definedName>
    <definedName name="TRNR_fa442b4672354eac92f0ba3b1e54fd96_121_10" localSheetId="48" hidden="1">#REF!</definedName>
    <definedName name="TRNR_fa442b4672354eac92f0ba3b1e54fd96_121_10" localSheetId="50" hidden="1">#REF!</definedName>
    <definedName name="TRNR_fa442b4672354eac92f0ba3b1e54fd96_121_10" localSheetId="15" hidden="1">#REF!</definedName>
    <definedName name="TRNR_fa442b4672354eac92f0ba3b1e54fd96_121_10" localSheetId="51" hidden="1">#REF!</definedName>
    <definedName name="TRNR_fa442b4672354eac92f0ba3b1e54fd96_121_10" localSheetId="52" hidden="1">#REF!</definedName>
    <definedName name="TRNR_fa442b4672354eac92f0ba3b1e54fd96_121_10" localSheetId="53" hidden="1">#REF!</definedName>
    <definedName name="TRNR_fa442b4672354eac92f0ba3b1e54fd96_121_10" localSheetId="54" hidden="1">#REF!</definedName>
    <definedName name="TRNR_fa442b4672354eac92f0ba3b1e54fd96_121_10" localSheetId="55" hidden="1">#REF!</definedName>
    <definedName name="TRNR_fa442b4672354eac92f0ba3b1e54fd96_121_10" localSheetId="58" hidden="1">#REF!</definedName>
    <definedName name="TRNR_fa442b4672354eac92f0ba3b1e54fd96_121_10" localSheetId="59" hidden="1">#REF!</definedName>
    <definedName name="TRNR_fa442b4672354eac92f0ba3b1e54fd96_121_10" hidden="1">#REF!</definedName>
    <definedName name="TRNR_fa4e9df2e3c9465f8681617c70c54037_56_3" localSheetId="48" hidden="1">#REF!</definedName>
    <definedName name="TRNR_fa4e9df2e3c9465f8681617c70c54037_56_3" hidden="1">#REF!</definedName>
    <definedName name="TRNR_fa584282059c4969b7975f7a9a7be5a7_61_2" localSheetId="48" hidden="1">#REF!</definedName>
    <definedName name="TRNR_fa584282059c4969b7975f7a9a7be5a7_61_2" hidden="1">#REF!</definedName>
    <definedName name="TRNR_fa673275dbcb445f96239a0853f578ba_61_2" localSheetId="48" hidden="1">#REF!</definedName>
    <definedName name="TRNR_fa673275dbcb445f96239a0853f578ba_61_2" hidden="1">#REF!</definedName>
    <definedName name="TRNR_fa6ed53a66524118aeb4377d860960cb_29_6" localSheetId="14" hidden="1">#REF!</definedName>
    <definedName name="TRNR_fa6ed53a66524118aeb4377d860960cb_29_6" localSheetId="42" hidden="1">#REF!</definedName>
    <definedName name="TRNR_fa6ed53a66524118aeb4377d860960cb_29_6" localSheetId="43" hidden="1">#REF!</definedName>
    <definedName name="TRNR_fa6ed53a66524118aeb4377d860960cb_29_6" localSheetId="48" hidden="1">#REF!</definedName>
    <definedName name="TRNR_fa6ed53a66524118aeb4377d860960cb_29_6" localSheetId="50" hidden="1">#REF!</definedName>
    <definedName name="TRNR_fa6ed53a66524118aeb4377d860960cb_29_6" localSheetId="15" hidden="1">#REF!</definedName>
    <definedName name="TRNR_fa6ed53a66524118aeb4377d860960cb_29_6" localSheetId="51" hidden="1">#REF!</definedName>
    <definedName name="TRNR_fa6ed53a66524118aeb4377d860960cb_29_6" localSheetId="52" hidden="1">#REF!</definedName>
    <definedName name="TRNR_fa6ed53a66524118aeb4377d860960cb_29_6" localSheetId="53" hidden="1">#REF!</definedName>
    <definedName name="TRNR_fa6ed53a66524118aeb4377d860960cb_29_6" localSheetId="54" hidden="1">#REF!</definedName>
    <definedName name="TRNR_fa6ed53a66524118aeb4377d860960cb_29_6" localSheetId="55" hidden="1">#REF!</definedName>
    <definedName name="TRNR_fa6ed53a66524118aeb4377d860960cb_29_6" localSheetId="58" hidden="1">#REF!</definedName>
    <definedName name="TRNR_fa6ed53a66524118aeb4377d860960cb_29_6" localSheetId="59" hidden="1">#REF!</definedName>
    <definedName name="TRNR_fa6ed53a66524118aeb4377d860960cb_29_6" hidden="1">#REF!</definedName>
    <definedName name="TRNR_fa8c793ec26941248826467b2526948a_61_2" localSheetId="48" hidden="1">#REF!</definedName>
    <definedName name="TRNR_fa8c793ec26941248826467b2526948a_61_2" hidden="1">#REF!</definedName>
    <definedName name="TRNR_faa2d553bf834546a040bd57387a2c13_61_2" localSheetId="48" hidden="1">#REF!</definedName>
    <definedName name="TRNR_faa2d553bf834546a040bd57387a2c13_61_2" hidden="1">#REF!</definedName>
    <definedName name="TRNR_fab36c9191c54becb5596095de1d55a4_61_2" localSheetId="48" hidden="1">#REF!</definedName>
    <definedName name="TRNR_fab36c9191c54becb5596095de1d55a4_61_2" hidden="1">#REF!</definedName>
    <definedName name="TRNR_fab80766a43543d5867872f94d3ad64f_5998_6" localSheetId="0" hidden="1">#REF!</definedName>
    <definedName name="TRNR_fab80766a43543d5867872f94d3ad64f_5998_6" localSheetId="48" hidden="1">#REF!</definedName>
    <definedName name="TRNR_fab80766a43543d5867872f94d3ad64f_5998_6" localSheetId="1" hidden="1">#REF!</definedName>
    <definedName name="TRNR_fab80766a43543d5867872f94d3ad64f_5998_6" hidden="1">#REF!</definedName>
    <definedName name="TRNR_fabaf9866f8447068639f8a5aea8cac2_5860_12" localSheetId="0" hidden="1">#REF!</definedName>
    <definedName name="TRNR_fabaf9866f8447068639f8a5aea8cac2_5860_12" localSheetId="48" hidden="1">#REF!</definedName>
    <definedName name="TRNR_fabaf9866f8447068639f8a5aea8cac2_5860_12" localSheetId="1" hidden="1">#REF!</definedName>
    <definedName name="TRNR_fabaf9866f8447068639f8a5aea8cac2_5860_12" hidden="1">#REF!</definedName>
    <definedName name="TRNR_fabe0bcdf4bf43c8906abc175545a79e_61_2" localSheetId="48" hidden="1">#REF!</definedName>
    <definedName name="TRNR_fabe0bcdf4bf43c8906abc175545a79e_61_2" hidden="1">#REF!</definedName>
    <definedName name="TRNR_fac14952899c4d7b8060e6dc10c99f82_61_2" localSheetId="48" hidden="1">#REF!</definedName>
    <definedName name="TRNR_fac14952899c4d7b8060e6dc10c99f82_61_2" hidden="1">#REF!</definedName>
    <definedName name="TRNR_fac26e3fb0c84650962595a3d33ad38b_61_2" localSheetId="48" hidden="1">#REF!</definedName>
    <definedName name="TRNR_fac26e3fb0c84650962595a3d33ad38b_61_2" hidden="1">#REF!</definedName>
    <definedName name="TRNR_fad3107070ac4aae986dad1ad6d16258_194_1" localSheetId="48" hidden="1">#REF!</definedName>
    <definedName name="TRNR_fad3107070ac4aae986dad1ad6d16258_194_1" hidden="1">#REF!</definedName>
    <definedName name="TRNR_fad433f1c6c94aa797b56ba3fef7faa1_61_2" localSheetId="48" hidden="1">#REF!</definedName>
    <definedName name="TRNR_fad433f1c6c94aa797b56ba3fef7faa1_61_2" localSheetId="15" hidden="1">#REF!</definedName>
    <definedName name="TRNR_fad433f1c6c94aa797b56ba3fef7faa1_61_2" localSheetId="51" hidden="1">#REF!</definedName>
    <definedName name="TRNR_fad433f1c6c94aa797b56ba3fef7faa1_61_2" localSheetId="52" hidden="1">#REF!</definedName>
    <definedName name="TRNR_fad433f1c6c94aa797b56ba3fef7faa1_61_2" localSheetId="53" hidden="1">#REF!</definedName>
    <definedName name="TRNR_fad433f1c6c94aa797b56ba3fef7faa1_61_2" localSheetId="54" hidden="1">#REF!</definedName>
    <definedName name="TRNR_fad433f1c6c94aa797b56ba3fef7faa1_61_2" hidden="1">#REF!</definedName>
    <definedName name="TRNR_faed1af1927b4da5b6d6b91de702a2bb_61_2" localSheetId="48" hidden="1">#REF!</definedName>
    <definedName name="TRNR_faed1af1927b4da5b6d6b91de702a2bb_61_2" hidden="1">#REF!</definedName>
    <definedName name="TRNR_faef5c5f99c54814ae8a7ca0bbf3ca92_285_6" localSheetId="48" hidden="1">#REF!</definedName>
    <definedName name="TRNR_faef5c5f99c54814ae8a7ca0bbf3ca92_285_6" hidden="1">#REF!</definedName>
    <definedName name="TRNR_fafb1006fd6c4fccbf81b59dec4edf00_50_3" localSheetId="48" hidden="1">#REF!</definedName>
    <definedName name="TRNR_fafb1006fd6c4fccbf81b59dec4edf00_50_3" hidden="1">#REF!</definedName>
    <definedName name="TRNR_fb1f300678f145d5bb8cb2077d5d6983_61_2" localSheetId="48" hidden="1">#REF!</definedName>
    <definedName name="TRNR_fb1f300678f145d5bb8cb2077d5d6983_61_2" hidden="1">#REF!</definedName>
    <definedName name="TRNR_fb26d0196fe84b1295849004336b1f8b_61_2" localSheetId="48" hidden="1">#REF!</definedName>
    <definedName name="TRNR_fb26d0196fe84b1295849004336b1f8b_61_2" hidden="1">#REF!</definedName>
    <definedName name="TRNR_fb29d194e134412da9b116e7b9002e8c_61_2" localSheetId="48" hidden="1">#REF!</definedName>
    <definedName name="TRNR_fb29d194e134412da9b116e7b9002e8c_61_2" hidden="1">#REF!</definedName>
    <definedName name="TRNR_fb3a8675608544c385091b0aeb11c7fe_20_4" localSheetId="0" hidden="1">#REF!</definedName>
    <definedName name="TRNR_fb3a8675608544c385091b0aeb11c7fe_20_4" localSheetId="48" hidden="1">#REF!</definedName>
    <definedName name="TRNR_fb3a8675608544c385091b0aeb11c7fe_20_4" localSheetId="1" hidden="1">#REF!</definedName>
    <definedName name="TRNR_fb3a8675608544c385091b0aeb11c7fe_20_4" hidden="1">#REF!</definedName>
    <definedName name="TRNR_fb4924849cbd435980c6f394bcf470e1_61_2" localSheetId="48" hidden="1">#REF!</definedName>
    <definedName name="TRNR_fb4924849cbd435980c6f394bcf470e1_61_2" hidden="1">#REF!</definedName>
    <definedName name="TRNR_fb58c2691dbc429b833ddd9833f38d31_61_2" localSheetId="48" hidden="1">#REF!</definedName>
    <definedName name="TRNR_fb58c2691dbc429b833ddd9833f38d31_61_2" localSheetId="56" hidden="1">#REF!</definedName>
    <definedName name="TRNR_fb58c2691dbc429b833ddd9833f38d31_61_2" localSheetId="57" hidden="1">#REF!</definedName>
    <definedName name="TRNR_fb58c2691dbc429b833ddd9833f38d31_61_2" hidden="1">#REF!</definedName>
    <definedName name="TRNR_fb6a05e0f5bf473ea77dcc12372caecc_5872_6" localSheetId="0" hidden="1">#REF!</definedName>
    <definedName name="TRNR_fb6a05e0f5bf473ea77dcc12372caecc_5872_6" localSheetId="48" hidden="1">#REF!</definedName>
    <definedName name="TRNR_fb6a05e0f5bf473ea77dcc12372caecc_5872_6" localSheetId="1" hidden="1">#REF!</definedName>
    <definedName name="TRNR_fb6a05e0f5bf473ea77dcc12372caecc_5872_6" hidden="1">#REF!</definedName>
    <definedName name="TRNR_fb6b397456174f458c9da318a593a90f_523_1" localSheetId="14" hidden="1">#REF!</definedName>
    <definedName name="TRNR_fb6b397456174f458c9da318a593a90f_523_1" localSheetId="42" hidden="1">#REF!</definedName>
    <definedName name="TRNR_fb6b397456174f458c9da318a593a90f_523_1" localSheetId="43" hidden="1">#REF!</definedName>
    <definedName name="TRNR_fb6b397456174f458c9da318a593a90f_523_1" localSheetId="48" hidden="1">#REF!</definedName>
    <definedName name="TRNR_fb6b397456174f458c9da318a593a90f_523_1" localSheetId="50" hidden="1">#REF!</definedName>
    <definedName name="TRNR_fb6b397456174f458c9da318a593a90f_523_1" localSheetId="15" hidden="1">#REF!</definedName>
    <definedName name="TRNR_fb6b397456174f458c9da318a593a90f_523_1" localSheetId="51" hidden="1">#REF!</definedName>
    <definedName name="TRNR_fb6b397456174f458c9da318a593a90f_523_1" localSheetId="52" hidden="1">#REF!</definedName>
    <definedName name="TRNR_fb6b397456174f458c9da318a593a90f_523_1" localSheetId="53" hidden="1">#REF!</definedName>
    <definedName name="TRNR_fb6b397456174f458c9da318a593a90f_523_1" localSheetId="54" hidden="1">#REF!</definedName>
    <definedName name="TRNR_fb6b397456174f458c9da318a593a90f_523_1" localSheetId="55" hidden="1">#REF!</definedName>
    <definedName name="TRNR_fb6b397456174f458c9da318a593a90f_523_1" localSheetId="58" hidden="1">#REF!</definedName>
    <definedName name="TRNR_fb6b397456174f458c9da318a593a90f_523_1" localSheetId="59" hidden="1">#REF!</definedName>
    <definedName name="TRNR_fb6b397456174f458c9da318a593a90f_523_1" hidden="1">#REF!</definedName>
    <definedName name="TRNR_fb7eede83718471ebc4f6852221f54ca_59_3" localSheetId="0" hidden="1">#REF!</definedName>
    <definedName name="TRNR_fb7eede83718471ebc4f6852221f54ca_59_3" localSheetId="48" hidden="1">#REF!</definedName>
    <definedName name="TRNR_fb7eede83718471ebc4f6852221f54ca_59_3" localSheetId="1" hidden="1">#REF!</definedName>
    <definedName name="TRNR_fb7eede83718471ebc4f6852221f54ca_59_3" hidden="1">#REF!</definedName>
    <definedName name="TRNR_fb870d2df02b48e0a1f51c5b53912e09_309_18" localSheetId="48" hidden="1">#REF!</definedName>
    <definedName name="TRNR_fb870d2df02b48e0a1f51c5b53912e09_309_18" hidden="1">#REF!</definedName>
    <definedName name="TRNR_fb9750356d1c4452b3efdbd30591e7ae_61_2" localSheetId="48" hidden="1">#REF!</definedName>
    <definedName name="TRNR_fb9750356d1c4452b3efdbd30591e7ae_61_2" hidden="1">#REF!</definedName>
    <definedName name="TRNR_fb989c7c596a49d796bab97f15ef386e_61_2" localSheetId="48" hidden="1">#REF!</definedName>
    <definedName name="TRNR_fb989c7c596a49d796bab97f15ef386e_61_2" hidden="1">#REF!</definedName>
    <definedName name="TRNR_fbb207dd536f4fcabb0e7e9eff5aa62d_2124_6" localSheetId="48" hidden="1">#REF!</definedName>
    <definedName name="TRNR_fbb207dd536f4fcabb0e7e9eff5aa62d_2124_6" hidden="1">#REF!</definedName>
    <definedName name="TRNR_fbb5accc519647aa8b5c67652d15f9d9_5880_12" localSheetId="0" hidden="1">#REF!</definedName>
    <definedName name="TRNR_fbb5accc519647aa8b5c67652d15f9d9_5880_12" localSheetId="48" hidden="1">#REF!</definedName>
    <definedName name="TRNR_fbb5accc519647aa8b5c67652d15f9d9_5880_12" localSheetId="1" hidden="1">#REF!</definedName>
    <definedName name="TRNR_fbb5accc519647aa8b5c67652d15f9d9_5880_12" hidden="1">#REF!</definedName>
    <definedName name="TRNR_fbb6ef391f4147ba810af6642657dddd_61_2" localSheetId="48" hidden="1">#REF!</definedName>
    <definedName name="TRNR_fbb6ef391f4147ba810af6642657dddd_61_2" hidden="1">#REF!</definedName>
    <definedName name="TRNR_fbcac526d9544836a9927efa62818d0e_2_1" localSheetId="11" hidden="1">#REF!</definedName>
    <definedName name="TRNR_fbcac526d9544836a9927efa62818d0e_2_1" localSheetId="3" hidden="1">#REF!</definedName>
    <definedName name="TRNR_fbcac526d9544836a9927efa62818d0e_2_1" localSheetId="5" hidden="1">'Cuadro 5'!#REF!</definedName>
    <definedName name="TRNR_fbcac526d9544836a9927efa62818d0e_2_1" localSheetId="14" hidden="1">#REF!</definedName>
    <definedName name="TRNR_fbcac526d9544836a9927efa62818d0e_2_1" localSheetId="42" hidden="1">#REF!</definedName>
    <definedName name="TRNR_fbcac526d9544836a9927efa62818d0e_2_1" localSheetId="43" hidden="1">#REF!</definedName>
    <definedName name="TRNR_fbcac526d9544836a9927efa62818d0e_2_1" localSheetId="48" hidden="1">#REF!</definedName>
    <definedName name="TRNR_fbcac526d9544836a9927efa62818d0e_2_1" localSheetId="50" hidden="1">#REF!</definedName>
    <definedName name="TRNR_fbcac526d9544836a9927efa62818d0e_2_1" localSheetId="15" hidden="1">#REF!</definedName>
    <definedName name="TRNR_fbcac526d9544836a9927efa62818d0e_2_1" localSheetId="51" hidden="1">#REF!</definedName>
    <definedName name="TRNR_fbcac526d9544836a9927efa62818d0e_2_1" localSheetId="52" hidden="1">#REF!</definedName>
    <definedName name="TRNR_fbcac526d9544836a9927efa62818d0e_2_1" localSheetId="53" hidden="1">#REF!</definedName>
    <definedName name="TRNR_fbcac526d9544836a9927efa62818d0e_2_1" localSheetId="54" hidden="1">#REF!</definedName>
    <definedName name="TRNR_fbcac526d9544836a9927efa62818d0e_2_1" localSheetId="55" hidden="1">#REF!</definedName>
    <definedName name="TRNR_fbcac526d9544836a9927efa62818d0e_2_1" localSheetId="58" hidden="1">#REF!</definedName>
    <definedName name="TRNR_fbcac526d9544836a9927efa62818d0e_2_1" localSheetId="59" hidden="1">#REF!</definedName>
    <definedName name="TRNR_fbcac526d9544836a9927efa62818d0e_2_1" localSheetId="18" hidden="1">#REF!</definedName>
    <definedName name="TRNR_fbcac526d9544836a9927efa62818d0e_2_1" hidden="1">#REF!</definedName>
    <definedName name="TRNR_fbd622e41e684950a63e7fae0326d3a2_19_9" localSheetId="0" hidden="1">#REF!</definedName>
    <definedName name="TRNR_fbd622e41e684950a63e7fae0326d3a2_19_9" localSheetId="48" hidden="1">#REF!</definedName>
    <definedName name="TRNR_fbd622e41e684950a63e7fae0326d3a2_19_9" localSheetId="1" hidden="1">#REF!</definedName>
    <definedName name="TRNR_fbd622e41e684950a63e7fae0326d3a2_19_9" hidden="1">#REF!</definedName>
    <definedName name="TRNR_fbe05c1c5faa42afb92196d0cb067b71_20_4" localSheetId="0" hidden="1">#REF!</definedName>
    <definedName name="TRNR_fbe05c1c5faa42afb92196d0cb067b71_20_4" localSheetId="48" hidden="1">#REF!</definedName>
    <definedName name="TRNR_fbe05c1c5faa42afb92196d0cb067b71_20_4" localSheetId="1" hidden="1">#REF!</definedName>
    <definedName name="TRNR_fbe05c1c5faa42afb92196d0cb067b71_20_4" hidden="1">#REF!</definedName>
    <definedName name="TRNR_fbe1d51559f847068d0a4d1acbb0e6a5_1051_2" localSheetId="0" hidden="1">#REF!</definedName>
    <definedName name="TRNR_fbe1d51559f847068d0a4d1acbb0e6a5_1051_2" localSheetId="48" hidden="1">#REF!</definedName>
    <definedName name="TRNR_fbe1d51559f847068d0a4d1acbb0e6a5_1051_2" localSheetId="1" hidden="1">#REF!</definedName>
    <definedName name="TRNR_fbe1d51559f847068d0a4d1acbb0e6a5_1051_2" hidden="1">#REF!</definedName>
    <definedName name="TRNR_fbe8e9f2cef24095953267a6db582171_61_2" localSheetId="48" hidden="1">#REF!</definedName>
    <definedName name="TRNR_fbe8e9f2cef24095953267a6db582171_61_2" localSheetId="56" hidden="1">#REF!</definedName>
    <definedName name="TRNR_fbe8e9f2cef24095953267a6db582171_61_2" localSheetId="57" hidden="1">#REF!</definedName>
    <definedName name="TRNR_fbe8e9f2cef24095953267a6db582171_61_2" hidden="1">#REF!</definedName>
    <definedName name="TRNR_fc0a8e34fe1c4257bc0b282fa82fa90d_61_2" localSheetId="48" hidden="1">#REF!</definedName>
    <definedName name="TRNR_fc0a8e34fe1c4257bc0b282fa82fa90d_61_2" hidden="1">#REF!</definedName>
    <definedName name="TRNR_fc10ddeb630a4d188b840162c7c6608c_61_2" localSheetId="48" hidden="1">#REF!</definedName>
    <definedName name="TRNR_fc10ddeb630a4d188b840162c7c6608c_61_2" hidden="1">#REF!</definedName>
    <definedName name="TRNR_fc1c3b31c7b543afb5d7b025fb7e0bf8_1197_27" localSheetId="0" hidden="1">#REF!</definedName>
    <definedName name="TRNR_fc1c3b31c7b543afb5d7b025fb7e0bf8_1197_27" localSheetId="48" hidden="1">#REF!</definedName>
    <definedName name="TRNR_fc1c3b31c7b543afb5d7b025fb7e0bf8_1197_27" localSheetId="1" hidden="1">#REF!</definedName>
    <definedName name="TRNR_fc1c3b31c7b543afb5d7b025fb7e0bf8_1197_27" hidden="1">#REF!</definedName>
    <definedName name="TRNR_fc3ce2b0a31544859231e598329ee0c2_302_3" hidden="1">#REF!</definedName>
    <definedName name="TRNR_fc5a3abacc3c49e0ba55a8f232f89ed0_5874_6" localSheetId="0" hidden="1">#REF!</definedName>
    <definedName name="TRNR_fc5a3abacc3c49e0ba55a8f232f89ed0_5874_6" localSheetId="48" hidden="1">#REF!</definedName>
    <definedName name="TRNR_fc5a3abacc3c49e0ba55a8f232f89ed0_5874_6" localSheetId="1" hidden="1">#REF!</definedName>
    <definedName name="TRNR_fc5a3abacc3c49e0ba55a8f232f89ed0_5874_6" hidden="1">#REF!</definedName>
    <definedName name="TRNR_fc62f421c8164fe0a64a895c6a0e8309_61_2" localSheetId="48" hidden="1">#REF!</definedName>
    <definedName name="TRNR_fc62f421c8164fe0a64a895c6a0e8309_61_2" hidden="1">#REF!</definedName>
    <definedName name="TRNR_fc75d268a3524fc0be6c0134dd586abb_2113_6" localSheetId="48" hidden="1">#REF!</definedName>
    <definedName name="TRNR_fc75d268a3524fc0be6c0134dd586abb_2113_6" hidden="1">#REF!</definedName>
    <definedName name="TRNR_fcb5d28df00a42b39445a00552356bbc_25_6" localSheetId="0" hidden="1">#REF!</definedName>
    <definedName name="TRNR_fcb5d28df00a42b39445a00552356bbc_25_6" localSheetId="48" hidden="1">#REF!</definedName>
    <definedName name="TRNR_fcb5d28df00a42b39445a00552356bbc_25_6" localSheetId="1" hidden="1">#REF!</definedName>
    <definedName name="TRNR_fcb5d28df00a42b39445a00552356bbc_25_6" hidden="1">#REF!</definedName>
    <definedName name="TRNR_fcb942dfeb1d409f9edd8d457f27cb9b_61_2" localSheetId="48" hidden="1">#REF!</definedName>
    <definedName name="TRNR_fcb942dfeb1d409f9edd8d457f27cb9b_61_2" hidden="1">#REF!</definedName>
    <definedName name="TRNR_fcca7f9ed7ae4942a926186d39080cb2_525_1" localSheetId="14" hidden="1">#REF!</definedName>
    <definedName name="TRNR_fcca7f9ed7ae4942a926186d39080cb2_525_1" localSheetId="42" hidden="1">#REF!</definedName>
    <definedName name="TRNR_fcca7f9ed7ae4942a926186d39080cb2_525_1" localSheetId="43" hidden="1">#REF!</definedName>
    <definedName name="TRNR_fcca7f9ed7ae4942a926186d39080cb2_525_1" localSheetId="48" hidden="1">#REF!</definedName>
    <definedName name="TRNR_fcca7f9ed7ae4942a926186d39080cb2_525_1" localSheetId="50" hidden="1">#REF!</definedName>
    <definedName name="TRNR_fcca7f9ed7ae4942a926186d39080cb2_525_1" localSheetId="15" hidden="1">#REF!</definedName>
    <definedName name="TRNR_fcca7f9ed7ae4942a926186d39080cb2_525_1" localSheetId="51" hidden="1">#REF!</definedName>
    <definedName name="TRNR_fcca7f9ed7ae4942a926186d39080cb2_525_1" localSheetId="52" hidden="1">#REF!</definedName>
    <definedName name="TRNR_fcca7f9ed7ae4942a926186d39080cb2_525_1" localSheetId="53" hidden="1">#REF!</definedName>
    <definedName name="TRNR_fcca7f9ed7ae4942a926186d39080cb2_525_1" localSheetId="54" hidden="1">#REF!</definedName>
    <definedName name="TRNR_fcca7f9ed7ae4942a926186d39080cb2_525_1" localSheetId="55" hidden="1">#REF!</definedName>
    <definedName name="TRNR_fcca7f9ed7ae4942a926186d39080cb2_525_1" localSheetId="58" hidden="1">#REF!</definedName>
    <definedName name="TRNR_fcca7f9ed7ae4942a926186d39080cb2_525_1" localSheetId="59" hidden="1">#REF!</definedName>
    <definedName name="TRNR_fcca7f9ed7ae4942a926186d39080cb2_525_1" hidden="1">#REF!</definedName>
    <definedName name="TRNR_fcd447cb3e1c440e9abb70cfd836b471_2027_6" localSheetId="48" hidden="1">#REF!</definedName>
    <definedName name="TRNR_fcd447cb3e1c440e9abb70cfd836b471_2027_6" hidden="1">#REF!</definedName>
    <definedName name="TRNR_fcdf03b808e94707b7c70fe7369d978e_2901_2" localSheetId="48" hidden="1">#REF!</definedName>
    <definedName name="TRNR_fcdf03b808e94707b7c70fe7369d978e_2901_2" localSheetId="15" hidden="1">#REF!</definedName>
    <definedName name="TRNR_fcdf03b808e94707b7c70fe7369d978e_2901_2" localSheetId="51" hidden="1">#REF!</definedName>
    <definedName name="TRNR_fcdf03b808e94707b7c70fe7369d978e_2901_2" localSheetId="52" hidden="1">#REF!</definedName>
    <definedName name="TRNR_fcdf03b808e94707b7c70fe7369d978e_2901_2" localSheetId="53" hidden="1">#REF!</definedName>
    <definedName name="TRNR_fcdf03b808e94707b7c70fe7369d978e_2901_2" localSheetId="54" hidden="1">#REF!</definedName>
    <definedName name="TRNR_fcdf03b808e94707b7c70fe7369d978e_2901_2" hidden="1">#REF!</definedName>
    <definedName name="TRNR_fce7de6ad8774dd891c649fd968236e5_61_2" localSheetId="48" hidden="1">#REF!</definedName>
    <definedName name="TRNR_fce7de6ad8774dd891c649fd968236e5_61_2" hidden="1">#REF!</definedName>
    <definedName name="TRNR_fcff35bd7c8647c38564600bb1a73f46_61_2" localSheetId="48" hidden="1">#REF!</definedName>
    <definedName name="TRNR_fcff35bd7c8647c38564600bb1a73f46_61_2" hidden="1">#REF!</definedName>
    <definedName name="TRNR_fd114527cda14a26bf6aef3ddf089816_61_2" localSheetId="48" hidden="1">#REF!</definedName>
    <definedName name="TRNR_fd114527cda14a26bf6aef3ddf089816_61_2" hidden="1">#REF!</definedName>
    <definedName name="TRNR_fd1370a15e8c4251a1a9ae8eb1862a86_61_2" localSheetId="48" hidden="1">#REF!</definedName>
    <definedName name="TRNR_fd1370a15e8c4251a1a9ae8eb1862a86_61_2" hidden="1">#REF!</definedName>
    <definedName name="TRNR_fd19bea854a34e89a601249d97872133_19_9" localSheetId="0" hidden="1">#REF!</definedName>
    <definedName name="TRNR_fd19bea854a34e89a601249d97872133_19_9" localSheetId="48" hidden="1">#REF!</definedName>
    <definedName name="TRNR_fd19bea854a34e89a601249d97872133_19_9" localSheetId="1" hidden="1">#REF!</definedName>
    <definedName name="TRNR_fd19bea854a34e89a601249d97872133_19_9" hidden="1">#REF!</definedName>
    <definedName name="TRNR_fd1f0821a5fb40ac9416bdf8d86f45b3_5834_4" localSheetId="0" hidden="1">#REF!</definedName>
    <definedName name="TRNR_fd1f0821a5fb40ac9416bdf8d86f45b3_5834_4" localSheetId="48" hidden="1">#REF!</definedName>
    <definedName name="TRNR_fd1f0821a5fb40ac9416bdf8d86f45b3_5834_4" localSheetId="1" hidden="1">#REF!</definedName>
    <definedName name="TRNR_fd1f0821a5fb40ac9416bdf8d86f45b3_5834_4" hidden="1">#REF!</definedName>
    <definedName name="TRNR_fd22835fbbdc492e8f90e44648253b96_61_2" localSheetId="48" hidden="1">#REF!</definedName>
    <definedName name="TRNR_fd22835fbbdc492e8f90e44648253b96_61_2" hidden="1">#REF!</definedName>
    <definedName name="TRNR_fd311ab80e164201ade75312e233e41e_61_2" localSheetId="48" hidden="1">#REF!</definedName>
    <definedName name="TRNR_fd311ab80e164201ade75312e233e41e_61_2" hidden="1">#REF!</definedName>
    <definedName name="TRNR_fd32eb22460b4c729aaa004cf9cfa59d_99_6" localSheetId="48" hidden="1">#REF!</definedName>
    <definedName name="TRNR_fd32eb22460b4c729aaa004cf9cfa59d_99_6" hidden="1">#REF!</definedName>
    <definedName name="TRNR_fd3c7de6786a4d558c67aae77a3ee9c7_61_2" localSheetId="48" hidden="1">#REF!</definedName>
    <definedName name="TRNR_fd3c7de6786a4d558c67aae77a3ee9c7_61_2" hidden="1">#REF!</definedName>
    <definedName name="TRNR_fd4b161b0b364ce4882cf610c122fb4d_61_2" localSheetId="48" hidden="1">#REF!</definedName>
    <definedName name="TRNR_fd4b161b0b364ce4882cf610c122fb4d_61_2" hidden="1">#REF!</definedName>
    <definedName name="TRNR_fd4d3ec32c6943dc8947885fb6e78fb9_61_2" localSheetId="48" hidden="1">#REF!</definedName>
    <definedName name="TRNR_fd4d3ec32c6943dc8947885fb6e78fb9_61_2" hidden="1">#REF!</definedName>
    <definedName name="TRNR_fd4f2cbe26ba4c87a0f7bc4f7f70dee9_6080_2" localSheetId="48" hidden="1">#REF!</definedName>
    <definedName name="TRNR_fd4f2cbe26ba4c87a0f7bc4f7f70dee9_6080_2" hidden="1">#REF!</definedName>
    <definedName name="TRNR_fd58fe0fda2c45559c48f2522a1d379e_61_2" localSheetId="48" hidden="1">#REF!</definedName>
    <definedName name="TRNR_fd58fe0fda2c45559c48f2522a1d379e_61_2" hidden="1">#REF!</definedName>
    <definedName name="TRNR_fd5a7d64a9ff4304bbdc30df207d6170_528_6" localSheetId="48" hidden="1">#REF!</definedName>
    <definedName name="TRNR_fd5a7d64a9ff4304bbdc30df207d6170_528_6" hidden="1">#REF!</definedName>
    <definedName name="TRNR_fd66892dc04c4e298776af5f253f6642_6200_6" localSheetId="0" hidden="1">#REF!</definedName>
    <definedName name="TRNR_fd66892dc04c4e298776af5f253f6642_6200_6" localSheetId="48" hidden="1">#REF!</definedName>
    <definedName name="TRNR_fd66892dc04c4e298776af5f253f6642_6200_6" localSheetId="1" hidden="1">#REF!</definedName>
    <definedName name="TRNR_fd66892dc04c4e298776af5f253f6642_6200_6" hidden="1">#REF!</definedName>
    <definedName name="TRNR_fd6c0ba522f74ba9879016fd5b239e2a_90_9" localSheetId="0" hidden="1">#REF!</definedName>
    <definedName name="TRNR_fd6c0ba522f74ba9879016fd5b239e2a_90_9" localSheetId="48" hidden="1">#REF!</definedName>
    <definedName name="TRNR_fd6c0ba522f74ba9879016fd5b239e2a_90_9" localSheetId="1" hidden="1">#REF!</definedName>
    <definedName name="TRNR_fd6c0ba522f74ba9879016fd5b239e2a_90_9" hidden="1">#REF!</definedName>
    <definedName name="TRNR_fd6f1e6f89d74faeace5e11f514f0e11_61_2" localSheetId="48" hidden="1">#REF!</definedName>
    <definedName name="TRNR_fd6f1e6f89d74faeace5e11f514f0e11_61_2" hidden="1">#REF!</definedName>
    <definedName name="TRNR_fd72676293664272b4aa25f4763b7a1c_5875_4" localSheetId="0" hidden="1">#REF!</definedName>
    <definedName name="TRNR_fd72676293664272b4aa25f4763b7a1c_5875_4" localSheetId="48" hidden="1">#REF!</definedName>
    <definedName name="TRNR_fd72676293664272b4aa25f4763b7a1c_5875_4" localSheetId="1" hidden="1">#REF!</definedName>
    <definedName name="TRNR_fd72676293664272b4aa25f4763b7a1c_5875_4" hidden="1">#REF!</definedName>
    <definedName name="TRNR_fd8a44cc6693497fa3c6efc6694a360b_528_7" localSheetId="48" hidden="1">#REF!</definedName>
    <definedName name="TRNR_fd8a44cc6693497fa3c6efc6694a360b_528_7" hidden="1">#REF!</definedName>
    <definedName name="TRNR_fdb0e1fb6ca347ad8469e3e4979a5158_61_2" localSheetId="48" hidden="1">#REF!</definedName>
    <definedName name="TRNR_fdb0e1fb6ca347ad8469e3e4979a5158_61_2" hidden="1">#REF!</definedName>
    <definedName name="TRNR_fdbc9e2a1c7b46ce92af49d0eb98ee59_61_2" localSheetId="48" hidden="1">#REF!</definedName>
    <definedName name="TRNR_fdbc9e2a1c7b46ce92af49d0eb98ee59_61_2" hidden="1">#REF!</definedName>
    <definedName name="TRNR_fdc3b73ad90443b896d8d10a42e63979_61_2" localSheetId="48" hidden="1">#REF!</definedName>
    <definedName name="TRNR_fdc3b73ad90443b896d8d10a42e63979_61_2" localSheetId="56" hidden="1">#REF!</definedName>
    <definedName name="TRNR_fdc3b73ad90443b896d8d10a42e63979_61_2" localSheetId="57" hidden="1">#REF!</definedName>
    <definedName name="TRNR_fdc3b73ad90443b896d8d10a42e63979_61_2" hidden="1">#REF!</definedName>
    <definedName name="TRNR_fdc664508ac74e69a9911f6c44f16ee7_61_2" localSheetId="48" hidden="1">#REF!</definedName>
    <definedName name="TRNR_fdc664508ac74e69a9911f6c44f16ee7_61_2" hidden="1">#REF!</definedName>
    <definedName name="TRNR_fdcd35e4dbc341b1b4fdaf4ce6b12f4a_61_2" localSheetId="48" hidden="1">#REF!</definedName>
    <definedName name="TRNR_fdcd35e4dbc341b1b4fdaf4ce6b12f4a_61_2" hidden="1">#REF!</definedName>
    <definedName name="TRNR_fdce36ef6d814e669b677dd35b1a9b85_61_2" localSheetId="48" hidden="1">#REF!</definedName>
    <definedName name="TRNR_fdce36ef6d814e669b677dd35b1a9b85_61_2" hidden="1">#REF!</definedName>
    <definedName name="TRNR_fdcf4b461b7f47a8a46f0996b5d74e44_61_2" localSheetId="48" hidden="1">#REF!</definedName>
    <definedName name="TRNR_fdcf4b461b7f47a8a46f0996b5d74e44_61_2" hidden="1">#REF!</definedName>
    <definedName name="TRNR_fdcfc9dae4694e018a3712c76ebb6aaa_5813_12" localSheetId="0" hidden="1">#REF!</definedName>
    <definedName name="TRNR_fdcfc9dae4694e018a3712c76ebb6aaa_5813_12" localSheetId="48" hidden="1">#REF!</definedName>
    <definedName name="TRNR_fdcfc9dae4694e018a3712c76ebb6aaa_5813_12" localSheetId="1" hidden="1">#REF!</definedName>
    <definedName name="TRNR_fdcfc9dae4694e018a3712c76ebb6aaa_5813_12" hidden="1">#REF!</definedName>
    <definedName name="TRNR_fdd650e2b6d542b19e7ecb8b975ab3db_61_2" localSheetId="48" hidden="1">#REF!</definedName>
    <definedName name="TRNR_fdd650e2b6d542b19e7ecb8b975ab3db_61_2" hidden="1">#REF!</definedName>
    <definedName name="TRNR_fdd6ed920ea248d490658a7847d14ef6_184_2" localSheetId="48" hidden="1">#REF!</definedName>
    <definedName name="TRNR_fdd6ed920ea248d490658a7847d14ef6_184_2" localSheetId="15" hidden="1">#REF!</definedName>
    <definedName name="TRNR_fdd6ed920ea248d490658a7847d14ef6_184_2" localSheetId="51" hidden="1">#REF!</definedName>
    <definedName name="TRNR_fdd6ed920ea248d490658a7847d14ef6_184_2" localSheetId="52" hidden="1">#REF!</definedName>
    <definedName name="TRNR_fdd6ed920ea248d490658a7847d14ef6_184_2" localSheetId="53" hidden="1">#REF!</definedName>
    <definedName name="TRNR_fdd6ed920ea248d490658a7847d14ef6_184_2" localSheetId="54" hidden="1">#REF!</definedName>
    <definedName name="TRNR_fdd6ed920ea248d490658a7847d14ef6_184_2" hidden="1">#REF!</definedName>
    <definedName name="TRNR_fdd7d34e2ead4c9d890a2d84ff7dca48_5805_12" localSheetId="0" hidden="1">#REF!</definedName>
    <definedName name="TRNR_fdd7d34e2ead4c9d890a2d84ff7dca48_5805_12" localSheetId="48" hidden="1">#REF!</definedName>
    <definedName name="TRNR_fdd7d34e2ead4c9d890a2d84ff7dca48_5805_12" localSheetId="1" hidden="1">#REF!</definedName>
    <definedName name="TRNR_fdd7d34e2ead4c9d890a2d84ff7dca48_5805_12" hidden="1">#REF!</definedName>
    <definedName name="TRNR_fde14eeee1bd4456b43abde5bbedf813_61_2" localSheetId="48" hidden="1">#REF!</definedName>
    <definedName name="TRNR_fde14eeee1bd4456b43abde5bbedf813_61_2" hidden="1">#REF!</definedName>
    <definedName name="TRNR_fde61e5a205242d283b8de1ec58b0260_61_2" localSheetId="48" hidden="1">#REF!</definedName>
    <definedName name="TRNR_fde61e5a205242d283b8de1ec58b0260_61_2" hidden="1">#REF!</definedName>
    <definedName name="TRNR_fdfdf5bf24b04f9197cfe5170bd8d2b0_61_2" localSheetId="48" hidden="1">#REF!</definedName>
    <definedName name="TRNR_fdfdf5bf24b04f9197cfe5170bd8d2b0_61_2" hidden="1">#REF!</definedName>
    <definedName name="TRNR_fe09d52df2764b1cb5c7ae6f74243014_523_5" localSheetId="48" hidden="1">#REF!</definedName>
    <definedName name="TRNR_fe09d52df2764b1cb5c7ae6f74243014_523_5" hidden="1">#REF!</definedName>
    <definedName name="TRNR_fe1d1a47d1074066b7bfa38b47089899_61_2" localSheetId="48" hidden="1">#REF!</definedName>
    <definedName name="TRNR_fe1d1a47d1074066b7bfa38b47089899_61_2" hidden="1">#REF!</definedName>
    <definedName name="TRNR_fe24066d3f714b1a9383cacb1d1fb9b6_61_2" localSheetId="48" hidden="1">#REF!</definedName>
    <definedName name="TRNR_fe24066d3f714b1a9383cacb1d1fb9b6_61_2" hidden="1">#REF!</definedName>
    <definedName name="TRNR_fe438408f0734a20b90f333227a13fb0_61_2" localSheetId="48" hidden="1">#REF!</definedName>
    <definedName name="TRNR_fe438408f0734a20b90f333227a13fb0_61_2" localSheetId="56" hidden="1">#REF!</definedName>
    <definedName name="TRNR_fe438408f0734a20b90f333227a13fb0_61_2" localSheetId="57" hidden="1">#REF!</definedName>
    <definedName name="TRNR_fe438408f0734a20b90f333227a13fb0_61_2" hidden="1">#REF!</definedName>
    <definedName name="TRNR_fe47f76225334f56a54be74bcdc89b1d_61_2" localSheetId="48" hidden="1">#REF!</definedName>
    <definedName name="TRNR_fe47f76225334f56a54be74bcdc89b1d_61_2" hidden="1">#REF!</definedName>
    <definedName name="TRNR_fe755e0d4899417f9d75c54932cd0b79_121_10" localSheetId="14" hidden="1">#REF!</definedName>
    <definedName name="TRNR_fe755e0d4899417f9d75c54932cd0b79_121_10" localSheetId="42" hidden="1">#REF!</definedName>
    <definedName name="TRNR_fe755e0d4899417f9d75c54932cd0b79_121_10" localSheetId="43" hidden="1">#REF!</definedName>
    <definedName name="TRNR_fe755e0d4899417f9d75c54932cd0b79_121_10" localSheetId="48" hidden="1">#REF!</definedName>
    <definedName name="TRNR_fe755e0d4899417f9d75c54932cd0b79_121_10" localSheetId="50" hidden="1">#REF!</definedName>
    <definedName name="TRNR_fe755e0d4899417f9d75c54932cd0b79_121_10" localSheetId="15" hidden="1">#REF!</definedName>
    <definedName name="TRNR_fe755e0d4899417f9d75c54932cd0b79_121_10" localSheetId="51" hidden="1">#REF!</definedName>
    <definedName name="TRNR_fe755e0d4899417f9d75c54932cd0b79_121_10" localSheetId="52" hidden="1">#REF!</definedName>
    <definedName name="TRNR_fe755e0d4899417f9d75c54932cd0b79_121_10" localSheetId="53" hidden="1">#REF!</definedName>
    <definedName name="TRNR_fe755e0d4899417f9d75c54932cd0b79_121_10" localSheetId="54" hidden="1">#REF!</definedName>
    <definedName name="TRNR_fe755e0d4899417f9d75c54932cd0b79_121_10" localSheetId="55" hidden="1">#REF!</definedName>
    <definedName name="TRNR_fe755e0d4899417f9d75c54932cd0b79_121_10" localSheetId="58" hidden="1">#REF!</definedName>
    <definedName name="TRNR_fe755e0d4899417f9d75c54932cd0b79_121_10" localSheetId="59" hidden="1">#REF!</definedName>
    <definedName name="TRNR_fe755e0d4899417f9d75c54932cd0b79_121_10" hidden="1">#REF!</definedName>
    <definedName name="TRNR_fe7964cdb7c74f489a29b2b424932da4_61_2" localSheetId="48" hidden="1">#REF!</definedName>
    <definedName name="TRNR_fe7964cdb7c74f489a29b2b424932da4_61_2" hidden="1">#REF!</definedName>
    <definedName name="TRNR_fe7c83bed4af4bad97018510b2e9a334_61_2" localSheetId="48" hidden="1">#REF!</definedName>
    <definedName name="TRNR_fe7c83bed4af4bad97018510b2e9a334_61_2" hidden="1">#REF!</definedName>
    <definedName name="TRNR_fe89918b14954402badb988f7cae372c_47_6" localSheetId="11" hidden="1">#REF!</definedName>
    <definedName name="TRNR_fe89918b14954402badb988f7cae372c_47_6" localSheetId="3" hidden="1">#REF!</definedName>
    <definedName name="TRNR_fe89918b14954402badb988f7cae372c_47_6" localSheetId="5" hidden="1">'Cuadro 5'!#REF!</definedName>
    <definedName name="TRNR_fe89918b14954402badb988f7cae372c_47_6" localSheetId="14" hidden="1">#REF!</definedName>
    <definedName name="TRNR_fe89918b14954402badb988f7cae372c_47_6" localSheetId="42" hidden="1">#REF!</definedName>
    <definedName name="TRNR_fe89918b14954402badb988f7cae372c_47_6" localSheetId="43" hidden="1">#REF!</definedName>
    <definedName name="TRNR_fe89918b14954402badb988f7cae372c_47_6" localSheetId="48" hidden="1">#REF!</definedName>
    <definedName name="TRNR_fe89918b14954402badb988f7cae372c_47_6" localSheetId="50" hidden="1">#REF!</definedName>
    <definedName name="TRNR_fe89918b14954402badb988f7cae372c_47_6" localSheetId="15" hidden="1">#REF!</definedName>
    <definedName name="TRNR_fe89918b14954402badb988f7cae372c_47_6" localSheetId="51" hidden="1">#REF!</definedName>
    <definedName name="TRNR_fe89918b14954402badb988f7cae372c_47_6" localSheetId="52" hidden="1">#REF!</definedName>
    <definedName name="TRNR_fe89918b14954402badb988f7cae372c_47_6" localSheetId="53" hidden="1">#REF!</definedName>
    <definedName name="TRNR_fe89918b14954402badb988f7cae372c_47_6" localSheetId="54" hidden="1">#REF!</definedName>
    <definedName name="TRNR_fe89918b14954402badb988f7cae372c_47_6" localSheetId="55" hidden="1">#REF!</definedName>
    <definedName name="TRNR_fe89918b14954402badb988f7cae372c_47_6" localSheetId="58" hidden="1">#REF!</definedName>
    <definedName name="TRNR_fe89918b14954402badb988f7cae372c_47_6" localSheetId="59" hidden="1">#REF!</definedName>
    <definedName name="TRNR_fe89918b14954402badb988f7cae372c_47_6" localSheetId="18" hidden="1">#REF!</definedName>
    <definedName name="TRNR_fe89918b14954402badb988f7cae372c_47_6" hidden="1">#REF!</definedName>
    <definedName name="TRNR_fe8e6e1ba6754821b0f798cdc325821d_276_6" localSheetId="0" hidden="1">#REF!</definedName>
    <definedName name="TRNR_fe8e6e1ba6754821b0f798cdc325821d_276_6" localSheetId="48" hidden="1">#REF!</definedName>
    <definedName name="TRNR_fe8e6e1ba6754821b0f798cdc325821d_276_6" localSheetId="1" hidden="1">#REF!</definedName>
    <definedName name="TRNR_fe8e6e1ba6754821b0f798cdc325821d_276_6" hidden="1">#REF!</definedName>
    <definedName name="TRNR_fe98e824ab4c485fa591d38f6c3e9a95_5990_6" localSheetId="0" hidden="1">#REF!</definedName>
    <definedName name="TRNR_fe98e824ab4c485fa591d38f6c3e9a95_5990_6" localSheetId="48" hidden="1">#REF!</definedName>
    <definedName name="TRNR_fe98e824ab4c485fa591d38f6c3e9a95_5990_6" localSheetId="1" hidden="1">#REF!</definedName>
    <definedName name="TRNR_fe98e824ab4c485fa591d38f6c3e9a95_5990_6" hidden="1">#REF!</definedName>
    <definedName name="TRNR_feb59d10f92341ba8cafad4619636b12_6179_6" localSheetId="0" hidden="1">#REF!</definedName>
    <definedName name="TRNR_feb59d10f92341ba8cafad4619636b12_6179_6" localSheetId="48" hidden="1">#REF!</definedName>
    <definedName name="TRNR_feb59d10f92341ba8cafad4619636b12_6179_6" localSheetId="1" hidden="1">#REF!</definedName>
    <definedName name="TRNR_feb59d10f92341ba8cafad4619636b12_6179_6" hidden="1">#REF!</definedName>
    <definedName name="TRNR_fecd1296c0144f1b8beefd9612e29478_61_2" localSheetId="48" hidden="1">#REF!</definedName>
    <definedName name="TRNR_fecd1296c0144f1b8beefd9612e29478_61_2" hidden="1">#REF!</definedName>
    <definedName name="TRNR_fee48803b8e246b78769736c1a01d328_6599_6" hidden="1">#REF!</definedName>
    <definedName name="TRNR_feea60341d1744abaa98bb5b2ba201f2_52_37" localSheetId="14" hidden="1">#REF!</definedName>
    <definedName name="TRNR_feea60341d1744abaa98bb5b2ba201f2_52_37" localSheetId="42" hidden="1">#REF!</definedName>
    <definedName name="TRNR_feea60341d1744abaa98bb5b2ba201f2_52_37" localSheetId="43" hidden="1">#REF!</definedName>
    <definedName name="TRNR_feea60341d1744abaa98bb5b2ba201f2_52_37" localSheetId="48" hidden="1">#REF!</definedName>
    <definedName name="TRNR_feea60341d1744abaa98bb5b2ba201f2_52_37" localSheetId="50" hidden="1">#REF!</definedName>
    <definedName name="TRNR_feea60341d1744abaa98bb5b2ba201f2_52_37" localSheetId="15" hidden="1">#REF!</definedName>
    <definedName name="TRNR_feea60341d1744abaa98bb5b2ba201f2_52_37" localSheetId="51" hidden="1">#REF!</definedName>
    <definedName name="TRNR_feea60341d1744abaa98bb5b2ba201f2_52_37" localSheetId="52" hidden="1">#REF!</definedName>
    <definedName name="TRNR_feea60341d1744abaa98bb5b2ba201f2_52_37" localSheetId="53" hidden="1">#REF!</definedName>
    <definedName name="TRNR_feea60341d1744abaa98bb5b2ba201f2_52_37" localSheetId="54" hidden="1">#REF!</definedName>
    <definedName name="TRNR_feea60341d1744abaa98bb5b2ba201f2_52_37" localSheetId="55" hidden="1">#REF!</definedName>
    <definedName name="TRNR_feea60341d1744abaa98bb5b2ba201f2_52_37" localSheetId="58" hidden="1">#REF!</definedName>
    <definedName name="TRNR_feea60341d1744abaa98bb5b2ba201f2_52_37" localSheetId="59" hidden="1">#REF!</definedName>
    <definedName name="TRNR_feea60341d1744abaa98bb5b2ba201f2_52_37" hidden="1">#REF!</definedName>
    <definedName name="TRNR_feed03e6093c42febe5fad976efce77e_61_2" localSheetId="48" hidden="1">#REF!</definedName>
    <definedName name="TRNR_feed03e6093c42febe5fad976efce77e_61_2" hidden="1">#REF!</definedName>
    <definedName name="TRNR_fef01400a3544c2e8fb81f4bc4313273_304_3" hidden="1">#REF!</definedName>
    <definedName name="TRNR_fef16951f6af435ab3fea274005c8a83_61_2" localSheetId="48" hidden="1">#REF!</definedName>
    <definedName name="TRNR_fef16951f6af435ab3fea274005c8a83_61_2" hidden="1">#REF!</definedName>
    <definedName name="TRNR_fef7de9ad6da443f8e1c7ee2a8657009_6392_6" hidden="1">#REF!</definedName>
    <definedName name="TRNR_fefeeffc1d9a4f319c126c5360363c67_6_4" localSheetId="48" hidden="1">#REF!</definedName>
    <definedName name="TRNR_fefeeffc1d9a4f319c126c5360363c67_6_4" hidden="1">#REF!</definedName>
    <definedName name="TRNR_ff3cab4eb81a4ea3bca78b61db4e07b8_61_2" localSheetId="48" hidden="1">#REF!</definedName>
    <definedName name="TRNR_ff3cab4eb81a4ea3bca78b61db4e07b8_61_2" hidden="1">#REF!</definedName>
    <definedName name="TRNR_ff4122c0fd7a4f9aa57641b932adddbf_1086_27" localSheetId="48" hidden="1">#REF!</definedName>
    <definedName name="TRNR_ff4122c0fd7a4f9aa57641b932adddbf_1086_27" hidden="1">#REF!</definedName>
    <definedName name="TRNR_ff43a4ac606e46e4bb0104e626d6b6f8_61_2" localSheetId="48" hidden="1">#REF!</definedName>
    <definedName name="TRNR_ff43a4ac606e46e4bb0104e626d6b6f8_61_2" hidden="1">#REF!</definedName>
    <definedName name="TRNR_ff4452af6eed4b84b357ec2759504c03_40_6" localSheetId="14" hidden="1">#REF!</definedName>
    <definedName name="TRNR_ff4452af6eed4b84b357ec2759504c03_40_6" localSheetId="42" hidden="1">#REF!</definedName>
    <definedName name="TRNR_ff4452af6eed4b84b357ec2759504c03_40_6" localSheetId="43" hidden="1">#REF!</definedName>
    <definedName name="TRNR_ff4452af6eed4b84b357ec2759504c03_40_6" localSheetId="48" hidden="1">#REF!</definedName>
    <definedName name="TRNR_ff4452af6eed4b84b357ec2759504c03_40_6" localSheetId="50" hidden="1">#REF!</definedName>
    <definedName name="TRNR_ff4452af6eed4b84b357ec2759504c03_40_6" localSheetId="15" hidden="1">#REF!</definedName>
    <definedName name="TRNR_ff4452af6eed4b84b357ec2759504c03_40_6" localSheetId="51" hidden="1">#REF!</definedName>
    <definedName name="TRNR_ff4452af6eed4b84b357ec2759504c03_40_6" localSheetId="52" hidden="1">#REF!</definedName>
    <definedName name="TRNR_ff4452af6eed4b84b357ec2759504c03_40_6" localSheetId="53" hidden="1">#REF!</definedName>
    <definedName name="TRNR_ff4452af6eed4b84b357ec2759504c03_40_6" localSheetId="54" hidden="1">#REF!</definedName>
    <definedName name="TRNR_ff4452af6eed4b84b357ec2759504c03_40_6" localSheetId="55" hidden="1">#REF!</definedName>
    <definedName name="TRNR_ff4452af6eed4b84b357ec2759504c03_40_6" localSheetId="58" hidden="1">#REF!</definedName>
    <definedName name="TRNR_ff4452af6eed4b84b357ec2759504c03_40_6" localSheetId="59" hidden="1">#REF!</definedName>
    <definedName name="TRNR_ff4452af6eed4b84b357ec2759504c03_40_6" hidden="1">#REF!</definedName>
    <definedName name="TRNR_ff4a08eef5b64bcebb5805eb315cf0a5_61_2" localSheetId="48" hidden="1">#REF!</definedName>
    <definedName name="TRNR_ff4a08eef5b64bcebb5805eb315cf0a5_61_2" hidden="1">#REF!</definedName>
    <definedName name="TRNR_ff51b253d30743c888c1f38eb3d6c18a_525_10" localSheetId="48" hidden="1">#REF!</definedName>
    <definedName name="TRNR_ff51b253d30743c888c1f38eb3d6c18a_525_10" hidden="1">#REF!</definedName>
    <definedName name="TRNR_ff532aa4441345d1ad095ca11f397cb5_61_2" localSheetId="48" hidden="1">#REF!</definedName>
    <definedName name="TRNR_ff532aa4441345d1ad095ca11f397cb5_61_2" hidden="1">#REF!</definedName>
    <definedName name="TRNR_ff8921f25235443597483dff543183fe_61_2" localSheetId="48" hidden="1">#REF!</definedName>
    <definedName name="TRNR_ff8921f25235443597483dff543183fe_61_2" hidden="1">#REF!</definedName>
    <definedName name="TRNR_ff91d617723e4dff83138f779bd85945_61_2" localSheetId="48" hidden="1">#REF!</definedName>
    <definedName name="TRNR_ff91d617723e4dff83138f779bd85945_61_2" hidden="1">#REF!</definedName>
    <definedName name="TRNR_ff9275769cc04cb29e6c99a0e83fbe9b_61_2" localSheetId="48" hidden="1">#REF!</definedName>
    <definedName name="TRNR_ff9275769cc04cb29e6c99a0e83fbe9b_61_2" localSheetId="56" hidden="1">#REF!</definedName>
    <definedName name="TRNR_ff9275769cc04cb29e6c99a0e83fbe9b_61_2" localSheetId="57" hidden="1">#REF!</definedName>
    <definedName name="TRNR_ff9275769cc04cb29e6c99a0e83fbe9b_61_2" hidden="1">#REF!</definedName>
    <definedName name="TRNR_ff999fce95694fc18e0c2bdb71754a7a_977_19" localSheetId="48" hidden="1">#REF!</definedName>
    <definedName name="TRNR_ff999fce95694fc18e0c2bdb71754a7a_977_19" hidden="1">#REF!</definedName>
    <definedName name="TRNR_ff9a8e2bf35a480ca7de2a7dd258af37_5326_9" localSheetId="48" hidden="1">#REF!</definedName>
    <definedName name="TRNR_ff9a8e2bf35a480ca7de2a7dd258af37_5326_9" localSheetId="15" hidden="1">#REF!</definedName>
    <definedName name="TRNR_ff9a8e2bf35a480ca7de2a7dd258af37_5326_9" localSheetId="51" hidden="1">#REF!</definedName>
    <definedName name="TRNR_ff9a8e2bf35a480ca7de2a7dd258af37_5326_9" localSheetId="52" hidden="1">#REF!</definedName>
    <definedName name="TRNR_ff9a8e2bf35a480ca7de2a7dd258af37_5326_9" localSheetId="53" hidden="1">#REF!</definedName>
    <definedName name="TRNR_ff9a8e2bf35a480ca7de2a7dd258af37_5326_9" localSheetId="54" hidden="1">#REF!</definedName>
    <definedName name="TRNR_ff9a8e2bf35a480ca7de2a7dd258af37_5326_9" hidden="1">#REF!</definedName>
    <definedName name="TRNR_ff9cfab0e2cc4e5fb533920db0e835ea_5820_6" localSheetId="0" hidden="1">#REF!</definedName>
    <definedName name="TRNR_ff9cfab0e2cc4e5fb533920db0e835ea_5820_6" localSheetId="48" hidden="1">#REF!</definedName>
    <definedName name="TRNR_ff9cfab0e2cc4e5fb533920db0e835ea_5820_6" localSheetId="1" hidden="1">#REF!</definedName>
    <definedName name="TRNR_ff9cfab0e2cc4e5fb533920db0e835ea_5820_6" hidden="1">#REF!</definedName>
    <definedName name="TRNR_ffb22a4f436f4bf49547d0c4c0ddc8e9_99_21" localSheetId="48" hidden="1">#REF!</definedName>
    <definedName name="TRNR_ffb22a4f436f4bf49547d0c4c0ddc8e9_99_21" hidden="1">#REF!</definedName>
    <definedName name="TRNR_ffd0c3336ef24f0788a2dd63e016eecf_53_3" localSheetId="48" hidden="1">#REF!</definedName>
    <definedName name="TRNR_ffd0c3336ef24f0788a2dd63e016eecf_53_3" hidden="1">#REF!</definedName>
    <definedName name="TRNR_ffd9b1f756344affacb7d92439ef81ba_6151_6" localSheetId="0" hidden="1">#REF!</definedName>
    <definedName name="TRNR_ffd9b1f756344affacb7d92439ef81ba_6151_6" localSheetId="48" hidden="1">#REF!</definedName>
    <definedName name="TRNR_ffd9b1f756344affacb7d92439ef81ba_6151_6" localSheetId="1" hidden="1">#REF!</definedName>
    <definedName name="TRNR_ffd9b1f756344affacb7d92439ef81ba_6151_6" hidden="1">#REF!</definedName>
    <definedName name="tt" localSheetId="11">{"Tab1",#N/A,FALSE,"P";"Tab2",#N/A,FALSE,"P"}</definedName>
    <definedName name="tt" localSheetId="3" hidden="1">{"Tab1",#N/A,FALSE,"P";"Tab2",#N/A,FALSE,"P"}</definedName>
    <definedName name="tt" localSheetId="5">{"Tab1",#N/A,FALSE,"P";"Tab2",#N/A,FALSE,"P"}</definedName>
    <definedName name="tt" localSheetId="0" hidden="1">{"Tab1",#N/A,FALSE,"P";"Tab2",#N/A,FALSE,"P"}</definedName>
    <definedName name="tt" localSheetId="13">{"Tab1",#N/A,FALSE,"P";"Tab2",#N/A,FALSE,"P"}</definedName>
    <definedName name="tt" localSheetId="14" hidden="1">{"Tab1",#N/A,FALSE,"P";"Tab2",#N/A,FALSE,"P"}</definedName>
    <definedName name="tt" localSheetId="42" hidden="1">{"Tab1",#N/A,FALSE,"P";"Tab2",#N/A,FALSE,"P"}</definedName>
    <definedName name="tt" localSheetId="43" hidden="1">{"Tab1",#N/A,FALSE,"P";"Tab2",#N/A,FALSE,"P"}</definedName>
    <definedName name="tt" localSheetId="48" hidden="1">{"Tab1",#N/A,FALSE,"P";"Tab2",#N/A,FALSE,"P"}</definedName>
    <definedName name="tt" localSheetId="50" hidden="1">{"Tab1",#N/A,FALSE,"P";"Tab2",#N/A,FALSE,"P"}</definedName>
    <definedName name="tt" localSheetId="15" hidden="1">{"Tab1",#N/A,FALSE,"P";"Tab2",#N/A,FALSE,"P"}</definedName>
    <definedName name="tt" localSheetId="51" hidden="1">{"Tab1",#N/A,FALSE,"P";"Tab2",#N/A,FALSE,"P"}</definedName>
    <definedName name="tt" localSheetId="52" hidden="1">{"Tab1",#N/A,FALSE,"P";"Tab2",#N/A,FALSE,"P"}</definedName>
    <definedName name="tt" localSheetId="53" hidden="1">{"Tab1",#N/A,FALSE,"P";"Tab2",#N/A,FALSE,"P"}</definedName>
    <definedName name="tt" localSheetId="54" hidden="1">{"Tab1",#N/A,FALSE,"P";"Tab2",#N/A,FALSE,"P"}</definedName>
    <definedName name="tt" localSheetId="55" hidden="1">{"Tab1",#N/A,FALSE,"P";"Tab2",#N/A,FALSE,"P"}</definedName>
    <definedName name="tt" localSheetId="56" hidden="1">{"Tab1",#N/A,FALSE,"P";"Tab2",#N/A,FALSE,"P"}</definedName>
    <definedName name="tt" localSheetId="57" hidden="1">{"Tab1",#N/A,FALSE,"P";"Tab2",#N/A,FALSE,"P"}</definedName>
    <definedName name="tt" localSheetId="58" hidden="1">{"Tab1",#N/A,FALSE,"P";"Tab2",#N/A,FALSE,"P"}</definedName>
    <definedName name="tt" localSheetId="59" hidden="1">{"Tab1",#N/A,FALSE,"P";"Tab2",#N/A,FALSE,"P"}</definedName>
    <definedName name="tt" localSheetId="16">{"Tab1",#N/A,FALSE,"P";"Tab2",#N/A,FALSE,"P"}</definedName>
    <definedName name="tt" localSheetId="17">{"Tab1",#N/A,FALSE,"P";"Tab2",#N/A,FALSE,"P"}</definedName>
    <definedName name="tt" localSheetId="18">{"Tab1",#N/A,FALSE,"P";"Tab2",#N/A,FALSE,"P"}</definedName>
    <definedName name="tt" localSheetId="1" hidden="1">{"Tab1",#N/A,FALSE,"P";"Tab2",#N/A,FALSE,"P"}</definedName>
    <definedName name="tt">{"Tab1",#N/A,FALSE,"P";"Tab2",#N/A,FALSE,"P"}</definedName>
    <definedName name="ttt" localSheetId="11">{"Tab1",#N/A,FALSE,"P";"Tab2",#N/A,FALSE,"P"}</definedName>
    <definedName name="ttt" localSheetId="3" hidden="1">{"Tab1",#N/A,FALSE,"P";"Tab2",#N/A,FALSE,"P"}</definedName>
    <definedName name="ttt" localSheetId="5">{"Tab1",#N/A,FALSE,"P";"Tab2",#N/A,FALSE,"P"}</definedName>
    <definedName name="ttt" localSheetId="0" hidden="1">{"Tab1",#N/A,FALSE,"P";"Tab2",#N/A,FALSE,"P"}</definedName>
    <definedName name="ttt" localSheetId="13">{"Tab1",#N/A,FALSE,"P";"Tab2",#N/A,FALSE,"P"}</definedName>
    <definedName name="ttt" localSheetId="14" hidden="1">{"Tab1",#N/A,FALSE,"P";"Tab2",#N/A,FALSE,"P"}</definedName>
    <definedName name="ttt" localSheetId="42" hidden="1">{"Tab1",#N/A,FALSE,"P";"Tab2",#N/A,FALSE,"P"}</definedName>
    <definedName name="ttt" localSheetId="43" hidden="1">{"Tab1",#N/A,FALSE,"P";"Tab2",#N/A,FALSE,"P"}</definedName>
    <definedName name="ttt" localSheetId="48" hidden="1">{"Tab1",#N/A,FALSE,"P";"Tab2",#N/A,FALSE,"P"}</definedName>
    <definedName name="ttt" localSheetId="50" hidden="1">{"Tab1",#N/A,FALSE,"P";"Tab2",#N/A,FALSE,"P"}</definedName>
    <definedName name="ttt" localSheetId="15" hidden="1">{"Tab1",#N/A,FALSE,"P";"Tab2",#N/A,FALSE,"P"}</definedName>
    <definedName name="ttt" localSheetId="51" hidden="1">{"Tab1",#N/A,FALSE,"P";"Tab2",#N/A,FALSE,"P"}</definedName>
    <definedName name="ttt" localSheetId="52" hidden="1">{"Tab1",#N/A,FALSE,"P";"Tab2",#N/A,FALSE,"P"}</definedName>
    <definedName name="ttt" localSheetId="53" hidden="1">{"Tab1",#N/A,FALSE,"P";"Tab2",#N/A,FALSE,"P"}</definedName>
    <definedName name="ttt" localSheetId="54" hidden="1">{"Tab1",#N/A,FALSE,"P";"Tab2",#N/A,FALSE,"P"}</definedName>
    <definedName name="ttt" localSheetId="55" hidden="1">{"Tab1",#N/A,FALSE,"P";"Tab2",#N/A,FALSE,"P"}</definedName>
    <definedName name="ttt" localSheetId="56" hidden="1">{"Tab1",#N/A,FALSE,"P";"Tab2",#N/A,FALSE,"P"}</definedName>
    <definedName name="ttt" localSheetId="57" hidden="1">{"Tab1",#N/A,FALSE,"P";"Tab2",#N/A,FALSE,"P"}</definedName>
    <definedName name="ttt" localSheetId="58" hidden="1">{"Tab1",#N/A,FALSE,"P";"Tab2",#N/A,FALSE,"P"}</definedName>
    <definedName name="ttt" localSheetId="59" hidden="1">{"Tab1",#N/A,FALSE,"P";"Tab2",#N/A,FALSE,"P"}</definedName>
    <definedName name="ttt" localSheetId="16">{"Tab1",#N/A,FALSE,"P";"Tab2",#N/A,FALSE,"P"}</definedName>
    <definedName name="ttt" localSheetId="17">{"Tab1",#N/A,FALSE,"P";"Tab2",#N/A,FALSE,"P"}</definedName>
    <definedName name="ttt" localSheetId="18">{"Tab1",#N/A,FALSE,"P";"Tab2",#N/A,FALSE,"P"}</definedName>
    <definedName name="ttt" localSheetId="1" hidden="1">{"Tab1",#N/A,FALSE,"P";"Tab2",#N/A,FALSE,"P"}</definedName>
    <definedName name="ttt">{"Tab1",#N/A,FALSE,"P";"Tab2",#N/A,FALSE,"P"}</definedName>
    <definedName name="tttt" localSheetId="11">{"Tab1",#N/A,FALSE,"P";"Tab2",#N/A,FALSE,"P"}</definedName>
    <definedName name="tttt" localSheetId="3" hidden="1">{"Tab1",#N/A,FALSE,"P";"Tab2",#N/A,FALSE,"P"}</definedName>
    <definedName name="tttt" localSheetId="5">{"Tab1",#N/A,FALSE,"P";"Tab2",#N/A,FALSE,"P"}</definedName>
    <definedName name="tttt" localSheetId="0" hidden="1">{"Tab1",#N/A,FALSE,"P";"Tab2",#N/A,FALSE,"P"}</definedName>
    <definedName name="tttt" localSheetId="13">{"Tab1",#N/A,FALSE,"P";"Tab2",#N/A,FALSE,"P"}</definedName>
    <definedName name="tttt" localSheetId="14" hidden="1">{"Tab1",#N/A,FALSE,"P";"Tab2",#N/A,FALSE,"P"}</definedName>
    <definedName name="tttt" localSheetId="42" hidden="1">{"Tab1",#N/A,FALSE,"P";"Tab2",#N/A,FALSE,"P"}</definedName>
    <definedName name="tttt" localSheetId="43" hidden="1">{"Tab1",#N/A,FALSE,"P";"Tab2",#N/A,FALSE,"P"}</definedName>
    <definedName name="tttt" localSheetId="48" hidden="1">{"Tab1",#N/A,FALSE,"P";"Tab2",#N/A,FALSE,"P"}</definedName>
    <definedName name="tttt" localSheetId="50" hidden="1">{"Tab1",#N/A,FALSE,"P";"Tab2",#N/A,FALSE,"P"}</definedName>
    <definedName name="tttt" localSheetId="15" hidden="1">{"Tab1",#N/A,FALSE,"P";"Tab2",#N/A,FALSE,"P"}</definedName>
    <definedName name="tttt" localSheetId="51" hidden="1">{"Tab1",#N/A,FALSE,"P";"Tab2",#N/A,FALSE,"P"}</definedName>
    <definedName name="tttt" localSheetId="52" hidden="1">{"Tab1",#N/A,FALSE,"P";"Tab2",#N/A,FALSE,"P"}</definedName>
    <definedName name="tttt" localSheetId="53" hidden="1">{"Tab1",#N/A,FALSE,"P";"Tab2",#N/A,FALSE,"P"}</definedName>
    <definedName name="tttt" localSheetId="54" hidden="1">{"Tab1",#N/A,FALSE,"P";"Tab2",#N/A,FALSE,"P"}</definedName>
    <definedName name="tttt" localSheetId="55" hidden="1">{"Tab1",#N/A,FALSE,"P";"Tab2",#N/A,FALSE,"P"}</definedName>
    <definedName name="tttt" localSheetId="56" hidden="1">{"Tab1",#N/A,FALSE,"P";"Tab2",#N/A,FALSE,"P"}</definedName>
    <definedName name="tttt" localSheetId="57" hidden="1">{"Tab1",#N/A,FALSE,"P";"Tab2",#N/A,FALSE,"P"}</definedName>
    <definedName name="tttt" localSheetId="58" hidden="1">{"Tab1",#N/A,FALSE,"P";"Tab2",#N/A,FALSE,"P"}</definedName>
    <definedName name="tttt" localSheetId="59" hidden="1">{"Tab1",#N/A,FALSE,"P";"Tab2",#N/A,FALSE,"P"}</definedName>
    <definedName name="tttt" localSheetId="16">{"Tab1",#N/A,FALSE,"P";"Tab2",#N/A,FALSE,"P"}</definedName>
    <definedName name="tttt" localSheetId="17">{"Tab1",#N/A,FALSE,"P";"Tab2",#N/A,FALSE,"P"}</definedName>
    <definedName name="tttt" localSheetId="18">{"Tab1",#N/A,FALSE,"P";"Tab2",#N/A,FALSE,"P"}</definedName>
    <definedName name="tttt" localSheetId="1" hidden="1">{"Tab1",#N/A,FALSE,"P";"Tab2",#N/A,FALSE,"P"}</definedName>
    <definedName name="tttt">{"Tab1",#N/A,FALSE,"P";"Tab2",#N/A,FALSE,"P"}</definedName>
    <definedName name="ttttt" localSheetId="3" hidden="1">#REF!</definedName>
    <definedName name="ttttt" localSheetId="5">'Cuadro 5'!#REF!</definedName>
    <definedName name="ttttt" localSheetId="48" hidden="1">#REF!</definedName>
    <definedName name="ttttt">#REF!</definedName>
    <definedName name="ttttttttt" localSheetId="11">{"Minpmon",#N/A,FALSE,"Monthinput"}</definedName>
    <definedName name="ttttttttt" localSheetId="3" hidden="1">{"Minpmon",#N/A,FALSE,"Monthinput"}</definedName>
    <definedName name="ttttttttt" localSheetId="5">{"Minpmon",#N/A,FALSE,"Monthinput"}</definedName>
    <definedName name="ttttttttt" localSheetId="0" hidden="1">{"Minpmon",#N/A,FALSE,"Monthinput"}</definedName>
    <definedName name="ttttttttt" localSheetId="13">{"Minpmon",#N/A,FALSE,"Monthinput"}</definedName>
    <definedName name="ttttttttt" localSheetId="14" hidden="1">{"Minpmon",#N/A,FALSE,"Monthinput"}</definedName>
    <definedName name="ttttttttt" localSheetId="42" hidden="1">{"Minpmon",#N/A,FALSE,"Monthinput"}</definedName>
    <definedName name="ttttttttt" localSheetId="43" hidden="1">{"Minpmon",#N/A,FALSE,"Monthinput"}</definedName>
    <definedName name="ttttttttt" localSheetId="48" hidden="1">{"Minpmon",#N/A,FALSE,"Monthinput"}</definedName>
    <definedName name="ttttttttt" localSheetId="50" hidden="1">{"Minpmon",#N/A,FALSE,"Monthinput"}</definedName>
    <definedName name="ttttttttt" localSheetId="15" hidden="1">{"Minpmon",#N/A,FALSE,"Monthinput"}</definedName>
    <definedName name="ttttttttt" localSheetId="51" hidden="1">{"Minpmon",#N/A,FALSE,"Monthinput"}</definedName>
    <definedName name="ttttttttt" localSheetId="52" hidden="1">{"Minpmon",#N/A,FALSE,"Monthinput"}</definedName>
    <definedName name="ttttttttt" localSheetId="53" hidden="1">{"Minpmon",#N/A,FALSE,"Monthinput"}</definedName>
    <definedName name="ttttttttt" localSheetId="54" hidden="1">{"Minpmon",#N/A,FALSE,"Monthinput"}</definedName>
    <definedName name="ttttttttt" localSheetId="55" hidden="1">{"Minpmon",#N/A,FALSE,"Monthinput"}</definedName>
    <definedName name="ttttttttt" localSheetId="56" hidden="1">{"Minpmon",#N/A,FALSE,"Monthinput"}</definedName>
    <definedName name="ttttttttt" localSheetId="57" hidden="1">{"Minpmon",#N/A,FALSE,"Monthinput"}</definedName>
    <definedName name="ttttttttt" localSheetId="58" hidden="1">{"Minpmon",#N/A,FALSE,"Monthinput"}</definedName>
    <definedName name="ttttttttt" localSheetId="59" hidden="1">{"Minpmon",#N/A,FALSE,"Monthinput"}</definedName>
    <definedName name="ttttttttt" localSheetId="16">{"Minpmon",#N/A,FALSE,"Monthinput"}</definedName>
    <definedName name="ttttttttt" localSheetId="17">{"Minpmon",#N/A,FALSE,"Monthinput"}</definedName>
    <definedName name="ttttttttt" localSheetId="18">{"Minpmon",#N/A,FALSE,"Monthinput"}</definedName>
    <definedName name="ttttttttt" localSheetId="1" hidden="1">{"Minpmon",#N/A,FALSE,"Monthinput"}</definedName>
    <definedName name="ttttttttt">{"Minpmon",#N/A,FALSE,"Monthinput"}</definedName>
    <definedName name="ttyy" localSheetId="11">{"Riqfin97",#N/A,FALSE,"Tran";"Riqfinpro",#N/A,FALSE,"Tran"}</definedName>
    <definedName name="ttyy" localSheetId="3" hidden="1">{"Riqfin97",#N/A,FALSE,"Tran";"Riqfinpro",#N/A,FALSE,"Tran"}</definedName>
    <definedName name="ttyy" localSheetId="5">{"Riqfin97",#N/A,FALSE,"Tran";"Riqfinpro",#N/A,FALSE,"Tran"}</definedName>
    <definedName name="ttyy" localSheetId="0" hidden="1">{"Riqfin97",#N/A,FALSE,"Tran";"Riqfinpro",#N/A,FALSE,"Tran"}</definedName>
    <definedName name="ttyy" localSheetId="13">{"Riqfin97",#N/A,FALSE,"Tran";"Riqfinpro",#N/A,FALSE,"Tran"}</definedName>
    <definedName name="ttyy" localSheetId="14" hidden="1">{"Riqfin97",#N/A,FALSE,"Tran";"Riqfinpro",#N/A,FALSE,"Tran"}</definedName>
    <definedName name="ttyy" localSheetId="42" hidden="1">{"Riqfin97",#N/A,FALSE,"Tran";"Riqfinpro",#N/A,FALSE,"Tran"}</definedName>
    <definedName name="ttyy" localSheetId="43" hidden="1">{"Riqfin97",#N/A,FALSE,"Tran";"Riqfinpro",#N/A,FALSE,"Tran"}</definedName>
    <definedName name="ttyy" localSheetId="48" hidden="1">{"Riqfin97",#N/A,FALSE,"Tran";"Riqfinpro",#N/A,FALSE,"Tran"}</definedName>
    <definedName name="ttyy" localSheetId="50" hidden="1">{"Riqfin97",#N/A,FALSE,"Tran";"Riqfinpro",#N/A,FALSE,"Tran"}</definedName>
    <definedName name="ttyy" localSheetId="15" hidden="1">{"Riqfin97",#N/A,FALSE,"Tran";"Riqfinpro",#N/A,FALSE,"Tran"}</definedName>
    <definedName name="ttyy" localSheetId="51" hidden="1">{"Riqfin97",#N/A,FALSE,"Tran";"Riqfinpro",#N/A,FALSE,"Tran"}</definedName>
    <definedName name="ttyy" localSheetId="52" hidden="1">{"Riqfin97",#N/A,FALSE,"Tran";"Riqfinpro",#N/A,FALSE,"Tran"}</definedName>
    <definedName name="ttyy" localSheetId="53" hidden="1">{"Riqfin97",#N/A,FALSE,"Tran";"Riqfinpro",#N/A,FALSE,"Tran"}</definedName>
    <definedName name="ttyy" localSheetId="54" hidden="1">{"Riqfin97",#N/A,FALSE,"Tran";"Riqfinpro",#N/A,FALSE,"Tran"}</definedName>
    <definedName name="ttyy" localSheetId="55" hidden="1">{"Riqfin97",#N/A,FALSE,"Tran";"Riqfinpro",#N/A,FALSE,"Tran"}</definedName>
    <definedName name="ttyy" localSheetId="56" hidden="1">{"Riqfin97",#N/A,FALSE,"Tran";"Riqfinpro",#N/A,FALSE,"Tran"}</definedName>
    <definedName name="ttyy" localSheetId="57" hidden="1">{"Riqfin97",#N/A,FALSE,"Tran";"Riqfinpro",#N/A,FALSE,"Tran"}</definedName>
    <definedName name="ttyy" localSheetId="58" hidden="1">{"Riqfin97",#N/A,FALSE,"Tran";"Riqfinpro",#N/A,FALSE,"Tran"}</definedName>
    <definedName name="ttyy" localSheetId="59" hidden="1">{"Riqfin97",#N/A,FALSE,"Tran";"Riqfinpro",#N/A,FALSE,"Tran"}</definedName>
    <definedName name="ttyy" localSheetId="16">{"Riqfin97",#N/A,FALSE,"Tran";"Riqfinpro",#N/A,FALSE,"Tran"}</definedName>
    <definedName name="ttyy" localSheetId="17">{"Riqfin97",#N/A,FALSE,"Tran";"Riqfinpro",#N/A,FALSE,"Tran"}</definedName>
    <definedName name="ttyy" localSheetId="18">{"Riqfin97",#N/A,FALSE,"Tran";"Riqfinpro",#N/A,FALSE,"Tran"}</definedName>
    <definedName name="ttyy" localSheetId="1" hidden="1">{"Riqfin97",#N/A,FALSE,"Tran";"Riqfinpro",#N/A,FALSE,"Tran"}</definedName>
    <definedName name="ttyy">{"Riqfin97",#N/A,FALSE,"Tran";"Riqfinpro",#N/A,FALSE,"Tran"}</definedName>
    <definedName name="twryrwe" localSheetId="3" hidden="1">#REF!</definedName>
    <definedName name="twryrwe" localSheetId="5">'Cuadro 5'!#REF!</definedName>
    <definedName name="twryrwe" localSheetId="48" hidden="1">#REF!</definedName>
    <definedName name="twryrwe">#REF!</definedName>
    <definedName name="tyi" localSheetId="3" hidden="1">#REF!</definedName>
    <definedName name="tyi" localSheetId="5">'Cuadro 5'!#REF!</definedName>
    <definedName name="tyi" localSheetId="48" hidden="1">#REF!</definedName>
    <definedName name="tyi">#REF!</definedName>
    <definedName name="tyui" localSheetId="11">{"Riqfin97",#N/A,FALSE,"Tran";"Riqfinpro",#N/A,FALSE,"Tran"}</definedName>
    <definedName name="tyui" localSheetId="3" hidden="1">{"Riqfin97",#N/A,FALSE,"Tran";"Riqfinpro",#N/A,FALSE,"Tran"}</definedName>
    <definedName name="tyui" localSheetId="5">{"Riqfin97",#N/A,FALSE,"Tran";"Riqfinpro",#N/A,FALSE,"Tran"}</definedName>
    <definedName name="tyui" localSheetId="0" hidden="1">{"Riqfin97",#N/A,FALSE,"Tran";"Riqfinpro",#N/A,FALSE,"Tran"}</definedName>
    <definedName name="tyui" localSheetId="13">{"Riqfin97",#N/A,FALSE,"Tran";"Riqfinpro",#N/A,FALSE,"Tran"}</definedName>
    <definedName name="tyui" localSheetId="14" hidden="1">{"Riqfin97",#N/A,FALSE,"Tran";"Riqfinpro",#N/A,FALSE,"Tran"}</definedName>
    <definedName name="tyui" localSheetId="42" hidden="1">{"Riqfin97",#N/A,FALSE,"Tran";"Riqfinpro",#N/A,FALSE,"Tran"}</definedName>
    <definedName name="tyui" localSheetId="43" hidden="1">{"Riqfin97",#N/A,FALSE,"Tran";"Riqfinpro",#N/A,FALSE,"Tran"}</definedName>
    <definedName name="tyui" localSheetId="48" hidden="1">{"Riqfin97",#N/A,FALSE,"Tran";"Riqfinpro",#N/A,FALSE,"Tran"}</definedName>
    <definedName name="tyui" localSheetId="50" hidden="1">{"Riqfin97",#N/A,FALSE,"Tran";"Riqfinpro",#N/A,FALSE,"Tran"}</definedName>
    <definedName name="tyui" localSheetId="15" hidden="1">{"Riqfin97",#N/A,FALSE,"Tran";"Riqfinpro",#N/A,FALSE,"Tran"}</definedName>
    <definedName name="tyui" localSheetId="51" hidden="1">{"Riqfin97",#N/A,FALSE,"Tran";"Riqfinpro",#N/A,FALSE,"Tran"}</definedName>
    <definedName name="tyui" localSheetId="52" hidden="1">{"Riqfin97",#N/A,FALSE,"Tran";"Riqfinpro",#N/A,FALSE,"Tran"}</definedName>
    <definedName name="tyui" localSheetId="53" hidden="1">{"Riqfin97",#N/A,FALSE,"Tran";"Riqfinpro",#N/A,FALSE,"Tran"}</definedName>
    <definedName name="tyui" localSheetId="54" hidden="1">{"Riqfin97",#N/A,FALSE,"Tran";"Riqfinpro",#N/A,FALSE,"Tran"}</definedName>
    <definedName name="tyui" localSheetId="55" hidden="1">{"Riqfin97",#N/A,FALSE,"Tran";"Riqfinpro",#N/A,FALSE,"Tran"}</definedName>
    <definedName name="tyui" localSheetId="56" hidden="1">{"Riqfin97",#N/A,FALSE,"Tran";"Riqfinpro",#N/A,FALSE,"Tran"}</definedName>
    <definedName name="tyui" localSheetId="57" hidden="1">{"Riqfin97",#N/A,FALSE,"Tran";"Riqfinpro",#N/A,FALSE,"Tran"}</definedName>
    <definedName name="tyui" localSheetId="58" hidden="1">{"Riqfin97",#N/A,FALSE,"Tran";"Riqfinpro",#N/A,FALSE,"Tran"}</definedName>
    <definedName name="tyui" localSheetId="59" hidden="1">{"Riqfin97",#N/A,FALSE,"Tran";"Riqfinpro",#N/A,FALSE,"Tran"}</definedName>
    <definedName name="tyui" localSheetId="16">{"Riqfin97",#N/A,FALSE,"Tran";"Riqfinpro",#N/A,FALSE,"Tran"}</definedName>
    <definedName name="tyui" localSheetId="17">{"Riqfin97",#N/A,FALSE,"Tran";"Riqfinpro",#N/A,FALSE,"Tran"}</definedName>
    <definedName name="tyui" localSheetId="18">{"Riqfin97",#N/A,FALSE,"Tran";"Riqfinpro",#N/A,FALSE,"Tran"}</definedName>
    <definedName name="tyui" localSheetId="1" hidden="1">{"Riqfin97",#N/A,FALSE,"Tran";"Riqfinpro",#N/A,FALSE,"Tran"}</definedName>
    <definedName name="tyui">{"Riqfin97",#N/A,FALSE,"Tran";"Riqfinpro",#N/A,FALSE,"Tran"}</definedName>
    <definedName name="uiio" localSheetId="11">#REF!</definedName>
    <definedName name="uiio">#REF!</definedName>
    <definedName name="ultima" localSheetId="11">#REF!</definedName>
    <definedName name="ultima">#REF!</definedName>
    <definedName name="UniqueRange_37" localSheetId="11">#REF!</definedName>
    <definedName name="UniqueRange_37">#REF!</definedName>
    <definedName name="UniqueRange_38" localSheetId="11">#REF!</definedName>
    <definedName name="UniqueRange_38">#REF!</definedName>
    <definedName name="UniqueRange_39" localSheetId="11">#REF!</definedName>
    <definedName name="UniqueRange_39">#REF!</definedName>
    <definedName name="UniqueRange_40" localSheetId="11">#REF!</definedName>
    <definedName name="UniqueRange_40">#REF!</definedName>
    <definedName name="UniqueRange_41" localSheetId="11">#REF!</definedName>
    <definedName name="UniqueRange_41">#REF!</definedName>
    <definedName name="UniqueRange_42" localSheetId="11">#REF!</definedName>
    <definedName name="UniqueRange_42">#REF!</definedName>
    <definedName name="UniqueRange_43" localSheetId="11">#REF!</definedName>
    <definedName name="UniqueRange_43">#REF!</definedName>
    <definedName name="UniqueRange_44" localSheetId="11">#REF!</definedName>
    <definedName name="UniqueRange_44">#REF!</definedName>
    <definedName name="UniqueRange_45" localSheetId="11">#REF!</definedName>
    <definedName name="UniqueRange_45">#REF!</definedName>
    <definedName name="UniqueRange_46" localSheetId="11">#REF!</definedName>
    <definedName name="UniqueRange_46">#REF!</definedName>
    <definedName name="UniqueRange_47" localSheetId="11">#REF!</definedName>
    <definedName name="UniqueRange_47">#REF!</definedName>
    <definedName name="UnitCosts">#REF!</definedName>
    <definedName name="UNO" localSheetId="11">#REF!</definedName>
    <definedName name="UNO">#REF!</definedName>
    <definedName name="Update_only_bolded_variables__historical_from_MECON_in_green__and_projections_in_read">"xxWRS_3"</definedName>
    <definedName name="uu" localSheetId="11">{"Riqfin97",#N/A,FALSE,"Tran";"Riqfinpro",#N/A,FALSE,"Tran"}</definedName>
    <definedName name="uu" localSheetId="3" hidden="1">{"Riqfin97",#N/A,FALSE,"Tran";"Riqfinpro",#N/A,FALSE,"Tran"}</definedName>
    <definedName name="uu" localSheetId="5">{"Riqfin97",#N/A,FALSE,"Tran";"Riqfinpro",#N/A,FALSE,"Tran"}</definedName>
    <definedName name="uu" localSheetId="0" hidden="1">{"Riqfin97",#N/A,FALSE,"Tran";"Riqfinpro",#N/A,FALSE,"Tran"}</definedName>
    <definedName name="uu" localSheetId="13">{"Riqfin97",#N/A,FALSE,"Tran";"Riqfinpro",#N/A,FALSE,"Tran"}</definedName>
    <definedName name="uu" localSheetId="14" hidden="1">{"Riqfin97",#N/A,FALSE,"Tran";"Riqfinpro",#N/A,FALSE,"Tran"}</definedName>
    <definedName name="uu" localSheetId="42" hidden="1">{"Riqfin97",#N/A,FALSE,"Tran";"Riqfinpro",#N/A,FALSE,"Tran"}</definedName>
    <definedName name="uu" localSheetId="43" hidden="1">{"Riqfin97",#N/A,FALSE,"Tran";"Riqfinpro",#N/A,FALSE,"Tran"}</definedName>
    <definedName name="uu" localSheetId="48" hidden="1">{"Riqfin97",#N/A,FALSE,"Tran";"Riqfinpro",#N/A,FALSE,"Tran"}</definedName>
    <definedName name="uu" localSheetId="50" hidden="1">{"Riqfin97",#N/A,FALSE,"Tran";"Riqfinpro",#N/A,FALSE,"Tran"}</definedName>
    <definedName name="uu" localSheetId="15" hidden="1">{"Riqfin97",#N/A,FALSE,"Tran";"Riqfinpro",#N/A,FALSE,"Tran"}</definedName>
    <definedName name="uu" localSheetId="51" hidden="1">{"Riqfin97",#N/A,FALSE,"Tran";"Riqfinpro",#N/A,FALSE,"Tran"}</definedName>
    <definedName name="uu" localSheetId="52" hidden="1">{"Riqfin97",#N/A,FALSE,"Tran";"Riqfinpro",#N/A,FALSE,"Tran"}</definedName>
    <definedName name="uu" localSheetId="53" hidden="1">{"Riqfin97",#N/A,FALSE,"Tran";"Riqfinpro",#N/A,FALSE,"Tran"}</definedName>
    <definedName name="uu" localSheetId="54" hidden="1">{"Riqfin97",#N/A,FALSE,"Tran";"Riqfinpro",#N/A,FALSE,"Tran"}</definedName>
    <definedName name="uu" localSheetId="55" hidden="1">{"Riqfin97",#N/A,FALSE,"Tran";"Riqfinpro",#N/A,FALSE,"Tran"}</definedName>
    <definedName name="uu" localSheetId="56" hidden="1">{"Riqfin97",#N/A,FALSE,"Tran";"Riqfinpro",#N/A,FALSE,"Tran"}</definedName>
    <definedName name="uu" localSheetId="57" hidden="1">{"Riqfin97",#N/A,FALSE,"Tran";"Riqfinpro",#N/A,FALSE,"Tran"}</definedName>
    <definedName name="uu" localSheetId="58" hidden="1">{"Riqfin97",#N/A,FALSE,"Tran";"Riqfinpro",#N/A,FALSE,"Tran"}</definedName>
    <definedName name="uu" localSheetId="59" hidden="1">{"Riqfin97",#N/A,FALSE,"Tran";"Riqfinpro",#N/A,FALSE,"Tran"}</definedName>
    <definedName name="uu" localSheetId="16">{"Riqfin97",#N/A,FALSE,"Tran";"Riqfinpro",#N/A,FALSE,"Tran"}</definedName>
    <definedName name="uu" localSheetId="17">{"Riqfin97",#N/A,FALSE,"Tran";"Riqfinpro",#N/A,FALSE,"Tran"}</definedName>
    <definedName name="uu" localSheetId="18">{"Riqfin97",#N/A,FALSE,"Tran";"Riqfinpro",#N/A,FALSE,"Tran"}</definedName>
    <definedName name="uu" localSheetId="1" hidden="1">{"Riqfin97",#N/A,FALSE,"Tran";"Riqfinpro",#N/A,FALSE,"Tran"}</definedName>
    <definedName name="uu">{"Riqfin97",#N/A,FALSE,"Tran";"Riqfinpro",#N/A,FALSE,"Tran"}</definedName>
    <definedName name="uuu" localSheetId="11">{"Riqfin97",#N/A,FALSE,"Tran";"Riqfinpro",#N/A,FALSE,"Tran"}</definedName>
    <definedName name="uuu" localSheetId="3" hidden="1">{"Riqfin97",#N/A,FALSE,"Tran";"Riqfinpro",#N/A,FALSE,"Tran"}</definedName>
    <definedName name="uuu" localSheetId="5">{"Riqfin97",#N/A,FALSE,"Tran";"Riqfinpro",#N/A,FALSE,"Tran"}</definedName>
    <definedName name="uuu" localSheetId="0" hidden="1">{"Riqfin97",#N/A,FALSE,"Tran";"Riqfinpro",#N/A,FALSE,"Tran"}</definedName>
    <definedName name="uuu" localSheetId="13">{"Riqfin97",#N/A,FALSE,"Tran";"Riqfinpro",#N/A,FALSE,"Tran"}</definedName>
    <definedName name="uuu" localSheetId="14" hidden="1">{"Riqfin97",#N/A,FALSE,"Tran";"Riqfinpro",#N/A,FALSE,"Tran"}</definedName>
    <definedName name="uuu" localSheetId="42" hidden="1">{"Riqfin97",#N/A,FALSE,"Tran";"Riqfinpro",#N/A,FALSE,"Tran"}</definedName>
    <definedName name="uuu" localSheetId="43" hidden="1">{"Riqfin97",#N/A,FALSE,"Tran";"Riqfinpro",#N/A,FALSE,"Tran"}</definedName>
    <definedName name="uuu" localSheetId="48" hidden="1">{"Riqfin97",#N/A,FALSE,"Tran";"Riqfinpro",#N/A,FALSE,"Tran"}</definedName>
    <definedName name="uuu" localSheetId="50" hidden="1">{"Riqfin97",#N/A,FALSE,"Tran";"Riqfinpro",#N/A,FALSE,"Tran"}</definedName>
    <definedName name="uuu" localSheetId="15" hidden="1">{"Riqfin97",#N/A,FALSE,"Tran";"Riqfinpro",#N/A,FALSE,"Tran"}</definedName>
    <definedName name="uuu" localSheetId="51" hidden="1">{"Riqfin97",#N/A,FALSE,"Tran";"Riqfinpro",#N/A,FALSE,"Tran"}</definedName>
    <definedName name="uuu" localSheetId="52" hidden="1">{"Riqfin97",#N/A,FALSE,"Tran";"Riqfinpro",#N/A,FALSE,"Tran"}</definedName>
    <definedName name="uuu" localSheetId="53" hidden="1">{"Riqfin97",#N/A,FALSE,"Tran";"Riqfinpro",#N/A,FALSE,"Tran"}</definedName>
    <definedName name="uuu" localSheetId="54" hidden="1">{"Riqfin97",#N/A,FALSE,"Tran";"Riqfinpro",#N/A,FALSE,"Tran"}</definedName>
    <definedName name="uuu" localSheetId="55" hidden="1">{"Riqfin97",#N/A,FALSE,"Tran";"Riqfinpro",#N/A,FALSE,"Tran"}</definedName>
    <definedName name="uuu" localSheetId="56" hidden="1">{"Riqfin97",#N/A,FALSE,"Tran";"Riqfinpro",#N/A,FALSE,"Tran"}</definedName>
    <definedName name="uuu" localSheetId="57" hidden="1">{"Riqfin97",#N/A,FALSE,"Tran";"Riqfinpro",#N/A,FALSE,"Tran"}</definedName>
    <definedName name="uuu" localSheetId="58" hidden="1">{"Riqfin97",#N/A,FALSE,"Tran";"Riqfinpro",#N/A,FALSE,"Tran"}</definedName>
    <definedName name="uuu" localSheetId="59" hidden="1">{"Riqfin97",#N/A,FALSE,"Tran";"Riqfinpro",#N/A,FALSE,"Tran"}</definedName>
    <definedName name="uuu" localSheetId="16">{"Riqfin97",#N/A,FALSE,"Tran";"Riqfinpro",#N/A,FALSE,"Tran"}</definedName>
    <definedName name="uuu" localSheetId="17">{"Riqfin97",#N/A,FALSE,"Tran";"Riqfinpro",#N/A,FALSE,"Tran"}</definedName>
    <definedName name="uuu" localSheetId="18">{"Riqfin97",#N/A,FALSE,"Tran";"Riqfinpro",#N/A,FALSE,"Tran"}</definedName>
    <definedName name="uuu" localSheetId="1" hidden="1">{"Riqfin97",#N/A,FALSE,"Tran";"Riqfinpro",#N/A,FALSE,"Tran"}</definedName>
    <definedName name="uuu">{"Riqfin97",#N/A,FALSE,"Tran";"Riqfinpro",#N/A,FALSE,"Tran"}</definedName>
    <definedName name="uuuuuu" localSheetId="11">{"Riqfin97",#N/A,FALSE,"Tran";"Riqfinpro",#N/A,FALSE,"Tran"}</definedName>
    <definedName name="uuuuuu" localSheetId="3" hidden="1">{"Riqfin97",#N/A,FALSE,"Tran";"Riqfinpro",#N/A,FALSE,"Tran"}</definedName>
    <definedName name="uuuuuu" localSheetId="5">{"Riqfin97",#N/A,FALSE,"Tran";"Riqfinpro",#N/A,FALSE,"Tran"}</definedName>
    <definedName name="uuuuuu" localSheetId="0" hidden="1">{"Riqfin97",#N/A,FALSE,"Tran";"Riqfinpro",#N/A,FALSE,"Tran"}</definedName>
    <definedName name="uuuuuu" localSheetId="13">{"Riqfin97",#N/A,FALSE,"Tran";"Riqfinpro",#N/A,FALSE,"Tran"}</definedName>
    <definedName name="uuuuuu" localSheetId="14" hidden="1">{"Riqfin97",#N/A,FALSE,"Tran";"Riqfinpro",#N/A,FALSE,"Tran"}</definedName>
    <definedName name="uuuuuu" localSheetId="42" hidden="1">{"Riqfin97",#N/A,FALSE,"Tran";"Riqfinpro",#N/A,FALSE,"Tran"}</definedName>
    <definedName name="uuuuuu" localSheetId="43" hidden="1">{"Riqfin97",#N/A,FALSE,"Tran";"Riqfinpro",#N/A,FALSE,"Tran"}</definedName>
    <definedName name="uuuuuu" localSheetId="48" hidden="1">{"Riqfin97",#N/A,FALSE,"Tran";"Riqfinpro",#N/A,FALSE,"Tran"}</definedName>
    <definedName name="uuuuuu" localSheetId="50" hidden="1">{"Riqfin97",#N/A,FALSE,"Tran";"Riqfinpro",#N/A,FALSE,"Tran"}</definedName>
    <definedName name="uuuuuu" localSheetId="15" hidden="1">{"Riqfin97",#N/A,FALSE,"Tran";"Riqfinpro",#N/A,FALSE,"Tran"}</definedName>
    <definedName name="uuuuuu" localSheetId="51" hidden="1">{"Riqfin97",#N/A,FALSE,"Tran";"Riqfinpro",#N/A,FALSE,"Tran"}</definedName>
    <definedName name="uuuuuu" localSheetId="52" hidden="1">{"Riqfin97",#N/A,FALSE,"Tran";"Riqfinpro",#N/A,FALSE,"Tran"}</definedName>
    <definedName name="uuuuuu" localSheetId="53" hidden="1">{"Riqfin97",#N/A,FALSE,"Tran";"Riqfinpro",#N/A,FALSE,"Tran"}</definedName>
    <definedName name="uuuuuu" localSheetId="54" hidden="1">{"Riqfin97",#N/A,FALSE,"Tran";"Riqfinpro",#N/A,FALSE,"Tran"}</definedName>
    <definedName name="uuuuuu" localSheetId="55" hidden="1">{"Riqfin97",#N/A,FALSE,"Tran";"Riqfinpro",#N/A,FALSE,"Tran"}</definedName>
    <definedName name="uuuuuu" localSheetId="56" hidden="1">{"Riqfin97",#N/A,FALSE,"Tran";"Riqfinpro",#N/A,FALSE,"Tran"}</definedName>
    <definedName name="uuuuuu" localSheetId="57" hidden="1">{"Riqfin97",#N/A,FALSE,"Tran";"Riqfinpro",#N/A,FALSE,"Tran"}</definedName>
    <definedName name="uuuuuu" localSheetId="58" hidden="1">{"Riqfin97",#N/A,FALSE,"Tran";"Riqfinpro",#N/A,FALSE,"Tran"}</definedName>
    <definedName name="uuuuuu" localSheetId="59" hidden="1">{"Riqfin97",#N/A,FALSE,"Tran";"Riqfinpro",#N/A,FALSE,"Tran"}</definedName>
    <definedName name="uuuuuu" localSheetId="16">{"Riqfin97",#N/A,FALSE,"Tran";"Riqfinpro",#N/A,FALSE,"Tran"}</definedName>
    <definedName name="uuuuuu" localSheetId="17">{"Riqfin97",#N/A,FALSE,"Tran";"Riqfinpro",#N/A,FALSE,"Tran"}</definedName>
    <definedName name="uuuuuu" localSheetId="18">{"Riqfin97",#N/A,FALSE,"Tran";"Riqfinpro",#N/A,FALSE,"Tran"}</definedName>
    <definedName name="uuuuuu" localSheetId="1" hidden="1">{"Riqfin97",#N/A,FALSE,"Tran";"Riqfinpro",#N/A,FALSE,"Tran"}</definedName>
    <definedName name="uuuuuu">{"Riqfin97",#N/A,FALSE,"Tran";"Riqfinpro",#N/A,FALSE,"Tran"}</definedName>
    <definedName name="v" localSheetId="11">#REF!</definedName>
    <definedName name="v" localSheetId="48" hidden="1">#REF!</definedName>
    <definedName name="v">#REF!</definedName>
    <definedName name="vale" localSheetId="3">#REF!</definedName>
    <definedName name="vale" localSheetId="5">'Cuadro 5'!#REF!</definedName>
    <definedName name="vale">#REF!</definedName>
    <definedName name="vv" localSheetId="11">{"Tab1",#N/A,FALSE,"P";"Tab2",#N/A,FALSE,"P"}</definedName>
    <definedName name="vv" localSheetId="3" hidden="1">{"Tab1",#N/A,FALSE,"P";"Tab2",#N/A,FALSE,"P"}</definedName>
    <definedName name="vv" localSheetId="5">{"Tab1",#N/A,FALSE,"P";"Tab2",#N/A,FALSE,"P"}</definedName>
    <definedName name="vv" localSheetId="0" hidden="1">{"Tab1",#N/A,FALSE,"P";"Tab2",#N/A,FALSE,"P"}</definedName>
    <definedName name="vv" localSheetId="13">{"Tab1",#N/A,FALSE,"P";"Tab2",#N/A,FALSE,"P"}</definedName>
    <definedName name="vv" localSheetId="14" hidden="1">{"Tab1",#N/A,FALSE,"P";"Tab2",#N/A,FALSE,"P"}</definedName>
    <definedName name="vv" localSheetId="42" hidden="1">{"Tab1",#N/A,FALSE,"P";"Tab2",#N/A,FALSE,"P"}</definedName>
    <definedName name="vv" localSheetId="43" hidden="1">{"Tab1",#N/A,FALSE,"P";"Tab2",#N/A,FALSE,"P"}</definedName>
    <definedName name="vv" localSheetId="48" hidden="1">{"Tab1",#N/A,FALSE,"P";"Tab2",#N/A,FALSE,"P"}</definedName>
    <definedName name="vv" localSheetId="50" hidden="1">{"Tab1",#N/A,FALSE,"P";"Tab2",#N/A,FALSE,"P"}</definedName>
    <definedName name="vv" localSheetId="15" hidden="1">{"Tab1",#N/A,FALSE,"P";"Tab2",#N/A,FALSE,"P"}</definedName>
    <definedName name="vv" localSheetId="51" hidden="1">{"Tab1",#N/A,FALSE,"P";"Tab2",#N/A,FALSE,"P"}</definedName>
    <definedName name="vv" localSheetId="52" hidden="1">{"Tab1",#N/A,FALSE,"P";"Tab2",#N/A,FALSE,"P"}</definedName>
    <definedName name="vv" localSheetId="53" hidden="1">{"Tab1",#N/A,FALSE,"P";"Tab2",#N/A,FALSE,"P"}</definedName>
    <definedName name="vv" localSheetId="54" hidden="1">{"Tab1",#N/A,FALSE,"P";"Tab2",#N/A,FALSE,"P"}</definedName>
    <definedName name="vv" localSheetId="55" hidden="1">{"Tab1",#N/A,FALSE,"P";"Tab2",#N/A,FALSE,"P"}</definedName>
    <definedName name="vv" localSheetId="56" hidden="1">{"Tab1",#N/A,FALSE,"P";"Tab2",#N/A,FALSE,"P"}</definedName>
    <definedName name="vv" localSheetId="57" hidden="1">{"Tab1",#N/A,FALSE,"P";"Tab2",#N/A,FALSE,"P"}</definedName>
    <definedName name="vv" localSheetId="58" hidden="1">{"Tab1",#N/A,FALSE,"P";"Tab2",#N/A,FALSE,"P"}</definedName>
    <definedName name="vv" localSheetId="59" hidden="1">{"Tab1",#N/A,FALSE,"P";"Tab2",#N/A,FALSE,"P"}</definedName>
    <definedName name="vv" localSheetId="16">{"Tab1",#N/A,FALSE,"P";"Tab2",#N/A,FALSE,"P"}</definedName>
    <definedName name="vv" localSheetId="17">{"Tab1",#N/A,FALSE,"P";"Tab2",#N/A,FALSE,"P"}</definedName>
    <definedName name="vv" localSheetId="18">{"Tab1",#N/A,FALSE,"P";"Tab2",#N/A,FALSE,"P"}</definedName>
    <definedName name="vv" localSheetId="1" hidden="1">{"Tab1",#N/A,FALSE,"P";"Tab2",#N/A,FALSE,"P"}</definedName>
    <definedName name="vv">{"Tab1",#N/A,FALSE,"P";"Tab2",#N/A,FALSE,"P"}</definedName>
    <definedName name="vvv" localSheetId="11">{"Tab1",#N/A,FALSE,"P";"Tab2",#N/A,FALSE,"P"}</definedName>
    <definedName name="vvv" localSheetId="3" hidden="1">#REF!</definedName>
    <definedName name="vvv" localSheetId="5">{"Tab1",#N/A,FALSE,"P";"Tab2",#N/A,FALSE,"P"}</definedName>
    <definedName name="vvv" localSheetId="0" hidden="1">#REF!</definedName>
    <definedName name="vvv" localSheetId="13">{"Tab1",#N/A,FALSE,"P";"Tab2",#N/A,FALSE,"P"}</definedName>
    <definedName name="vvv" localSheetId="14" hidden="1">#REF!</definedName>
    <definedName name="vvv" localSheetId="42" hidden="1">#REF!</definedName>
    <definedName name="vvv" localSheetId="43" hidden="1">#REF!</definedName>
    <definedName name="vvv" localSheetId="48" hidden="1">{"Tab1",#N/A,FALSE,"P";"Tab2",#N/A,FALSE,"P"}</definedName>
    <definedName name="vvv" localSheetId="50" hidden="1">#REF!</definedName>
    <definedName name="vvv" localSheetId="15" hidden="1">#REF!</definedName>
    <definedName name="vvv" localSheetId="51" hidden="1">#REF!</definedName>
    <definedName name="vvv" localSheetId="52" hidden="1">#REF!</definedName>
    <definedName name="vvv" localSheetId="53" hidden="1">#REF!</definedName>
    <definedName name="vvv" localSheetId="54" hidden="1">#REF!</definedName>
    <definedName name="vvv" localSheetId="55" hidden="1">#REF!</definedName>
    <definedName name="vvv" localSheetId="56" hidden="1">{"Tab1",#N/A,FALSE,"P";"Tab2",#N/A,FALSE,"P"}</definedName>
    <definedName name="vvv" localSheetId="57" hidden="1">{"Tab1",#N/A,FALSE,"P";"Tab2",#N/A,FALSE,"P"}</definedName>
    <definedName name="vvv" localSheetId="58" hidden="1">#REF!</definedName>
    <definedName name="vvv" localSheetId="59" hidden="1">#REF!</definedName>
    <definedName name="vvv" localSheetId="16">{"Tab1",#N/A,FALSE,"P";"Tab2",#N/A,FALSE,"P"}</definedName>
    <definedName name="vvv" localSheetId="17">{"Tab1",#N/A,FALSE,"P";"Tab2",#N/A,FALSE,"P"}</definedName>
    <definedName name="vvv" localSheetId="18">{"Tab1",#N/A,FALSE,"P";"Tab2",#N/A,FALSE,"P"}</definedName>
    <definedName name="vvv" localSheetId="1" hidden="1">#REF!</definedName>
    <definedName name="vvv">{"Tab1",#N/A,FALSE,"P";"Tab2",#N/A,FALSE,"P"}</definedName>
    <definedName name="vvvv" localSheetId="11">{"Minpmon",#N/A,FALSE,"Monthinput"}</definedName>
    <definedName name="vvvv" localSheetId="3" hidden="1">{"Minpmon",#N/A,FALSE,"Monthinput"}</definedName>
    <definedName name="vvvv" localSheetId="5">{"Minpmon",#N/A,FALSE,"Monthinput"}</definedName>
    <definedName name="vvvv" localSheetId="0" hidden="1">{"Minpmon",#N/A,FALSE,"Monthinput"}</definedName>
    <definedName name="vvvv" localSheetId="13">{"Minpmon",#N/A,FALSE,"Monthinput"}</definedName>
    <definedName name="vvvv" localSheetId="14" hidden="1">{"Minpmon",#N/A,FALSE,"Monthinput"}</definedName>
    <definedName name="vvvv" localSheetId="42" hidden="1">{"Minpmon",#N/A,FALSE,"Monthinput"}</definedName>
    <definedName name="vvvv" localSheetId="43" hidden="1">{"Minpmon",#N/A,FALSE,"Monthinput"}</definedName>
    <definedName name="vvvv" localSheetId="48" hidden="1">{"Minpmon",#N/A,FALSE,"Monthinput"}</definedName>
    <definedName name="vvvv" localSheetId="50" hidden="1">{"Minpmon",#N/A,FALSE,"Monthinput"}</definedName>
    <definedName name="vvvv" localSheetId="15" hidden="1">{"Minpmon",#N/A,FALSE,"Monthinput"}</definedName>
    <definedName name="vvvv" localSheetId="51" hidden="1">{"Minpmon",#N/A,FALSE,"Monthinput"}</definedName>
    <definedName name="vvvv" localSheetId="52" hidden="1">{"Minpmon",#N/A,FALSE,"Monthinput"}</definedName>
    <definedName name="vvvv" localSheetId="53" hidden="1">{"Minpmon",#N/A,FALSE,"Monthinput"}</definedName>
    <definedName name="vvvv" localSheetId="54" hidden="1">{"Minpmon",#N/A,FALSE,"Monthinput"}</definedName>
    <definedName name="vvvv" localSheetId="55" hidden="1">{"Minpmon",#N/A,FALSE,"Monthinput"}</definedName>
    <definedName name="vvvv" localSheetId="56" hidden="1">{"Minpmon",#N/A,FALSE,"Monthinput"}</definedName>
    <definedName name="vvvv" localSheetId="57" hidden="1">{"Minpmon",#N/A,FALSE,"Monthinput"}</definedName>
    <definedName name="vvvv" localSheetId="58" hidden="1">{"Minpmon",#N/A,FALSE,"Monthinput"}</definedName>
    <definedName name="vvvv" localSheetId="59" hidden="1">{"Minpmon",#N/A,FALSE,"Monthinput"}</definedName>
    <definedName name="vvvv" localSheetId="16">{"Minpmon",#N/A,FALSE,"Monthinput"}</definedName>
    <definedName name="vvvv" localSheetId="17">{"Minpmon",#N/A,FALSE,"Monthinput"}</definedName>
    <definedName name="vvvv" localSheetId="18">{"Minpmon",#N/A,FALSE,"Monthinput"}</definedName>
    <definedName name="vvvv" localSheetId="1" hidden="1">{"Minpmon",#N/A,FALSE,"Monthinput"}</definedName>
    <definedName name="vvvv">{"Minpmon",#N/A,FALSE,"Monthinput"}</definedName>
    <definedName name="w" localSheetId="11">{"PRI",#N/A,FALSE,"Data";"QUA",#N/A,FALSE,"Data";"STR",#N/A,FALSE,"Data";"VAL",#N/A,FALSE,"Data";"WEO",#N/A,FALSE,"Data";"WGT",#N/A,FALSE,"Data"}</definedName>
    <definedName name="w" localSheetId="3" hidden="1">{"PRI",#N/A,FALSE,"Data";"QUA",#N/A,FALSE,"Data";"STR",#N/A,FALSE,"Data";"VAL",#N/A,FALSE,"Data";"WEO",#N/A,FALSE,"Data";"WGT",#N/A,FALSE,"Data"}</definedName>
    <definedName name="w" localSheetId="5">{"PRI",#N/A,FALSE,"Data";"QUA",#N/A,FALSE,"Data";"STR",#N/A,FALSE,"Data";"VAL",#N/A,FALSE,"Data";"WEO",#N/A,FALSE,"Data";"WGT",#N/A,FALSE,"Data"}</definedName>
    <definedName name="w" localSheetId="0" hidden="1">{"PRI",#N/A,FALSE,"Data";"QUA",#N/A,FALSE,"Data";"STR",#N/A,FALSE,"Data";"VAL",#N/A,FALSE,"Data";"WEO",#N/A,FALSE,"Data";"WGT",#N/A,FALSE,"Data"}</definedName>
    <definedName name="w" localSheetId="13">{"PRI",#N/A,FALSE,"Data";"QUA",#N/A,FALSE,"Data";"STR",#N/A,FALSE,"Data";"VAL",#N/A,FALSE,"Data";"WEO",#N/A,FALSE,"Data";"WGT",#N/A,FALSE,"Data"}</definedName>
    <definedName name="w" localSheetId="14" hidden="1">{"PRI",#N/A,FALSE,"Data";"QUA",#N/A,FALSE,"Data";"STR",#N/A,FALSE,"Data";"VAL",#N/A,FALSE,"Data";"WEO",#N/A,FALSE,"Data";"WGT",#N/A,FALSE,"Data"}</definedName>
    <definedName name="w" localSheetId="42" hidden="1">{"PRI",#N/A,FALSE,"Data";"QUA",#N/A,FALSE,"Data";"STR",#N/A,FALSE,"Data";"VAL",#N/A,FALSE,"Data";"WEO",#N/A,FALSE,"Data";"WGT",#N/A,FALSE,"Data"}</definedName>
    <definedName name="w" localSheetId="43" hidden="1">{"PRI",#N/A,FALSE,"Data";"QUA",#N/A,FALSE,"Data";"STR",#N/A,FALSE,"Data";"VAL",#N/A,FALSE,"Data";"WEO",#N/A,FALSE,"Data";"WGT",#N/A,FALSE,"Data"}</definedName>
    <definedName name="w" localSheetId="48" hidden="1">{"PRI",#N/A,FALSE,"Data";"QUA",#N/A,FALSE,"Data";"STR",#N/A,FALSE,"Data";"VAL",#N/A,FALSE,"Data";"WEO",#N/A,FALSE,"Data";"WGT",#N/A,FALSE,"Data"}</definedName>
    <definedName name="w" localSheetId="50" hidden="1">{"PRI",#N/A,FALSE,"Data";"QUA",#N/A,FALSE,"Data";"STR",#N/A,FALSE,"Data";"VAL",#N/A,FALSE,"Data";"WEO",#N/A,FALSE,"Data";"WGT",#N/A,FALSE,"Data"}</definedName>
    <definedName name="w" localSheetId="15" hidden="1">{"PRI",#N/A,FALSE,"Data";"QUA",#N/A,FALSE,"Data";"STR",#N/A,FALSE,"Data";"VAL",#N/A,FALSE,"Data";"WEO",#N/A,FALSE,"Data";"WGT",#N/A,FALSE,"Data"}</definedName>
    <definedName name="w" localSheetId="51" hidden="1">{"PRI",#N/A,FALSE,"Data";"QUA",#N/A,FALSE,"Data";"STR",#N/A,FALSE,"Data";"VAL",#N/A,FALSE,"Data";"WEO",#N/A,FALSE,"Data";"WGT",#N/A,FALSE,"Data"}</definedName>
    <definedName name="w" localSheetId="52" hidden="1">{"PRI",#N/A,FALSE,"Data";"QUA",#N/A,FALSE,"Data";"STR",#N/A,FALSE,"Data";"VAL",#N/A,FALSE,"Data";"WEO",#N/A,FALSE,"Data";"WGT",#N/A,FALSE,"Data"}</definedName>
    <definedName name="w" localSheetId="53" hidden="1">{"PRI",#N/A,FALSE,"Data";"QUA",#N/A,FALSE,"Data";"STR",#N/A,FALSE,"Data";"VAL",#N/A,FALSE,"Data";"WEO",#N/A,FALSE,"Data";"WGT",#N/A,FALSE,"Data"}</definedName>
    <definedName name="w" localSheetId="54" hidden="1">{"PRI",#N/A,FALSE,"Data";"QUA",#N/A,FALSE,"Data";"STR",#N/A,FALSE,"Data";"VAL",#N/A,FALSE,"Data";"WEO",#N/A,FALSE,"Data";"WGT",#N/A,FALSE,"Data"}</definedName>
    <definedName name="w" localSheetId="55" hidden="1">{"PRI",#N/A,FALSE,"Data";"QUA",#N/A,FALSE,"Data";"STR",#N/A,FALSE,"Data";"VAL",#N/A,FALSE,"Data";"WEO",#N/A,FALSE,"Data";"WGT",#N/A,FALSE,"Data"}</definedName>
    <definedName name="w" localSheetId="56" hidden="1">{"PRI",#N/A,FALSE,"Data";"QUA",#N/A,FALSE,"Data";"STR",#N/A,FALSE,"Data";"VAL",#N/A,FALSE,"Data";"WEO",#N/A,FALSE,"Data";"WGT",#N/A,FALSE,"Data"}</definedName>
    <definedName name="w" localSheetId="57" hidden="1">{"PRI",#N/A,FALSE,"Data";"QUA",#N/A,FALSE,"Data";"STR",#N/A,FALSE,"Data";"VAL",#N/A,FALSE,"Data";"WEO",#N/A,FALSE,"Data";"WGT",#N/A,FALSE,"Data"}</definedName>
    <definedName name="w" localSheetId="58" hidden="1">{"PRI",#N/A,FALSE,"Data";"QUA",#N/A,FALSE,"Data";"STR",#N/A,FALSE,"Data";"VAL",#N/A,FALSE,"Data";"WEO",#N/A,FALSE,"Data";"WGT",#N/A,FALSE,"Data"}</definedName>
    <definedName name="w" localSheetId="59" hidden="1">{"PRI",#N/A,FALSE,"Data";"QUA",#N/A,FALSE,"Data";"STR",#N/A,FALSE,"Data";"VAL",#N/A,FALSE,"Data";"WEO",#N/A,FALSE,"Data";"WGT",#N/A,FALSE,"Data"}</definedName>
    <definedName name="w" localSheetId="16">{"PRI",#N/A,FALSE,"Data";"QUA",#N/A,FALSE,"Data";"STR",#N/A,FALSE,"Data";"VAL",#N/A,FALSE,"Data";"WEO",#N/A,FALSE,"Data";"WGT",#N/A,FALSE,"Data"}</definedName>
    <definedName name="w" localSheetId="17">{"PRI",#N/A,FALSE,"Data";"QUA",#N/A,FALSE,"Data";"STR",#N/A,FALSE,"Data";"VAL",#N/A,FALSE,"Data";"WEO",#N/A,FALSE,"Data";"WGT",#N/A,FALSE,"Data"}</definedName>
    <definedName name="w" localSheetId="18">{"PRI",#N/A,FALSE,"Data";"QUA",#N/A,FALSE,"Data";"STR",#N/A,FALSE,"Data";"VAL",#N/A,FALSE,"Data";"WEO",#N/A,FALSE,"Data";"WGT",#N/A,FALSE,"Data"}</definedName>
    <definedName name="w" localSheetId="1" hidden="1">{"PRI",#N/A,FALSE,"Data";"QUA",#N/A,FALSE,"Data";"STR",#N/A,FALSE,"Data";"VAL",#N/A,FALSE,"Data";"WEO",#N/A,FALSE,"Data";"WGT",#N/A,FALSE,"Data"}</definedName>
    <definedName name="w">{"PRI",#N/A,FALSE,"Data";"QUA",#N/A,FALSE,"Data";"STR",#N/A,FALSE,"Data";"VAL",#N/A,FALSE,"Data";"WEO",#N/A,FALSE,"Data";"WGT",#N/A,FALSE,"Data"}</definedName>
    <definedName name="wacc1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EOTimeSeries">#REF!</definedName>
    <definedName name="wer" localSheetId="11">{"Riqfin97",#N/A,FALSE,"Tran";"Riqfinpro",#N/A,FALSE,"Tran"}</definedName>
    <definedName name="wer" localSheetId="3" hidden="1">{"Riqfin97",#N/A,FALSE,"Tran";"Riqfinpro",#N/A,FALSE,"Tran"}</definedName>
    <definedName name="wer" localSheetId="5">{"Riqfin97",#N/A,FALSE,"Tran";"Riqfinpro",#N/A,FALSE,"Tran"}</definedName>
    <definedName name="wer" localSheetId="0" hidden="1">{"Riqfin97",#N/A,FALSE,"Tran";"Riqfinpro",#N/A,FALSE,"Tran"}</definedName>
    <definedName name="wer" localSheetId="13">{"Riqfin97",#N/A,FALSE,"Tran";"Riqfinpro",#N/A,FALSE,"Tran"}</definedName>
    <definedName name="wer" localSheetId="14" hidden="1">{"Riqfin97",#N/A,FALSE,"Tran";"Riqfinpro",#N/A,FALSE,"Tran"}</definedName>
    <definedName name="wer" localSheetId="42" hidden="1">{"Riqfin97",#N/A,FALSE,"Tran";"Riqfinpro",#N/A,FALSE,"Tran"}</definedName>
    <definedName name="wer" localSheetId="43" hidden="1">{"Riqfin97",#N/A,FALSE,"Tran";"Riqfinpro",#N/A,FALSE,"Tran"}</definedName>
    <definedName name="wer" localSheetId="48" hidden="1">{"Riqfin97",#N/A,FALSE,"Tran";"Riqfinpro",#N/A,FALSE,"Tran"}</definedName>
    <definedName name="wer" localSheetId="50" hidden="1">{"Riqfin97",#N/A,FALSE,"Tran";"Riqfinpro",#N/A,FALSE,"Tran"}</definedName>
    <definedName name="wer" localSheetId="15" hidden="1">{"Riqfin97",#N/A,FALSE,"Tran";"Riqfinpro",#N/A,FALSE,"Tran"}</definedName>
    <definedName name="wer" localSheetId="51" hidden="1">{"Riqfin97",#N/A,FALSE,"Tran";"Riqfinpro",#N/A,FALSE,"Tran"}</definedName>
    <definedName name="wer" localSheetId="52" hidden="1">{"Riqfin97",#N/A,FALSE,"Tran";"Riqfinpro",#N/A,FALSE,"Tran"}</definedName>
    <definedName name="wer" localSheetId="53" hidden="1">{"Riqfin97",#N/A,FALSE,"Tran";"Riqfinpro",#N/A,FALSE,"Tran"}</definedName>
    <definedName name="wer" localSheetId="54" hidden="1">{"Riqfin97",#N/A,FALSE,"Tran";"Riqfinpro",#N/A,FALSE,"Tran"}</definedName>
    <definedName name="wer" localSheetId="55" hidden="1">{"Riqfin97",#N/A,FALSE,"Tran";"Riqfinpro",#N/A,FALSE,"Tran"}</definedName>
    <definedName name="wer" localSheetId="56" hidden="1">{"Riqfin97",#N/A,FALSE,"Tran";"Riqfinpro",#N/A,FALSE,"Tran"}</definedName>
    <definedName name="wer" localSheetId="57" hidden="1">{"Riqfin97",#N/A,FALSE,"Tran";"Riqfinpro",#N/A,FALSE,"Tran"}</definedName>
    <definedName name="wer" localSheetId="58" hidden="1">{"Riqfin97",#N/A,FALSE,"Tran";"Riqfinpro",#N/A,FALSE,"Tran"}</definedName>
    <definedName name="wer" localSheetId="59" hidden="1">{"Riqfin97",#N/A,FALSE,"Tran";"Riqfinpro",#N/A,FALSE,"Tran"}</definedName>
    <definedName name="wer" localSheetId="16">{"Riqfin97",#N/A,FALSE,"Tran";"Riqfinpro",#N/A,FALSE,"Tran"}</definedName>
    <definedName name="wer" localSheetId="17">{"Riqfin97",#N/A,FALSE,"Tran";"Riqfinpro",#N/A,FALSE,"Tran"}</definedName>
    <definedName name="wer" localSheetId="18">{"Riqfin97",#N/A,FALSE,"Tran";"Riqfinpro",#N/A,FALSE,"Tran"}</definedName>
    <definedName name="wer" localSheetId="1" hidden="1">{"Riqfin97",#N/A,FALSE,"Tran";"Riqfinpro",#N/A,FALSE,"Tran"}</definedName>
    <definedName name="wer">{"Riqfin97",#N/A,FALSE,"Tran";"Riqfinpro",#N/A,FALSE,"Tran"}</definedName>
    <definedName name="werwer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5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1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48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5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5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57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1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localSheetId="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erwer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hat" localSheetId="1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3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0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3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4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42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43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48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0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5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1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2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3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4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5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6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7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8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59" hidden="1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6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7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8">{"ca",#N/A,FALSE,"Detailed BOP";"ka",#N/A,FALSE,"Detailed BOP";"btl",#N/A,FALSE,"Detailed BOP";#N/A,#N/A,FALSE,"Debt  Stock TBL";"imfprint",#N/A,FALSE,"IMF";"imfdebtservice",#N/A,FALSE,"IMF";"tradeprint",#N/A,FALSE,"Trade"}</definedName>
    <definedName name="what" localSheetId="1" hidden="1">{"ca",#N/A,FALSE,"Detailed BOP";"ka",#N/A,FALSE,"Detailed BOP";"btl",#N/A,FALSE,"Detailed BOP";#N/A,#N/A,FALSE,"Debt  Stock TBL";"imfprint",#N/A,FALSE,"IMF";"imfdebtservice",#N/A,FALSE,"IMF";"tradeprint",#N/A,FALSE,"Trade"}</definedName>
    <definedName name="what">{"ca",#N/A,FALSE,"Detailed BOP";"ka",#N/A,FALSE,"Detailed BOP";"btl",#N/A,FALSE,"Detailed BOP";#N/A,#N/A,FALSE,"Debt  Stock TBL";"imfprint",#N/A,FALSE,"IMF";"imfdebtservice",#N/A,FALSE,"IMF";"tradeprint",#N/A,FALSE,"Trade"}</definedName>
    <definedName name="wht?" localSheetId="11" hidden="1">{"'Basic'!$A$1:$F$96"}</definedName>
    <definedName name="wht?" localSheetId="3" hidden="1">{"'Basic'!$A$1:$F$96"}</definedName>
    <definedName name="wht?" localSheetId="5" hidden="1">{"'Basic'!$A$1:$F$96"}</definedName>
    <definedName name="wht?" localSheetId="0" hidden="1">{"'Basic'!$A$1:$F$96"}</definedName>
    <definedName name="wht?" localSheetId="13" hidden="1">{"'Basic'!$A$1:$F$96"}</definedName>
    <definedName name="wht?" localSheetId="14" hidden="1">{"'Basic'!$A$1:$F$96"}</definedName>
    <definedName name="wht?" localSheetId="42" hidden="1">{"'Basic'!$A$1:$F$96"}</definedName>
    <definedName name="wht?" localSheetId="43" hidden="1">{"'Basic'!$A$1:$F$96"}</definedName>
    <definedName name="wht?" localSheetId="48" hidden="1">{"'Basic'!$A$1:$F$96"}</definedName>
    <definedName name="wht?" localSheetId="50" hidden="1">{"'Basic'!$A$1:$F$96"}</definedName>
    <definedName name="wht?" localSheetId="15" hidden="1">{"'Basic'!$A$1:$F$96"}</definedName>
    <definedName name="wht?" localSheetId="51" hidden="1">{"'Basic'!$A$1:$F$96"}</definedName>
    <definedName name="wht?" localSheetId="52" hidden="1">{"'Basic'!$A$1:$F$96"}</definedName>
    <definedName name="wht?" localSheetId="53" hidden="1">{"'Basic'!$A$1:$F$96"}</definedName>
    <definedName name="wht?" localSheetId="54" hidden="1">{"'Basic'!$A$1:$F$96"}</definedName>
    <definedName name="wht?" localSheetId="55" hidden="1">{"'Basic'!$A$1:$F$96"}</definedName>
    <definedName name="wht?" localSheetId="56" hidden="1">{"'Basic'!$A$1:$F$96"}</definedName>
    <definedName name="wht?" localSheetId="57" hidden="1">{"'Basic'!$A$1:$F$96"}</definedName>
    <definedName name="wht?" localSheetId="58" hidden="1">{"'Basic'!$A$1:$F$96"}</definedName>
    <definedName name="wht?" localSheetId="59" hidden="1">{"'Basic'!$A$1:$F$96"}</definedName>
    <definedName name="wht?" localSheetId="16" hidden="1">{"'Basic'!$A$1:$F$96"}</definedName>
    <definedName name="wht?" localSheetId="17" hidden="1">{"'Basic'!$A$1:$F$96"}</definedName>
    <definedName name="wht?" localSheetId="18" hidden="1">{"'Basic'!$A$1:$F$96"}</definedName>
    <definedName name="wht?" localSheetId="1" hidden="1">{"'Basic'!$A$1:$F$96"}</definedName>
    <definedName name="wht?" hidden="1">{"'Basic'!$A$1:$F$96"}</definedName>
    <definedName name="wrn.97REDBOP." localSheetId="11">{"TRADE_COMP",#N/A,FALSE,"TAB23APP";"BOP",#N/A,FALSE,"TAB6";"DOT",#N/A,FALSE,"TAB24APP";"EXTDEBT",#N/A,FALSE,"TAB25APP"}</definedName>
    <definedName name="wrn.97REDBOP." localSheetId="3" hidden="1">{"TRADE_COMP",#N/A,FALSE,"TAB23APP";"BOP",#N/A,FALSE,"TAB6";"DOT",#N/A,FALSE,"TAB24APP";"EXTDEBT",#N/A,FALSE,"TAB25APP"}</definedName>
    <definedName name="wrn.97REDBOP." localSheetId="5">{"TRADE_COMP",#N/A,FALSE,"TAB23APP";"BOP",#N/A,FALSE,"TAB6";"DOT",#N/A,FALSE,"TAB24APP";"EXTDEBT",#N/A,FALSE,"TAB25APP"}</definedName>
    <definedName name="wrn.97REDBOP." localSheetId="0" hidden="1">{"TRADE_COMP",#N/A,FALSE,"TAB23APP";"BOP",#N/A,FALSE,"TAB6";"DOT",#N/A,FALSE,"TAB24APP";"EXTDEBT",#N/A,FALSE,"TAB25APP"}</definedName>
    <definedName name="wrn.97REDBOP." localSheetId="13">{"TRADE_COMP",#N/A,FALSE,"TAB23APP";"BOP",#N/A,FALSE,"TAB6";"DOT",#N/A,FALSE,"TAB24APP";"EXTDEBT",#N/A,FALSE,"TAB25APP"}</definedName>
    <definedName name="wrn.97REDBOP." localSheetId="14" hidden="1">{"TRADE_COMP",#N/A,FALSE,"TAB23APP";"BOP",#N/A,FALSE,"TAB6";"DOT",#N/A,FALSE,"TAB24APP";"EXTDEBT",#N/A,FALSE,"TAB25APP"}</definedName>
    <definedName name="wrn.97REDBOP." localSheetId="42" hidden="1">{"TRADE_COMP",#N/A,FALSE,"TAB23APP";"BOP",#N/A,FALSE,"TAB6";"DOT",#N/A,FALSE,"TAB24APP";"EXTDEBT",#N/A,FALSE,"TAB25APP"}</definedName>
    <definedName name="wrn.97REDBOP." localSheetId="43" hidden="1">{"TRADE_COMP",#N/A,FALSE,"TAB23APP";"BOP",#N/A,FALSE,"TAB6";"DOT",#N/A,FALSE,"TAB24APP";"EXTDEBT",#N/A,FALSE,"TAB25APP"}</definedName>
    <definedName name="wrn.97REDBOP." localSheetId="48" hidden="1">{"TRADE_COMP",#N/A,FALSE,"TAB23APP";"BOP",#N/A,FALSE,"TAB6";"DOT",#N/A,FALSE,"TAB24APP";"EXTDEBT",#N/A,FALSE,"TAB25APP"}</definedName>
    <definedName name="wrn.97REDBOP." localSheetId="50" hidden="1">{"TRADE_COMP",#N/A,FALSE,"TAB23APP";"BOP",#N/A,FALSE,"TAB6";"DOT",#N/A,FALSE,"TAB24APP";"EXTDEBT",#N/A,FALSE,"TAB25APP"}</definedName>
    <definedName name="wrn.97REDBOP." localSheetId="15" hidden="1">{"TRADE_COMP",#N/A,FALSE,"TAB23APP";"BOP",#N/A,FALSE,"TAB6";"DOT",#N/A,FALSE,"TAB24APP";"EXTDEBT",#N/A,FALSE,"TAB25APP"}</definedName>
    <definedName name="wrn.97REDBOP." localSheetId="51" hidden="1">{"TRADE_COMP",#N/A,FALSE,"TAB23APP";"BOP",#N/A,FALSE,"TAB6";"DOT",#N/A,FALSE,"TAB24APP";"EXTDEBT",#N/A,FALSE,"TAB25APP"}</definedName>
    <definedName name="wrn.97REDBOP." localSheetId="52" hidden="1">{"TRADE_COMP",#N/A,FALSE,"TAB23APP";"BOP",#N/A,FALSE,"TAB6";"DOT",#N/A,FALSE,"TAB24APP";"EXTDEBT",#N/A,FALSE,"TAB25APP"}</definedName>
    <definedName name="wrn.97REDBOP." localSheetId="53" hidden="1">{"TRADE_COMP",#N/A,FALSE,"TAB23APP";"BOP",#N/A,FALSE,"TAB6";"DOT",#N/A,FALSE,"TAB24APP";"EXTDEBT",#N/A,FALSE,"TAB25APP"}</definedName>
    <definedName name="wrn.97REDBOP." localSheetId="54" hidden="1">{"TRADE_COMP",#N/A,FALSE,"TAB23APP";"BOP",#N/A,FALSE,"TAB6";"DOT",#N/A,FALSE,"TAB24APP";"EXTDEBT",#N/A,FALSE,"TAB25APP"}</definedName>
    <definedName name="wrn.97REDBOP." localSheetId="55" hidden="1">{"TRADE_COMP",#N/A,FALSE,"TAB23APP";"BOP",#N/A,FALSE,"TAB6";"DOT",#N/A,FALSE,"TAB24APP";"EXTDEBT",#N/A,FALSE,"TAB25APP"}</definedName>
    <definedName name="wrn.97REDBOP." localSheetId="56" hidden="1">{"TRADE_COMP",#N/A,FALSE,"TAB23APP";"BOP",#N/A,FALSE,"TAB6";"DOT",#N/A,FALSE,"TAB24APP";"EXTDEBT",#N/A,FALSE,"TAB25APP"}</definedName>
    <definedName name="wrn.97REDBOP." localSheetId="57" hidden="1">{"TRADE_COMP",#N/A,FALSE,"TAB23APP";"BOP",#N/A,FALSE,"TAB6";"DOT",#N/A,FALSE,"TAB24APP";"EXTDEBT",#N/A,FALSE,"TAB25APP"}</definedName>
    <definedName name="wrn.97REDBOP." localSheetId="58" hidden="1">{"TRADE_COMP",#N/A,FALSE,"TAB23APP";"BOP",#N/A,FALSE,"TAB6";"DOT",#N/A,FALSE,"TAB24APP";"EXTDEBT",#N/A,FALSE,"TAB25APP"}</definedName>
    <definedName name="wrn.97REDBOP." localSheetId="59" hidden="1">{"TRADE_COMP",#N/A,FALSE,"TAB23APP";"BOP",#N/A,FALSE,"TAB6";"DOT",#N/A,FALSE,"TAB24APP";"EXTDEBT",#N/A,FALSE,"TAB25APP"}</definedName>
    <definedName name="wrn.97REDBOP." localSheetId="16">{"TRADE_COMP",#N/A,FALSE,"TAB23APP";"BOP",#N/A,FALSE,"TAB6";"DOT",#N/A,FALSE,"TAB24APP";"EXTDEBT",#N/A,FALSE,"TAB25APP"}</definedName>
    <definedName name="wrn.97REDBOP." localSheetId="17">{"TRADE_COMP",#N/A,FALSE,"TAB23APP";"BOP",#N/A,FALSE,"TAB6";"DOT",#N/A,FALSE,"TAB24APP";"EXTDEBT",#N/A,FALSE,"TAB25APP"}</definedName>
    <definedName name="wrn.97REDBOP." localSheetId="18">{"TRADE_COMP",#N/A,FALSE,"TAB23APP";"BOP",#N/A,FALSE,"TAB6";"DOT",#N/A,FALSE,"TAB24APP";"EXTDEBT",#N/A,FALSE,"TAB25APP"}</definedName>
    <definedName name="wrn.97REDBOP." localSheetId="1" hidden="1">{"TRADE_COMP",#N/A,FALSE,"TAB23APP";"BOP",#N/A,FALSE,"TAB6";"DOT",#N/A,FALSE,"TAB24APP";"EXTDEBT",#N/A,FALSE,"TAB25APP"}</definedName>
    <definedName name="wrn.97REDBOP.">{"TRADE_COMP",#N/A,FALSE,"TAB23APP";"BOP",#N/A,FALSE,"TAB6";"DOT",#N/A,FALSE,"TAB24APP";"EXTDEBT",#N/A,FALSE,"TAB25APP"}</definedName>
    <definedName name="wrn.98RED." localSheetId="1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3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0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3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4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42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43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4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0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2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3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4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7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6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7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8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E201." localSheetId="11" hidden="1">{#N/A,#N/A,FALSE,"Prod Nac GN";#N/A,#N/A,FALSE,"Prod Nac GN";#N/A,#N/A,FALSE,"Base Dados mil m3";#N/A,#N/A,FALSE,"Prod Ter Est 3D";#N/A,#N/A,FALSE,"Prod Ter 3D";#N/A,#N/A,FALSE,"Prod Mar 3D"}</definedName>
    <definedName name="wrn.AE201." localSheetId="3" hidden="1">{#N/A,#N/A,FALSE,"Prod Nac GN";#N/A,#N/A,FALSE,"Prod Nac GN";#N/A,#N/A,FALSE,"Base Dados mil m3";#N/A,#N/A,FALSE,"Prod Ter Est 3D";#N/A,#N/A,FALSE,"Prod Ter 3D";#N/A,#N/A,FALSE,"Prod Mar 3D"}</definedName>
    <definedName name="wrn.AE201." localSheetId="5" hidden="1">{#N/A,#N/A,FALSE,"Prod Nac GN";#N/A,#N/A,FALSE,"Prod Nac GN";#N/A,#N/A,FALSE,"Base Dados mil m3";#N/A,#N/A,FALSE,"Prod Ter Est 3D";#N/A,#N/A,FALSE,"Prod Ter 3D";#N/A,#N/A,FALSE,"Prod Mar 3D"}</definedName>
    <definedName name="wrn.AE201." localSheetId="0" hidden="1">{#N/A,#N/A,FALSE,"Prod Nac GN";#N/A,#N/A,FALSE,"Prod Nac GN";#N/A,#N/A,FALSE,"Base Dados mil m3";#N/A,#N/A,FALSE,"Prod Ter Est 3D";#N/A,#N/A,FALSE,"Prod Ter 3D";#N/A,#N/A,FALSE,"Prod Mar 3D"}</definedName>
    <definedName name="wrn.AE201." localSheetId="13" hidden="1">{#N/A,#N/A,FALSE,"Prod Nac GN";#N/A,#N/A,FALSE,"Prod Nac GN";#N/A,#N/A,FALSE,"Base Dados mil m3";#N/A,#N/A,FALSE,"Prod Ter Est 3D";#N/A,#N/A,FALSE,"Prod Ter 3D";#N/A,#N/A,FALSE,"Prod Mar 3D"}</definedName>
    <definedName name="wrn.AE201." localSheetId="14" hidden="1">{#N/A,#N/A,FALSE,"Prod Nac GN";#N/A,#N/A,FALSE,"Prod Nac GN";#N/A,#N/A,FALSE,"Base Dados mil m3";#N/A,#N/A,FALSE,"Prod Ter Est 3D";#N/A,#N/A,FALSE,"Prod Ter 3D";#N/A,#N/A,FALSE,"Prod Mar 3D"}</definedName>
    <definedName name="wrn.AE201." localSheetId="42" hidden="1">{#N/A,#N/A,FALSE,"Prod Nac GN";#N/A,#N/A,FALSE,"Prod Nac GN";#N/A,#N/A,FALSE,"Base Dados mil m3";#N/A,#N/A,FALSE,"Prod Ter Est 3D";#N/A,#N/A,FALSE,"Prod Ter 3D";#N/A,#N/A,FALSE,"Prod Mar 3D"}</definedName>
    <definedName name="wrn.AE201." localSheetId="43" hidden="1">{#N/A,#N/A,FALSE,"Prod Nac GN";#N/A,#N/A,FALSE,"Prod Nac GN";#N/A,#N/A,FALSE,"Base Dados mil m3";#N/A,#N/A,FALSE,"Prod Ter Est 3D";#N/A,#N/A,FALSE,"Prod Ter 3D";#N/A,#N/A,FALSE,"Prod Mar 3D"}</definedName>
    <definedName name="wrn.AE201." localSheetId="48" hidden="1">{#N/A,#N/A,FALSE,"Prod Nac GN";#N/A,#N/A,FALSE,"Prod Nac GN";#N/A,#N/A,FALSE,"Base Dados mil m3";#N/A,#N/A,FALSE,"Prod Ter Est 3D";#N/A,#N/A,FALSE,"Prod Ter 3D";#N/A,#N/A,FALSE,"Prod Mar 3D"}</definedName>
    <definedName name="wrn.AE201." localSheetId="50" hidden="1">{#N/A,#N/A,FALSE,"Prod Nac GN";#N/A,#N/A,FALSE,"Prod Nac GN";#N/A,#N/A,FALSE,"Base Dados mil m3";#N/A,#N/A,FALSE,"Prod Ter Est 3D";#N/A,#N/A,FALSE,"Prod Ter 3D";#N/A,#N/A,FALSE,"Prod Mar 3D"}</definedName>
    <definedName name="wrn.AE201." localSheetId="15" hidden="1">{#N/A,#N/A,FALSE,"Prod Nac GN";#N/A,#N/A,FALSE,"Prod Nac GN";#N/A,#N/A,FALSE,"Base Dados mil m3";#N/A,#N/A,FALSE,"Prod Ter Est 3D";#N/A,#N/A,FALSE,"Prod Ter 3D";#N/A,#N/A,FALSE,"Prod Mar 3D"}</definedName>
    <definedName name="wrn.AE201." localSheetId="51" hidden="1">{#N/A,#N/A,FALSE,"Prod Nac GN";#N/A,#N/A,FALSE,"Prod Nac GN";#N/A,#N/A,FALSE,"Base Dados mil m3";#N/A,#N/A,FALSE,"Prod Ter Est 3D";#N/A,#N/A,FALSE,"Prod Ter 3D";#N/A,#N/A,FALSE,"Prod Mar 3D"}</definedName>
    <definedName name="wrn.AE201." localSheetId="52" hidden="1">{#N/A,#N/A,FALSE,"Prod Nac GN";#N/A,#N/A,FALSE,"Prod Nac GN";#N/A,#N/A,FALSE,"Base Dados mil m3";#N/A,#N/A,FALSE,"Prod Ter Est 3D";#N/A,#N/A,FALSE,"Prod Ter 3D";#N/A,#N/A,FALSE,"Prod Mar 3D"}</definedName>
    <definedName name="wrn.AE201." localSheetId="53" hidden="1">{#N/A,#N/A,FALSE,"Prod Nac GN";#N/A,#N/A,FALSE,"Prod Nac GN";#N/A,#N/A,FALSE,"Base Dados mil m3";#N/A,#N/A,FALSE,"Prod Ter Est 3D";#N/A,#N/A,FALSE,"Prod Ter 3D";#N/A,#N/A,FALSE,"Prod Mar 3D"}</definedName>
    <definedName name="wrn.AE201." localSheetId="54" hidden="1">{#N/A,#N/A,FALSE,"Prod Nac GN";#N/A,#N/A,FALSE,"Prod Nac GN";#N/A,#N/A,FALSE,"Base Dados mil m3";#N/A,#N/A,FALSE,"Prod Ter Est 3D";#N/A,#N/A,FALSE,"Prod Ter 3D";#N/A,#N/A,FALSE,"Prod Mar 3D"}</definedName>
    <definedName name="wrn.AE201." localSheetId="55" hidden="1">{#N/A,#N/A,FALSE,"Prod Nac GN";#N/A,#N/A,FALSE,"Prod Nac GN";#N/A,#N/A,FALSE,"Base Dados mil m3";#N/A,#N/A,FALSE,"Prod Ter Est 3D";#N/A,#N/A,FALSE,"Prod Ter 3D";#N/A,#N/A,FALSE,"Prod Mar 3D"}</definedName>
    <definedName name="wrn.AE201." localSheetId="56" hidden="1">{#N/A,#N/A,FALSE,"Prod Nac GN";#N/A,#N/A,FALSE,"Prod Nac GN";#N/A,#N/A,FALSE,"Base Dados mil m3";#N/A,#N/A,FALSE,"Prod Ter Est 3D";#N/A,#N/A,FALSE,"Prod Ter 3D";#N/A,#N/A,FALSE,"Prod Mar 3D"}</definedName>
    <definedName name="wrn.AE201." localSheetId="57" hidden="1">{#N/A,#N/A,FALSE,"Prod Nac GN";#N/A,#N/A,FALSE,"Prod Nac GN";#N/A,#N/A,FALSE,"Base Dados mil m3";#N/A,#N/A,FALSE,"Prod Ter Est 3D";#N/A,#N/A,FALSE,"Prod Ter 3D";#N/A,#N/A,FALSE,"Prod Mar 3D"}</definedName>
    <definedName name="wrn.AE201." localSheetId="58" hidden="1">{#N/A,#N/A,FALSE,"Prod Nac GN";#N/A,#N/A,FALSE,"Prod Nac GN";#N/A,#N/A,FALSE,"Base Dados mil m3";#N/A,#N/A,FALSE,"Prod Ter Est 3D";#N/A,#N/A,FALSE,"Prod Ter 3D";#N/A,#N/A,FALSE,"Prod Mar 3D"}</definedName>
    <definedName name="wrn.AE201." localSheetId="59" hidden="1">{#N/A,#N/A,FALSE,"Prod Nac GN";#N/A,#N/A,FALSE,"Prod Nac GN";#N/A,#N/A,FALSE,"Base Dados mil m3";#N/A,#N/A,FALSE,"Prod Ter Est 3D";#N/A,#N/A,FALSE,"Prod Ter 3D";#N/A,#N/A,FALSE,"Prod Mar 3D"}</definedName>
    <definedName name="wrn.AE201." localSheetId="16" hidden="1">{#N/A,#N/A,FALSE,"Prod Nac GN";#N/A,#N/A,FALSE,"Prod Nac GN";#N/A,#N/A,FALSE,"Base Dados mil m3";#N/A,#N/A,FALSE,"Prod Ter Est 3D";#N/A,#N/A,FALSE,"Prod Ter 3D";#N/A,#N/A,FALSE,"Prod Mar 3D"}</definedName>
    <definedName name="wrn.AE201." localSheetId="17" hidden="1">{#N/A,#N/A,FALSE,"Prod Nac GN";#N/A,#N/A,FALSE,"Prod Nac GN";#N/A,#N/A,FALSE,"Base Dados mil m3";#N/A,#N/A,FALSE,"Prod Ter Est 3D";#N/A,#N/A,FALSE,"Prod Ter 3D";#N/A,#N/A,FALSE,"Prod Mar 3D"}</definedName>
    <definedName name="wrn.AE201." localSheetId="18" hidden="1">{#N/A,#N/A,FALSE,"Prod Nac GN";#N/A,#N/A,FALSE,"Prod Nac GN";#N/A,#N/A,FALSE,"Base Dados mil m3";#N/A,#N/A,FALSE,"Prod Ter Est 3D";#N/A,#N/A,FALSE,"Prod Ter 3D";#N/A,#N/A,FALSE,"Prod Mar 3D"}</definedName>
    <definedName name="wrn.AE201." localSheetId="1" hidden="1">{#N/A,#N/A,FALSE,"Prod Nac GN";#N/A,#N/A,FALSE,"Prod Nac GN";#N/A,#N/A,FALSE,"Base Dados mil m3";#N/A,#N/A,FALSE,"Prod Ter Est 3D";#N/A,#N/A,FALSE,"Prod Ter 3D";#N/A,#N/A,FALSE,"Prod Mar 3D"}</definedName>
    <definedName name="wrn.AE201." hidden="1">{#N/A,#N/A,FALSE,"Prod Nac GN";#N/A,#N/A,FALSE,"Prod Nac GN";#N/A,#N/A,FALSE,"Base Dados mil m3";#N/A,#N/A,FALSE,"Prod Ter Est 3D";#N/A,#N/A,FALSE,"Prod Ter 3D";#N/A,#N/A,FALSE,"Prod Mar 3D"}</definedName>
    <definedName name="wrn.ajusteurs." localSheetId="1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3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0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3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4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42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43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48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0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5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1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2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3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4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5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6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7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8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59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6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7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8">{#N/A,#N/A,FALSE,"ajusteurs";#N/A,#N/A,FALSE,"Tab13";#N/A,#N/A,FALSE,"Tab12";#N/A,#N/A,FALSE,"Tab11";#N/A,#N/A,FALSE,"Tab8";#N/A,#N/A,FALSE,"Tab7";#N/A,#N/A,FALSE,"Tab5";#N/A,#N/A,FALSE,"Tab4";#N/A,#N/A,FALSE,"Tab3"}</definedName>
    <definedName name="wrn.ajusteurs." localSheetId="1" hidden="1">{#N/A,#N/A,FALSE,"ajusteurs";#N/A,#N/A,FALSE,"Tab13";#N/A,#N/A,FALSE,"Tab12";#N/A,#N/A,FALSE,"Tab11";#N/A,#N/A,FALSE,"Tab8";#N/A,#N/A,FALSE,"Tab7";#N/A,#N/A,FALSE,"Tab5";#N/A,#N/A,FALSE,"Tab4";#N/A,#N/A,FALSE,"Tab3"}</definedName>
    <definedName name="wrn.ajusteurs.">{#N/A,#N/A,FALSE,"ajusteurs";#N/A,#N/A,FALSE,"Tab13";#N/A,#N/A,FALSE,"Tab12";#N/A,#N/A,FALSE,"Tab11";#N/A,#N/A,FALSE,"Tab8";#N/A,#N/A,FALSE,"Tab7";#N/A,#N/A,FALSE,"Tab5";#N/A,#N/A,FALSE,"Tab4";#N/A,#N/A,FALSE,"Tab3"}</definedName>
    <definedName name="wrn.annual." localSheetId="11">{"annual-cbr",#N/A,FALSE,"CENTBANK";"annual(banks)",#N/A,FALSE,"COMBANKS"}</definedName>
    <definedName name="wrn.annual." localSheetId="3" hidden="1">{"annual-cbr",#N/A,FALSE,"CENTBANK";"annual(banks)",#N/A,FALSE,"COMBANKS"}</definedName>
    <definedName name="wrn.annual." localSheetId="5">{"annual-cbr",#N/A,FALSE,"CENTBANK";"annual(banks)",#N/A,FALSE,"COMBANKS"}</definedName>
    <definedName name="wrn.annual." localSheetId="0" hidden="1">{"annual-cbr",#N/A,FALSE,"CENTBANK";"annual(banks)",#N/A,FALSE,"COMBANKS"}</definedName>
    <definedName name="wrn.annual." localSheetId="13">{"annual-cbr",#N/A,FALSE,"CENTBANK";"annual(banks)",#N/A,FALSE,"COMBANKS"}</definedName>
    <definedName name="wrn.annual." localSheetId="14" hidden="1">{"annual-cbr",#N/A,FALSE,"CENTBANK";"annual(banks)",#N/A,FALSE,"COMBANKS"}</definedName>
    <definedName name="wrn.annual." localSheetId="42" hidden="1">{"annual-cbr",#N/A,FALSE,"CENTBANK";"annual(banks)",#N/A,FALSE,"COMBANKS"}</definedName>
    <definedName name="wrn.annual." localSheetId="43" hidden="1">{"annual-cbr",#N/A,FALSE,"CENTBANK";"annual(banks)",#N/A,FALSE,"COMBANKS"}</definedName>
    <definedName name="wrn.annual." localSheetId="48" hidden="1">{"annual-cbr",#N/A,FALSE,"CENTBANK";"annual(banks)",#N/A,FALSE,"COMBANKS"}</definedName>
    <definedName name="wrn.annual." localSheetId="50" hidden="1">{"annual-cbr",#N/A,FALSE,"CENTBANK";"annual(banks)",#N/A,FALSE,"COMBANKS"}</definedName>
    <definedName name="wrn.annual." localSheetId="15" hidden="1">{"annual-cbr",#N/A,FALSE,"CENTBANK";"annual(banks)",#N/A,FALSE,"COMBANKS"}</definedName>
    <definedName name="wrn.annual." localSheetId="51" hidden="1">{"annual-cbr",#N/A,FALSE,"CENTBANK";"annual(banks)",#N/A,FALSE,"COMBANKS"}</definedName>
    <definedName name="wrn.annual." localSheetId="52" hidden="1">{"annual-cbr",#N/A,FALSE,"CENTBANK";"annual(banks)",#N/A,FALSE,"COMBANKS"}</definedName>
    <definedName name="wrn.annual." localSheetId="53" hidden="1">{"annual-cbr",#N/A,FALSE,"CENTBANK";"annual(banks)",#N/A,FALSE,"COMBANKS"}</definedName>
    <definedName name="wrn.annual." localSheetId="54" hidden="1">{"annual-cbr",#N/A,FALSE,"CENTBANK";"annual(banks)",#N/A,FALSE,"COMBANKS"}</definedName>
    <definedName name="wrn.annual." localSheetId="55" hidden="1">{"annual-cbr",#N/A,FALSE,"CENTBANK";"annual(banks)",#N/A,FALSE,"COMBANKS"}</definedName>
    <definedName name="wrn.annual." localSheetId="56" hidden="1">{"annual-cbr",#N/A,FALSE,"CENTBANK";"annual(banks)",#N/A,FALSE,"COMBANKS"}</definedName>
    <definedName name="wrn.annual." localSheetId="57" hidden="1">{"annual-cbr",#N/A,FALSE,"CENTBANK";"annual(banks)",#N/A,FALSE,"COMBANKS"}</definedName>
    <definedName name="wrn.annual." localSheetId="58" hidden="1">{"annual-cbr",#N/A,FALSE,"CENTBANK";"annual(banks)",#N/A,FALSE,"COMBANKS"}</definedName>
    <definedName name="wrn.annual." localSheetId="59" hidden="1">{"annual-cbr",#N/A,FALSE,"CENTBANK";"annual(banks)",#N/A,FALSE,"COMBANKS"}</definedName>
    <definedName name="wrn.annual." localSheetId="16">{"annual-cbr",#N/A,FALSE,"CENTBANK";"annual(banks)",#N/A,FALSE,"COMBANKS"}</definedName>
    <definedName name="wrn.annual." localSheetId="17">{"annual-cbr",#N/A,FALSE,"CENTBANK";"annual(banks)",#N/A,FALSE,"COMBANKS"}</definedName>
    <definedName name="wrn.annual." localSheetId="18">{"annual-cbr",#N/A,FALSE,"CENTBANK";"annual(banks)",#N/A,FALSE,"COMBANKS"}</definedName>
    <definedName name="wrn.annual." localSheetId="1" hidden="1">{"annual-cbr",#N/A,FALSE,"CENTBANK";"annual(banks)",#N/A,FALSE,"COMBANKS"}</definedName>
    <definedName name="wrn.annual.">{"annual-cbr",#N/A,FALSE,"CENTBANK";"annual(banks)",#N/A,FALSE,"COMBANKS"}</definedName>
    <definedName name="wrn.ANNUAL_TABLES_01." localSheetId="1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3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0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3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4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42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43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48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0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5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1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2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3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4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5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6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7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8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59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6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7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8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 localSheetId="1" hidden="1">{"SCEN_A01",#N/A,FALSE,"Prog_BSyst";"SCEN_A01",#N/A,FALSE,"Prog_BCM";"SCEN_A01",#N/A,FALSE,"Prog_ComB";"SCEN_A01",#N/A,FALSE,"Prog_Gov";"SCEN_A01",#N/A,FALSE,"B_mrks99";"SCEN_A01",#N/A,FALSE,"IN";"SCEN_A01",#N/A,FALSE,"OUT"}</definedName>
    <definedName name="wrn.ANNUAL_TABLES_01.">{"SCEN_A01",#N/A,FALSE,"Prog_BSyst";"SCEN_A01",#N/A,FALSE,"Prog_BCM";"SCEN_A01",#N/A,FALSE,"Prog_ComB";"SCEN_A01",#N/A,FALSE,"Prog_Gov";"SCEN_A01",#N/A,FALSE,"B_mrks99";"SCEN_A01",#N/A,FALSE,"IN";"SCEN_A01",#N/A,FALSE,"OUT"}</definedName>
    <definedName name="wrn.ARMRED97." localSheetId="1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0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3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4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42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4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48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0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5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1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2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3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4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5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6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7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8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59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6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7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8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 localSheetId="1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ARMRED97.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Base._.Case." localSheetId="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5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0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1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48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53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5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57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16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localSheetId="1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ase._.Case." hidden="1">{"Cover",#N/A,TRUE,"Cover";"TOC",#N/A,TRUE,"TOC";"Assumptions",#N/A,TRUE,"Assum";"Income Statement",#N/A,TRUE,"Base";"Rev_opExp",#N/A,TRUE,"Base";"Interest",#N/A,TRUE,"Base";"Balance Sheets",#N/A,TRUE,"Base";"Cash Flow",#N/A,TRUE,"Base";"CovTest",#N/A,TRUE,"Base";"CovTest WKS",#N/A,TRUE,"Base"}</definedName>
    <definedName name="wrn.BMA." localSheetId="11">{"3",#N/A,FALSE,"BASE MONETARIA";"4",#N/A,FALSE,"BASE MONETARIA"}</definedName>
    <definedName name="wrn.BMA." localSheetId="3" hidden="1">{"3",#N/A,FALSE,"BASE MONETARIA";"4",#N/A,FALSE,"BASE MONETARIA"}</definedName>
    <definedName name="wrn.BMA." localSheetId="5">{"3",#N/A,FALSE,"BASE MONETARIA";"4",#N/A,FALSE,"BASE MONETARIA"}</definedName>
    <definedName name="wrn.BMA." localSheetId="0" hidden="1">{"3",#N/A,FALSE,"BASE MONETARIA";"4",#N/A,FALSE,"BASE MONETARIA"}</definedName>
    <definedName name="wrn.BMA." localSheetId="13">{"3",#N/A,FALSE,"BASE MONETARIA";"4",#N/A,FALSE,"BASE MONETARIA"}</definedName>
    <definedName name="wrn.BMA." localSheetId="14" hidden="1">{"3",#N/A,FALSE,"BASE MONETARIA";"4",#N/A,FALSE,"BASE MONETARIA"}</definedName>
    <definedName name="wrn.BMA." localSheetId="42" hidden="1">{"3",#N/A,FALSE,"BASE MONETARIA";"4",#N/A,FALSE,"BASE MONETARIA"}</definedName>
    <definedName name="wrn.BMA." localSheetId="43" hidden="1">{"3",#N/A,FALSE,"BASE MONETARIA";"4",#N/A,FALSE,"BASE MONETARIA"}</definedName>
    <definedName name="wrn.BMA." localSheetId="48" hidden="1">{"3",#N/A,FALSE,"BASE MONETARIA";"4",#N/A,FALSE,"BASE MONETARIA"}</definedName>
    <definedName name="wrn.BMA." localSheetId="50" hidden="1">{"3",#N/A,FALSE,"BASE MONETARIA";"4",#N/A,FALSE,"BASE MONETARIA"}</definedName>
    <definedName name="wrn.BMA." localSheetId="15" hidden="1">{"3",#N/A,FALSE,"BASE MONETARIA";"4",#N/A,FALSE,"BASE MONETARIA"}</definedName>
    <definedName name="wrn.BMA." localSheetId="51" hidden="1">{"3",#N/A,FALSE,"BASE MONETARIA";"4",#N/A,FALSE,"BASE MONETARIA"}</definedName>
    <definedName name="wrn.BMA." localSheetId="52" hidden="1">{"3",#N/A,FALSE,"BASE MONETARIA";"4",#N/A,FALSE,"BASE MONETARIA"}</definedName>
    <definedName name="wrn.BMA." localSheetId="53" hidden="1">{"3",#N/A,FALSE,"BASE MONETARIA";"4",#N/A,FALSE,"BASE MONETARIA"}</definedName>
    <definedName name="wrn.BMA." localSheetId="54" hidden="1">{"3",#N/A,FALSE,"BASE MONETARIA";"4",#N/A,FALSE,"BASE MONETARIA"}</definedName>
    <definedName name="wrn.BMA." localSheetId="55" hidden="1">{"3",#N/A,FALSE,"BASE MONETARIA";"4",#N/A,FALSE,"BASE MONETARIA"}</definedName>
    <definedName name="wrn.BMA." localSheetId="56" hidden="1">{"3",#N/A,FALSE,"BASE MONETARIA";"4",#N/A,FALSE,"BASE MONETARIA"}</definedName>
    <definedName name="wrn.BMA." localSheetId="57" hidden="1">{"3",#N/A,FALSE,"BASE MONETARIA";"4",#N/A,FALSE,"BASE MONETARIA"}</definedName>
    <definedName name="wrn.BMA." localSheetId="58" hidden="1">{"3",#N/A,FALSE,"BASE MONETARIA";"4",#N/A,FALSE,"BASE MONETARIA"}</definedName>
    <definedName name="wrn.BMA." localSheetId="59" hidden="1">{"3",#N/A,FALSE,"BASE MONETARIA";"4",#N/A,FALSE,"BASE MONETARIA"}</definedName>
    <definedName name="wrn.BMA." localSheetId="16">{"3",#N/A,FALSE,"BASE MONETARIA";"4",#N/A,FALSE,"BASE MONETARIA"}</definedName>
    <definedName name="wrn.BMA." localSheetId="17">{"3",#N/A,FALSE,"BASE MONETARIA";"4",#N/A,FALSE,"BASE MONETARIA"}</definedName>
    <definedName name="wrn.BMA." localSheetId="18">{"3",#N/A,FALSE,"BASE MONETARIA";"4",#N/A,FALSE,"BASE MONETARIA"}</definedName>
    <definedName name="wrn.BMA." localSheetId="1" hidden="1">{"3",#N/A,FALSE,"BASE MONETARIA";"4",#N/A,FALSE,"BASE MONETARIA"}</definedName>
    <definedName name="wrn.BMA.">{"3",#N/A,FALSE,"BASE MONETARIA";"4",#N/A,FALSE,"BASE MONETARIA"}</definedName>
    <definedName name="wrn.BOP_MIDTERM." localSheetId="11">{"BOP_TAB",#N/A,FALSE,"N";"MIDTERM_TAB",#N/A,FALSE,"O"}</definedName>
    <definedName name="wrn.BOP_MIDTERM." localSheetId="3" hidden="1">{"BOP_TAB",#N/A,FALSE,"N";"MIDTERM_TAB",#N/A,FALSE,"O"}</definedName>
    <definedName name="wrn.BOP_MIDTERM." localSheetId="5">{"BOP_TAB",#N/A,FALSE,"N";"MIDTERM_TAB",#N/A,FALSE,"O"}</definedName>
    <definedName name="wrn.BOP_MIDTERM." localSheetId="0" hidden="1">{"BOP_TAB",#N/A,FALSE,"N";"MIDTERM_TAB",#N/A,FALSE,"O"}</definedName>
    <definedName name="wrn.BOP_MIDTERM." localSheetId="13">{"BOP_TAB",#N/A,FALSE,"N";"MIDTERM_TAB",#N/A,FALSE,"O"}</definedName>
    <definedName name="wrn.BOP_MIDTERM." localSheetId="14" hidden="1">{"BOP_TAB",#N/A,FALSE,"N";"MIDTERM_TAB",#N/A,FALSE,"O"}</definedName>
    <definedName name="wrn.BOP_MIDTERM." localSheetId="42" hidden="1">{"BOP_TAB",#N/A,FALSE,"N";"MIDTERM_TAB",#N/A,FALSE,"O"}</definedName>
    <definedName name="wrn.BOP_MIDTERM." localSheetId="43" hidden="1">{"BOP_TAB",#N/A,FALSE,"N";"MIDTERM_TAB",#N/A,FALSE,"O"}</definedName>
    <definedName name="wrn.BOP_MIDTERM." localSheetId="48" hidden="1">{"BOP_TAB",#N/A,FALSE,"N";"MIDTERM_TAB",#N/A,FALSE,"O"}</definedName>
    <definedName name="wrn.BOP_MIDTERM." localSheetId="50" hidden="1">{"BOP_TAB",#N/A,FALSE,"N";"MIDTERM_TAB",#N/A,FALSE,"O"}</definedName>
    <definedName name="wrn.BOP_MIDTERM." localSheetId="15" hidden="1">{"BOP_TAB",#N/A,FALSE,"N";"MIDTERM_TAB",#N/A,FALSE,"O"}</definedName>
    <definedName name="wrn.BOP_MIDTERM." localSheetId="51" hidden="1">{"BOP_TAB",#N/A,FALSE,"N";"MIDTERM_TAB",#N/A,FALSE,"O"}</definedName>
    <definedName name="wrn.BOP_MIDTERM." localSheetId="52" hidden="1">{"BOP_TAB",#N/A,FALSE,"N";"MIDTERM_TAB",#N/A,FALSE,"O"}</definedName>
    <definedName name="wrn.BOP_MIDTERM." localSheetId="53" hidden="1">{"BOP_TAB",#N/A,FALSE,"N";"MIDTERM_TAB",#N/A,FALSE,"O"}</definedName>
    <definedName name="wrn.BOP_MIDTERM." localSheetId="54" hidden="1">{"BOP_TAB",#N/A,FALSE,"N";"MIDTERM_TAB",#N/A,FALSE,"O"}</definedName>
    <definedName name="wrn.BOP_MIDTERM." localSheetId="55" hidden="1">{"BOP_TAB",#N/A,FALSE,"N";"MIDTERM_TAB",#N/A,FALSE,"O"}</definedName>
    <definedName name="wrn.BOP_MIDTERM." localSheetId="56" hidden="1">{"BOP_TAB",#N/A,FALSE,"N";"MIDTERM_TAB",#N/A,FALSE,"O"}</definedName>
    <definedName name="wrn.BOP_MIDTERM." localSheetId="57" hidden="1">{"BOP_TAB",#N/A,FALSE,"N";"MIDTERM_TAB",#N/A,FALSE,"O"}</definedName>
    <definedName name="wrn.BOP_MIDTERM." localSheetId="58" hidden="1">{"BOP_TAB",#N/A,FALSE,"N";"MIDTERM_TAB",#N/A,FALSE,"O"}</definedName>
    <definedName name="wrn.BOP_MIDTERM." localSheetId="59" hidden="1">{"BOP_TAB",#N/A,FALSE,"N";"MIDTERM_TAB",#N/A,FALSE,"O"}</definedName>
    <definedName name="wrn.BOP_MIDTERM." localSheetId="16">{"BOP_TAB",#N/A,FALSE,"N";"MIDTERM_TAB",#N/A,FALSE,"O"}</definedName>
    <definedName name="wrn.BOP_MIDTERM." localSheetId="17">{"BOP_TAB",#N/A,FALSE,"N";"MIDTERM_TAB",#N/A,FALSE,"O"}</definedName>
    <definedName name="wrn.BOP_MIDTERM." localSheetId="18">{"BOP_TAB",#N/A,FALSE,"N";"MIDTERM_TAB",#N/A,FALSE,"O"}</definedName>
    <definedName name="wrn.BOP_MIDTERM." localSheetId="1" hidden="1">{"BOP_TAB",#N/A,FALSE,"N";"MIDTERM_TAB",#N/A,FALSE,"O"}</definedName>
    <definedName name="wrn.BOP_MIDTERM.">{"BOP_TAB",#N/A,FALSE,"N";"MIDTERM_TAB",#N/A,FALSE,"O"}</definedName>
    <definedName name="wrn.Briefing._.98." localSheetId="1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3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0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3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4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42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43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4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0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2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3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4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7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6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7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8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1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3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0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3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4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42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43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4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0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2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3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4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7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6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7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8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oal._.Questionnaire." localSheetId="11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3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0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3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4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42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43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48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0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5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1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2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3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4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5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6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7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8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59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6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7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8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1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Diferencias." localSheetId="11" hidden="1">{"Dif tabajo",#N/A,FALSE,"C. mobiliario";"Difi mobiliario",#N/A,FALSE,"C. mobiliario"}</definedName>
    <definedName name="wrn.Diferencias." localSheetId="3" hidden="1">{"Dif tabajo",#N/A,FALSE,"C. mobiliario";"Difi mobiliario",#N/A,FALSE,"C. mobiliario"}</definedName>
    <definedName name="wrn.Diferencias." localSheetId="5" hidden="1">{"Dif tabajo",#N/A,FALSE,"C. mobiliario";"Difi mobiliario",#N/A,FALSE,"C. mobiliario"}</definedName>
    <definedName name="wrn.Diferencias." localSheetId="0" hidden="1">{"Dif tabajo",#N/A,FALSE,"C. mobiliario";"Difi mobiliario",#N/A,FALSE,"C. mobiliario"}</definedName>
    <definedName name="wrn.Diferencias." localSheetId="13" hidden="1">{"Dif tabajo",#N/A,FALSE,"C. mobiliario";"Difi mobiliario",#N/A,FALSE,"C. mobiliario"}</definedName>
    <definedName name="wrn.Diferencias." localSheetId="14" hidden="1">{"Dif tabajo",#N/A,FALSE,"C. mobiliario";"Difi mobiliario",#N/A,FALSE,"C. mobiliario"}</definedName>
    <definedName name="wrn.Diferencias." localSheetId="42" hidden="1">{"Dif tabajo",#N/A,FALSE,"C. mobiliario";"Difi mobiliario",#N/A,FALSE,"C. mobiliario"}</definedName>
    <definedName name="wrn.Diferencias." localSheetId="43" hidden="1">{"Dif tabajo",#N/A,FALSE,"C. mobiliario";"Difi mobiliario",#N/A,FALSE,"C. mobiliario"}</definedName>
    <definedName name="wrn.Diferencias." localSheetId="48" hidden="1">{"Dif tabajo",#N/A,FALSE,"C. mobiliario";"Difi mobiliario",#N/A,FALSE,"C. mobiliario"}</definedName>
    <definedName name="wrn.Diferencias." localSheetId="50" hidden="1">{"Dif tabajo",#N/A,FALSE,"C. mobiliario";"Difi mobiliario",#N/A,FALSE,"C. mobiliario"}</definedName>
    <definedName name="wrn.Diferencias." localSheetId="15" hidden="1">{"Dif tabajo",#N/A,FALSE,"C. mobiliario";"Difi mobiliario",#N/A,FALSE,"C. mobiliario"}</definedName>
    <definedName name="wrn.Diferencias." localSheetId="51" hidden="1">{"Dif tabajo",#N/A,FALSE,"C. mobiliario";"Difi mobiliario",#N/A,FALSE,"C. mobiliario"}</definedName>
    <definedName name="wrn.Diferencias." localSheetId="52" hidden="1">{"Dif tabajo",#N/A,FALSE,"C. mobiliario";"Difi mobiliario",#N/A,FALSE,"C. mobiliario"}</definedName>
    <definedName name="wrn.Diferencias." localSheetId="53" hidden="1">{"Dif tabajo",#N/A,FALSE,"C. mobiliario";"Difi mobiliario",#N/A,FALSE,"C. mobiliario"}</definedName>
    <definedName name="wrn.Diferencias." localSheetId="54" hidden="1">{"Dif tabajo",#N/A,FALSE,"C. mobiliario";"Difi mobiliario",#N/A,FALSE,"C. mobiliario"}</definedName>
    <definedName name="wrn.Diferencias." localSheetId="55" hidden="1">{"Dif tabajo",#N/A,FALSE,"C. mobiliario";"Difi mobiliario",#N/A,FALSE,"C. mobiliario"}</definedName>
    <definedName name="wrn.Diferencias." localSheetId="56" hidden="1">{"Dif tabajo",#N/A,FALSE,"C. mobiliario";"Difi mobiliario",#N/A,FALSE,"C. mobiliario"}</definedName>
    <definedName name="wrn.Diferencias." localSheetId="57" hidden="1">{"Dif tabajo",#N/A,FALSE,"C. mobiliario";"Difi mobiliario",#N/A,FALSE,"C. mobiliario"}</definedName>
    <definedName name="wrn.Diferencias." localSheetId="58" hidden="1">{"Dif tabajo",#N/A,FALSE,"C. mobiliario";"Difi mobiliario",#N/A,FALSE,"C. mobiliario"}</definedName>
    <definedName name="wrn.Diferencias." localSheetId="59" hidden="1">{"Dif tabajo",#N/A,FALSE,"C. mobiliario";"Difi mobiliario",#N/A,FALSE,"C. mobiliario"}</definedName>
    <definedName name="wrn.Diferencias." localSheetId="16" hidden="1">{"Dif tabajo",#N/A,FALSE,"C. mobiliario";"Difi mobiliario",#N/A,FALSE,"C. mobiliario"}</definedName>
    <definedName name="wrn.Diferencias." localSheetId="17" hidden="1">{"Dif tabajo",#N/A,FALSE,"C. mobiliario";"Difi mobiliario",#N/A,FALSE,"C. mobiliario"}</definedName>
    <definedName name="wrn.Diferencias." localSheetId="18" hidden="1">{"Dif tabajo",#N/A,FALSE,"C. mobiliario";"Difi mobiliario",#N/A,FALSE,"C. mobiliario"}</definedName>
    <definedName name="wrn.Diferencias." localSheetId="1" hidden="1">{"Dif tabajo",#N/A,FALSE,"C. mobiliario";"Difi mobiliario",#N/A,FALSE,"C. mobiliario"}</definedName>
    <definedName name="wrn.Diferencias." hidden="1">{"Dif tabajo",#N/A,FALSE,"C. mobiliario";"Difi mobiliario",#N/A,FALSE,"C. mobiliario"}</definedName>
    <definedName name="wrn.Diferencias1" localSheetId="3" hidden="1">{"Dif tabajo",#N/A,FALSE,"C. mobiliario";"Difi mobiliario",#N/A,FALSE,"C. mobiliario"}</definedName>
    <definedName name="wrn.Diferencias1" localSheetId="5" hidden="1">{"Dif tabajo",#N/A,FALSE,"C. mobiliario";"Difi mobiliario",#N/A,FALSE,"C. mobiliario"}</definedName>
    <definedName name="wrn.Diferencias1" localSheetId="0" hidden="1">{"Dif tabajo",#N/A,FALSE,"C. mobiliario";"Difi mobiliario",#N/A,FALSE,"C. mobiliario"}</definedName>
    <definedName name="wrn.Diferencias1" localSheetId="13" hidden="1">{"Dif tabajo",#N/A,FALSE,"C. mobiliario";"Difi mobiliario",#N/A,FALSE,"C. mobiliario"}</definedName>
    <definedName name="wrn.Diferencias1" localSheetId="48" hidden="1">{"Dif tabajo",#N/A,FALSE,"C. mobiliario";"Difi mobiliario",#N/A,FALSE,"C. mobiliario"}</definedName>
    <definedName name="wrn.Diferencias1" localSheetId="53" hidden="1">{"Dif tabajo",#N/A,FALSE,"C. mobiliario";"Difi mobiliario",#N/A,FALSE,"C. mobiliario"}</definedName>
    <definedName name="wrn.Diferencias1" localSheetId="56" hidden="1">{"Dif tabajo",#N/A,FALSE,"C. mobiliario";"Difi mobiliario",#N/A,FALSE,"C. mobiliario"}</definedName>
    <definedName name="wrn.Diferencias1" localSheetId="57" hidden="1">{"Dif tabajo",#N/A,FALSE,"C. mobiliario";"Difi mobiliario",#N/A,FALSE,"C. mobiliario"}</definedName>
    <definedName name="wrn.Diferencias1" localSheetId="16" hidden="1">{"Dif tabajo",#N/A,FALSE,"C. mobiliario";"Difi mobiliario",#N/A,FALSE,"C. mobiliario"}</definedName>
    <definedName name="wrn.Diferencias1" localSheetId="1" hidden="1">{"Dif tabajo",#N/A,FALSE,"C. mobiliario";"Difi mobiliario",#N/A,FALSE,"C. mobiliario"}</definedName>
    <definedName name="wrn.Diferencias1" hidden="1">{"Dif tabajo",#N/A,FALSE,"C. mobiliario";"Difi mobiliario",#N/A,FALSE,"C. mobiliario"}</definedName>
    <definedName name="wrn.Electricity._.Questionnaire." localSheetId="1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nglishset." localSheetId="1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3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0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3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4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42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43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48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0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5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1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2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3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4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5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6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7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8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59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6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7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8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 localSheetId="1" hidden="1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englishset.">{#N/A,#N/A,FALSE,"tab1eng";#N/A,#N/A,FALSE,"tab2eng";#N/A,#N/A,FALSE,"tab3eng";#N/A,#N/A,FALSE,"tab4eng";#N/A,#N/A,FALSE,"tab5eng";#N/A,#N/A,FALSE,"tab6eng";#N/A,#N/A,FALSE,"tab7eng";#N/A,#N/A,FALSE,"tab8eng";#N/A,#N/A,FALSE,"tab9eng";#N/A,#N/A,FALSE,"tab10eng";#N/A,#N/A,FALSE,"tab10eng";#N/A,#N/A,FALSE,"tab11eng";#N/A,#N/A,FALSE,"tab12eng";#N/A,#N/A,FALSE,"tab13eng";#N/A,#N/A,FALSE,"tab14"}</definedName>
    <definedName name="wrn.FISCRED97." localSheetId="1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0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3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4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42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4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48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0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5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1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2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3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4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5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6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7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8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59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6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7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8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 localSheetId="1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ISCRED97.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forecast." localSheetId="11" hidden="1">{#N/A,#N/A,FALSE,"model"}</definedName>
    <definedName name="wrn.forecast." localSheetId="3" hidden="1">{#N/A,#N/A,FALSE,"model"}</definedName>
    <definedName name="wrn.forecast." localSheetId="5" hidden="1">{#N/A,#N/A,FALSE,"model"}</definedName>
    <definedName name="wrn.forecast." localSheetId="0" hidden="1">{#N/A,#N/A,FALSE,"model"}</definedName>
    <definedName name="wrn.forecast." localSheetId="13" hidden="1">{#N/A,#N/A,FALSE,"model"}</definedName>
    <definedName name="wrn.forecast." localSheetId="48" hidden="1">{#N/A,#N/A,FALSE,"model"}</definedName>
    <definedName name="wrn.forecast." localSheetId="53" hidden="1">{#N/A,#N/A,FALSE,"model"}</definedName>
    <definedName name="wrn.forecast." localSheetId="56" hidden="1">{#N/A,#N/A,FALSE,"model"}</definedName>
    <definedName name="wrn.forecast." localSheetId="57" hidden="1">{#N/A,#N/A,FALSE,"model"}</definedName>
    <definedName name="wrn.forecast." localSheetId="16" hidden="1">{#N/A,#N/A,FALSE,"model"}</definedName>
    <definedName name="wrn.forecast." localSheetId="17" hidden="1">{#N/A,#N/A,FALSE,"model"}</definedName>
    <definedName name="wrn.forecast." localSheetId="18" hidden="1">{#N/A,#N/A,FALSE,"model"}</definedName>
    <definedName name="wrn.forecast." localSheetId="1" hidden="1">{#N/A,#N/A,FALSE,"model"}</definedName>
    <definedName name="wrn.forecast." hidden="1">{#N/A,#N/A,FALSE,"model"}</definedName>
    <definedName name="wrn.forecast2" localSheetId="11" hidden="1">{#N/A,#N/A,FALSE,"model"}</definedName>
    <definedName name="wrn.forecast2" localSheetId="3" hidden="1">{#N/A,#N/A,FALSE,"model"}</definedName>
    <definedName name="wrn.forecast2" localSheetId="5" hidden="1">{#N/A,#N/A,FALSE,"model"}</definedName>
    <definedName name="wrn.forecast2" localSheetId="0" hidden="1">{#N/A,#N/A,FALSE,"model"}</definedName>
    <definedName name="wrn.forecast2" localSheetId="13" hidden="1">{#N/A,#N/A,FALSE,"model"}</definedName>
    <definedName name="wrn.forecast2" localSheetId="48" hidden="1">{#N/A,#N/A,FALSE,"model"}</definedName>
    <definedName name="wrn.forecast2" localSheetId="53" hidden="1">{#N/A,#N/A,FALSE,"model"}</definedName>
    <definedName name="wrn.forecast2" localSheetId="56" hidden="1">{#N/A,#N/A,FALSE,"model"}</definedName>
    <definedName name="wrn.forecast2" localSheetId="57" hidden="1">{#N/A,#N/A,FALSE,"model"}</definedName>
    <definedName name="wrn.forecast2" localSheetId="16" hidden="1">{#N/A,#N/A,FALSE,"model"}</definedName>
    <definedName name="wrn.forecast2" localSheetId="17" hidden="1">{#N/A,#N/A,FALSE,"model"}</definedName>
    <definedName name="wrn.forecast2" localSheetId="18" hidden="1">{#N/A,#N/A,FALSE,"model"}</definedName>
    <definedName name="wrn.forecast2" localSheetId="1" hidden="1">{#N/A,#N/A,FALSE,"model"}</definedName>
    <definedName name="wrn.forecast2" hidden="1">{#N/A,#N/A,FALSE,"model"}</definedName>
    <definedName name="wrn.forecastassumptions." localSheetId="11" hidden="1">{#N/A,#N/A,FALSE,"model"}</definedName>
    <definedName name="wrn.forecastassumptions." localSheetId="3" hidden="1">{#N/A,#N/A,FALSE,"model"}</definedName>
    <definedName name="wrn.forecastassumptions." localSheetId="5" hidden="1">{#N/A,#N/A,FALSE,"model"}</definedName>
    <definedName name="wrn.forecastassumptions." localSheetId="0" hidden="1">{#N/A,#N/A,FALSE,"model"}</definedName>
    <definedName name="wrn.forecastassumptions." localSheetId="13" hidden="1">{#N/A,#N/A,FALSE,"model"}</definedName>
    <definedName name="wrn.forecastassumptions." localSheetId="48" hidden="1">{#N/A,#N/A,FALSE,"model"}</definedName>
    <definedName name="wrn.forecastassumptions." localSheetId="53" hidden="1">{#N/A,#N/A,FALSE,"model"}</definedName>
    <definedName name="wrn.forecastassumptions." localSheetId="56" hidden="1">{#N/A,#N/A,FALSE,"model"}</definedName>
    <definedName name="wrn.forecastassumptions." localSheetId="57" hidden="1">{#N/A,#N/A,FALSE,"model"}</definedName>
    <definedName name="wrn.forecastassumptions." localSheetId="16" hidden="1">{#N/A,#N/A,FALSE,"model"}</definedName>
    <definedName name="wrn.forecastassumptions." localSheetId="17" hidden="1">{#N/A,#N/A,FALSE,"model"}</definedName>
    <definedName name="wrn.forecastassumptions." localSheetId="18" hidden="1">{#N/A,#N/A,FALSE,"model"}</definedName>
    <definedName name="wrn.forecastassumptions." localSheetId="1" hidden="1">{#N/A,#N/A,FALSE,"model"}</definedName>
    <definedName name="wrn.forecastassumptions." hidden="1">{#N/A,#N/A,FALSE,"model"}</definedName>
    <definedName name="wrn.forecastassumptions2" localSheetId="11" hidden="1">{#N/A,#N/A,FALSE,"model"}</definedName>
    <definedName name="wrn.forecastassumptions2" localSheetId="3" hidden="1">{#N/A,#N/A,FALSE,"model"}</definedName>
    <definedName name="wrn.forecastassumptions2" localSheetId="5" hidden="1">{#N/A,#N/A,FALSE,"model"}</definedName>
    <definedName name="wrn.forecastassumptions2" localSheetId="0" hidden="1">{#N/A,#N/A,FALSE,"model"}</definedName>
    <definedName name="wrn.forecastassumptions2" localSheetId="13" hidden="1">{#N/A,#N/A,FALSE,"model"}</definedName>
    <definedName name="wrn.forecastassumptions2" localSheetId="48" hidden="1">{#N/A,#N/A,FALSE,"model"}</definedName>
    <definedName name="wrn.forecastassumptions2" localSheetId="53" hidden="1">{#N/A,#N/A,FALSE,"model"}</definedName>
    <definedName name="wrn.forecastassumptions2" localSheetId="56" hidden="1">{#N/A,#N/A,FALSE,"model"}</definedName>
    <definedName name="wrn.forecastassumptions2" localSheetId="57" hidden="1">{#N/A,#N/A,FALSE,"model"}</definedName>
    <definedName name="wrn.forecastassumptions2" localSheetId="16" hidden="1">{#N/A,#N/A,FALSE,"model"}</definedName>
    <definedName name="wrn.forecastassumptions2" localSheetId="17" hidden="1">{#N/A,#N/A,FALSE,"model"}</definedName>
    <definedName name="wrn.forecastassumptions2" localSheetId="18" hidden="1">{#N/A,#N/A,FALSE,"model"}</definedName>
    <definedName name="wrn.forecastassumptions2" localSheetId="1" hidden="1">{#N/A,#N/A,FALSE,"model"}</definedName>
    <definedName name="wrn.forecastassumptions2" hidden="1">{#N/A,#N/A,FALSE,"model"}</definedName>
    <definedName name="wrn.forecastROIC." localSheetId="11" hidden="1">{#N/A,#N/A,FALSE,"model"}</definedName>
    <definedName name="wrn.forecastROIC." localSheetId="3" hidden="1">{#N/A,#N/A,FALSE,"model"}</definedName>
    <definedName name="wrn.forecastROIC." localSheetId="5" hidden="1">{#N/A,#N/A,FALSE,"model"}</definedName>
    <definedName name="wrn.forecastROIC." localSheetId="0" hidden="1">{#N/A,#N/A,FALSE,"model"}</definedName>
    <definedName name="wrn.forecastROIC." localSheetId="13" hidden="1">{#N/A,#N/A,FALSE,"model"}</definedName>
    <definedName name="wrn.forecastROIC." localSheetId="48" hidden="1">{#N/A,#N/A,FALSE,"model"}</definedName>
    <definedName name="wrn.forecastROIC." localSheetId="53" hidden="1">{#N/A,#N/A,FALSE,"model"}</definedName>
    <definedName name="wrn.forecastROIC." localSheetId="56" hidden="1">{#N/A,#N/A,FALSE,"model"}</definedName>
    <definedName name="wrn.forecastROIC." localSheetId="57" hidden="1">{#N/A,#N/A,FALSE,"model"}</definedName>
    <definedName name="wrn.forecastROIC." localSheetId="16" hidden="1">{#N/A,#N/A,FALSE,"model"}</definedName>
    <definedName name="wrn.forecastROIC." localSheetId="17" hidden="1">{#N/A,#N/A,FALSE,"model"}</definedName>
    <definedName name="wrn.forecastROIC." localSheetId="18" hidden="1">{#N/A,#N/A,FALSE,"model"}</definedName>
    <definedName name="wrn.forecastROIC." localSheetId="1" hidden="1">{#N/A,#N/A,FALSE,"model"}</definedName>
    <definedName name="wrn.forecastROIC." hidden="1">{#N/A,#N/A,FALSE,"model"}</definedName>
    <definedName name="wrn.forecastROIC2" localSheetId="11" hidden="1">{#N/A,#N/A,FALSE,"model"}</definedName>
    <definedName name="wrn.forecastROIC2" localSheetId="3" hidden="1">{#N/A,#N/A,FALSE,"model"}</definedName>
    <definedName name="wrn.forecastROIC2" localSheetId="5" hidden="1">{#N/A,#N/A,FALSE,"model"}</definedName>
    <definedName name="wrn.forecastROIC2" localSheetId="0" hidden="1">{#N/A,#N/A,FALSE,"model"}</definedName>
    <definedName name="wrn.forecastROIC2" localSheetId="13" hidden="1">{#N/A,#N/A,FALSE,"model"}</definedName>
    <definedName name="wrn.forecastROIC2" localSheetId="48" hidden="1">{#N/A,#N/A,FALSE,"model"}</definedName>
    <definedName name="wrn.forecastROIC2" localSheetId="53" hidden="1">{#N/A,#N/A,FALSE,"model"}</definedName>
    <definedName name="wrn.forecastROIC2" localSheetId="56" hidden="1">{#N/A,#N/A,FALSE,"model"}</definedName>
    <definedName name="wrn.forecastROIC2" localSheetId="57" hidden="1">{#N/A,#N/A,FALSE,"model"}</definedName>
    <definedName name="wrn.forecastROIC2" localSheetId="16" hidden="1">{#N/A,#N/A,FALSE,"model"}</definedName>
    <definedName name="wrn.forecastROIC2" localSheetId="17" hidden="1">{#N/A,#N/A,FALSE,"model"}</definedName>
    <definedName name="wrn.forecastROIC2" localSheetId="18" hidden="1">{#N/A,#N/A,FALSE,"model"}</definedName>
    <definedName name="wrn.forecastROIC2" localSheetId="1" hidden="1">{#N/A,#N/A,FALSE,"model"}</definedName>
    <definedName name="wrn.forecastROIC2" hidden="1">{#N/A,#N/A,FALSE,"model"}</definedName>
    <definedName name="wrn.gastos." localSheetId="11" hidden="1">{#N/A,#N/A,FALSE,"PERSONAL";#N/A,#N/A,FALSE,"explotación";#N/A,#N/A,FALSE,"generales"}</definedName>
    <definedName name="wrn.gastos." localSheetId="3" hidden="1">{#N/A,#N/A,FALSE,"PERSONAL";#N/A,#N/A,FALSE,"explotación";#N/A,#N/A,FALSE,"generales"}</definedName>
    <definedName name="wrn.gastos." localSheetId="5" hidden="1">{#N/A,#N/A,FALSE,"PERSONAL";#N/A,#N/A,FALSE,"explotación";#N/A,#N/A,FALSE,"generales"}</definedName>
    <definedName name="wrn.gastos." localSheetId="0" hidden="1">{#N/A,#N/A,FALSE,"PERSONAL";#N/A,#N/A,FALSE,"explotación";#N/A,#N/A,FALSE,"generales"}</definedName>
    <definedName name="wrn.gastos." localSheetId="13" hidden="1">{#N/A,#N/A,FALSE,"PERSONAL";#N/A,#N/A,FALSE,"explotación";#N/A,#N/A,FALSE,"generales"}</definedName>
    <definedName name="wrn.gastos." localSheetId="48" hidden="1">{#N/A,#N/A,FALSE,"PERSONAL";#N/A,#N/A,FALSE,"explotación";#N/A,#N/A,FALSE,"generales"}</definedName>
    <definedName name="wrn.gastos." localSheetId="53" hidden="1">{#N/A,#N/A,FALSE,"PERSONAL";#N/A,#N/A,FALSE,"explotación";#N/A,#N/A,FALSE,"generales"}</definedName>
    <definedName name="wrn.gastos." localSheetId="56" hidden="1">{#N/A,#N/A,FALSE,"PERSONAL";#N/A,#N/A,FALSE,"explotación";#N/A,#N/A,FALSE,"generales"}</definedName>
    <definedName name="wrn.gastos." localSheetId="57" hidden="1">{#N/A,#N/A,FALSE,"PERSONAL";#N/A,#N/A,FALSE,"explotación";#N/A,#N/A,FALSE,"generales"}</definedName>
    <definedName name="wrn.gastos." localSheetId="16" hidden="1">{#N/A,#N/A,FALSE,"PERSONAL";#N/A,#N/A,FALSE,"explotación";#N/A,#N/A,FALSE,"generales"}</definedName>
    <definedName name="wrn.gastos." localSheetId="17" hidden="1">{#N/A,#N/A,FALSE,"PERSONAL";#N/A,#N/A,FALSE,"explotación";#N/A,#N/A,FALSE,"generales"}</definedName>
    <definedName name="wrn.gastos." localSheetId="18" hidden="1">{#N/A,#N/A,FALSE,"PERSONAL";#N/A,#N/A,FALSE,"explotación";#N/A,#N/A,FALSE,"generales"}</definedName>
    <definedName name="wrn.gastos." localSheetId="1" hidden="1">{#N/A,#N/A,FALSE,"PERSONAL";#N/A,#N/A,FALSE,"explotación";#N/A,#N/A,FALSE,"generales"}</definedName>
    <definedName name="wrn.gastos." hidden="1">{#N/A,#N/A,FALSE,"PERSONAL";#N/A,#N/A,FALSE,"explotación";#N/A,#N/A,FALSE,"generales"}</definedName>
    <definedName name="wrn.Graf95_96." localSheetId="1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0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4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4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4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0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2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3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4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5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6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7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8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9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8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history." localSheetId="11" hidden="1">{#N/A,#N/A,FALSE,"model"}</definedName>
    <definedName name="wrn.history." localSheetId="3" hidden="1">{#N/A,#N/A,FALSE,"model"}</definedName>
    <definedName name="wrn.history." localSheetId="5" hidden="1">{#N/A,#N/A,FALSE,"model"}</definedName>
    <definedName name="wrn.history." localSheetId="0" hidden="1">{#N/A,#N/A,FALSE,"model"}</definedName>
    <definedName name="wrn.history." localSheetId="13" hidden="1">{#N/A,#N/A,FALSE,"model"}</definedName>
    <definedName name="wrn.history." localSheetId="48" hidden="1">{#N/A,#N/A,FALSE,"model"}</definedName>
    <definedName name="wrn.history." localSheetId="53" hidden="1">{#N/A,#N/A,FALSE,"model"}</definedName>
    <definedName name="wrn.history." localSheetId="56" hidden="1">{#N/A,#N/A,FALSE,"model"}</definedName>
    <definedName name="wrn.history." localSheetId="57" hidden="1">{#N/A,#N/A,FALSE,"model"}</definedName>
    <definedName name="wrn.history." localSheetId="16" hidden="1">{#N/A,#N/A,FALSE,"model"}</definedName>
    <definedName name="wrn.history." localSheetId="17" hidden="1">{#N/A,#N/A,FALSE,"model"}</definedName>
    <definedName name="wrn.history." localSheetId="18" hidden="1">{#N/A,#N/A,FALSE,"model"}</definedName>
    <definedName name="wrn.history." localSheetId="1" hidden="1">{#N/A,#N/A,FALSE,"model"}</definedName>
    <definedName name="wrn.history." hidden="1">{#N/A,#N/A,FALSE,"model"}</definedName>
    <definedName name="wrn.history2" localSheetId="11" hidden="1">{#N/A,#N/A,FALSE,"model"}</definedName>
    <definedName name="wrn.history2" localSheetId="3" hidden="1">{#N/A,#N/A,FALSE,"model"}</definedName>
    <definedName name="wrn.history2" localSheetId="5" hidden="1">{#N/A,#N/A,FALSE,"model"}</definedName>
    <definedName name="wrn.history2" localSheetId="0" hidden="1">{#N/A,#N/A,FALSE,"model"}</definedName>
    <definedName name="wrn.history2" localSheetId="13" hidden="1">{#N/A,#N/A,FALSE,"model"}</definedName>
    <definedName name="wrn.history2" localSheetId="48" hidden="1">{#N/A,#N/A,FALSE,"model"}</definedName>
    <definedName name="wrn.history2" localSheetId="53" hidden="1">{#N/A,#N/A,FALSE,"model"}</definedName>
    <definedName name="wrn.history2" localSheetId="56" hidden="1">{#N/A,#N/A,FALSE,"model"}</definedName>
    <definedName name="wrn.history2" localSheetId="57" hidden="1">{#N/A,#N/A,FALSE,"model"}</definedName>
    <definedName name="wrn.history2" localSheetId="16" hidden="1">{#N/A,#N/A,FALSE,"model"}</definedName>
    <definedName name="wrn.history2" localSheetId="17" hidden="1">{#N/A,#N/A,FALSE,"model"}</definedName>
    <definedName name="wrn.history2" localSheetId="18" hidden="1">{#N/A,#N/A,FALSE,"model"}</definedName>
    <definedName name="wrn.history2" localSheetId="1" hidden="1">{#N/A,#N/A,FALSE,"model"}</definedName>
    <definedName name="wrn.history2" hidden="1">{#N/A,#N/A,FALSE,"model"}</definedName>
    <definedName name="wrn.histROIC." localSheetId="11" hidden="1">{#N/A,#N/A,FALSE,"model"}</definedName>
    <definedName name="wrn.histROIC." localSheetId="3" hidden="1">{#N/A,#N/A,FALSE,"model"}</definedName>
    <definedName name="wrn.histROIC." localSheetId="5" hidden="1">{#N/A,#N/A,FALSE,"model"}</definedName>
    <definedName name="wrn.histROIC." localSheetId="0" hidden="1">{#N/A,#N/A,FALSE,"model"}</definedName>
    <definedName name="wrn.histROIC." localSheetId="13" hidden="1">{#N/A,#N/A,FALSE,"model"}</definedName>
    <definedName name="wrn.histROIC." localSheetId="48" hidden="1">{#N/A,#N/A,FALSE,"model"}</definedName>
    <definedName name="wrn.histROIC." localSheetId="53" hidden="1">{#N/A,#N/A,FALSE,"model"}</definedName>
    <definedName name="wrn.histROIC." localSheetId="56" hidden="1">{#N/A,#N/A,FALSE,"model"}</definedName>
    <definedName name="wrn.histROIC." localSheetId="57" hidden="1">{#N/A,#N/A,FALSE,"model"}</definedName>
    <definedName name="wrn.histROIC." localSheetId="16" hidden="1">{#N/A,#N/A,FALSE,"model"}</definedName>
    <definedName name="wrn.histROIC." localSheetId="17" hidden="1">{#N/A,#N/A,FALSE,"model"}</definedName>
    <definedName name="wrn.histROIC." localSheetId="18" hidden="1">{#N/A,#N/A,FALSE,"model"}</definedName>
    <definedName name="wrn.histROIC." localSheetId="1" hidden="1">{#N/A,#N/A,FALSE,"model"}</definedName>
    <definedName name="wrn.histROIC." hidden="1">{#N/A,#N/A,FALSE,"model"}</definedName>
    <definedName name="wrn.histROIC2" localSheetId="11" hidden="1">{#N/A,#N/A,FALSE,"model"}</definedName>
    <definedName name="wrn.histROIC2" localSheetId="3" hidden="1">{#N/A,#N/A,FALSE,"model"}</definedName>
    <definedName name="wrn.histROIC2" localSheetId="5" hidden="1">{#N/A,#N/A,FALSE,"model"}</definedName>
    <definedName name="wrn.histROIC2" localSheetId="0" hidden="1">{#N/A,#N/A,FALSE,"model"}</definedName>
    <definedName name="wrn.histROIC2" localSheetId="13" hidden="1">{#N/A,#N/A,FALSE,"model"}</definedName>
    <definedName name="wrn.histROIC2" localSheetId="48" hidden="1">{#N/A,#N/A,FALSE,"model"}</definedName>
    <definedName name="wrn.histROIC2" localSheetId="53" hidden="1">{#N/A,#N/A,FALSE,"model"}</definedName>
    <definedName name="wrn.histROIC2" localSheetId="56" hidden="1">{#N/A,#N/A,FALSE,"model"}</definedName>
    <definedName name="wrn.histROIC2" localSheetId="57" hidden="1">{#N/A,#N/A,FALSE,"model"}</definedName>
    <definedName name="wrn.histROIC2" localSheetId="16" hidden="1">{#N/A,#N/A,FALSE,"model"}</definedName>
    <definedName name="wrn.histROIC2" localSheetId="17" hidden="1">{#N/A,#N/A,FALSE,"model"}</definedName>
    <definedName name="wrn.histROIC2" localSheetId="18" hidden="1">{#N/A,#N/A,FALSE,"model"}</definedName>
    <definedName name="wrn.histROIC2" localSheetId="1" hidden="1">{#N/A,#N/A,FALSE,"model"}</definedName>
    <definedName name="wrn.histROIC2" hidden="1">{#N/A,#N/A,FALSE,"model"}</definedName>
    <definedName name="wrn.IMF._.RR._.Office." localSheetId="1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3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0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3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4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42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43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48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0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5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1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2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3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4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5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6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7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8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59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6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7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8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 localSheetId="1" hidden="1">{"ca",#N/A,FALSE,"Detailed BOP";"ka",#N/A,FALSE,"Detailed BOP";"btl",#N/A,FALSE,"Detailed BOP";#N/A,#N/A,FALSE,"Debt  Stock TBL";"imfprint",#N/A,FALSE,"IMF";"imfdebtservice",#N/A,FALSE,"IMF";"tradeprint",#N/A,FALSE,"Trade"}</definedName>
    <definedName name="wrn.IMF._.RR._.Office.">{"ca",#N/A,FALSE,"Detailed BOP";"ka",#N/A,FALSE,"Detailed BOP";"btl",#N/A,FALSE,"Detailed BOP";#N/A,#N/A,FALSE,"Debt  Stock TBL";"imfprint",#N/A,FALSE,"IMF";"imfdebtservice",#N/A,FALSE,"IMF";"tradeprint",#N/A,FALSE,"Trade"}</definedName>
    <definedName name="wrn.infpre." localSheetId="11" hidden="1">{#N/A,#N/A,TRUE,"prev"}</definedName>
    <definedName name="wrn.infpre." localSheetId="3" hidden="1">{#N/A,#N/A,TRUE,"prev"}</definedName>
    <definedName name="wrn.infpre." localSheetId="5" hidden="1">{#N/A,#N/A,TRUE,"prev"}</definedName>
    <definedName name="wrn.infpre." localSheetId="0" hidden="1">{#N/A,#N/A,TRUE,"prev"}</definedName>
    <definedName name="wrn.infpre." localSheetId="13" hidden="1">{#N/A,#N/A,TRUE,"prev"}</definedName>
    <definedName name="wrn.infpre." localSheetId="14" hidden="1">{#N/A,#N/A,TRUE,"prev"}</definedName>
    <definedName name="wrn.infpre." localSheetId="42" hidden="1">{#N/A,#N/A,TRUE,"prev"}</definedName>
    <definedName name="wrn.infpre." localSheetId="43" hidden="1">{#N/A,#N/A,TRUE,"prev"}</definedName>
    <definedName name="wrn.infpre." localSheetId="48" hidden="1">{#N/A,#N/A,TRUE,"prev"}</definedName>
    <definedName name="wrn.infpre." localSheetId="50" hidden="1">{#N/A,#N/A,TRUE,"prev"}</definedName>
    <definedName name="wrn.infpre." localSheetId="15" hidden="1">{#N/A,#N/A,TRUE,"prev"}</definedName>
    <definedName name="wrn.infpre." localSheetId="51" hidden="1">{#N/A,#N/A,TRUE,"prev"}</definedName>
    <definedName name="wrn.infpre." localSheetId="52" hidden="1">{#N/A,#N/A,TRUE,"prev"}</definedName>
    <definedName name="wrn.infpre." localSheetId="53" hidden="1">{#N/A,#N/A,TRUE,"prev"}</definedName>
    <definedName name="wrn.infpre." localSheetId="54" hidden="1">{#N/A,#N/A,TRUE,"prev"}</definedName>
    <definedName name="wrn.infpre." localSheetId="55" hidden="1">{#N/A,#N/A,TRUE,"prev"}</definedName>
    <definedName name="wrn.infpre." localSheetId="56" hidden="1">{#N/A,#N/A,TRUE,"prev"}</definedName>
    <definedName name="wrn.infpre." localSheetId="57" hidden="1">{#N/A,#N/A,TRUE,"prev"}</definedName>
    <definedName name="wrn.infpre." localSheetId="58" hidden="1">{#N/A,#N/A,TRUE,"prev"}</definedName>
    <definedName name="wrn.infpre." localSheetId="59" hidden="1">{#N/A,#N/A,TRUE,"prev"}</definedName>
    <definedName name="wrn.infpre." localSheetId="16" hidden="1">{#N/A,#N/A,TRUE,"prev"}</definedName>
    <definedName name="wrn.infpre." localSheetId="17" hidden="1">{#N/A,#N/A,TRUE,"prev"}</definedName>
    <definedName name="wrn.infpre." localSheetId="18" hidden="1">{#N/A,#N/A,TRUE,"prev"}</definedName>
    <definedName name="wrn.infpre." localSheetId="1" hidden="1">{#N/A,#N/A,TRUE,"prev"}</definedName>
    <definedName name="wrn.infpre." hidden="1">{#N/A,#N/A,TRUE,"prev"}</definedName>
    <definedName name="wrn.ingresos." localSheetId="1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4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53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5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5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6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7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8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_.tables." localSheetId="1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">{#N/A,#N/A,FALSE,"SimInp1";#N/A,#N/A,FALSE,"SimInp2";#N/A,#N/A,FALSE,"SimOut1";#N/A,#N/A,FALSE,"SimOut2";#N/A,#N/A,FALSE,"SimOut3";#N/A,#N/A,FALSE,"SimOut4";#N/A,#N/A,FALSE,"SimOut5"}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3">{#N/A,#N/A,FALSE,"SimInp1";#N/A,#N/A,FALSE,"SimInp2";#N/A,#N/A,FALSE,"SimOut1";#N/A,#N/A,FALSE,"SimOut2";#N/A,#N/A,FALSE,"SimOut3";#N/A,#N/A,FALSE,"SimOut4";#N/A,#N/A,FALSE,"SimOut5"}</definedName>
    <definedName name="wrn.Input._.and._.output._.tables." localSheetId="1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8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8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6">{#N/A,#N/A,FALSE,"SimInp1";#N/A,#N/A,FALSE,"SimInp2";#N/A,#N/A,FALSE,"SimOut1";#N/A,#N/A,FALSE,"SimOut2";#N/A,#N/A,FALSE,"SimOut3";#N/A,#N/A,FALSE,"SimOut4";#N/A,#N/A,FALSE,"SimOut5"}</definedName>
    <definedName name="wrn.Input._.and._.output._.tables." localSheetId="17">{#N/A,#N/A,FALSE,"SimInp1";#N/A,#N/A,FALSE,"SimInp2";#N/A,#N/A,FALSE,"SimOut1";#N/A,#N/A,FALSE,"SimOut2";#N/A,#N/A,FALSE,"SimOut3";#N/A,#N/A,FALSE,"SimOut4";#N/A,#N/A,FALSE,"SimOut5"}</definedName>
    <definedName name="wrn.Input._.and._.output._.tables." localSheetId="18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>{#N/A,#N/A,FALSE,"SimInp1";#N/A,#N/A,FALSE,"SimInp2";#N/A,#N/A,FALSE,"SimOut1";#N/A,#N/A,FALSE,"SimOut2";#N/A,#N/A,FALSE,"SimOut3";#N/A,#N/A,FALSE,"SimOut4";#N/A,#N/A,FALSE,"SimOut5"}</definedName>
    <definedName name="wrn.JANSEP97." localSheetId="1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3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0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3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4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42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43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4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0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2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3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4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7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6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7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8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11">{"Main Economic Indicators",#N/A,FALSE,"C"}</definedName>
    <definedName name="wrn.Main._.Economic._.Indicators." localSheetId="3" hidden="1">{"Main Economic Indicators",#N/A,FALSE,"C"}</definedName>
    <definedName name="wrn.Main._.Economic._.Indicators." localSheetId="5">{"Main Economic Indicators",#N/A,FALSE,"C"}</definedName>
    <definedName name="wrn.Main._.Economic._.Indicators." localSheetId="0" hidden="1">{"Main Economic Indicators",#N/A,FALSE,"C"}</definedName>
    <definedName name="wrn.Main._.Economic._.Indicators." localSheetId="13">{"Main Economic Indicators",#N/A,FALSE,"C"}</definedName>
    <definedName name="wrn.Main._.Economic._.Indicators." localSheetId="14" hidden="1">{"Main Economic Indicators",#N/A,FALSE,"C"}</definedName>
    <definedName name="wrn.Main._.Economic._.Indicators." localSheetId="42" hidden="1">{"Main Economic Indicators",#N/A,FALSE,"C"}</definedName>
    <definedName name="wrn.Main._.Economic._.Indicators." localSheetId="43" hidden="1">{"Main Economic Indicators",#N/A,FALSE,"C"}</definedName>
    <definedName name="wrn.Main._.Economic._.Indicators." localSheetId="48" hidden="1">{"Main Economic Indicators",#N/A,FALSE,"C"}</definedName>
    <definedName name="wrn.Main._.Economic._.Indicators." localSheetId="50" hidden="1">{"Main Economic Indicators",#N/A,FALSE,"C"}</definedName>
    <definedName name="wrn.Main._.Economic._.Indicators." localSheetId="15" hidden="1">{"Main Economic Indicators",#N/A,FALSE,"C"}</definedName>
    <definedName name="wrn.Main._.Economic._.Indicators." localSheetId="51" hidden="1">{"Main Economic Indicators",#N/A,FALSE,"C"}</definedName>
    <definedName name="wrn.Main._.Economic._.Indicators." localSheetId="52" hidden="1">{"Main Economic Indicators",#N/A,FALSE,"C"}</definedName>
    <definedName name="wrn.Main._.Economic._.Indicators." localSheetId="53" hidden="1">{"Main Economic Indicators",#N/A,FALSE,"C"}</definedName>
    <definedName name="wrn.Main._.Economic._.Indicators." localSheetId="54" hidden="1">{"Main Economic Indicators",#N/A,FALSE,"C"}</definedName>
    <definedName name="wrn.Main._.Economic._.Indicators." localSheetId="55" hidden="1">{"Main Economic Indicators",#N/A,FALSE,"C"}</definedName>
    <definedName name="wrn.Main._.Economic._.Indicators." localSheetId="56" hidden="1">{"Main Economic Indicators",#N/A,FALSE,"C"}</definedName>
    <definedName name="wrn.Main._.Economic._.Indicators." localSheetId="57" hidden="1">{"Main Economic Indicators",#N/A,FALSE,"C"}</definedName>
    <definedName name="wrn.Main._.Economic._.Indicators." localSheetId="58" hidden="1">{"Main Economic Indicators",#N/A,FALSE,"C"}</definedName>
    <definedName name="wrn.Main._.Economic._.Indicators." localSheetId="59" hidden="1">{"Main Economic Indicators",#N/A,FALSE,"C"}</definedName>
    <definedName name="wrn.Main._.Economic._.Indicators." localSheetId="16">{"Main Economic Indicators",#N/A,FALSE,"C"}</definedName>
    <definedName name="wrn.Main._.Economic._.Indicators." localSheetId="17">{"Main Economic Indicators",#N/A,FALSE,"C"}</definedName>
    <definedName name="wrn.Main._.Economic._.Indicators." localSheetId="18">{"Main Economic Indicators",#N/A,FALSE,"C"}</definedName>
    <definedName name="wrn.Main._.Economic._.Indicators." localSheetId="1" hidden="1">{"Main Economic Indicators",#N/A,FALSE,"C"}</definedName>
    <definedName name="wrn.Main._.Economic._.Indicators.">{"Main Economic Indicators",#N/A,FALSE,"C"}</definedName>
    <definedName name="wrn.MDABOP." localSheetId="1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3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4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4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4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6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7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8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1">{"MONA",#N/A,FALSE,"S"}</definedName>
    <definedName name="wrn.MONA." localSheetId="3" hidden="1">{"MONA",#N/A,FALSE,"S"}</definedName>
    <definedName name="wrn.MONA." localSheetId="5">{"MONA",#N/A,FALSE,"S"}</definedName>
    <definedName name="wrn.MONA." localSheetId="0" hidden="1">{"MONA",#N/A,FALSE,"S"}</definedName>
    <definedName name="wrn.MONA." localSheetId="13">{"MONA",#N/A,FALSE,"S"}</definedName>
    <definedName name="wrn.MONA." localSheetId="14" hidden="1">{"MONA",#N/A,FALSE,"S"}</definedName>
    <definedName name="wrn.MONA." localSheetId="42" hidden="1">{"MONA",#N/A,FALSE,"S"}</definedName>
    <definedName name="wrn.MONA." localSheetId="43" hidden="1">{"MONA",#N/A,FALSE,"S"}</definedName>
    <definedName name="wrn.MONA." localSheetId="48" hidden="1">{"MONA",#N/A,FALSE,"S"}</definedName>
    <definedName name="wrn.MONA." localSheetId="50" hidden="1">{"MONA",#N/A,FALSE,"S"}</definedName>
    <definedName name="wrn.MONA." localSheetId="15" hidden="1">{"MONA",#N/A,FALSE,"S"}</definedName>
    <definedName name="wrn.MONA." localSheetId="51" hidden="1">{"MONA",#N/A,FALSE,"S"}</definedName>
    <definedName name="wrn.MONA." localSheetId="52" hidden="1">{"MONA",#N/A,FALSE,"S"}</definedName>
    <definedName name="wrn.MONA." localSheetId="53" hidden="1">{"MONA",#N/A,FALSE,"S"}</definedName>
    <definedName name="wrn.MONA." localSheetId="54" hidden="1">{"MONA",#N/A,FALSE,"S"}</definedName>
    <definedName name="wrn.MONA." localSheetId="55" hidden="1">{"MONA",#N/A,FALSE,"S"}</definedName>
    <definedName name="wrn.MONA." localSheetId="56" hidden="1">{"MONA",#N/A,FALSE,"S"}</definedName>
    <definedName name="wrn.MONA." localSheetId="57" hidden="1">{"MONA",#N/A,FALSE,"S"}</definedName>
    <definedName name="wrn.MONA." localSheetId="58" hidden="1">{"MONA",#N/A,FALSE,"S"}</definedName>
    <definedName name="wrn.MONA." localSheetId="59" hidden="1">{"MONA",#N/A,FALSE,"S"}</definedName>
    <definedName name="wrn.MONA." localSheetId="16">{"MONA",#N/A,FALSE,"S"}</definedName>
    <definedName name="wrn.MONA." localSheetId="17">{"MONA",#N/A,FALSE,"S"}</definedName>
    <definedName name="wrn.MONA." localSheetId="18">{"MONA",#N/A,FALSE,"S"}</definedName>
    <definedName name="wrn.MONA." localSheetId="1" hidden="1">{"MONA",#N/A,FALSE,"S"}</definedName>
    <definedName name="wrn.MONA.">{"MONA",#N/A,FALSE,"S"}</definedName>
    <definedName name="wrn.Monthsheet." localSheetId="11">{"Minpmon",#N/A,FALSE,"Monthinput"}</definedName>
    <definedName name="wrn.Monthsheet." localSheetId="3" hidden="1">{"Minpmon",#N/A,FALSE,"Monthinput"}</definedName>
    <definedName name="wrn.Monthsheet." localSheetId="5">{"Minpmon",#N/A,FALSE,"Monthinput"}</definedName>
    <definedName name="wrn.Monthsheet." localSheetId="0" hidden="1">{"Minpmon",#N/A,FALSE,"Monthinput"}</definedName>
    <definedName name="wrn.Monthsheet." localSheetId="13">{"Minpmon",#N/A,FALSE,"Monthinput"}</definedName>
    <definedName name="wrn.Monthsheet." localSheetId="14" hidden="1">{"Minpmon",#N/A,FALSE,"Monthinput"}</definedName>
    <definedName name="wrn.Monthsheet." localSheetId="42" hidden="1">{"Minpmon",#N/A,FALSE,"Monthinput"}</definedName>
    <definedName name="wrn.Monthsheet." localSheetId="43" hidden="1">{"Minpmon",#N/A,FALSE,"Monthinput"}</definedName>
    <definedName name="wrn.Monthsheet." localSheetId="48" hidden="1">{"Minpmon",#N/A,FALSE,"Monthinput"}</definedName>
    <definedName name="wrn.Monthsheet." localSheetId="50" hidden="1">{"Minpmon",#N/A,FALSE,"Monthinput"}</definedName>
    <definedName name="wrn.Monthsheet." localSheetId="15" hidden="1">{"Minpmon",#N/A,FALSE,"Monthinput"}</definedName>
    <definedName name="wrn.Monthsheet." localSheetId="51" hidden="1">{"Minpmon",#N/A,FALSE,"Monthinput"}</definedName>
    <definedName name="wrn.Monthsheet." localSheetId="52" hidden="1">{"Minpmon",#N/A,FALSE,"Monthinput"}</definedName>
    <definedName name="wrn.Monthsheet." localSheetId="53" hidden="1">{"Minpmon",#N/A,FALSE,"Monthinput"}</definedName>
    <definedName name="wrn.Monthsheet." localSheetId="54" hidden="1">{"Minpmon",#N/A,FALSE,"Monthinput"}</definedName>
    <definedName name="wrn.Monthsheet." localSheetId="55" hidden="1">{"Minpmon",#N/A,FALSE,"Monthinput"}</definedName>
    <definedName name="wrn.Monthsheet." localSheetId="56" hidden="1">{"Minpmon",#N/A,FALSE,"Monthinput"}</definedName>
    <definedName name="wrn.Monthsheet." localSheetId="57" hidden="1">{"Minpmon",#N/A,FALSE,"Monthinput"}</definedName>
    <definedName name="wrn.Monthsheet." localSheetId="58" hidden="1">{"Minpmon",#N/A,FALSE,"Monthinput"}</definedName>
    <definedName name="wrn.Monthsheet." localSheetId="59" hidden="1">{"Minpmon",#N/A,FALSE,"Monthinput"}</definedName>
    <definedName name="wrn.Monthsheet." localSheetId="16">{"Minpmon",#N/A,FALSE,"Monthinput"}</definedName>
    <definedName name="wrn.Monthsheet." localSheetId="17">{"Minpmon",#N/A,FALSE,"Monthinput"}</definedName>
    <definedName name="wrn.Monthsheet." localSheetId="18">{"Minpmon",#N/A,FALSE,"Monthinput"}</definedName>
    <definedName name="wrn.Monthsheet." localSheetId="1" hidden="1">{"Minpmon",#N/A,FALSE,"Monthinput"}</definedName>
    <definedName name="wrn.Monthsheet.">{"Minpmon",#N/A,FALSE,"Monthinput"}</definedName>
    <definedName name="wrn.original." localSheetId="11">{"Original",#N/A,FALSE,"CENTBANK";"Original",#N/A,FALSE,"COMBANKS"}</definedName>
    <definedName name="wrn.original." localSheetId="3" hidden="1">{"Original",#N/A,FALSE,"CENTBANK";"Original",#N/A,FALSE,"COMBANKS"}</definedName>
    <definedName name="wrn.original." localSheetId="5">{"Original",#N/A,FALSE,"CENTBANK";"Original",#N/A,FALSE,"COMBANKS"}</definedName>
    <definedName name="wrn.original." localSheetId="0" hidden="1">{"Original",#N/A,FALSE,"CENTBANK";"Original",#N/A,FALSE,"COMBANKS"}</definedName>
    <definedName name="wrn.original." localSheetId="13">{"Original",#N/A,FALSE,"CENTBANK";"Original",#N/A,FALSE,"COMBANKS"}</definedName>
    <definedName name="wrn.original." localSheetId="14" hidden="1">{"Original",#N/A,FALSE,"CENTBANK";"Original",#N/A,FALSE,"COMBANKS"}</definedName>
    <definedName name="wrn.original." localSheetId="42" hidden="1">{"Original",#N/A,FALSE,"CENTBANK";"Original",#N/A,FALSE,"COMBANKS"}</definedName>
    <definedName name="wrn.original." localSheetId="43" hidden="1">{"Original",#N/A,FALSE,"CENTBANK";"Original",#N/A,FALSE,"COMBANKS"}</definedName>
    <definedName name="wrn.original." localSheetId="48" hidden="1">{"Original",#N/A,FALSE,"CENTBANK";"Original",#N/A,FALSE,"COMBANKS"}</definedName>
    <definedName name="wrn.original." localSheetId="50" hidden="1">{"Original",#N/A,FALSE,"CENTBANK";"Original",#N/A,FALSE,"COMBANKS"}</definedName>
    <definedName name="wrn.original." localSheetId="15" hidden="1">{"Original",#N/A,FALSE,"CENTBANK";"Original",#N/A,FALSE,"COMBANKS"}</definedName>
    <definedName name="wrn.original." localSheetId="51" hidden="1">{"Original",#N/A,FALSE,"CENTBANK";"Original",#N/A,FALSE,"COMBANKS"}</definedName>
    <definedName name="wrn.original." localSheetId="52" hidden="1">{"Original",#N/A,FALSE,"CENTBANK";"Original",#N/A,FALSE,"COMBANKS"}</definedName>
    <definedName name="wrn.original." localSheetId="53" hidden="1">{"Original",#N/A,FALSE,"CENTBANK";"Original",#N/A,FALSE,"COMBANKS"}</definedName>
    <definedName name="wrn.original." localSheetId="54" hidden="1">{"Original",#N/A,FALSE,"CENTBANK";"Original",#N/A,FALSE,"COMBANKS"}</definedName>
    <definedName name="wrn.original." localSheetId="55" hidden="1">{"Original",#N/A,FALSE,"CENTBANK";"Original",#N/A,FALSE,"COMBANKS"}</definedName>
    <definedName name="wrn.original." localSheetId="56" hidden="1">{"Original",#N/A,FALSE,"CENTBANK";"Original",#N/A,FALSE,"COMBANKS"}</definedName>
    <definedName name="wrn.original." localSheetId="57" hidden="1">{"Original",#N/A,FALSE,"CENTBANK";"Original",#N/A,FALSE,"COMBANKS"}</definedName>
    <definedName name="wrn.original." localSheetId="58" hidden="1">{"Original",#N/A,FALSE,"CENTBANK";"Original",#N/A,FALSE,"COMBANKS"}</definedName>
    <definedName name="wrn.original." localSheetId="59" hidden="1">{"Original",#N/A,FALSE,"CENTBANK";"Original",#N/A,FALSE,"COMBANKS"}</definedName>
    <definedName name="wrn.original." localSheetId="16">{"Original",#N/A,FALSE,"CENTBANK";"Original",#N/A,FALSE,"COMBANKS"}</definedName>
    <definedName name="wrn.original." localSheetId="17">{"Original",#N/A,FALSE,"CENTBANK";"Original",#N/A,FALSE,"COMBANKS"}</definedName>
    <definedName name="wrn.original." localSheetId="18">{"Original",#N/A,FALSE,"CENTBANK";"Original",#N/A,FALSE,"COMBANKS"}</definedName>
    <definedName name="wrn.original." localSheetId="1" hidden="1">{"Original",#N/A,FALSE,"CENTBANK";"Original",#N/A,FALSE,"COMBANKS"}</definedName>
    <definedName name="wrn.original.">{"Original",#N/A,FALSE,"CENTBANK";"Original",#N/A,FALSE,"COMBANKS"}</definedName>
    <definedName name="wrn.Output._.tables." localSheetId="1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5">{#N/A,#N/A,FALSE,"I";#N/A,#N/A,FALSE,"J";#N/A,#N/A,FALSE,"K";#N/A,#N/A,FALSE,"L";#N/A,#N/A,FALSE,"M";#N/A,#N/A,FALSE,"N";#N/A,#N/A,FALSE,"O"}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13">{#N/A,#N/A,FALSE,"I";#N/A,#N/A,FALSE,"J";#N/A,#N/A,FALSE,"K";#N/A,#N/A,FALSE,"L";#N/A,#N/A,FALSE,"M";#N/A,#N/A,FALSE,"N";#N/A,#N/A,FALSE,"O"}</definedName>
    <definedName name="wrn.Output._.tables." localSheetId="14" hidden="1">{#N/A,#N/A,FALSE,"I";#N/A,#N/A,FALSE,"J";#N/A,#N/A,FALSE,"K";#N/A,#N/A,FALSE,"L";#N/A,#N/A,FALSE,"M";#N/A,#N/A,FALSE,"N";#N/A,#N/A,FALSE,"O"}</definedName>
    <definedName name="wrn.Output._.tables." localSheetId="42" hidden="1">{#N/A,#N/A,FALSE,"I";#N/A,#N/A,FALSE,"J";#N/A,#N/A,FALSE,"K";#N/A,#N/A,FALSE,"L";#N/A,#N/A,FALSE,"M";#N/A,#N/A,FALSE,"N";#N/A,#N/A,FALSE,"O"}</definedName>
    <definedName name="wrn.Output._.tables." localSheetId="43" hidden="1">{#N/A,#N/A,FALSE,"I";#N/A,#N/A,FALSE,"J";#N/A,#N/A,FALSE,"K";#N/A,#N/A,FALSE,"L";#N/A,#N/A,FALSE,"M";#N/A,#N/A,FALSE,"N";#N/A,#N/A,FALSE,"O"}</definedName>
    <definedName name="wrn.Output._.tables." localSheetId="48" hidden="1">{#N/A,#N/A,FALSE,"I";#N/A,#N/A,FALSE,"J";#N/A,#N/A,FALSE,"K";#N/A,#N/A,FALSE,"L";#N/A,#N/A,FALSE,"M";#N/A,#N/A,FALSE,"N";#N/A,#N/A,FALSE,"O"}</definedName>
    <definedName name="wrn.Output._.tables." localSheetId="50" hidden="1">{#N/A,#N/A,FALSE,"I";#N/A,#N/A,FALSE,"J";#N/A,#N/A,FALSE,"K";#N/A,#N/A,FALSE,"L";#N/A,#N/A,FALSE,"M";#N/A,#N/A,FALSE,"N";#N/A,#N/A,FALSE,"O"}</definedName>
    <definedName name="wrn.Output._.tables." localSheetId="15" hidden="1">{#N/A,#N/A,FALSE,"I";#N/A,#N/A,FALSE,"J";#N/A,#N/A,FALSE,"K";#N/A,#N/A,FALSE,"L";#N/A,#N/A,FALSE,"M";#N/A,#N/A,FALSE,"N";#N/A,#N/A,FALSE,"O"}</definedName>
    <definedName name="wrn.Output._.tables." localSheetId="51" hidden="1">{#N/A,#N/A,FALSE,"I";#N/A,#N/A,FALSE,"J";#N/A,#N/A,FALSE,"K";#N/A,#N/A,FALSE,"L";#N/A,#N/A,FALSE,"M";#N/A,#N/A,FALSE,"N";#N/A,#N/A,FALSE,"O"}</definedName>
    <definedName name="wrn.Output._.tables." localSheetId="52" hidden="1">{#N/A,#N/A,FALSE,"I";#N/A,#N/A,FALSE,"J";#N/A,#N/A,FALSE,"K";#N/A,#N/A,FALSE,"L";#N/A,#N/A,FALSE,"M";#N/A,#N/A,FALSE,"N";#N/A,#N/A,FALSE,"O"}</definedName>
    <definedName name="wrn.Output._.tables." localSheetId="53" hidden="1">{#N/A,#N/A,FALSE,"I";#N/A,#N/A,FALSE,"J";#N/A,#N/A,FALSE,"K";#N/A,#N/A,FALSE,"L";#N/A,#N/A,FALSE,"M";#N/A,#N/A,FALSE,"N";#N/A,#N/A,FALSE,"O"}</definedName>
    <definedName name="wrn.Output._.tables." localSheetId="54" hidden="1">{#N/A,#N/A,FALSE,"I";#N/A,#N/A,FALSE,"J";#N/A,#N/A,FALSE,"K";#N/A,#N/A,FALSE,"L";#N/A,#N/A,FALSE,"M";#N/A,#N/A,FALSE,"N";#N/A,#N/A,FALSE,"O"}</definedName>
    <definedName name="wrn.Output._.tables." localSheetId="55" hidden="1">{#N/A,#N/A,FALSE,"I";#N/A,#N/A,FALSE,"J";#N/A,#N/A,FALSE,"K";#N/A,#N/A,FALSE,"L";#N/A,#N/A,FALSE,"M";#N/A,#N/A,FALSE,"N";#N/A,#N/A,FALSE,"O"}</definedName>
    <definedName name="wrn.Output._.tables." localSheetId="56" hidden="1">{#N/A,#N/A,FALSE,"I";#N/A,#N/A,FALSE,"J";#N/A,#N/A,FALSE,"K";#N/A,#N/A,FALSE,"L";#N/A,#N/A,FALSE,"M";#N/A,#N/A,FALSE,"N";#N/A,#N/A,FALSE,"O"}</definedName>
    <definedName name="wrn.Output._.tables." localSheetId="57" hidden="1">{#N/A,#N/A,FALSE,"I";#N/A,#N/A,FALSE,"J";#N/A,#N/A,FALSE,"K";#N/A,#N/A,FALSE,"L";#N/A,#N/A,FALSE,"M";#N/A,#N/A,FALSE,"N";#N/A,#N/A,FALSE,"O"}</definedName>
    <definedName name="wrn.Output._.tables." localSheetId="58" hidden="1">{#N/A,#N/A,FALSE,"I";#N/A,#N/A,FALSE,"J";#N/A,#N/A,FALSE,"K";#N/A,#N/A,FALSE,"L";#N/A,#N/A,FALSE,"M";#N/A,#N/A,FALSE,"N";#N/A,#N/A,FALSE,"O"}</definedName>
    <definedName name="wrn.Output._.tables." localSheetId="59" hidden="1">{#N/A,#N/A,FALSE,"I";#N/A,#N/A,FALSE,"J";#N/A,#N/A,FALSE,"K";#N/A,#N/A,FALSE,"L";#N/A,#N/A,FALSE,"M";#N/A,#N/A,FALSE,"N";#N/A,#N/A,FALSE,"O"}</definedName>
    <definedName name="wrn.Output._.tables." localSheetId="16">{#N/A,#N/A,FALSE,"I";#N/A,#N/A,FALSE,"J";#N/A,#N/A,FALSE,"K";#N/A,#N/A,FALSE,"L";#N/A,#N/A,FALSE,"M";#N/A,#N/A,FALSE,"N";#N/A,#N/A,FALSE,"O"}</definedName>
    <definedName name="wrn.Output._.tables." localSheetId="17">{#N/A,#N/A,FALSE,"I";#N/A,#N/A,FALSE,"J";#N/A,#N/A,FALSE,"K";#N/A,#N/A,FALSE,"L";#N/A,#N/A,FALSE,"M";#N/A,#N/A,FALSE,"N";#N/A,#N/A,FALSE,"O"}</definedName>
    <definedName name="wrn.Output._.tables." localSheetId="18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>{#N/A,#N/A,FALSE,"I";#N/A,#N/A,FALSE,"J";#N/A,#N/A,FALSE,"K";#N/A,#N/A,FALSE,"L";#N/A,#N/A,FALSE,"M";#N/A,#N/A,FALSE,"N";#N/A,#N/A,FALSE,"O"}</definedName>
    <definedName name="wrn.OUTTURN_TABLES_00." localSheetId="1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3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0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3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4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42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43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48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0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5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1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2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3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4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5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6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7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8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59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6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7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8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 localSheetId="1" hidden="1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00.">{"REAL_00",#N/A,FALSE,"Prog_BSyst";"REAL_00",#N/A,FALSE,"Prog_BCM";"REAL_00",#N/A,FALSE,"Prog_ComB";"REAL_00",#N/A,FALSE,"Prog_Gov";"REAL_00",#N/A,FALSE,"IN";"REAL_00",#N/A,FALSE,"B_mrks99";"REAL_00",#N/A,FALSE,"B_mrks00"}</definedName>
    <definedName name="wrn.OUTTURN_TABLES_99." localSheetId="11">{"REAL_99",#N/A,FALSE,"Prog_BSyst";"REAL_99",#N/A,FALSE,"Prog_BCM";"REAL_99",#N/A,FALSE,"Prog_ComB";"REAL_99",#N/A,FALSE,"Prog_Gov";"REAL_99",#N/A,FALSE,"B_mrks99"}</definedName>
    <definedName name="wrn.OUTTURN_TABLES_99." localSheetId="3" hidden="1">{"REAL_99",#N/A,FALSE,"Prog_BSyst";"REAL_99",#N/A,FALSE,"Prog_BCM";"REAL_99",#N/A,FALSE,"Prog_ComB";"REAL_99",#N/A,FALSE,"Prog_Gov";"REAL_99",#N/A,FALSE,"B_mrks99"}</definedName>
    <definedName name="wrn.OUTTURN_TABLES_99." localSheetId="5">{"REAL_99",#N/A,FALSE,"Prog_BSyst";"REAL_99",#N/A,FALSE,"Prog_BCM";"REAL_99",#N/A,FALSE,"Prog_ComB";"REAL_99",#N/A,FALSE,"Prog_Gov";"REAL_99",#N/A,FALSE,"B_mrks99"}</definedName>
    <definedName name="wrn.OUTTURN_TABLES_99." localSheetId="0" hidden="1">{"REAL_99",#N/A,FALSE,"Prog_BSyst";"REAL_99",#N/A,FALSE,"Prog_BCM";"REAL_99",#N/A,FALSE,"Prog_ComB";"REAL_99",#N/A,FALSE,"Prog_Gov";"REAL_99",#N/A,FALSE,"B_mrks99"}</definedName>
    <definedName name="wrn.OUTTURN_TABLES_99." localSheetId="13">{"REAL_99",#N/A,FALSE,"Prog_BSyst";"REAL_99",#N/A,FALSE,"Prog_BCM";"REAL_99",#N/A,FALSE,"Prog_ComB";"REAL_99",#N/A,FALSE,"Prog_Gov";"REAL_99",#N/A,FALSE,"B_mrks99"}</definedName>
    <definedName name="wrn.OUTTURN_TABLES_99." localSheetId="14" hidden="1">{"REAL_99",#N/A,FALSE,"Prog_BSyst";"REAL_99",#N/A,FALSE,"Prog_BCM";"REAL_99",#N/A,FALSE,"Prog_ComB";"REAL_99",#N/A,FALSE,"Prog_Gov";"REAL_99",#N/A,FALSE,"B_mrks99"}</definedName>
    <definedName name="wrn.OUTTURN_TABLES_99." localSheetId="42" hidden="1">{"REAL_99",#N/A,FALSE,"Prog_BSyst";"REAL_99",#N/A,FALSE,"Prog_BCM";"REAL_99",#N/A,FALSE,"Prog_ComB";"REAL_99",#N/A,FALSE,"Prog_Gov";"REAL_99",#N/A,FALSE,"B_mrks99"}</definedName>
    <definedName name="wrn.OUTTURN_TABLES_99." localSheetId="43" hidden="1">{"REAL_99",#N/A,FALSE,"Prog_BSyst";"REAL_99",#N/A,FALSE,"Prog_BCM";"REAL_99",#N/A,FALSE,"Prog_ComB";"REAL_99",#N/A,FALSE,"Prog_Gov";"REAL_99",#N/A,FALSE,"B_mrks99"}</definedName>
    <definedName name="wrn.OUTTURN_TABLES_99." localSheetId="48" hidden="1">{"REAL_99",#N/A,FALSE,"Prog_BSyst";"REAL_99",#N/A,FALSE,"Prog_BCM";"REAL_99",#N/A,FALSE,"Prog_ComB";"REAL_99",#N/A,FALSE,"Prog_Gov";"REAL_99",#N/A,FALSE,"B_mrks99"}</definedName>
    <definedName name="wrn.OUTTURN_TABLES_99." localSheetId="50" hidden="1">{"REAL_99",#N/A,FALSE,"Prog_BSyst";"REAL_99",#N/A,FALSE,"Prog_BCM";"REAL_99",#N/A,FALSE,"Prog_ComB";"REAL_99",#N/A,FALSE,"Prog_Gov";"REAL_99",#N/A,FALSE,"B_mrks99"}</definedName>
    <definedName name="wrn.OUTTURN_TABLES_99." localSheetId="15" hidden="1">{"REAL_99",#N/A,FALSE,"Prog_BSyst";"REAL_99",#N/A,FALSE,"Prog_BCM";"REAL_99",#N/A,FALSE,"Prog_ComB";"REAL_99",#N/A,FALSE,"Prog_Gov";"REAL_99",#N/A,FALSE,"B_mrks99"}</definedName>
    <definedName name="wrn.OUTTURN_TABLES_99." localSheetId="51" hidden="1">{"REAL_99",#N/A,FALSE,"Prog_BSyst";"REAL_99",#N/A,FALSE,"Prog_BCM";"REAL_99",#N/A,FALSE,"Prog_ComB";"REAL_99",#N/A,FALSE,"Prog_Gov";"REAL_99",#N/A,FALSE,"B_mrks99"}</definedName>
    <definedName name="wrn.OUTTURN_TABLES_99." localSheetId="52" hidden="1">{"REAL_99",#N/A,FALSE,"Prog_BSyst";"REAL_99",#N/A,FALSE,"Prog_BCM";"REAL_99",#N/A,FALSE,"Prog_ComB";"REAL_99",#N/A,FALSE,"Prog_Gov";"REAL_99",#N/A,FALSE,"B_mrks99"}</definedName>
    <definedName name="wrn.OUTTURN_TABLES_99." localSheetId="53" hidden="1">{"REAL_99",#N/A,FALSE,"Prog_BSyst";"REAL_99",#N/A,FALSE,"Prog_BCM";"REAL_99",#N/A,FALSE,"Prog_ComB";"REAL_99",#N/A,FALSE,"Prog_Gov";"REAL_99",#N/A,FALSE,"B_mrks99"}</definedName>
    <definedName name="wrn.OUTTURN_TABLES_99." localSheetId="54" hidden="1">{"REAL_99",#N/A,FALSE,"Prog_BSyst";"REAL_99",#N/A,FALSE,"Prog_BCM";"REAL_99",#N/A,FALSE,"Prog_ComB";"REAL_99",#N/A,FALSE,"Prog_Gov";"REAL_99",#N/A,FALSE,"B_mrks99"}</definedName>
    <definedName name="wrn.OUTTURN_TABLES_99." localSheetId="55" hidden="1">{"REAL_99",#N/A,FALSE,"Prog_BSyst";"REAL_99",#N/A,FALSE,"Prog_BCM";"REAL_99",#N/A,FALSE,"Prog_ComB";"REAL_99",#N/A,FALSE,"Prog_Gov";"REAL_99",#N/A,FALSE,"B_mrks99"}</definedName>
    <definedName name="wrn.OUTTURN_TABLES_99." localSheetId="56" hidden="1">{"REAL_99",#N/A,FALSE,"Prog_BSyst";"REAL_99",#N/A,FALSE,"Prog_BCM";"REAL_99",#N/A,FALSE,"Prog_ComB";"REAL_99",#N/A,FALSE,"Prog_Gov";"REAL_99",#N/A,FALSE,"B_mrks99"}</definedName>
    <definedName name="wrn.OUTTURN_TABLES_99." localSheetId="57" hidden="1">{"REAL_99",#N/A,FALSE,"Prog_BSyst";"REAL_99",#N/A,FALSE,"Prog_BCM";"REAL_99",#N/A,FALSE,"Prog_ComB";"REAL_99",#N/A,FALSE,"Prog_Gov";"REAL_99",#N/A,FALSE,"B_mrks99"}</definedName>
    <definedName name="wrn.OUTTURN_TABLES_99." localSheetId="58" hidden="1">{"REAL_99",#N/A,FALSE,"Prog_BSyst";"REAL_99",#N/A,FALSE,"Prog_BCM";"REAL_99",#N/A,FALSE,"Prog_ComB";"REAL_99",#N/A,FALSE,"Prog_Gov";"REAL_99",#N/A,FALSE,"B_mrks99"}</definedName>
    <definedName name="wrn.OUTTURN_TABLES_99." localSheetId="59" hidden="1">{"REAL_99",#N/A,FALSE,"Prog_BSyst";"REAL_99",#N/A,FALSE,"Prog_BCM";"REAL_99",#N/A,FALSE,"Prog_ComB";"REAL_99",#N/A,FALSE,"Prog_Gov";"REAL_99",#N/A,FALSE,"B_mrks99"}</definedName>
    <definedName name="wrn.OUTTURN_TABLES_99." localSheetId="16">{"REAL_99",#N/A,FALSE,"Prog_BSyst";"REAL_99",#N/A,FALSE,"Prog_BCM";"REAL_99",#N/A,FALSE,"Prog_ComB";"REAL_99",#N/A,FALSE,"Prog_Gov";"REAL_99",#N/A,FALSE,"B_mrks99"}</definedName>
    <definedName name="wrn.OUTTURN_TABLES_99." localSheetId="17">{"REAL_99",#N/A,FALSE,"Prog_BSyst";"REAL_99",#N/A,FALSE,"Prog_BCM";"REAL_99",#N/A,FALSE,"Prog_ComB";"REAL_99",#N/A,FALSE,"Prog_Gov";"REAL_99",#N/A,FALSE,"B_mrks99"}</definedName>
    <definedName name="wrn.OUTTURN_TABLES_99." localSheetId="18">{"REAL_99",#N/A,FALSE,"Prog_BSyst";"REAL_99",#N/A,FALSE,"Prog_BCM";"REAL_99",#N/A,FALSE,"Prog_ComB";"REAL_99",#N/A,FALSE,"Prog_Gov";"REAL_99",#N/A,FALSE,"B_mrks99"}</definedName>
    <definedName name="wrn.OUTTURN_TABLES_99." localSheetId="1" hidden="1">{"REAL_99",#N/A,FALSE,"Prog_BSyst";"REAL_99",#N/A,FALSE,"Prog_BCM";"REAL_99",#N/A,FALSE,"Prog_ComB";"REAL_99",#N/A,FALSE,"Prog_Gov";"REAL_99",#N/A,FALSE,"B_mrks99"}</definedName>
    <definedName name="wrn.OUTTURN_TABLES_99.">{"REAL_99",#N/A,FALSE,"Prog_BSyst";"REAL_99",#N/A,FALSE,"Prog_BCM";"REAL_99",#N/A,FALSE,"Prog_ComB";"REAL_99",#N/A,FALSE,"Prog_Gov";"REAL_99",#N/A,FALSE,"B_mrks99"}</definedName>
    <definedName name="wrn.PASMON." localSheetId="11">{"1",#N/A,FALSE,"Pasivos Mon";"2",#N/A,FALSE,"Pasivos Mon"}</definedName>
    <definedName name="wrn.PASMON." localSheetId="3" hidden="1">{"1",#N/A,FALSE,"Pasivos Mon";"2",#N/A,FALSE,"Pasivos Mon"}</definedName>
    <definedName name="wrn.PASMON." localSheetId="5">{"1",#N/A,FALSE,"Pasivos Mon";"2",#N/A,FALSE,"Pasivos Mon"}</definedName>
    <definedName name="wrn.PASMON." localSheetId="0" hidden="1">{"1",#N/A,FALSE,"Pasivos Mon";"2",#N/A,FALSE,"Pasivos Mon"}</definedName>
    <definedName name="wrn.PASMON." localSheetId="13">{"1",#N/A,FALSE,"Pasivos Mon";"2",#N/A,FALSE,"Pasivos Mon"}</definedName>
    <definedName name="wrn.PASMON." localSheetId="14" hidden="1">{"1",#N/A,FALSE,"Pasivos Mon";"2",#N/A,FALSE,"Pasivos Mon"}</definedName>
    <definedName name="wrn.PASMON." localSheetId="42" hidden="1">{"1",#N/A,FALSE,"Pasivos Mon";"2",#N/A,FALSE,"Pasivos Mon"}</definedName>
    <definedName name="wrn.PASMON." localSheetId="43" hidden="1">{"1",#N/A,FALSE,"Pasivos Mon";"2",#N/A,FALSE,"Pasivos Mon"}</definedName>
    <definedName name="wrn.PASMON." localSheetId="48" hidden="1">{"1",#N/A,FALSE,"Pasivos Mon";"2",#N/A,FALSE,"Pasivos Mon"}</definedName>
    <definedName name="wrn.PASMON." localSheetId="50" hidden="1">{"1",#N/A,FALSE,"Pasivos Mon";"2",#N/A,FALSE,"Pasivos Mon"}</definedName>
    <definedName name="wrn.PASMON." localSheetId="15" hidden="1">{"1",#N/A,FALSE,"Pasivos Mon";"2",#N/A,FALSE,"Pasivos Mon"}</definedName>
    <definedName name="wrn.PASMON." localSheetId="51" hidden="1">{"1",#N/A,FALSE,"Pasivos Mon";"2",#N/A,FALSE,"Pasivos Mon"}</definedName>
    <definedName name="wrn.PASMON." localSheetId="52" hidden="1">{"1",#N/A,FALSE,"Pasivos Mon";"2",#N/A,FALSE,"Pasivos Mon"}</definedName>
    <definedName name="wrn.PASMON." localSheetId="53" hidden="1">{"1",#N/A,FALSE,"Pasivos Mon";"2",#N/A,FALSE,"Pasivos Mon"}</definedName>
    <definedName name="wrn.PASMON." localSheetId="54" hidden="1">{"1",#N/A,FALSE,"Pasivos Mon";"2",#N/A,FALSE,"Pasivos Mon"}</definedName>
    <definedName name="wrn.PASMON." localSheetId="55" hidden="1">{"1",#N/A,FALSE,"Pasivos Mon";"2",#N/A,FALSE,"Pasivos Mon"}</definedName>
    <definedName name="wrn.PASMON." localSheetId="56" hidden="1">{"1",#N/A,FALSE,"Pasivos Mon";"2",#N/A,FALSE,"Pasivos Mon"}</definedName>
    <definedName name="wrn.PASMON." localSheetId="57" hidden="1">{"1",#N/A,FALSE,"Pasivos Mon";"2",#N/A,FALSE,"Pasivos Mon"}</definedName>
    <definedName name="wrn.PASMON." localSheetId="58" hidden="1">{"1",#N/A,FALSE,"Pasivos Mon";"2",#N/A,FALSE,"Pasivos Mon"}</definedName>
    <definedName name="wrn.PASMON." localSheetId="59" hidden="1">{"1",#N/A,FALSE,"Pasivos Mon";"2",#N/A,FALSE,"Pasivos Mon"}</definedName>
    <definedName name="wrn.PASMON." localSheetId="16">{"1",#N/A,FALSE,"Pasivos Mon";"2",#N/A,FALSE,"Pasivos Mon"}</definedName>
    <definedName name="wrn.PASMON." localSheetId="17">{"1",#N/A,FALSE,"Pasivos Mon";"2",#N/A,FALSE,"Pasivos Mon"}</definedName>
    <definedName name="wrn.PASMON." localSheetId="18">{"1",#N/A,FALSE,"Pasivos Mon";"2",#N/A,FALSE,"Pasivos Mon"}</definedName>
    <definedName name="wrn.PASMON." localSheetId="1" hidden="1">{"1",#N/A,FALSE,"Pasivos Mon";"2",#N/A,FALSE,"Pasivos Mon"}</definedName>
    <definedName name="wrn.PASMON.">{"1",#N/A,FALSE,"Pasivos Mon";"2",#N/A,FALSE,"Pasivos Mon"}</definedName>
    <definedName name="wrn.Per._.cri." localSheetId="11">{#N/A,#N/A,FALSE,"Per Cri"}</definedName>
    <definedName name="wrn.Per._.cri." localSheetId="3" hidden="1">{#N/A,#N/A,FALSE,"Per Cri"}</definedName>
    <definedName name="wrn.Per._.cri." localSheetId="5">{#N/A,#N/A,FALSE,"Per Cri"}</definedName>
    <definedName name="wrn.Per._.cri." localSheetId="0" hidden="1">{#N/A,#N/A,FALSE,"Per Cri"}</definedName>
    <definedName name="wrn.Per._.cri." localSheetId="13">{#N/A,#N/A,FALSE,"Per Cri"}</definedName>
    <definedName name="wrn.Per._.cri." localSheetId="14" hidden="1">{#N/A,#N/A,FALSE,"Per Cri"}</definedName>
    <definedName name="wrn.Per._.cri." localSheetId="42" hidden="1">{#N/A,#N/A,FALSE,"Per Cri"}</definedName>
    <definedName name="wrn.Per._.cri." localSheetId="43" hidden="1">{#N/A,#N/A,FALSE,"Per Cri"}</definedName>
    <definedName name="wrn.Per._.cri." localSheetId="48" hidden="1">{#N/A,#N/A,FALSE,"Per Cri"}</definedName>
    <definedName name="wrn.Per._.cri." localSheetId="50" hidden="1">{#N/A,#N/A,FALSE,"Per Cri"}</definedName>
    <definedName name="wrn.Per._.cri." localSheetId="15" hidden="1">{#N/A,#N/A,FALSE,"Per Cri"}</definedName>
    <definedName name="wrn.Per._.cri." localSheetId="51" hidden="1">{#N/A,#N/A,FALSE,"Per Cri"}</definedName>
    <definedName name="wrn.Per._.cri." localSheetId="52" hidden="1">{#N/A,#N/A,FALSE,"Per Cri"}</definedName>
    <definedName name="wrn.Per._.cri." localSheetId="53" hidden="1">{#N/A,#N/A,FALSE,"Per Cri"}</definedName>
    <definedName name="wrn.Per._.cri." localSheetId="54" hidden="1">{#N/A,#N/A,FALSE,"Per Cri"}</definedName>
    <definedName name="wrn.Per._.cri." localSheetId="55" hidden="1">{#N/A,#N/A,FALSE,"Per Cri"}</definedName>
    <definedName name="wrn.Per._.cri." localSheetId="56" hidden="1">{#N/A,#N/A,FALSE,"Per Cri"}</definedName>
    <definedName name="wrn.Per._.cri." localSheetId="57" hidden="1">{#N/A,#N/A,FALSE,"Per Cri"}</definedName>
    <definedName name="wrn.Per._.cri." localSheetId="58" hidden="1">{#N/A,#N/A,FALSE,"Per Cri"}</definedName>
    <definedName name="wrn.Per._.cri." localSheetId="59" hidden="1">{#N/A,#N/A,FALSE,"Per Cri"}</definedName>
    <definedName name="wrn.Per._.cri." localSheetId="16">{#N/A,#N/A,FALSE,"Per Cri"}</definedName>
    <definedName name="wrn.Per._.cri." localSheetId="17">{#N/A,#N/A,FALSE,"Per Cri"}</definedName>
    <definedName name="wrn.Per._.cri." localSheetId="18">{#N/A,#N/A,FALSE,"Per Cri"}</definedName>
    <definedName name="wrn.Per._.cri." localSheetId="1" hidden="1">{#N/A,#N/A,FALSE,"Per Cri"}</definedName>
    <definedName name="wrn.Per._.cri.">{#N/A,#N/A,FALSE,"Per Cri"}</definedName>
    <definedName name="wrn.pl." localSheetId="3" hidden="1">{#N/A,#N/A,FALSE,"Exhibits 5-7"}</definedName>
    <definedName name="wrn.pl." localSheetId="5" hidden="1">{#N/A,#N/A,FALSE,"Exhibits 5-7"}</definedName>
    <definedName name="wrn.pl." localSheetId="0" hidden="1">{#N/A,#N/A,FALSE,"Exhibits 5-7"}</definedName>
    <definedName name="wrn.pl." localSheetId="13" hidden="1">{#N/A,#N/A,FALSE,"Exhibits 5-7"}</definedName>
    <definedName name="wrn.pl." localSheetId="48" hidden="1">{#N/A,#N/A,FALSE,"Exhibits 5-7"}</definedName>
    <definedName name="wrn.pl." localSheetId="53" hidden="1">{#N/A,#N/A,FALSE,"Exhibits 5-7"}</definedName>
    <definedName name="wrn.pl." localSheetId="56" hidden="1">{#N/A,#N/A,FALSE,"Exhibits 5-7"}</definedName>
    <definedName name="wrn.pl." localSheetId="57" hidden="1">{#N/A,#N/A,FALSE,"Exhibits 5-7"}</definedName>
    <definedName name="wrn.pl." localSheetId="16" hidden="1">{#N/A,#N/A,FALSE,"Exhibits 5-7"}</definedName>
    <definedName name="wrn.pl." localSheetId="1" hidden="1">{#N/A,#N/A,FALSE,"Exhibits 5-7"}</definedName>
    <definedName name="wrn.pl." hidden="1">{#N/A,#N/A,FALSE,"Exhibits 5-7"}</definedName>
    <definedName name="wrn.Prevision." localSheetId="11" hidden="1">{"Mobiliario",#N/A,FALSE,"C. mobiliario";"Trabajo",#N/A,FALSE,"C. mobiliario"}</definedName>
    <definedName name="wrn.Prevision." localSheetId="3" hidden="1">{"Mobiliario",#N/A,FALSE,"C. mobiliario";"Trabajo",#N/A,FALSE,"C. mobiliario"}</definedName>
    <definedName name="wrn.Prevision." localSheetId="5" hidden="1">{"Mobiliario",#N/A,FALSE,"C. mobiliario";"Trabajo",#N/A,FALSE,"C. mobiliario"}</definedName>
    <definedName name="wrn.Prevision." localSheetId="0" hidden="1">{"Mobiliario",#N/A,FALSE,"C. mobiliario";"Trabajo",#N/A,FALSE,"C. mobiliario"}</definedName>
    <definedName name="wrn.Prevision." localSheetId="13" hidden="1">{"Mobiliario",#N/A,FALSE,"C. mobiliario";"Trabajo",#N/A,FALSE,"C. mobiliario"}</definedName>
    <definedName name="wrn.Prevision." localSheetId="14" hidden="1">{"Mobiliario",#N/A,FALSE,"C. mobiliario";"Trabajo",#N/A,FALSE,"C. mobiliario"}</definedName>
    <definedName name="wrn.Prevision." localSheetId="42" hidden="1">{"Mobiliario",#N/A,FALSE,"C. mobiliario";"Trabajo",#N/A,FALSE,"C. mobiliario"}</definedName>
    <definedName name="wrn.Prevision." localSheetId="43" hidden="1">{"Mobiliario",#N/A,FALSE,"C. mobiliario";"Trabajo",#N/A,FALSE,"C. mobiliario"}</definedName>
    <definedName name="wrn.Prevision." localSheetId="48" hidden="1">{"Mobiliario",#N/A,FALSE,"C. mobiliario";"Trabajo",#N/A,FALSE,"C. mobiliario"}</definedName>
    <definedName name="wrn.Prevision." localSheetId="50" hidden="1">{"Mobiliario",#N/A,FALSE,"C. mobiliario";"Trabajo",#N/A,FALSE,"C. mobiliario"}</definedName>
    <definedName name="wrn.Prevision." localSheetId="15" hidden="1">{"Mobiliario",#N/A,FALSE,"C. mobiliario";"Trabajo",#N/A,FALSE,"C. mobiliario"}</definedName>
    <definedName name="wrn.Prevision." localSheetId="51" hidden="1">{"Mobiliario",#N/A,FALSE,"C. mobiliario";"Trabajo",#N/A,FALSE,"C. mobiliario"}</definedName>
    <definedName name="wrn.Prevision." localSheetId="52" hidden="1">{"Mobiliario",#N/A,FALSE,"C. mobiliario";"Trabajo",#N/A,FALSE,"C. mobiliario"}</definedName>
    <definedName name="wrn.Prevision." localSheetId="53" hidden="1">{"Mobiliario",#N/A,FALSE,"C. mobiliario";"Trabajo",#N/A,FALSE,"C. mobiliario"}</definedName>
    <definedName name="wrn.Prevision." localSheetId="54" hidden="1">{"Mobiliario",#N/A,FALSE,"C. mobiliario";"Trabajo",#N/A,FALSE,"C. mobiliario"}</definedName>
    <definedName name="wrn.Prevision." localSheetId="55" hidden="1">{"Mobiliario",#N/A,FALSE,"C. mobiliario";"Trabajo",#N/A,FALSE,"C. mobiliario"}</definedName>
    <definedName name="wrn.Prevision." localSheetId="56" hidden="1">{"Mobiliario",#N/A,FALSE,"C. mobiliario";"Trabajo",#N/A,FALSE,"C. mobiliario"}</definedName>
    <definedName name="wrn.Prevision." localSheetId="57" hidden="1">{"Mobiliario",#N/A,FALSE,"C. mobiliario";"Trabajo",#N/A,FALSE,"C. mobiliario"}</definedName>
    <definedName name="wrn.Prevision." localSheetId="58" hidden="1">{"Mobiliario",#N/A,FALSE,"C. mobiliario";"Trabajo",#N/A,FALSE,"C. mobiliario"}</definedName>
    <definedName name="wrn.Prevision." localSheetId="59" hidden="1">{"Mobiliario",#N/A,FALSE,"C. mobiliario";"Trabajo",#N/A,FALSE,"C. mobiliario"}</definedName>
    <definedName name="wrn.Prevision." localSheetId="16" hidden="1">{"Mobiliario",#N/A,FALSE,"C. mobiliario";"Trabajo",#N/A,FALSE,"C. mobiliario"}</definedName>
    <definedName name="wrn.Prevision." localSheetId="17" hidden="1">{"Mobiliario",#N/A,FALSE,"C. mobiliario";"Trabajo",#N/A,FALSE,"C. mobiliario"}</definedName>
    <definedName name="wrn.Prevision." localSheetId="18" hidden="1">{"Mobiliario",#N/A,FALSE,"C. mobiliario";"Trabajo",#N/A,FALSE,"C. mobiliario"}</definedName>
    <definedName name="wrn.Prevision." localSheetId="1" hidden="1">{"Mobiliario",#N/A,FALSE,"C. mobiliario";"Trabajo",#N/A,FALSE,"C. mobiliario"}</definedName>
    <definedName name="wrn.Prevision." hidden="1">{"Mobiliario",#N/A,FALSE,"C. mobiliario";"Trabajo",#N/A,FALSE,"C. mobiliario"}</definedName>
    <definedName name="wrn.Print._.Detailed._.Tables." localSheetId="1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3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0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3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4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42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43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48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0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5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1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2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3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4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5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6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7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8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59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6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7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8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 localSheetId="1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Detailed._.Tables.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ogram." localSheetId="11">{"Tab1",#N/A,FALSE,"P";"Tab2",#N/A,FALSE,"P"}</definedName>
    <definedName name="wrn.Program." localSheetId="3" hidden="1">{"Tab1",#N/A,FALSE,"P";"Tab2",#N/A,FALSE,"P"}</definedName>
    <definedName name="wrn.Program." localSheetId="5">{"Tab1",#N/A,FALSE,"P";"Tab2",#N/A,FALSE,"P"}</definedName>
    <definedName name="wrn.Program." localSheetId="0" hidden="1">{"Tab1",#N/A,FALSE,"P";"Tab2",#N/A,FALSE,"P"}</definedName>
    <definedName name="wrn.Program." localSheetId="13">{"Tab1",#N/A,FALSE,"P";"Tab2",#N/A,FALSE,"P"}</definedName>
    <definedName name="wrn.Program." localSheetId="14" hidden="1">{"Tab1",#N/A,FALSE,"P";"Tab2",#N/A,FALSE,"P"}</definedName>
    <definedName name="wrn.Program." localSheetId="42" hidden="1">{"Tab1",#N/A,FALSE,"P";"Tab2",#N/A,FALSE,"P"}</definedName>
    <definedName name="wrn.Program." localSheetId="43" hidden="1">{"Tab1",#N/A,FALSE,"P";"Tab2",#N/A,FALSE,"P"}</definedName>
    <definedName name="wrn.Program." localSheetId="48" hidden="1">{"Tab1",#N/A,FALSE,"P";"Tab2",#N/A,FALSE,"P"}</definedName>
    <definedName name="wrn.Program." localSheetId="50" hidden="1">{"Tab1",#N/A,FALSE,"P";"Tab2",#N/A,FALSE,"P"}</definedName>
    <definedName name="wrn.Program." localSheetId="15" hidden="1">{"Tab1",#N/A,FALSE,"P";"Tab2",#N/A,FALSE,"P"}</definedName>
    <definedName name="wrn.Program." localSheetId="51" hidden="1">{"Tab1",#N/A,FALSE,"P";"Tab2",#N/A,FALSE,"P"}</definedName>
    <definedName name="wrn.Program." localSheetId="52" hidden="1">{"Tab1",#N/A,FALSE,"P";"Tab2",#N/A,FALSE,"P"}</definedName>
    <definedName name="wrn.Program." localSheetId="53" hidden="1">{"Tab1",#N/A,FALSE,"P";"Tab2",#N/A,FALSE,"P"}</definedName>
    <definedName name="wrn.Program." localSheetId="54" hidden="1">{"Tab1",#N/A,FALSE,"P";"Tab2",#N/A,FALSE,"P"}</definedName>
    <definedName name="wrn.Program." localSheetId="55" hidden="1">{"Tab1",#N/A,FALSE,"P";"Tab2",#N/A,FALSE,"P"}</definedName>
    <definedName name="wrn.Program." localSheetId="56" hidden="1">{"Tab1",#N/A,FALSE,"P";"Tab2",#N/A,FALSE,"P"}</definedName>
    <definedName name="wrn.Program." localSheetId="57" hidden="1">{"Tab1",#N/A,FALSE,"P";"Tab2",#N/A,FALSE,"P"}</definedName>
    <definedName name="wrn.Program." localSheetId="58" hidden="1">{"Tab1",#N/A,FALSE,"P";"Tab2",#N/A,FALSE,"P"}</definedName>
    <definedName name="wrn.Program." localSheetId="59" hidden="1">{"Tab1",#N/A,FALSE,"P";"Tab2",#N/A,FALSE,"P"}</definedName>
    <definedName name="wrn.Program." localSheetId="16">{"Tab1",#N/A,FALSE,"P";"Tab2",#N/A,FALSE,"P"}</definedName>
    <definedName name="wrn.Program." localSheetId="17">{"Tab1",#N/A,FALSE,"P";"Tab2",#N/A,FALSE,"P"}</definedName>
    <definedName name="wrn.Program." localSheetId="18">{"Tab1",#N/A,FALSE,"P";"Tab2",#N/A,FALSE,"P"}</definedName>
    <definedName name="wrn.Program." localSheetId="1" hidden="1">{"Tab1",#N/A,FALSE,"P";"Tab2",#N/A,FALSE,"P"}</definedName>
    <definedName name="wrn.Program.">{"Tab1",#N/A,FALSE,"P";"Tab2",#N/A,FALSE,"P"}</definedName>
    <definedName name="wrn.QUARTERLY_TABLES_00." localSheetId="11">{"SCEN_Q00",#N/A,FALSE,"Prog_BSyst";"SCEN_Q00",#N/A,FALSE,"Prog_BCM";"SCEN_Q00",#N/A,FALSE,"Prog_ComB";"SCEN_Q00",#N/A,FALSE,"Prog_Gov";"SCEN_Q00",#N/A,FALSE,"IN"}</definedName>
    <definedName name="wrn.QUARTERLY_TABLES_00." localSheetId="3" hidden="1">{"SCEN_Q00",#N/A,FALSE,"Prog_BSyst";"SCEN_Q00",#N/A,FALSE,"Prog_BCM";"SCEN_Q00",#N/A,FALSE,"Prog_ComB";"SCEN_Q00",#N/A,FALSE,"Prog_Gov";"SCEN_Q00",#N/A,FALSE,"IN"}</definedName>
    <definedName name="wrn.QUARTERLY_TABLES_00." localSheetId="5">{"SCEN_Q00",#N/A,FALSE,"Prog_BSyst";"SCEN_Q00",#N/A,FALSE,"Prog_BCM";"SCEN_Q00",#N/A,FALSE,"Prog_ComB";"SCEN_Q00",#N/A,FALSE,"Prog_Gov";"SCEN_Q00",#N/A,FALSE,"IN"}</definedName>
    <definedName name="wrn.QUARTERLY_TABLES_00." localSheetId="0" hidden="1">{"SCEN_Q00",#N/A,FALSE,"Prog_BSyst";"SCEN_Q00",#N/A,FALSE,"Prog_BCM";"SCEN_Q00",#N/A,FALSE,"Prog_ComB";"SCEN_Q00",#N/A,FALSE,"Prog_Gov";"SCEN_Q00",#N/A,FALSE,"IN"}</definedName>
    <definedName name="wrn.QUARTERLY_TABLES_00." localSheetId="13">{"SCEN_Q00",#N/A,FALSE,"Prog_BSyst";"SCEN_Q00",#N/A,FALSE,"Prog_BCM";"SCEN_Q00",#N/A,FALSE,"Prog_ComB";"SCEN_Q00",#N/A,FALSE,"Prog_Gov";"SCEN_Q00",#N/A,FALSE,"IN"}</definedName>
    <definedName name="wrn.QUARTERLY_TABLES_00." localSheetId="14" hidden="1">{"SCEN_Q00",#N/A,FALSE,"Prog_BSyst";"SCEN_Q00",#N/A,FALSE,"Prog_BCM";"SCEN_Q00",#N/A,FALSE,"Prog_ComB";"SCEN_Q00",#N/A,FALSE,"Prog_Gov";"SCEN_Q00",#N/A,FALSE,"IN"}</definedName>
    <definedName name="wrn.QUARTERLY_TABLES_00." localSheetId="42" hidden="1">{"SCEN_Q00",#N/A,FALSE,"Prog_BSyst";"SCEN_Q00",#N/A,FALSE,"Prog_BCM";"SCEN_Q00",#N/A,FALSE,"Prog_ComB";"SCEN_Q00",#N/A,FALSE,"Prog_Gov";"SCEN_Q00",#N/A,FALSE,"IN"}</definedName>
    <definedName name="wrn.QUARTERLY_TABLES_00." localSheetId="43" hidden="1">{"SCEN_Q00",#N/A,FALSE,"Prog_BSyst";"SCEN_Q00",#N/A,FALSE,"Prog_BCM";"SCEN_Q00",#N/A,FALSE,"Prog_ComB";"SCEN_Q00",#N/A,FALSE,"Prog_Gov";"SCEN_Q00",#N/A,FALSE,"IN"}</definedName>
    <definedName name="wrn.QUARTERLY_TABLES_00." localSheetId="48" hidden="1">{"SCEN_Q00",#N/A,FALSE,"Prog_BSyst";"SCEN_Q00",#N/A,FALSE,"Prog_BCM";"SCEN_Q00",#N/A,FALSE,"Prog_ComB";"SCEN_Q00",#N/A,FALSE,"Prog_Gov";"SCEN_Q00",#N/A,FALSE,"IN"}</definedName>
    <definedName name="wrn.QUARTERLY_TABLES_00." localSheetId="50" hidden="1">{"SCEN_Q00",#N/A,FALSE,"Prog_BSyst";"SCEN_Q00",#N/A,FALSE,"Prog_BCM";"SCEN_Q00",#N/A,FALSE,"Prog_ComB";"SCEN_Q00",#N/A,FALSE,"Prog_Gov";"SCEN_Q00",#N/A,FALSE,"IN"}</definedName>
    <definedName name="wrn.QUARTERLY_TABLES_00." localSheetId="15" hidden="1">{"SCEN_Q00",#N/A,FALSE,"Prog_BSyst";"SCEN_Q00",#N/A,FALSE,"Prog_BCM";"SCEN_Q00",#N/A,FALSE,"Prog_ComB";"SCEN_Q00",#N/A,FALSE,"Prog_Gov";"SCEN_Q00",#N/A,FALSE,"IN"}</definedName>
    <definedName name="wrn.QUARTERLY_TABLES_00." localSheetId="51" hidden="1">{"SCEN_Q00",#N/A,FALSE,"Prog_BSyst";"SCEN_Q00",#N/A,FALSE,"Prog_BCM";"SCEN_Q00",#N/A,FALSE,"Prog_ComB";"SCEN_Q00",#N/A,FALSE,"Prog_Gov";"SCEN_Q00",#N/A,FALSE,"IN"}</definedName>
    <definedName name="wrn.QUARTERLY_TABLES_00." localSheetId="52" hidden="1">{"SCEN_Q00",#N/A,FALSE,"Prog_BSyst";"SCEN_Q00",#N/A,FALSE,"Prog_BCM";"SCEN_Q00",#N/A,FALSE,"Prog_ComB";"SCEN_Q00",#N/A,FALSE,"Prog_Gov";"SCEN_Q00",#N/A,FALSE,"IN"}</definedName>
    <definedName name="wrn.QUARTERLY_TABLES_00." localSheetId="53" hidden="1">{"SCEN_Q00",#N/A,FALSE,"Prog_BSyst";"SCEN_Q00",#N/A,FALSE,"Prog_BCM";"SCEN_Q00",#N/A,FALSE,"Prog_ComB";"SCEN_Q00",#N/A,FALSE,"Prog_Gov";"SCEN_Q00",#N/A,FALSE,"IN"}</definedName>
    <definedName name="wrn.QUARTERLY_TABLES_00." localSheetId="54" hidden="1">{"SCEN_Q00",#N/A,FALSE,"Prog_BSyst";"SCEN_Q00",#N/A,FALSE,"Prog_BCM";"SCEN_Q00",#N/A,FALSE,"Prog_ComB";"SCEN_Q00",#N/A,FALSE,"Prog_Gov";"SCEN_Q00",#N/A,FALSE,"IN"}</definedName>
    <definedName name="wrn.QUARTERLY_TABLES_00." localSheetId="55" hidden="1">{"SCEN_Q00",#N/A,FALSE,"Prog_BSyst";"SCEN_Q00",#N/A,FALSE,"Prog_BCM";"SCEN_Q00",#N/A,FALSE,"Prog_ComB";"SCEN_Q00",#N/A,FALSE,"Prog_Gov";"SCEN_Q00",#N/A,FALSE,"IN"}</definedName>
    <definedName name="wrn.QUARTERLY_TABLES_00." localSheetId="56" hidden="1">{"SCEN_Q00",#N/A,FALSE,"Prog_BSyst";"SCEN_Q00",#N/A,FALSE,"Prog_BCM";"SCEN_Q00",#N/A,FALSE,"Prog_ComB";"SCEN_Q00",#N/A,FALSE,"Prog_Gov";"SCEN_Q00",#N/A,FALSE,"IN"}</definedName>
    <definedName name="wrn.QUARTERLY_TABLES_00." localSheetId="57" hidden="1">{"SCEN_Q00",#N/A,FALSE,"Prog_BSyst";"SCEN_Q00",#N/A,FALSE,"Prog_BCM";"SCEN_Q00",#N/A,FALSE,"Prog_ComB";"SCEN_Q00",#N/A,FALSE,"Prog_Gov";"SCEN_Q00",#N/A,FALSE,"IN"}</definedName>
    <definedName name="wrn.QUARTERLY_TABLES_00." localSheetId="58" hidden="1">{"SCEN_Q00",#N/A,FALSE,"Prog_BSyst";"SCEN_Q00",#N/A,FALSE,"Prog_BCM";"SCEN_Q00",#N/A,FALSE,"Prog_ComB";"SCEN_Q00",#N/A,FALSE,"Prog_Gov";"SCEN_Q00",#N/A,FALSE,"IN"}</definedName>
    <definedName name="wrn.QUARTERLY_TABLES_00." localSheetId="59" hidden="1">{"SCEN_Q00",#N/A,FALSE,"Prog_BSyst";"SCEN_Q00",#N/A,FALSE,"Prog_BCM";"SCEN_Q00",#N/A,FALSE,"Prog_ComB";"SCEN_Q00",#N/A,FALSE,"Prog_Gov";"SCEN_Q00",#N/A,FALSE,"IN"}</definedName>
    <definedName name="wrn.QUARTERLY_TABLES_00." localSheetId="16">{"SCEN_Q00",#N/A,FALSE,"Prog_BSyst";"SCEN_Q00",#N/A,FALSE,"Prog_BCM";"SCEN_Q00",#N/A,FALSE,"Prog_ComB";"SCEN_Q00",#N/A,FALSE,"Prog_Gov";"SCEN_Q00",#N/A,FALSE,"IN"}</definedName>
    <definedName name="wrn.QUARTERLY_TABLES_00." localSheetId="17">{"SCEN_Q00",#N/A,FALSE,"Prog_BSyst";"SCEN_Q00",#N/A,FALSE,"Prog_BCM";"SCEN_Q00",#N/A,FALSE,"Prog_ComB";"SCEN_Q00",#N/A,FALSE,"Prog_Gov";"SCEN_Q00",#N/A,FALSE,"IN"}</definedName>
    <definedName name="wrn.QUARTERLY_TABLES_00." localSheetId="18">{"SCEN_Q00",#N/A,FALSE,"Prog_BSyst";"SCEN_Q00",#N/A,FALSE,"Prog_BCM";"SCEN_Q00",#N/A,FALSE,"Prog_ComB";"SCEN_Q00",#N/A,FALSE,"Prog_Gov";"SCEN_Q00",#N/A,FALSE,"IN"}</definedName>
    <definedName name="wrn.QUARTERLY_TABLES_00." localSheetId="1" hidden="1">{"SCEN_Q00",#N/A,FALSE,"Prog_BSyst";"SCEN_Q00",#N/A,FALSE,"Prog_BCM";"SCEN_Q00",#N/A,FALSE,"Prog_ComB";"SCEN_Q00",#N/A,FALSE,"Prog_Gov";"SCEN_Q00",#N/A,FALSE,"IN"}</definedName>
    <definedName name="wrn.QUARTERLY_TABLES_00.">{"SCEN_Q00",#N/A,FALSE,"Prog_BSyst";"SCEN_Q00",#N/A,FALSE,"Prog_BCM";"SCEN_Q00",#N/A,FALSE,"Prog_ComB";"SCEN_Q00",#N/A,FALSE,"Prog_Gov";"SCEN_Q00",#N/A,FALSE,"IN"}</definedName>
    <definedName name="wrn.quarters._.98." localSheetId="1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3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0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3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4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42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43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4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0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2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3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4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7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6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7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8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D97MON." localSheetId="11">{"CBA",#N/A,FALSE,"TAB4";"MS",#N/A,FALSE,"TAB5";"BANKLOANS",#N/A,FALSE,"TAB21APP ";"INTEREST",#N/A,FALSE,"TAB22APP"}</definedName>
    <definedName name="wrn.RED97MON." localSheetId="3" hidden="1">{"CBA",#N/A,FALSE,"TAB4";"MS",#N/A,FALSE,"TAB5";"BANKLOANS",#N/A,FALSE,"TAB21APP ";"INTEREST",#N/A,FALSE,"TAB22APP"}</definedName>
    <definedName name="wrn.RED97MON." localSheetId="5">{"CBA",#N/A,FALSE,"TAB4";"MS",#N/A,FALSE,"TAB5";"BANKLOANS",#N/A,FALSE,"TAB21APP ";"INTEREST",#N/A,FALSE,"TAB22APP"}</definedName>
    <definedName name="wrn.RED97MON." localSheetId="0" hidden="1">{"CBA",#N/A,FALSE,"TAB4";"MS",#N/A,FALSE,"TAB5";"BANKLOANS",#N/A,FALSE,"TAB21APP ";"INTEREST",#N/A,FALSE,"TAB22APP"}</definedName>
    <definedName name="wrn.RED97MON." localSheetId="13">{"CBA",#N/A,FALSE,"TAB4";"MS",#N/A,FALSE,"TAB5";"BANKLOANS",#N/A,FALSE,"TAB21APP ";"INTEREST",#N/A,FALSE,"TAB22APP"}</definedName>
    <definedName name="wrn.RED97MON." localSheetId="14" hidden="1">{"CBA",#N/A,FALSE,"TAB4";"MS",#N/A,FALSE,"TAB5";"BANKLOANS",#N/A,FALSE,"TAB21APP ";"INTEREST",#N/A,FALSE,"TAB22APP"}</definedName>
    <definedName name="wrn.RED97MON." localSheetId="42" hidden="1">{"CBA",#N/A,FALSE,"TAB4";"MS",#N/A,FALSE,"TAB5";"BANKLOANS",#N/A,FALSE,"TAB21APP ";"INTEREST",#N/A,FALSE,"TAB22APP"}</definedName>
    <definedName name="wrn.RED97MON." localSheetId="43" hidden="1">{"CBA",#N/A,FALSE,"TAB4";"MS",#N/A,FALSE,"TAB5";"BANKLOANS",#N/A,FALSE,"TAB21APP ";"INTEREST",#N/A,FALSE,"TAB22APP"}</definedName>
    <definedName name="wrn.RED97MON." localSheetId="48" hidden="1">{"CBA",#N/A,FALSE,"TAB4";"MS",#N/A,FALSE,"TAB5";"BANKLOANS",#N/A,FALSE,"TAB21APP ";"INTEREST",#N/A,FALSE,"TAB22APP"}</definedName>
    <definedName name="wrn.RED97MON." localSheetId="50" hidden="1">{"CBA",#N/A,FALSE,"TAB4";"MS",#N/A,FALSE,"TAB5";"BANKLOANS",#N/A,FALSE,"TAB21APP ";"INTEREST",#N/A,FALSE,"TAB22APP"}</definedName>
    <definedName name="wrn.RED97MON." localSheetId="15" hidden="1">{"CBA",#N/A,FALSE,"TAB4";"MS",#N/A,FALSE,"TAB5";"BANKLOANS",#N/A,FALSE,"TAB21APP ";"INTEREST",#N/A,FALSE,"TAB22APP"}</definedName>
    <definedName name="wrn.RED97MON." localSheetId="51" hidden="1">{"CBA",#N/A,FALSE,"TAB4";"MS",#N/A,FALSE,"TAB5";"BANKLOANS",#N/A,FALSE,"TAB21APP ";"INTEREST",#N/A,FALSE,"TAB22APP"}</definedName>
    <definedName name="wrn.RED97MON." localSheetId="52" hidden="1">{"CBA",#N/A,FALSE,"TAB4";"MS",#N/A,FALSE,"TAB5";"BANKLOANS",#N/A,FALSE,"TAB21APP ";"INTEREST",#N/A,FALSE,"TAB22APP"}</definedName>
    <definedName name="wrn.RED97MON." localSheetId="53" hidden="1">{"CBA",#N/A,FALSE,"TAB4";"MS",#N/A,FALSE,"TAB5";"BANKLOANS",#N/A,FALSE,"TAB21APP ";"INTEREST",#N/A,FALSE,"TAB22APP"}</definedName>
    <definedName name="wrn.RED97MON." localSheetId="54" hidden="1">{"CBA",#N/A,FALSE,"TAB4";"MS",#N/A,FALSE,"TAB5";"BANKLOANS",#N/A,FALSE,"TAB21APP ";"INTEREST",#N/A,FALSE,"TAB22APP"}</definedName>
    <definedName name="wrn.RED97MON." localSheetId="55" hidden="1">{"CBA",#N/A,FALSE,"TAB4";"MS",#N/A,FALSE,"TAB5";"BANKLOANS",#N/A,FALSE,"TAB21APP ";"INTEREST",#N/A,FALSE,"TAB22APP"}</definedName>
    <definedName name="wrn.RED97MON." localSheetId="56" hidden="1">{"CBA",#N/A,FALSE,"TAB4";"MS",#N/A,FALSE,"TAB5";"BANKLOANS",#N/A,FALSE,"TAB21APP ";"INTEREST",#N/A,FALSE,"TAB22APP"}</definedName>
    <definedName name="wrn.RED97MON." localSheetId="57" hidden="1">{"CBA",#N/A,FALSE,"TAB4";"MS",#N/A,FALSE,"TAB5";"BANKLOANS",#N/A,FALSE,"TAB21APP ";"INTEREST",#N/A,FALSE,"TAB22APP"}</definedName>
    <definedName name="wrn.RED97MON." localSheetId="58" hidden="1">{"CBA",#N/A,FALSE,"TAB4";"MS",#N/A,FALSE,"TAB5";"BANKLOANS",#N/A,FALSE,"TAB21APP ";"INTEREST",#N/A,FALSE,"TAB22APP"}</definedName>
    <definedName name="wrn.RED97MON." localSheetId="59" hidden="1">{"CBA",#N/A,FALSE,"TAB4";"MS",#N/A,FALSE,"TAB5";"BANKLOANS",#N/A,FALSE,"TAB21APP ";"INTEREST",#N/A,FALSE,"TAB22APP"}</definedName>
    <definedName name="wrn.RED97MON." localSheetId="16">{"CBA",#N/A,FALSE,"TAB4";"MS",#N/A,FALSE,"TAB5";"BANKLOANS",#N/A,FALSE,"TAB21APP ";"INTEREST",#N/A,FALSE,"TAB22APP"}</definedName>
    <definedName name="wrn.RED97MON." localSheetId="17">{"CBA",#N/A,FALSE,"TAB4";"MS",#N/A,FALSE,"TAB5";"BANKLOANS",#N/A,FALSE,"TAB21APP ";"INTEREST",#N/A,FALSE,"TAB22APP"}</definedName>
    <definedName name="wrn.RED97MON." localSheetId="18">{"CBA",#N/A,FALSE,"TAB4";"MS",#N/A,FALSE,"TAB5";"BANKLOANS",#N/A,FALSE,"TAB21APP ";"INTEREST",#N/A,FALSE,"TAB22APP"}</definedName>
    <definedName name="wrn.RED97MON." localSheetId="1" hidden="1">{"CBA",#N/A,FALSE,"TAB4";"MS",#N/A,FALSE,"TAB5";"BANKLOANS",#N/A,FALSE,"TAB21APP ";"INTEREST",#N/A,FALSE,"TAB22APP"}</definedName>
    <definedName name="wrn.RED97MON.">{"CBA",#N/A,FALSE,"TAB4";"MS",#N/A,FALSE,"TAB5";"BANKLOANS",#N/A,FALSE,"TAB21APP ";"INTEREST",#N/A,FALSE,"TAB22APP"}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4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5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5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5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4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5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5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5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vs." localSheetId="3" hidden="1">{"Base_rev",#N/A,FALSE,"Proj_IS_Base";"Projrev",#N/A,FALSE,"Proj_IS_wOTLC";"Delta",#N/A,FALSE,"Delta Rev_PV"}</definedName>
    <definedName name="wrn.Revs." localSheetId="5" hidden="1">{"Base_rev",#N/A,FALSE,"Proj_IS_Base";"Projrev",#N/A,FALSE,"Proj_IS_wOTLC";"Delta",#N/A,FALSE,"Delta Rev_PV"}</definedName>
    <definedName name="wrn.Revs." localSheetId="0" hidden="1">{"Base_rev",#N/A,FALSE,"Proj_IS_Base";"Projrev",#N/A,FALSE,"Proj_IS_wOTLC";"Delta",#N/A,FALSE,"Delta Rev_PV"}</definedName>
    <definedName name="wrn.Revs." localSheetId="13" hidden="1">{"Base_rev",#N/A,FALSE,"Proj_IS_Base";"Projrev",#N/A,FALSE,"Proj_IS_wOTLC";"Delta",#N/A,FALSE,"Delta Rev_PV"}</definedName>
    <definedName name="wrn.Revs." localSheetId="48" hidden="1">{"Base_rev",#N/A,FALSE,"Proj_IS_Base";"Projrev",#N/A,FALSE,"Proj_IS_wOTLC";"Delta",#N/A,FALSE,"Delta Rev_PV"}</definedName>
    <definedName name="wrn.Revs." localSheetId="53" hidden="1">{"Base_rev",#N/A,FALSE,"Proj_IS_Base";"Projrev",#N/A,FALSE,"Proj_IS_wOTLC";"Delta",#N/A,FALSE,"Delta Rev_PV"}</definedName>
    <definedName name="wrn.Revs." localSheetId="56" hidden="1">{"Base_rev",#N/A,FALSE,"Proj_IS_Base";"Projrev",#N/A,FALSE,"Proj_IS_wOTLC";"Delta",#N/A,FALSE,"Delta Rev_PV"}</definedName>
    <definedName name="wrn.Revs." localSheetId="57" hidden="1">{"Base_rev",#N/A,FALSE,"Proj_IS_Base";"Projrev",#N/A,FALSE,"Proj_IS_wOTLC";"Delta",#N/A,FALSE,"Delta Rev_PV"}</definedName>
    <definedName name="wrn.Revs." localSheetId="16" hidden="1">{"Base_rev",#N/A,FALSE,"Proj_IS_Base";"Projrev",#N/A,FALSE,"Proj_IS_wOTLC";"Delta",#N/A,FALSE,"Delta Rev_PV"}</definedName>
    <definedName name="wrn.Revs." localSheetId="1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qfin." localSheetId="11">{"Riqfin97",#N/A,FALSE,"Tran";"Riqfinpro",#N/A,FALSE,"Tran"}</definedName>
    <definedName name="wrn.Riqfin." localSheetId="3" hidden="1">{"Riqfin97",#N/A,FALSE,"Tran";"Riqfinpro",#N/A,FALSE,"Tran"}</definedName>
    <definedName name="wrn.Riqfin." localSheetId="5">{"Riqfin97",#N/A,FALSE,"Tran";"Riqfinpro",#N/A,FALSE,"Tran"}</definedName>
    <definedName name="wrn.Riqfin." localSheetId="0" hidden="1">{"Riqfin97",#N/A,FALSE,"Tran";"Riqfinpro",#N/A,FALSE,"Tran"}</definedName>
    <definedName name="wrn.Riqfin." localSheetId="13">{"Riqfin97",#N/A,FALSE,"Tran";"Riqfinpro",#N/A,FALSE,"Tran"}</definedName>
    <definedName name="wrn.Riqfin." localSheetId="14" hidden="1">{"Riqfin97",#N/A,FALSE,"Tran";"Riqfinpro",#N/A,FALSE,"Tran"}</definedName>
    <definedName name="wrn.Riqfin." localSheetId="42" hidden="1">{"Riqfin97",#N/A,FALSE,"Tran";"Riqfinpro",#N/A,FALSE,"Tran"}</definedName>
    <definedName name="wrn.Riqfin." localSheetId="43" hidden="1">{"Riqfin97",#N/A,FALSE,"Tran";"Riqfinpro",#N/A,FALSE,"Tran"}</definedName>
    <definedName name="wrn.Riqfin." localSheetId="48" hidden="1">{"Riqfin97",#N/A,FALSE,"Tran";"Riqfinpro",#N/A,FALSE,"Tran"}</definedName>
    <definedName name="wrn.Riqfin." localSheetId="50" hidden="1">{"Riqfin97",#N/A,FALSE,"Tran";"Riqfinpro",#N/A,FALSE,"Tran"}</definedName>
    <definedName name="wrn.Riqfin." localSheetId="15" hidden="1">{"Riqfin97",#N/A,FALSE,"Tran";"Riqfinpro",#N/A,FALSE,"Tran"}</definedName>
    <definedName name="wrn.Riqfin." localSheetId="51" hidden="1">{"Riqfin97",#N/A,FALSE,"Tran";"Riqfinpro",#N/A,FALSE,"Tran"}</definedName>
    <definedName name="wrn.Riqfin." localSheetId="52" hidden="1">{"Riqfin97",#N/A,FALSE,"Tran";"Riqfinpro",#N/A,FALSE,"Tran"}</definedName>
    <definedName name="wrn.Riqfin." localSheetId="53" hidden="1">{"Riqfin97",#N/A,FALSE,"Tran";"Riqfinpro",#N/A,FALSE,"Tran"}</definedName>
    <definedName name="wrn.Riqfin." localSheetId="54" hidden="1">{"Riqfin97",#N/A,FALSE,"Tran";"Riqfinpro",#N/A,FALSE,"Tran"}</definedName>
    <definedName name="wrn.Riqfin." localSheetId="55" hidden="1">{"Riqfin97",#N/A,FALSE,"Tran";"Riqfinpro",#N/A,FALSE,"Tran"}</definedName>
    <definedName name="wrn.Riqfin." localSheetId="56" hidden="1">{"Riqfin97",#N/A,FALSE,"Tran";"Riqfinpro",#N/A,FALSE,"Tran"}</definedName>
    <definedName name="wrn.Riqfin." localSheetId="57" hidden="1">{"Riqfin97",#N/A,FALSE,"Tran";"Riqfinpro",#N/A,FALSE,"Tran"}</definedName>
    <definedName name="wrn.Riqfin." localSheetId="58" hidden="1">{"Riqfin97",#N/A,FALSE,"Tran";"Riqfinpro",#N/A,FALSE,"Tran"}</definedName>
    <definedName name="wrn.Riqfin." localSheetId="59" hidden="1">{"Riqfin97",#N/A,FALSE,"Tran";"Riqfinpro",#N/A,FALSE,"Tran"}</definedName>
    <definedName name="wrn.Riqfin." localSheetId="16">{"Riqfin97",#N/A,FALSE,"Tran";"Riqfinpro",#N/A,FALSE,"Tran"}</definedName>
    <definedName name="wrn.Riqfin." localSheetId="17">{"Riqfin97",#N/A,FALSE,"Tran";"Riqfinpro",#N/A,FALSE,"Tran"}</definedName>
    <definedName name="wrn.Riqfin." localSheetId="18">{"Riqfin97",#N/A,FALSE,"Tran";"Riqfinpro",#N/A,FALSE,"Tran"}</definedName>
    <definedName name="wrn.Riqfin." localSheetId="1" hidden="1">{"Riqfin97",#N/A,FALSE,"Tran";"Riqfinpro",#N/A,FALSE,"Tran"}</definedName>
    <definedName name="wrn.Riqfin.">{"Riqfin97",#N/A,FALSE,"Tran";"Riqfinpro",#N/A,FALSE,"Tran"}</definedName>
    <definedName name="wrn.Sel._.Ind." localSheetId="11">{#N/A,#N/A,FALSE,"Sel Ind"}</definedName>
    <definedName name="wrn.Sel._.Ind." localSheetId="3" hidden="1">{#N/A,#N/A,FALSE,"Sel Ind"}</definedName>
    <definedName name="wrn.Sel._.Ind." localSheetId="5">{#N/A,#N/A,FALSE,"Sel Ind"}</definedName>
    <definedName name="wrn.Sel._.Ind." localSheetId="0" hidden="1">{#N/A,#N/A,FALSE,"Sel Ind"}</definedName>
    <definedName name="wrn.Sel._.Ind." localSheetId="13">{#N/A,#N/A,FALSE,"Sel Ind"}</definedName>
    <definedName name="wrn.Sel._.Ind." localSheetId="14" hidden="1">{#N/A,#N/A,FALSE,"Sel Ind"}</definedName>
    <definedName name="wrn.Sel._.Ind." localSheetId="42" hidden="1">{#N/A,#N/A,FALSE,"Sel Ind"}</definedName>
    <definedName name="wrn.Sel._.Ind." localSheetId="43" hidden="1">{#N/A,#N/A,FALSE,"Sel Ind"}</definedName>
    <definedName name="wrn.Sel._.Ind." localSheetId="48" hidden="1">{#N/A,#N/A,FALSE,"Sel Ind"}</definedName>
    <definedName name="wrn.Sel._.Ind." localSheetId="50" hidden="1">{#N/A,#N/A,FALSE,"Sel Ind"}</definedName>
    <definedName name="wrn.Sel._.Ind." localSheetId="15" hidden="1">{#N/A,#N/A,FALSE,"Sel Ind"}</definedName>
    <definedName name="wrn.Sel._.Ind." localSheetId="51" hidden="1">{#N/A,#N/A,FALSE,"Sel Ind"}</definedName>
    <definedName name="wrn.Sel._.Ind." localSheetId="52" hidden="1">{#N/A,#N/A,FALSE,"Sel Ind"}</definedName>
    <definedName name="wrn.Sel._.Ind." localSheetId="53" hidden="1">{#N/A,#N/A,FALSE,"Sel Ind"}</definedName>
    <definedName name="wrn.Sel._.Ind." localSheetId="54" hidden="1">{#N/A,#N/A,FALSE,"Sel Ind"}</definedName>
    <definedName name="wrn.Sel._.Ind." localSheetId="55" hidden="1">{#N/A,#N/A,FALSE,"Sel Ind"}</definedName>
    <definedName name="wrn.Sel._.Ind." localSheetId="56" hidden="1">{#N/A,#N/A,FALSE,"Sel Ind"}</definedName>
    <definedName name="wrn.Sel._.Ind." localSheetId="57" hidden="1">{#N/A,#N/A,FALSE,"Sel Ind"}</definedName>
    <definedName name="wrn.Sel._.Ind." localSheetId="58" hidden="1">{#N/A,#N/A,FALSE,"Sel Ind"}</definedName>
    <definedName name="wrn.Sel._.Ind." localSheetId="59" hidden="1">{#N/A,#N/A,FALSE,"Sel Ind"}</definedName>
    <definedName name="wrn.Sel._.Ind." localSheetId="16">{#N/A,#N/A,FALSE,"Sel Ind"}</definedName>
    <definedName name="wrn.Sel._.Ind." localSheetId="17">{#N/A,#N/A,FALSE,"Sel Ind"}</definedName>
    <definedName name="wrn.Sel._.Ind." localSheetId="18">{#N/A,#N/A,FALSE,"Sel Ind"}</definedName>
    <definedName name="wrn.Sel._.Ind." localSheetId="1" hidden="1">{#N/A,#N/A,FALSE,"Sel Ind"}</definedName>
    <definedName name="wrn.Sel._.Ind.">{#N/A,#N/A,FALSE,"Sel Ind"}</definedName>
    <definedName name="wrn.SET_OF_TABLES." localSheetId="1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3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0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3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4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42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43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48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0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5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1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2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3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4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5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6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7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8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59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6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7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8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 localSheetId="1" hidden="1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ET_OF_TABLES.">{#N/A,#N/A,TRUE,"Tab1";#N/A,#N/A,TRUE,"Tab2";#N/A,#N/A,TRUE,"Tab3";#N/A,#N/A,TRUE,"Tab4";#N/A,#N/A,TRUE,"Tab5";#N/A,#N/A,TRUE,"Tab6";#N/A,#N/A,TRUE,"Tab7";#N/A,#N/A,TRUE,"Tab8";#N/A,#N/A,TRUE,"Tab9";#N/A,#N/A,TRUE,"Tab10";#N/A,#N/A,TRUE,"Tab11";#N/A,#N/A,TRUE,"Tab12";#N/A,#N/A,TRUE,"Tab13";#N/A,#N/A,TRUE,"tab14";#N/A,#N/A,TRUE,"tab14fr"}</definedName>
    <definedName name="wrn.sreport9899." localSheetId="1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3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0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3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4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42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43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4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0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2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3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4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7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6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7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8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TAFF_REPORT_TABLES." localSheetId="11">{"SR_tbs",#N/A,FALSE,"MGSSEI";"SR_tbs",#N/A,FALSE,"MGSBOX";"SR_tbs",#N/A,FALSE,"MGSOCIND"}</definedName>
    <definedName name="wrn.STAFF_REPORT_TABLES." localSheetId="3" hidden="1">{"SR_tbs",#N/A,FALSE,"MGSSEI";"SR_tbs",#N/A,FALSE,"MGSBOX";"SR_tbs",#N/A,FALSE,"MGSOCIND"}</definedName>
    <definedName name="wrn.STAFF_REPORT_TABLES." localSheetId="5">{"SR_tbs",#N/A,FALSE,"MGSSEI";"SR_tbs",#N/A,FALSE,"MGSBOX";"SR_tbs",#N/A,FALSE,"MGSOCIND"}</definedName>
    <definedName name="wrn.STAFF_REPORT_TABLES." localSheetId="0" hidden="1">{"SR_tbs",#N/A,FALSE,"MGSSEI";"SR_tbs",#N/A,FALSE,"MGSBOX";"SR_tbs",#N/A,FALSE,"MGSOCIND"}</definedName>
    <definedName name="wrn.STAFF_REPORT_TABLES." localSheetId="13">{"SR_tbs",#N/A,FALSE,"MGSSEI";"SR_tbs",#N/A,FALSE,"MGSBOX";"SR_tbs",#N/A,FALSE,"MGSOCIND"}</definedName>
    <definedName name="wrn.STAFF_REPORT_TABLES." localSheetId="14" hidden="1">{"SR_tbs",#N/A,FALSE,"MGSSEI";"SR_tbs",#N/A,FALSE,"MGSBOX";"SR_tbs",#N/A,FALSE,"MGSOCIND"}</definedName>
    <definedName name="wrn.STAFF_REPORT_TABLES." localSheetId="42" hidden="1">{"SR_tbs",#N/A,FALSE,"MGSSEI";"SR_tbs",#N/A,FALSE,"MGSBOX";"SR_tbs",#N/A,FALSE,"MGSOCIND"}</definedName>
    <definedName name="wrn.STAFF_REPORT_TABLES." localSheetId="43" hidden="1">{"SR_tbs",#N/A,FALSE,"MGSSEI";"SR_tbs",#N/A,FALSE,"MGSBOX";"SR_tbs",#N/A,FALSE,"MGSOCIND"}</definedName>
    <definedName name="wrn.STAFF_REPORT_TABLES." localSheetId="48" hidden="1">{"SR_tbs",#N/A,FALSE,"MGSSEI";"SR_tbs",#N/A,FALSE,"MGSBOX";"SR_tbs",#N/A,FALSE,"MGSOCIND"}</definedName>
    <definedName name="wrn.STAFF_REPORT_TABLES." localSheetId="50" hidden="1">{"SR_tbs",#N/A,FALSE,"MGSSEI";"SR_tbs",#N/A,FALSE,"MGSBOX";"SR_tbs",#N/A,FALSE,"MGSOCIND"}</definedName>
    <definedName name="wrn.STAFF_REPORT_TABLES." localSheetId="15" hidden="1">{"SR_tbs",#N/A,FALSE,"MGSSEI";"SR_tbs",#N/A,FALSE,"MGSBOX";"SR_tbs",#N/A,FALSE,"MGSOCIND"}</definedName>
    <definedName name="wrn.STAFF_REPORT_TABLES." localSheetId="51" hidden="1">{"SR_tbs",#N/A,FALSE,"MGSSEI";"SR_tbs",#N/A,FALSE,"MGSBOX";"SR_tbs",#N/A,FALSE,"MGSOCIND"}</definedName>
    <definedName name="wrn.STAFF_REPORT_TABLES." localSheetId="52" hidden="1">{"SR_tbs",#N/A,FALSE,"MGSSEI";"SR_tbs",#N/A,FALSE,"MGSBOX";"SR_tbs",#N/A,FALSE,"MGSOCIND"}</definedName>
    <definedName name="wrn.STAFF_REPORT_TABLES." localSheetId="53" hidden="1">{"SR_tbs",#N/A,FALSE,"MGSSEI";"SR_tbs",#N/A,FALSE,"MGSBOX";"SR_tbs",#N/A,FALSE,"MGSOCIND"}</definedName>
    <definedName name="wrn.STAFF_REPORT_TABLES." localSheetId="54" hidden="1">{"SR_tbs",#N/A,FALSE,"MGSSEI";"SR_tbs",#N/A,FALSE,"MGSBOX";"SR_tbs",#N/A,FALSE,"MGSOCIND"}</definedName>
    <definedName name="wrn.STAFF_REPORT_TABLES." localSheetId="55" hidden="1">{"SR_tbs",#N/A,FALSE,"MGSSEI";"SR_tbs",#N/A,FALSE,"MGSBOX";"SR_tbs",#N/A,FALSE,"MGSOCIND"}</definedName>
    <definedName name="wrn.STAFF_REPORT_TABLES." localSheetId="56" hidden="1">{"SR_tbs",#N/A,FALSE,"MGSSEI";"SR_tbs",#N/A,FALSE,"MGSBOX";"SR_tbs",#N/A,FALSE,"MGSOCIND"}</definedName>
    <definedName name="wrn.STAFF_REPORT_TABLES." localSheetId="57" hidden="1">{"SR_tbs",#N/A,FALSE,"MGSSEI";"SR_tbs",#N/A,FALSE,"MGSBOX";"SR_tbs",#N/A,FALSE,"MGSOCIND"}</definedName>
    <definedName name="wrn.STAFF_REPORT_TABLES." localSheetId="58" hidden="1">{"SR_tbs",#N/A,FALSE,"MGSSEI";"SR_tbs",#N/A,FALSE,"MGSBOX";"SR_tbs",#N/A,FALSE,"MGSOCIND"}</definedName>
    <definedName name="wrn.STAFF_REPORT_TABLES." localSheetId="59" hidden="1">{"SR_tbs",#N/A,FALSE,"MGSSEI";"SR_tbs",#N/A,FALSE,"MGSBOX";"SR_tbs",#N/A,FALSE,"MGSOCIND"}</definedName>
    <definedName name="wrn.STAFF_REPORT_TABLES." localSheetId="16">{"SR_tbs",#N/A,FALSE,"MGSSEI";"SR_tbs",#N/A,FALSE,"MGSBOX";"SR_tbs",#N/A,FALSE,"MGSOCIND"}</definedName>
    <definedName name="wrn.STAFF_REPORT_TABLES." localSheetId="17">{"SR_tbs",#N/A,FALSE,"MGSSEI";"SR_tbs",#N/A,FALSE,"MGSBOX";"SR_tbs",#N/A,FALSE,"MGSOCIND"}</definedName>
    <definedName name="wrn.STAFF_REPORT_TABLES." localSheetId="18">{"SR_tbs",#N/A,FALSE,"MGSSEI";"SR_tbs",#N/A,FALSE,"MGSBOX";"SR_tbs",#N/A,FALSE,"MGSOCIND"}</definedName>
    <definedName name="wrn.STAFF_REPORT_TABLES." localSheetId="1" hidden="1">{"SR_tbs",#N/A,FALSE,"MGSSEI";"SR_tbs",#N/A,FALSE,"MGSBOX";"SR_tbs",#N/A,FALSE,"MGSOCIND"}</definedName>
    <definedName name="wrn.STAFF_REPORT_TABLES.">{"SR_tbs",#N/A,FALSE,"MGSSEI";"SR_tbs",#N/A,FALSE,"MGSBOX";"SR_tbs",#N/A,FALSE,"MGSOCIND"}</definedName>
    <definedName name="wrn.staffreport.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4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4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4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8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um." localSheetId="3" hidden="1">{"Opsys",#N/A,FALSE,"NPV_OPsys";"NT",#N/A,FALSE,"NPV_NT";"DevP",#N/A,FALSE,"NPV_DevPdt";"Office",#N/A,FALSE,"NPV_Office"}</definedName>
    <definedName name="wrn.sum." localSheetId="5" hidden="1">{"Opsys",#N/A,FALSE,"NPV_OPsys";"NT",#N/A,FALSE,"NPV_NT";"DevP",#N/A,FALSE,"NPV_DevPdt";"Office",#N/A,FALSE,"NPV_Office"}</definedName>
    <definedName name="wrn.sum." localSheetId="0" hidden="1">{"Opsys",#N/A,FALSE,"NPV_OPsys";"NT",#N/A,FALSE,"NPV_NT";"DevP",#N/A,FALSE,"NPV_DevPdt";"Office",#N/A,FALSE,"NPV_Office"}</definedName>
    <definedName name="wrn.sum." localSheetId="13" hidden="1">{"Opsys",#N/A,FALSE,"NPV_OPsys";"NT",#N/A,FALSE,"NPV_NT";"DevP",#N/A,FALSE,"NPV_DevPdt";"Office",#N/A,FALSE,"NPV_Office"}</definedName>
    <definedName name="wrn.sum." localSheetId="48" hidden="1">{"Opsys",#N/A,FALSE,"NPV_OPsys";"NT",#N/A,FALSE,"NPV_NT";"DevP",#N/A,FALSE,"NPV_DevPdt";"Office",#N/A,FALSE,"NPV_Office"}</definedName>
    <definedName name="wrn.sum." localSheetId="53" hidden="1">{"Opsys",#N/A,FALSE,"NPV_OPsys";"NT",#N/A,FALSE,"NPV_NT";"DevP",#N/A,FALSE,"NPV_DevPdt";"Office",#N/A,FALSE,"NPV_Office"}</definedName>
    <definedName name="wrn.sum." localSheetId="56" hidden="1">{"Opsys",#N/A,FALSE,"NPV_OPsys";"NT",#N/A,FALSE,"NPV_NT";"DevP",#N/A,FALSE,"NPV_DevPdt";"Office",#N/A,FALSE,"NPV_Office"}</definedName>
    <definedName name="wrn.sum." localSheetId="57" hidden="1">{"Opsys",#N/A,FALSE,"NPV_OPsys";"NT",#N/A,FALSE,"NPV_NT";"DevP",#N/A,FALSE,"NPV_DevPdt";"Office",#N/A,FALSE,"NPV_Office"}</definedName>
    <definedName name="wrn.sum." localSheetId="16" hidden="1">{"Opsys",#N/A,FALSE,"NPV_OPsys";"NT",#N/A,FALSE,"NPV_NT";"DevP",#N/A,FALSE,"NPV_DevPdt";"Office",#N/A,FALSE,"NPV_Office"}</definedName>
    <definedName name="wrn.sum." localSheetId="1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5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48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5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5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57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abARA." localSheetId="11">{"Page1",#N/A,FALSE,"ARA M&amp;F&amp;T";"Page2",#N/A,FALSE,"ARA M&amp;F&amp;T";"Page3",#N/A,FALSE,"ARA M&amp;F&amp;T"}</definedName>
    <definedName name="wrn.TabARA." localSheetId="3" hidden="1">{"Page1",#N/A,FALSE,"ARA M&amp;F&amp;T";"Page2",#N/A,FALSE,"ARA M&amp;F&amp;T";"Page3",#N/A,FALSE,"ARA M&amp;F&amp;T"}</definedName>
    <definedName name="wrn.TabARA." localSheetId="5">{"Page1",#N/A,FALSE,"ARA M&amp;F&amp;T";"Page2",#N/A,FALSE,"ARA M&amp;F&amp;T";"Page3",#N/A,FALSE,"ARA M&amp;F&amp;T"}</definedName>
    <definedName name="wrn.TabARA." localSheetId="0" hidden="1">{"Page1",#N/A,FALSE,"ARA M&amp;F&amp;T";"Page2",#N/A,FALSE,"ARA M&amp;F&amp;T";"Page3",#N/A,FALSE,"ARA M&amp;F&amp;T"}</definedName>
    <definedName name="wrn.TabARA." localSheetId="13">{"Page1",#N/A,FALSE,"ARA M&amp;F&amp;T";"Page2",#N/A,FALSE,"ARA M&amp;F&amp;T";"Page3",#N/A,FALSE,"ARA M&amp;F&amp;T"}</definedName>
    <definedName name="wrn.TabARA." localSheetId="14" hidden="1">{"Page1",#N/A,FALSE,"ARA M&amp;F&amp;T";"Page2",#N/A,FALSE,"ARA M&amp;F&amp;T";"Page3",#N/A,FALSE,"ARA M&amp;F&amp;T"}</definedName>
    <definedName name="wrn.TabARA." localSheetId="42" hidden="1">{"Page1",#N/A,FALSE,"ARA M&amp;F&amp;T";"Page2",#N/A,FALSE,"ARA M&amp;F&amp;T";"Page3",#N/A,FALSE,"ARA M&amp;F&amp;T"}</definedName>
    <definedName name="wrn.TabARA." localSheetId="43" hidden="1">{"Page1",#N/A,FALSE,"ARA M&amp;F&amp;T";"Page2",#N/A,FALSE,"ARA M&amp;F&amp;T";"Page3",#N/A,FALSE,"ARA M&amp;F&amp;T"}</definedName>
    <definedName name="wrn.TabARA." localSheetId="48" hidden="1">{"Page1",#N/A,FALSE,"ARA M&amp;F&amp;T";"Page2",#N/A,FALSE,"ARA M&amp;F&amp;T";"Page3",#N/A,FALSE,"ARA M&amp;F&amp;T"}</definedName>
    <definedName name="wrn.TabARA." localSheetId="50" hidden="1">{"Page1",#N/A,FALSE,"ARA M&amp;F&amp;T";"Page2",#N/A,FALSE,"ARA M&amp;F&amp;T";"Page3",#N/A,FALSE,"ARA M&amp;F&amp;T"}</definedName>
    <definedName name="wrn.TabARA." localSheetId="15" hidden="1">{"Page1",#N/A,FALSE,"ARA M&amp;F&amp;T";"Page2",#N/A,FALSE,"ARA M&amp;F&amp;T";"Page3",#N/A,FALSE,"ARA M&amp;F&amp;T"}</definedName>
    <definedName name="wrn.TabARA." localSheetId="51" hidden="1">{"Page1",#N/A,FALSE,"ARA M&amp;F&amp;T";"Page2",#N/A,FALSE,"ARA M&amp;F&amp;T";"Page3",#N/A,FALSE,"ARA M&amp;F&amp;T"}</definedName>
    <definedName name="wrn.TabARA." localSheetId="52" hidden="1">{"Page1",#N/A,FALSE,"ARA M&amp;F&amp;T";"Page2",#N/A,FALSE,"ARA M&amp;F&amp;T";"Page3",#N/A,FALSE,"ARA M&amp;F&amp;T"}</definedName>
    <definedName name="wrn.TabARA." localSheetId="53" hidden="1">{"Page1",#N/A,FALSE,"ARA M&amp;F&amp;T";"Page2",#N/A,FALSE,"ARA M&amp;F&amp;T";"Page3",#N/A,FALSE,"ARA M&amp;F&amp;T"}</definedName>
    <definedName name="wrn.TabARA." localSheetId="54" hidden="1">{"Page1",#N/A,FALSE,"ARA M&amp;F&amp;T";"Page2",#N/A,FALSE,"ARA M&amp;F&amp;T";"Page3",#N/A,FALSE,"ARA M&amp;F&amp;T"}</definedName>
    <definedName name="wrn.TabARA." localSheetId="55" hidden="1">{"Page1",#N/A,FALSE,"ARA M&amp;F&amp;T";"Page2",#N/A,FALSE,"ARA M&amp;F&amp;T";"Page3",#N/A,FALSE,"ARA M&amp;F&amp;T"}</definedName>
    <definedName name="wrn.TabARA." localSheetId="56" hidden="1">{"Page1",#N/A,FALSE,"ARA M&amp;F&amp;T";"Page2",#N/A,FALSE,"ARA M&amp;F&amp;T";"Page3",#N/A,FALSE,"ARA M&amp;F&amp;T"}</definedName>
    <definedName name="wrn.TabARA." localSheetId="57" hidden="1">{"Page1",#N/A,FALSE,"ARA M&amp;F&amp;T";"Page2",#N/A,FALSE,"ARA M&amp;F&amp;T";"Page3",#N/A,FALSE,"ARA M&amp;F&amp;T"}</definedName>
    <definedName name="wrn.TabARA." localSheetId="58" hidden="1">{"Page1",#N/A,FALSE,"ARA M&amp;F&amp;T";"Page2",#N/A,FALSE,"ARA M&amp;F&amp;T";"Page3",#N/A,FALSE,"ARA M&amp;F&amp;T"}</definedName>
    <definedName name="wrn.TabARA." localSheetId="59" hidden="1">{"Page1",#N/A,FALSE,"ARA M&amp;F&amp;T";"Page2",#N/A,FALSE,"ARA M&amp;F&amp;T";"Page3",#N/A,FALSE,"ARA M&amp;F&amp;T"}</definedName>
    <definedName name="wrn.TabARA." localSheetId="16">{"Page1",#N/A,FALSE,"ARA M&amp;F&amp;T";"Page2",#N/A,FALSE,"ARA M&amp;F&amp;T";"Page3",#N/A,FALSE,"ARA M&amp;F&amp;T"}</definedName>
    <definedName name="wrn.TabARA." localSheetId="17">{"Page1",#N/A,FALSE,"ARA M&amp;F&amp;T";"Page2",#N/A,FALSE,"ARA M&amp;F&amp;T";"Page3",#N/A,FALSE,"ARA M&amp;F&amp;T"}</definedName>
    <definedName name="wrn.TabARA." localSheetId="18">{"Page1",#N/A,FALSE,"ARA M&amp;F&amp;T";"Page2",#N/A,FALSE,"ARA M&amp;F&amp;T";"Page3",#N/A,FALSE,"ARA M&amp;F&amp;T"}</definedName>
    <definedName name="wrn.TabARA." localSheetId="1" hidden="1">{"Page1",#N/A,FALSE,"ARA M&amp;F&amp;T";"Page2",#N/A,FALSE,"ARA M&amp;F&amp;T";"Page3",#N/A,FALSE,"ARA M&amp;F&amp;T"}</definedName>
    <definedName name="wrn.TabARA.">{"Page1",#N/A,FALSE,"ARA M&amp;F&amp;T";"Page2",#N/A,FALSE,"ARA M&amp;F&amp;T";"Page3",#N/A,FALSE,"ARA M&amp;F&amp;T"}</definedName>
    <definedName name="wrn.Tb._.1._.Mc._.Flows." localSheetId="11">{#N/A,#N/A,FALSE,"Tb 1 Mc Flows"}</definedName>
    <definedName name="wrn.Tb._.1._.Mc._.Flows." localSheetId="3" hidden="1">{#N/A,#N/A,FALSE,"Tb 1 Mc Flows"}</definedName>
    <definedName name="wrn.Tb._.1._.Mc._.Flows." localSheetId="5">{#N/A,#N/A,FALSE,"Tb 1 Mc Flows"}</definedName>
    <definedName name="wrn.Tb._.1._.Mc._.Flows." localSheetId="0" hidden="1">{#N/A,#N/A,FALSE,"Tb 1 Mc Flows"}</definedName>
    <definedName name="wrn.Tb._.1._.Mc._.Flows." localSheetId="13">{#N/A,#N/A,FALSE,"Tb 1 Mc Flows"}</definedName>
    <definedName name="wrn.Tb._.1._.Mc._.Flows." localSheetId="14" hidden="1">{#N/A,#N/A,FALSE,"Tb 1 Mc Flows"}</definedName>
    <definedName name="wrn.Tb._.1._.Mc._.Flows." localSheetId="42" hidden="1">{#N/A,#N/A,FALSE,"Tb 1 Mc Flows"}</definedName>
    <definedName name="wrn.Tb._.1._.Mc._.Flows." localSheetId="43" hidden="1">{#N/A,#N/A,FALSE,"Tb 1 Mc Flows"}</definedName>
    <definedName name="wrn.Tb._.1._.Mc._.Flows." localSheetId="48" hidden="1">{#N/A,#N/A,FALSE,"Tb 1 Mc Flows"}</definedName>
    <definedName name="wrn.Tb._.1._.Mc._.Flows." localSheetId="50" hidden="1">{#N/A,#N/A,FALSE,"Tb 1 Mc Flows"}</definedName>
    <definedName name="wrn.Tb._.1._.Mc._.Flows." localSheetId="15" hidden="1">{#N/A,#N/A,FALSE,"Tb 1 Mc Flows"}</definedName>
    <definedName name="wrn.Tb._.1._.Mc._.Flows." localSheetId="51" hidden="1">{#N/A,#N/A,FALSE,"Tb 1 Mc Flows"}</definedName>
    <definedName name="wrn.Tb._.1._.Mc._.Flows." localSheetId="52" hidden="1">{#N/A,#N/A,FALSE,"Tb 1 Mc Flows"}</definedName>
    <definedName name="wrn.Tb._.1._.Mc._.Flows." localSheetId="53" hidden="1">{#N/A,#N/A,FALSE,"Tb 1 Mc Flows"}</definedName>
    <definedName name="wrn.Tb._.1._.Mc._.Flows." localSheetId="54" hidden="1">{#N/A,#N/A,FALSE,"Tb 1 Mc Flows"}</definedName>
    <definedName name="wrn.Tb._.1._.Mc._.Flows." localSheetId="55" hidden="1">{#N/A,#N/A,FALSE,"Tb 1 Mc Flows"}</definedName>
    <definedName name="wrn.Tb._.1._.Mc._.Flows." localSheetId="56" hidden="1">{#N/A,#N/A,FALSE,"Tb 1 Mc Flows"}</definedName>
    <definedName name="wrn.Tb._.1._.Mc._.Flows." localSheetId="57" hidden="1">{#N/A,#N/A,FALSE,"Tb 1 Mc Flows"}</definedName>
    <definedName name="wrn.Tb._.1._.Mc._.Flows." localSheetId="58" hidden="1">{#N/A,#N/A,FALSE,"Tb 1 Mc Flows"}</definedName>
    <definedName name="wrn.Tb._.1._.Mc._.Flows." localSheetId="59" hidden="1">{#N/A,#N/A,FALSE,"Tb 1 Mc Flows"}</definedName>
    <definedName name="wrn.Tb._.1._.Mc._.Flows." localSheetId="16">{#N/A,#N/A,FALSE,"Tb 1 Mc Flows"}</definedName>
    <definedName name="wrn.Tb._.1._.Mc._.Flows." localSheetId="17">{#N/A,#N/A,FALSE,"Tb 1 Mc Flows"}</definedName>
    <definedName name="wrn.Tb._.1._.Mc._.Flows." localSheetId="18">{#N/A,#N/A,FALSE,"Tb 1 Mc Flows"}</definedName>
    <definedName name="wrn.Tb._.1._.Mc._.Flows." localSheetId="1" hidden="1">{#N/A,#N/A,FALSE,"Tb 1 Mc Flows"}</definedName>
    <definedName name="wrn.Tb._.1._.Mc._.Flows.">{#N/A,#N/A,FALSE,"Tb 1 Mc Flows"}</definedName>
    <definedName name="wrn.Tb._.2._.NFPS." localSheetId="11">{#N/A,#N/A,FALSE,"Tb 2 NFPS"}</definedName>
    <definedName name="wrn.Tb._.2._.NFPS." localSheetId="3" hidden="1">{#N/A,#N/A,FALSE,"Tb 2 NFPS"}</definedName>
    <definedName name="wrn.Tb._.2._.NFPS." localSheetId="5">{#N/A,#N/A,FALSE,"Tb 2 NFPS"}</definedName>
    <definedName name="wrn.Tb._.2._.NFPS." localSheetId="0" hidden="1">{#N/A,#N/A,FALSE,"Tb 2 NFPS"}</definedName>
    <definedName name="wrn.Tb._.2._.NFPS." localSheetId="13">{#N/A,#N/A,FALSE,"Tb 2 NFPS"}</definedName>
    <definedName name="wrn.Tb._.2._.NFPS." localSheetId="14" hidden="1">{#N/A,#N/A,FALSE,"Tb 2 NFPS"}</definedName>
    <definedName name="wrn.Tb._.2._.NFPS." localSheetId="42" hidden="1">{#N/A,#N/A,FALSE,"Tb 2 NFPS"}</definedName>
    <definedName name="wrn.Tb._.2._.NFPS." localSheetId="43" hidden="1">{#N/A,#N/A,FALSE,"Tb 2 NFPS"}</definedName>
    <definedName name="wrn.Tb._.2._.NFPS." localSheetId="48" hidden="1">{#N/A,#N/A,FALSE,"Tb 2 NFPS"}</definedName>
    <definedName name="wrn.Tb._.2._.NFPS." localSheetId="50" hidden="1">{#N/A,#N/A,FALSE,"Tb 2 NFPS"}</definedName>
    <definedName name="wrn.Tb._.2._.NFPS." localSheetId="15" hidden="1">{#N/A,#N/A,FALSE,"Tb 2 NFPS"}</definedName>
    <definedName name="wrn.Tb._.2._.NFPS." localSheetId="51" hidden="1">{#N/A,#N/A,FALSE,"Tb 2 NFPS"}</definedName>
    <definedName name="wrn.Tb._.2._.NFPS." localSheetId="52" hidden="1">{#N/A,#N/A,FALSE,"Tb 2 NFPS"}</definedName>
    <definedName name="wrn.Tb._.2._.NFPS." localSheetId="53" hidden="1">{#N/A,#N/A,FALSE,"Tb 2 NFPS"}</definedName>
    <definedName name="wrn.Tb._.2._.NFPS." localSheetId="54" hidden="1">{#N/A,#N/A,FALSE,"Tb 2 NFPS"}</definedName>
    <definedName name="wrn.Tb._.2._.NFPS." localSheetId="55" hidden="1">{#N/A,#N/A,FALSE,"Tb 2 NFPS"}</definedName>
    <definedName name="wrn.Tb._.2._.NFPS." localSheetId="56" hidden="1">{#N/A,#N/A,FALSE,"Tb 2 NFPS"}</definedName>
    <definedName name="wrn.Tb._.2._.NFPS." localSheetId="57" hidden="1">{#N/A,#N/A,FALSE,"Tb 2 NFPS"}</definedName>
    <definedName name="wrn.Tb._.2._.NFPS." localSheetId="58" hidden="1">{#N/A,#N/A,FALSE,"Tb 2 NFPS"}</definedName>
    <definedName name="wrn.Tb._.2._.NFPS." localSheetId="59" hidden="1">{#N/A,#N/A,FALSE,"Tb 2 NFPS"}</definedName>
    <definedName name="wrn.Tb._.2._.NFPS." localSheetId="16">{#N/A,#N/A,FALSE,"Tb 2 NFPS"}</definedName>
    <definedName name="wrn.Tb._.2._.NFPS." localSheetId="17">{#N/A,#N/A,FALSE,"Tb 2 NFPS"}</definedName>
    <definedName name="wrn.Tb._.2._.NFPS." localSheetId="18">{#N/A,#N/A,FALSE,"Tb 2 NFPS"}</definedName>
    <definedName name="wrn.Tb._.2._.NFPS." localSheetId="1" hidden="1">{#N/A,#N/A,FALSE,"Tb 2 NFPS"}</definedName>
    <definedName name="wrn.Tb._.2._.NFPS.">{#N/A,#N/A,FALSE,"Tb 2 NFPS"}</definedName>
    <definedName name="wrn.Tb._.3._.C._.Gov." localSheetId="11">{#N/A,#N/A,FALSE,"tb 3 C Gov"}</definedName>
    <definedName name="wrn.Tb._.3._.C._.Gov." localSheetId="3" hidden="1">{#N/A,#N/A,FALSE,"tb 3 C Gov"}</definedName>
    <definedName name="wrn.Tb._.3._.C._.Gov." localSheetId="5">{#N/A,#N/A,FALSE,"tb 3 C Gov"}</definedName>
    <definedName name="wrn.Tb._.3._.C._.Gov." localSheetId="0" hidden="1">{#N/A,#N/A,FALSE,"tb 3 C Gov"}</definedName>
    <definedName name="wrn.Tb._.3._.C._.Gov." localSheetId="13">{#N/A,#N/A,FALSE,"tb 3 C Gov"}</definedName>
    <definedName name="wrn.Tb._.3._.C._.Gov." localSheetId="14" hidden="1">{#N/A,#N/A,FALSE,"tb 3 C Gov"}</definedName>
    <definedName name="wrn.Tb._.3._.C._.Gov." localSheetId="42" hidden="1">{#N/A,#N/A,FALSE,"tb 3 C Gov"}</definedName>
    <definedName name="wrn.Tb._.3._.C._.Gov." localSheetId="43" hidden="1">{#N/A,#N/A,FALSE,"tb 3 C Gov"}</definedName>
    <definedName name="wrn.Tb._.3._.C._.Gov." localSheetId="48" hidden="1">{#N/A,#N/A,FALSE,"tb 3 C Gov"}</definedName>
    <definedName name="wrn.Tb._.3._.C._.Gov." localSheetId="50" hidden="1">{#N/A,#N/A,FALSE,"tb 3 C Gov"}</definedName>
    <definedName name="wrn.Tb._.3._.C._.Gov." localSheetId="15" hidden="1">{#N/A,#N/A,FALSE,"tb 3 C Gov"}</definedName>
    <definedName name="wrn.Tb._.3._.C._.Gov." localSheetId="51" hidden="1">{#N/A,#N/A,FALSE,"tb 3 C Gov"}</definedName>
    <definedName name="wrn.Tb._.3._.C._.Gov." localSheetId="52" hidden="1">{#N/A,#N/A,FALSE,"tb 3 C Gov"}</definedName>
    <definedName name="wrn.Tb._.3._.C._.Gov." localSheetId="53" hidden="1">{#N/A,#N/A,FALSE,"tb 3 C Gov"}</definedName>
    <definedName name="wrn.Tb._.3._.C._.Gov." localSheetId="54" hidden="1">{#N/A,#N/A,FALSE,"tb 3 C Gov"}</definedName>
    <definedName name="wrn.Tb._.3._.C._.Gov." localSheetId="55" hidden="1">{#N/A,#N/A,FALSE,"tb 3 C Gov"}</definedName>
    <definedName name="wrn.Tb._.3._.C._.Gov." localSheetId="56" hidden="1">{#N/A,#N/A,FALSE,"tb 3 C Gov"}</definedName>
    <definedName name="wrn.Tb._.3._.C._.Gov." localSheetId="57" hidden="1">{#N/A,#N/A,FALSE,"tb 3 C Gov"}</definedName>
    <definedName name="wrn.Tb._.3._.C._.Gov." localSheetId="58" hidden="1">{#N/A,#N/A,FALSE,"tb 3 C Gov"}</definedName>
    <definedName name="wrn.Tb._.3._.C._.Gov." localSheetId="59" hidden="1">{#N/A,#N/A,FALSE,"tb 3 C Gov"}</definedName>
    <definedName name="wrn.Tb._.3._.C._.Gov." localSheetId="16">{#N/A,#N/A,FALSE,"tb 3 C Gov"}</definedName>
    <definedName name="wrn.Tb._.3._.C._.Gov." localSheetId="17">{#N/A,#N/A,FALSE,"tb 3 C Gov"}</definedName>
    <definedName name="wrn.Tb._.3._.C._.Gov." localSheetId="18">{#N/A,#N/A,FALSE,"tb 3 C Gov"}</definedName>
    <definedName name="wrn.Tb._.3._.C._.Gov." localSheetId="1" hidden="1">{#N/A,#N/A,FALSE,"tb 3 C Gov"}</definedName>
    <definedName name="wrn.Tb._.3._.C._.Gov.">{#N/A,#N/A,FALSE,"tb 3 C Gov"}</definedName>
    <definedName name="wrn.Tb._.4._.MT._.Fiscal." localSheetId="11">{#N/A,#N/A,FALSE,"Tb 4 MT Fiscal"}</definedName>
    <definedName name="wrn.Tb._.4._.MT._.Fiscal." localSheetId="3" hidden="1">{#N/A,#N/A,FALSE,"Tb 4 MT Fiscal"}</definedName>
    <definedName name="wrn.Tb._.4._.MT._.Fiscal." localSheetId="5">{#N/A,#N/A,FALSE,"Tb 4 MT Fiscal"}</definedName>
    <definedName name="wrn.Tb._.4._.MT._.Fiscal." localSheetId="0" hidden="1">{#N/A,#N/A,FALSE,"Tb 4 MT Fiscal"}</definedName>
    <definedName name="wrn.Tb._.4._.MT._.Fiscal." localSheetId="13">{#N/A,#N/A,FALSE,"Tb 4 MT Fiscal"}</definedName>
    <definedName name="wrn.Tb._.4._.MT._.Fiscal." localSheetId="14" hidden="1">{#N/A,#N/A,FALSE,"Tb 4 MT Fiscal"}</definedName>
    <definedName name="wrn.Tb._.4._.MT._.Fiscal." localSheetId="42" hidden="1">{#N/A,#N/A,FALSE,"Tb 4 MT Fiscal"}</definedName>
    <definedName name="wrn.Tb._.4._.MT._.Fiscal." localSheetId="43" hidden="1">{#N/A,#N/A,FALSE,"Tb 4 MT Fiscal"}</definedName>
    <definedName name="wrn.Tb._.4._.MT._.Fiscal." localSheetId="48" hidden="1">{#N/A,#N/A,FALSE,"Tb 4 MT Fiscal"}</definedName>
    <definedName name="wrn.Tb._.4._.MT._.Fiscal." localSheetId="50" hidden="1">{#N/A,#N/A,FALSE,"Tb 4 MT Fiscal"}</definedName>
    <definedName name="wrn.Tb._.4._.MT._.Fiscal." localSheetId="15" hidden="1">{#N/A,#N/A,FALSE,"Tb 4 MT Fiscal"}</definedName>
    <definedName name="wrn.Tb._.4._.MT._.Fiscal." localSheetId="51" hidden="1">{#N/A,#N/A,FALSE,"Tb 4 MT Fiscal"}</definedName>
    <definedName name="wrn.Tb._.4._.MT._.Fiscal." localSheetId="52" hidden="1">{#N/A,#N/A,FALSE,"Tb 4 MT Fiscal"}</definedName>
    <definedName name="wrn.Tb._.4._.MT._.Fiscal." localSheetId="53" hidden="1">{#N/A,#N/A,FALSE,"Tb 4 MT Fiscal"}</definedName>
    <definedName name="wrn.Tb._.4._.MT._.Fiscal." localSheetId="54" hidden="1">{#N/A,#N/A,FALSE,"Tb 4 MT Fiscal"}</definedName>
    <definedName name="wrn.Tb._.4._.MT._.Fiscal." localSheetId="55" hidden="1">{#N/A,#N/A,FALSE,"Tb 4 MT Fiscal"}</definedName>
    <definedName name="wrn.Tb._.4._.MT._.Fiscal." localSheetId="56" hidden="1">{#N/A,#N/A,FALSE,"Tb 4 MT Fiscal"}</definedName>
    <definedName name="wrn.Tb._.4._.MT._.Fiscal." localSheetId="57" hidden="1">{#N/A,#N/A,FALSE,"Tb 4 MT Fiscal"}</definedName>
    <definedName name="wrn.Tb._.4._.MT._.Fiscal." localSheetId="58" hidden="1">{#N/A,#N/A,FALSE,"Tb 4 MT Fiscal"}</definedName>
    <definedName name="wrn.Tb._.4._.MT._.Fiscal." localSheetId="59" hidden="1">{#N/A,#N/A,FALSE,"Tb 4 MT Fiscal"}</definedName>
    <definedName name="wrn.Tb._.4._.MT._.Fiscal." localSheetId="16">{#N/A,#N/A,FALSE,"Tb 4 MT Fiscal"}</definedName>
    <definedName name="wrn.Tb._.4._.MT._.Fiscal." localSheetId="17">{#N/A,#N/A,FALSE,"Tb 4 MT Fiscal"}</definedName>
    <definedName name="wrn.Tb._.4._.MT._.Fiscal." localSheetId="18">{#N/A,#N/A,FALSE,"Tb 4 MT Fiscal"}</definedName>
    <definedName name="wrn.Tb._.4._.MT._.Fiscal." localSheetId="1" hidden="1">{#N/A,#N/A,FALSE,"Tb 4 MT Fiscal"}</definedName>
    <definedName name="wrn.Tb._.4._.MT._.Fiscal.">{#N/A,#N/A,FALSE,"Tb 4 MT Fiscal"}</definedName>
    <definedName name="wrn.TODO.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4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5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5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5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rade._.Output._.All." localSheetId="11">{"PRI",#N/A,FALSE,"Data";"QUA",#N/A,FALSE,"Data";"STR",#N/A,FALSE,"Data";"VAL",#N/A,FALSE,"Data";"WEO",#N/A,FALSE,"Data";"WGT",#N/A,FALSE,"Data"}</definedName>
    <definedName name="wrn.Trade._.Output._.All." localSheetId="3" hidden="1">{"PRI",#N/A,FALSE,"Data";"QUA",#N/A,FALSE,"Data";"STR",#N/A,FALSE,"Data";"VAL",#N/A,FALSE,"Data";"WEO",#N/A,FALSE,"Data";"WGT",#N/A,FALSE,"Data"}</definedName>
    <definedName name="wrn.Trade._.Output._.All." localSheetId="5">{"PRI",#N/A,FALSE,"Data";"QUA",#N/A,FALSE,"Data";"STR",#N/A,FALSE,"Data";"VAL",#N/A,FALSE,"Data";"WEO",#N/A,FALSE,"Data";"WGT",#N/A,FALSE,"Data"}</definedName>
    <definedName name="wrn.Trade._.Output._.All." localSheetId="0" hidden="1">{"PRI",#N/A,FALSE,"Data";"QUA",#N/A,FALSE,"Data";"STR",#N/A,FALSE,"Data";"VAL",#N/A,FALSE,"Data";"WEO",#N/A,FALSE,"Data";"WGT",#N/A,FALSE,"Data"}</definedName>
    <definedName name="wrn.Trade._.Output._.All." localSheetId="13">{"PRI",#N/A,FALSE,"Data";"QUA",#N/A,FALSE,"Data";"STR",#N/A,FALSE,"Data";"VAL",#N/A,FALSE,"Data";"WEO",#N/A,FALSE,"Data";"WGT",#N/A,FALSE,"Data"}</definedName>
    <definedName name="wrn.Trade._.Output._.All." localSheetId="14" hidden="1">{"PRI",#N/A,FALSE,"Data";"QUA",#N/A,FALSE,"Data";"STR",#N/A,FALSE,"Data";"VAL",#N/A,FALSE,"Data";"WEO",#N/A,FALSE,"Data";"WGT",#N/A,FALSE,"Data"}</definedName>
    <definedName name="wrn.Trade._.Output._.All." localSheetId="42" hidden="1">{"PRI",#N/A,FALSE,"Data";"QUA",#N/A,FALSE,"Data";"STR",#N/A,FALSE,"Data";"VAL",#N/A,FALSE,"Data";"WEO",#N/A,FALSE,"Data";"WGT",#N/A,FALSE,"Data"}</definedName>
    <definedName name="wrn.Trade._.Output._.All." localSheetId="43" hidden="1">{"PRI",#N/A,FALSE,"Data";"QUA",#N/A,FALSE,"Data";"STR",#N/A,FALSE,"Data";"VAL",#N/A,FALSE,"Data";"WEO",#N/A,FALSE,"Data";"WGT",#N/A,FALSE,"Data"}</definedName>
    <definedName name="wrn.Trade._.Output._.All." localSheetId="48" hidden="1">{"PRI",#N/A,FALSE,"Data";"QUA",#N/A,FALSE,"Data";"STR",#N/A,FALSE,"Data";"VAL",#N/A,FALSE,"Data";"WEO",#N/A,FALSE,"Data";"WGT",#N/A,FALSE,"Data"}</definedName>
    <definedName name="wrn.Trade._.Output._.All." localSheetId="50" hidden="1">{"PRI",#N/A,FALSE,"Data";"QUA",#N/A,FALSE,"Data";"STR",#N/A,FALSE,"Data";"VAL",#N/A,FALSE,"Data";"WEO",#N/A,FALSE,"Data";"WGT",#N/A,FALSE,"Data"}</definedName>
    <definedName name="wrn.Trade._.Output._.All." localSheetId="15" hidden="1">{"PRI",#N/A,FALSE,"Data";"QUA",#N/A,FALSE,"Data";"STR",#N/A,FALSE,"Data";"VAL",#N/A,FALSE,"Data";"WEO",#N/A,FALSE,"Data";"WGT",#N/A,FALSE,"Data"}</definedName>
    <definedName name="wrn.Trade._.Output._.All." localSheetId="51" hidden="1">{"PRI",#N/A,FALSE,"Data";"QUA",#N/A,FALSE,"Data";"STR",#N/A,FALSE,"Data";"VAL",#N/A,FALSE,"Data";"WEO",#N/A,FALSE,"Data";"WGT",#N/A,FALSE,"Data"}</definedName>
    <definedName name="wrn.Trade._.Output._.All." localSheetId="52" hidden="1">{"PRI",#N/A,FALSE,"Data";"QUA",#N/A,FALSE,"Data";"STR",#N/A,FALSE,"Data";"VAL",#N/A,FALSE,"Data";"WEO",#N/A,FALSE,"Data";"WGT",#N/A,FALSE,"Data"}</definedName>
    <definedName name="wrn.Trade._.Output._.All." localSheetId="53" hidden="1">{"PRI",#N/A,FALSE,"Data";"QUA",#N/A,FALSE,"Data";"STR",#N/A,FALSE,"Data";"VAL",#N/A,FALSE,"Data";"WEO",#N/A,FALSE,"Data";"WGT",#N/A,FALSE,"Data"}</definedName>
    <definedName name="wrn.Trade._.Output._.All." localSheetId="54" hidden="1">{"PRI",#N/A,FALSE,"Data";"QUA",#N/A,FALSE,"Data";"STR",#N/A,FALSE,"Data";"VAL",#N/A,FALSE,"Data";"WEO",#N/A,FALSE,"Data";"WGT",#N/A,FALSE,"Data"}</definedName>
    <definedName name="wrn.Trade._.Output._.All." localSheetId="55" hidden="1">{"PRI",#N/A,FALSE,"Data";"QUA",#N/A,FALSE,"Data";"STR",#N/A,FALSE,"Data";"VAL",#N/A,FALSE,"Data";"WEO",#N/A,FALSE,"Data";"WGT",#N/A,FALSE,"Data"}</definedName>
    <definedName name="wrn.Trade._.Output._.All." localSheetId="56" hidden="1">{"PRI",#N/A,FALSE,"Data";"QUA",#N/A,FALSE,"Data";"STR",#N/A,FALSE,"Data";"VAL",#N/A,FALSE,"Data";"WEO",#N/A,FALSE,"Data";"WGT",#N/A,FALSE,"Data"}</definedName>
    <definedName name="wrn.Trade._.Output._.All." localSheetId="57" hidden="1">{"PRI",#N/A,FALSE,"Data";"QUA",#N/A,FALSE,"Data";"STR",#N/A,FALSE,"Data";"VAL",#N/A,FALSE,"Data";"WEO",#N/A,FALSE,"Data";"WGT",#N/A,FALSE,"Data"}</definedName>
    <definedName name="wrn.Trade._.Output._.All." localSheetId="58" hidden="1">{"PRI",#N/A,FALSE,"Data";"QUA",#N/A,FALSE,"Data";"STR",#N/A,FALSE,"Data";"VAL",#N/A,FALSE,"Data";"WEO",#N/A,FALSE,"Data";"WGT",#N/A,FALSE,"Data"}</definedName>
    <definedName name="wrn.Trade._.Output._.All." localSheetId="59" hidden="1">{"PRI",#N/A,FALSE,"Data";"QUA",#N/A,FALSE,"Data";"STR",#N/A,FALSE,"Data";"VAL",#N/A,FALSE,"Data";"WEO",#N/A,FALSE,"Data";"WGT",#N/A,FALSE,"Data"}</definedName>
    <definedName name="wrn.Trade._.Output._.All." localSheetId="16">{"PRI",#N/A,FALSE,"Data";"QUA",#N/A,FALSE,"Data";"STR",#N/A,FALSE,"Data";"VAL",#N/A,FALSE,"Data";"WEO",#N/A,FALSE,"Data";"WGT",#N/A,FALSE,"Data"}</definedName>
    <definedName name="wrn.Trade._.Output._.All." localSheetId="17">{"PRI",#N/A,FALSE,"Data";"QUA",#N/A,FALSE,"Data";"STR",#N/A,FALSE,"Data";"VAL",#N/A,FALSE,"Data";"WEO",#N/A,FALSE,"Data";"WGT",#N/A,FALSE,"Data"}</definedName>
    <definedName name="wrn.Trade._.Output._.All." localSheetId="18">{"PRI",#N/A,FALSE,"Data";"QUA",#N/A,FALSE,"Data";"STR",#N/A,FALSE,"Data";"VAL",#N/A,FALSE,"Data";"WEO",#N/A,FALSE,"Data";"WGT",#N/A,FALSE,"Data"}</definedName>
    <definedName name="wrn.Trade._.Output._.All." localSheetId="1" hidden="1">{"PRI",#N/A,FALSE,"Data";"QUA",#N/A,FALSE,"Data";"STR",#N/A,FALSE,"Data";"VAL",#N/A,FALSE,"Data";"WEO",#N/A,FALSE,"Data";"WGT",#N/A,FALSE,"Data"}</definedName>
    <definedName name="wrn.Trade._.Output._.All.">{"PRI",#N/A,FALSE,"Data";"QUA",#N/A,FALSE,"Data";"STR",#N/A,FALSE,"Data";"VAL",#N/A,FALSE,"Data";"WEO",#N/A,FALSE,"Data";"WGT",#N/A,FALSE,"Data"}</definedName>
    <definedName name="wrn.Trade._.Table._.Core." localSheetId="11">{"WEO",#N/A,FALSE,"Data";"PRI",#N/A,FALSE,"Data";"QUA",#N/A,FALSE,"Data"}</definedName>
    <definedName name="wrn.Trade._.Table._.Core." localSheetId="3" hidden="1">{"WEO",#N/A,FALSE,"Data";"PRI",#N/A,FALSE,"Data";"QUA",#N/A,FALSE,"Data"}</definedName>
    <definedName name="wrn.Trade._.Table._.Core." localSheetId="5">{"WEO",#N/A,FALSE,"Data";"PRI",#N/A,FALSE,"Data";"QUA",#N/A,FALSE,"Data"}</definedName>
    <definedName name="wrn.Trade._.Table._.Core." localSheetId="0" hidden="1">{"WEO",#N/A,FALSE,"Data";"PRI",#N/A,FALSE,"Data";"QUA",#N/A,FALSE,"Data"}</definedName>
    <definedName name="wrn.Trade._.Table._.Core." localSheetId="13">{"WEO",#N/A,FALSE,"Data";"PRI",#N/A,FALSE,"Data";"QUA",#N/A,FALSE,"Data"}</definedName>
    <definedName name="wrn.Trade._.Table._.Core." localSheetId="14" hidden="1">{"WEO",#N/A,FALSE,"Data";"PRI",#N/A,FALSE,"Data";"QUA",#N/A,FALSE,"Data"}</definedName>
    <definedName name="wrn.Trade._.Table._.Core." localSheetId="42" hidden="1">{"WEO",#N/A,FALSE,"Data";"PRI",#N/A,FALSE,"Data";"QUA",#N/A,FALSE,"Data"}</definedName>
    <definedName name="wrn.Trade._.Table._.Core." localSheetId="43" hidden="1">{"WEO",#N/A,FALSE,"Data";"PRI",#N/A,FALSE,"Data";"QUA",#N/A,FALSE,"Data"}</definedName>
    <definedName name="wrn.Trade._.Table._.Core." localSheetId="48" hidden="1">{"WEO",#N/A,FALSE,"Data";"PRI",#N/A,FALSE,"Data";"QUA",#N/A,FALSE,"Data"}</definedName>
    <definedName name="wrn.Trade._.Table._.Core." localSheetId="50" hidden="1">{"WEO",#N/A,FALSE,"Data";"PRI",#N/A,FALSE,"Data";"QUA",#N/A,FALSE,"Data"}</definedName>
    <definedName name="wrn.Trade._.Table._.Core." localSheetId="15" hidden="1">{"WEO",#N/A,FALSE,"Data";"PRI",#N/A,FALSE,"Data";"QUA",#N/A,FALSE,"Data"}</definedName>
    <definedName name="wrn.Trade._.Table._.Core." localSheetId="51" hidden="1">{"WEO",#N/A,FALSE,"Data";"PRI",#N/A,FALSE,"Data";"QUA",#N/A,FALSE,"Data"}</definedName>
    <definedName name="wrn.Trade._.Table._.Core." localSheetId="52" hidden="1">{"WEO",#N/A,FALSE,"Data";"PRI",#N/A,FALSE,"Data";"QUA",#N/A,FALSE,"Data"}</definedName>
    <definedName name="wrn.Trade._.Table._.Core." localSheetId="53" hidden="1">{"WEO",#N/A,FALSE,"Data";"PRI",#N/A,FALSE,"Data";"QUA",#N/A,FALSE,"Data"}</definedName>
    <definedName name="wrn.Trade._.Table._.Core." localSheetId="54" hidden="1">{"WEO",#N/A,FALSE,"Data";"PRI",#N/A,FALSE,"Data";"QUA",#N/A,FALSE,"Data"}</definedName>
    <definedName name="wrn.Trade._.Table._.Core." localSheetId="55" hidden="1">{"WEO",#N/A,FALSE,"Data";"PRI",#N/A,FALSE,"Data";"QUA",#N/A,FALSE,"Data"}</definedName>
    <definedName name="wrn.Trade._.Table._.Core." localSheetId="56" hidden="1">{"WEO",#N/A,FALSE,"Data";"PRI",#N/A,FALSE,"Data";"QUA",#N/A,FALSE,"Data"}</definedName>
    <definedName name="wrn.Trade._.Table._.Core." localSheetId="57" hidden="1">{"WEO",#N/A,FALSE,"Data";"PRI",#N/A,FALSE,"Data";"QUA",#N/A,FALSE,"Data"}</definedName>
    <definedName name="wrn.Trade._.Table._.Core." localSheetId="58" hidden="1">{"WEO",#N/A,FALSE,"Data";"PRI",#N/A,FALSE,"Data";"QUA",#N/A,FALSE,"Data"}</definedName>
    <definedName name="wrn.Trade._.Table._.Core." localSheetId="59" hidden="1">{"WEO",#N/A,FALSE,"Data";"PRI",#N/A,FALSE,"Data";"QUA",#N/A,FALSE,"Data"}</definedName>
    <definedName name="wrn.Trade._.Table._.Core." localSheetId="16">{"WEO",#N/A,FALSE,"Data";"PRI",#N/A,FALSE,"Data";"QUA",#N/A,FALSE,"Data"}</definedName>
    <definedName name="wrn.Trade._.Table._.Core." localSheetId="17">{"WEO",#N/A,FALSE,"Data";"PRI",#N/A,FALSE,"Data";"QUA",#N/A,FALSE,"Data"}</definedName>
    <definedName name="wrn.Trade._.Table._.Core." localSheetId="18">{"WEO",#N/A,FALSE,"Data";"PRI",#N/A,FALSE,"Data";"QUA",#N/A,FALSE,"Data"}</definedName>
    <definedName name="wrn.Trade._.Table._.Core." localSheetId="1" hidden="1">{"WEO",#N/A,FALSE,"Data";"PRI",#N/A,FALSE,"Data";"QUA",#N/A,FALSE,"Data"}</definedName>
    <definedName name="wrn.Trade._.Table._.Core.">{"WEO",#N/A,FALSE,"Data";"PRI",#N/A,FALSE,"Data";"QUA",#N/A,FALSE,"Data"}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5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0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48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5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56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57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6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WEO." localSheetId="11">{"WEO",#N/A,FALSE,"T"}</definedName>
    <definedName name="wrn.WEO." localSheetId="3" hidden="1">{"WEO",#N/A,FALSE,"T"}</definedName>
    <definedName name="wrn.WEO." localSheetId="5">{"WEO",#N/A,FALSE,"T"}</definedName>
    <definedName name="wrn.WEO." localSheetId="0" hidden="1">{"WEO",#N/A,FALSE,"T"}</definedName>
    <definedName name="wrn.WEO." localSheetId="13">{"WEO",#N/A,FALSE,"T"}</definedName>
    <definedName name="wrn.WEO." localSheetId="14" hidden="1">{"WEO",#N/A,FALSE,"T"}</definedName>
    <definedName name="wrn.WEO." localSheetId="42" hidden="1">{"WEO",#N/A,FALSE,"T"}</definedName>
    <definedName name="wrn.WEO." localSheetId="43" hidden="1">{"WEO",#N/A,FALSE,"T"}</definedName>
    <definedName name="wrn.WEO." localSheetId="48" hidden="1">{"WEO",#N/A,FALSE,"T"}</definedName>
    <definedName name="wrn.WEO." localSheetId="50" hidden="1">{"WEO",#N/A,FALSE,"T"}</definedName>
    <definedName name="wrn.WEO." localSheetId="15" hidden="1">{"WEO",#N/A,FALSE,"T"}</definedName>
    <definedName name="wrn.WEO." localSheetId="51" hidden="1">{"WEO",#N/A,FALSE,"T"}</definedName>
    <definedName name="wrn.WEO." localSheetId="52" hidden="1">{"WEO",#N/A,FALSE,"T"}</definedName>
    <definedName name="wrn.WEO." localSheetId="53" hidden="1">{"WEO",#N/A,FALSE,"T"}</definedName>
    <definedName name="wrn.WEO." localSheetId="54" hidden="1">{"WEO",#N/A,FALSE,"T"}</definedName>
    <definedName name="wrn.WEO." localSheetId="55" hidden="1">{"WEO",#N/A,FALSE,"T"}</definedName>
    <definedName name="wrn.WEO." localSheetId="56" hidden="1">{"WEO",#N/A,FALSE,"T"}</definedName>
    <definedName name="wrn.WEO." localSheetId="57" hidden="1">{"WEO",#N/A,FALSE,"T"}</definedName>
    <definedName name="wrn.WEO." localSheetId="58" hidden="1">{"WEO",#N/A,FALSE,"T"}</definedName>
    <definedName name="wrn.WEO." localSheetId="59" hidden="1">{"WEO",#N/A,FALSE,"T"}</definedName>
    <definedName name="wrn.WEO." localSheetId="16">{"WEO",#N/A,FALSE,"T"}</definedName>
    <definedName name="wrn.WEO." localSheetId="17">{"WEO",#N/A,FALSE,"T"}</definedName>
    <definedName name="wrn.WEO." localSheetId="18">{"WEO",#N/A,FALSE,"T"}</definedName>
    <definedName name="wrn.WEO." localSheetId="1" hidden="1">{"WEO",#N/A,FALSE,"T"}</definedName>
    <definedName name="wrn.WEO.">{"WEO",#N/A,FALSE,"T"}</definedName>
    <definedName name="wrn1.history" localSheetId="11" hidden="1">{#N/A,#N/A,FALSE,"model"}</definedName>
    <definedName name="wrn1.history" localSheetId="3" hidden="1">{#N/A,#N/A,FALSE,"model"}</definedName>
    <definedName name="wrn1.history" localSheetId="5" hidden="1">{#N/A,#N/A,FALSE,"model"}</definedName>
    <definedName name="wrn1.history" localSheetId="0" hidden="1">{#N/A,#N/A,FALSE,"model"}</definedName>
    <definedName name="wrn1.history" localSheetId="13" hidden="1">{#N/A,#N/A,FALSE,"model"}</definedName>
    <definedName name="wrn1.history" localSheetId="48" hidden="1">{#N/A,#N/A,FALSE,"model"}</definedName>
    <definedName name="wrn1.history" localSheetId="53" hidden="1">{#N/A,#N/A,FALSE,"model"}</definedName>
    <definedName name="wrn1.history" localSheetId="56" hidden="1">{#N/A,#N/A,FALSE,"model"}</definedName>
    <definedName name="wrn1.history" localSheetId="57" hidden="1">{#N/A,#N/A,FALSE,"model"}</definedName>
    <definedName name="wrn1.history" localSheetId="16" hidden="1">{#N/A,#N/A,FALSE,"model"}</definedName>
    <definedName name="wrn1.history" localSheetId="17" hidden="1">{#N/A,#N/A,FALSE,"model"}</definedName>
    <definedName name="wrn1.history" localSheetId="18" hidden="1">{#N/A,#N/A,FALSE,"model"}</definedName>
    <definedName name="wrn1.history" localSheetId="1" hidden="1">{#N/A,#N/A,FALSE,"model"}</definedName>
    <definedName name="wrn1.history" hidden="1">{#N/A,#N/A,FALSE,"model"}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5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0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48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5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5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57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6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 localSheetId="11" hidden="1">{#N/A,#N/A,FALSE,"model"}</definedName>
    <definedName name="wrn3.histroic" localSheetId="3" hidden="1">{#N/A,#N/A,FALSE,"model"}</definedName>
    <definedName name="wrn3.histroic" localSheetId="5" hidden="1">{#N/A,#N/A,FALSE,"model"}</definedName>
    <definedName name="wrn3.histroic" localSheetId="0" hidden="1">{#N/A,#N/A,FALSE,"model"}</definedName>
    <definedName name="wrn3.histroic" localSheetId="13" hidden="1">{#N/A,#N/A,FALSE,"model"}</definedName>
    <definedName name="wrn3.histroic" localSheetId="48" hidden="1">{#N/A,#N/A,FALSE,"model"}</definedName>
    <definedName name="wrn3.histroic" localSheetId="53" hidden="1">{#N/A,#N/A,FALSE,"model"}</definedName>
    <definedName name="wrn3.histroic" localSheetId="56" hidden="1">{#N/A,#N/A,FALSE,"model"}</definedName>
    <definedName name="wrn3.histroic" localSheetId="57" hidden="1">{#N/A,#N/A,FALSE,"model"}</definedName>
    <definedName name="wrn3.histroic" localSheetId="16" hidden="1">{#N/A,#N/A,FALSE,"model"}</definedName>
    <definedName name="wrn3.histroic" localSheetId="17" hidden="1">{#N/A,#N/A,FALSE,"model"}</definedName>
    <definedName name="wrn3.histroic" localSheetId="18" hidden="1">{#N/A,#N/A,FALSE,"model"}</definedName>
    <definedName name="wrn3.histroic" localSheetId="1" hidden="1">{#N/A,#N/A,FALSE,"model"}</definedName>
    <definedName name="wrn3.histroic" hidden="1">{#N/A,#N/A,FALSE,"model"}</definedName>
    <definedName name="wvu.a." localSheetId="1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3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0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3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4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42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43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48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0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5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1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2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3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4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5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6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7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8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59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6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7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8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 localSheetId="1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a.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bop." localSheetId="1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3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0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3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4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42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43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48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0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5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1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2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3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4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5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6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7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8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59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6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7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8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 localSheetId="1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sr." localSheetId="1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3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0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3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4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42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43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48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0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5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1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2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3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4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5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6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7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8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59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6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7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8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 localSheetId="1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.sr.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sdr.sr." localSheetId="1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3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0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3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4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42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43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48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0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5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1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2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3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4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5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6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7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8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59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6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7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8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 localSheetId="1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bopsdr.sr.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cotton." localSheetId="1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3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0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3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4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42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43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48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0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5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1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2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3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4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5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6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7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8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59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6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7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8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 localSheetId="1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.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all." localSheetId="1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3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0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3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4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42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43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48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0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5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1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2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3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4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5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6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7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8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59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6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7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8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 localSheetId="1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cottonall.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exportdetails." localSheetId="1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3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0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3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4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42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43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48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0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5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1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2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3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4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5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6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7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8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59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6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7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8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 localSheetId="1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details.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s." localSheetId="1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3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0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3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4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42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43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48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0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5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1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2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3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4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5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6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7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8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59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6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7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8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 localSheetId="1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exports.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gold." localSheetId="1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3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0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3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4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42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43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48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0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5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1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2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3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4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5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6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7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8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59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6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7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8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 localSheetId="1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.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all." localSheetId="1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3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0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3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4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42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43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48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0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5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1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2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3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4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5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6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7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8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59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6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7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8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 localSheetId="1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goldall.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Hypotheses." localSheetId="1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3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0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3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4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42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43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48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0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5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1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2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3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4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5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6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7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8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59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6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7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8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 localSheetId="1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Hypotheses.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imports." localSheetId="1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3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0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3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4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42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43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48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0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5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1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2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3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4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5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6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7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8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59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6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7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8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 localSheetId="1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.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all." localSheetId="1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3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0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3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4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42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43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48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0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5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1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2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3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4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5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6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7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8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59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6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7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8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 localSheetId="1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importsall.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PLA1." localSheetId="1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6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7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8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1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6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7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8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rint." localSheetId="1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3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0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3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4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42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43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48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0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5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1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2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3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4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5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6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7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8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59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7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8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 localSheetId="1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Print.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tot." localSheetId="1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3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0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3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4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42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43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48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0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5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1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2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3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4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5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6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7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8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59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6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7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8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 localSheetId="1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vu.tot.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w" localSheetId="3" hidden="1">#REF!</definedName>
    <definedName name="ww" localSheetId="5">'Cuadro 5'!#REF!</definedName>
    <definedName name="ww" localSheetId="48" hidden="1">#REF!</definedName>
    <definedName name="ww">#REF!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4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5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5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5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localSheetId="11">{"Riqfin97",#N/A,FALSE,"Tran";"Riqfinpro",#N/A,FALSE,"Tran"}</definedName>
    <definedName name="www" localSheetId="3" hidden="1">{"Riqfin97",#N/A,FALSE,"Tran";"Riqfinpro",#N/A,FALSE,"Tran"}</definedName>
    <definedName name="www" localSheetId="5">{"Riqfin97",#N/A,FALSE,"Tran";"Riqfinpro",#N/A,FALSE,"Tran"}</definedName>
    <definedName name="www" localSheetId="0" hidden="1">{"Riqfin97",#N/A,FALSE,"Tran";"Riqfinpro",#N/A,FALSE,"Tran"}</definedName>
    <definedName name="www" localSheetId="13">{"Riqfin97",#N/A,FALSE,"Tran";"Riqfinpro",#N/A,FALSE,"Tran"}</definedName>
    <definedName name="www" localSheetId="14" hidden="1">{"Riqfin97",#N/A,FALSE,"Tran";"Riqfinpro",#N/A,FALSE,"Tran"}</definedName>
    <definedName name="www" localSheetId="42" hidden="1">{"Riqfin97",#N/A,FALSE,"Tran";"Riqfinpro",#N/A,FALSE,"Tran"}</definedName>
    <definedName name="www" localSheetId="43" hidden="1">{"Riqfin97",#N/A,FALSE,"Tran";"Riqfinpro",#N/A,FALSE,"Tran"}</definedName>
    <definedName name="www" localSheetId="48" hidden="1">{"Riqfin97",#N/A,FALSE,"Tran";"Riqfinpro",#N/A,FALSE,"Tran"}</definedName>
    <definedName name="www" localSheetId="50" hidden="1">{"Riqfin97",#N/A,FALSE,"Tran";"Riqfinpro",#N/A,FALSE,"Tran"}</definedName>
    <definedName name="www" localSheetId="15" hidden="1">{"Riqfin97",#N/A,FALSE,"Tran";"Riqfinpro",#N/A,FALSE,"Tran"}</definedName>
    <definedName name="www" localSheetId="51" hidden="1">{"Riqfin97",#N/A,FALSE,"Tran";"Riqfinpro",#N/A,FALSE,"Tran"}</definedName>
    <definedName name="www" localSheetId="52" hidden="1">{"Riqfin97",#N/A,FALSE,"Tran";"Riqfinpro",#N/A,FALSE,"Tran"}</definedName>
    <definedName name="www" localSheetId="53" hidden="1">{"Riqfin97",#N/A,FALSE,"Tran";"Riqfinpro",#N/A,FALSE,"Tran"}</definedName>
    <definedName name="www" localSheetId="54" hidden="1">{"Riqfin97",#N/A,FALSE,"Tran";"Riqfinpro",#N/A,FALSE,"Tran"}</definedName>
    <definedName name="www" localSheetId="55" hidden="1">{"Riqfin97",#N/A,FALSE,"Tran";"Riqfinpro",#N/A,FALSE,"Tran"}</definedName>
    <definedName name="www" localSheetId="56" hidden="1">{"Riqfin97",#N/A,FALSE,"Tran";"Riqfinpro",#N/A,FALSE,"Tran"}</definedName>
    <definedName name="www" localSheetId="57" hidden="1">{"Riqfin97",#N/A,FALSE,"Tran";"Riqfinpro",#N/A,FALSE,"Tran"}</definedName>
    <definedName name="www" localSheetId="58" hidden="1">{"Riqfin97",#N/A,FALSE,"Tran";"Riqfinpro",#N/A,FALSE,"Tran"}</definedName>
    <definedName name="www" localSheetId="59" hidden="1">{"Riqfin97",#N/A,FALSE,"Tran";"Riqfinpro",#N/A,FALSE,"Tran"}</definedName>
    <definedName name="www" localSheetId="16">{"Riqfin97",#N/A,FALSE,"Tran";"Riqfinpro",#N/A,FALSE,"Tran"}</definedName>
    <definedName name="www" localSheetId="17">{"Riqfin97",#N/A,FALSE,"Tran";"Riqfinpro",#N/A,FALSE,"Tran"}</definedName>
    <definedName name="www" localSheetId="18">{"Riqfin97",#N/A,FALSE,"Tran";"Riqfinpro",#N/A,FALSE,"Tran"}</definedName>
    <definedName name="www" localSheetId="1" hidden="1">{"Riqfin97",#N/A,FALSE,"Tran";"Riqfinpro",#N/A,FALSE,"Tran"}</definedName>
    <definedName name="www">{"Riqfin97",#N/A,FALSE,"Tran";"Riqfinpro",#N/A,FALSE,"Tran"}</definedName>
    <definedName name="wwwe" localSheetId="1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4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53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5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5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6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7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8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localSheetId="1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jjj" localSheetId="1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3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4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4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4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2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3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4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6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7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8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3" hidden="1">#REF!</definedName>
    <definedName name="wwww" localSheetId="5">'Cuadro 5'!#REF!</definedName>
    <definedName name="wwww" localSheetId="48" hidden="1">#REF!</definedName>
    <definedName name="wwww">#REF!</definedName>
    <definedName name="wwwww" localSheetId="11">{"Minpmon",#N/A,FALSE,"Monthinput"}</definedName>
    <definedName name="wwwww" localSheetId="3" hidden="1">{"Minpmon",#N/A,FALSE,"Monthinput"}</definedName>
    <definedName name="wwwww" localSheetId="5">{"Minpmon",#N/A,FALSE,"Monthinput"}</definedName>
    <definedName name="wwwww" localSheetId="0" hidden="1">{"Minpmon",#N/A,FALSE,"Monthinput"}</definedName>
    <definedName name="wwwww" localSheetId="13">{"Minpmon",#N/A,FALSE,"Monthinput"}</definedName>
    <definedName name="wwwww" localSheetId="14" hidden="1">{"Minpmon",#N/A,FALSE,"Monthinput"}</definedName>
    <definedName name="wwwww" localSheetId="42" hidden="1">{"Minpmon",#N/A,FALSE,"Monthinput"}</definedName>
    <definedName name="wwwww" localSheetId="43" hidden="1">{"Minpmon",#N/A,FALSE,"Monthinput"}</definedName>
    <definedName name="wwwww" localSheetId="48" hidden="1">{"Minpmon",#N/A,FALSE,"Monthinput"}</definedName>
    <definedName name="wwwww" localSheetId="50" hidden="1">{"Minpmon",#N/A,FALSE,"Monthinput"}</definedName>
    <definedName name="wwwww" localSheetId="15" hidden="1">{"Minpmon",#N/A,FALSE,"Monthinput"}</definedName>
    <definedName name="wwwww" localSheetId="51" hidden="1">{"Minpmon",#N/A,FALSE,"Monthinput"}</definedName>
    <definedName name="wwwww" localSheetId="52" hidden="1">{"Minpmon",#N/A,FALSE,"Monthinput"}</definedName>
    <definedName name="wwwww" localSheetId="53" hidden="1">{"Minpmon",#N/A,FALSE,"Monthinput"}</definedName>
    <definedName name="wwwww" localSheetId="54" hidden="1">{"Minpmon",#N/A,FALSE,"Monthinput"}</definedName>
    <definedName name="wwwww" localSheetId="55" hidden="1">{"Minpmon",#N/A,FALSE,"Monthinput"}</definedName>
    <definedName name="wwwww" localSheetId="56" hidden="1">{"Minpmon",#N/A,FALSE,"Monthinput"}</definedName>
    <definedName name="wwwww" localSheetId="57" hidden="1">{"Minpmon",#N/A,FALSE,"Monthinput"}</definedName>
    <definedName name="wwwww" localSheetId="58" hidden="1">{"Minpmon",#N/A,FALSE,"Monthinput"}</definedName>
    <definedName name="wwwww" localSheetId="59" hidden="1">{"Minpmon",#N/A,FALSE,"Monthinput"}</definedName>
    <definedName name="wwwww" localSheetId="16">{"Minpmon",#N/A,FALSE,"Monthinput"}</definedName>
    <definedName name="wwwww" localSheetId="17">{"Minpmon",#N/A,FALSE,"Monthinput"}</definedName>
    <definedName name="wwwww" localSheetId="18">{"Minpmon",#N/A,FALSE,"Monthinput"}</definedName>
    <definedName name="wwwww" localSheetId="1" hidden="1">{"Minpmon",#N/A,FALSE,"Monthinput"}</definedName>
    <definedName name="wwwww">{"Minpmon",#N/A,FALSE,"Monthinput"}</definedName>
    <definedName name="WWWWWW" localSheetId="11" hidden="1">{"Mobiliario",#N/A,FALSE,"C. mobiliario";"Trabajo",#N/A,FALSE,"C. mobiliario"}</definedName>
    <definedName name="WWWWWW" localSheetId="3" hidden="1">{"Mobiliario",#N/A,FALSE,"C. mobiliario";"Trabajo",#N/A,FALSE,"C. mobiliario"}</definedName>
    <definedName name="WWWWWW" localSheetId="5" hidden="1">{"Mobiliario",#N/A,FALSE,"C. mobiliario";"Trabajo",#N/A,FALSE,"C. mobiliario"}</definedName>
    <definedName name="WWWWWW" localSheetId="0" hidden="1">{"Mobiliario",#N/A,FALSE,"C. mobiliario";"Trabajo",#N/A,FALSE,"C. mobiliario"}</definedName>
    <definedName name="WWWWWW" localSheetId="13" hidden="1">{"Mobiliario",#N/A,FALSE,"C. mobiliario";"Trabajo",#N/A,FALSE,"C. mobiliario"}</definedName>
    <definedName name="WWWWWW" localSheetId="48" hidden="1">{"Mobiliario",#N/A,FALSE,"C. mobiliario";"Trabajo",#N/A,FALSE,"C. mobiliario"}</definedName>
    <definedName name="WWWWWW" localSheetId="53" hidden="1">{"Mobiliario",#N/A,FALSE,"C. mobiliario";"Trabajo",#N/A,FALSE,"C. mobiliario"}</definedName>
    <definedName name="WWWWWW" localSheetId="56" hidden="1">{"Mobiliario",#N/A,FALSE,"C. mobiliario";"Trabajo",#N/A,FALSE,"C. mobiliario"}</definedName>
    <definedName name="WWWWWW" localSheetId="57" hidden="1">{"Mobiliario",#N/A,FALSE,"C. mobiliario";"Trabajo",#N/A,FALSE,"C. mobiliario"}</definedName>
    <definedName name="WWWWWW" localSheetId="16" hidden="1">{"Mobiliario",#N/A,FALSE,"C. mobiliario";"Trabajo",#N/A,FALSE,"C. mobiliario"}</definedName>
    <definedName name="WWWWWW" localSheetId="17" hidden="1">{"Mobiliario",#N/A,FALSE,"C. mobiliario";"Trabajo",#N/A,FALSE,"C. mobiliario"}</definedName>
    <definedName name="WWWWWW" localSheetId="18" hidden="1">{"Mobiliario",#N/A,FALSE,"C. mobiliario";"Trabajo",#N/A,FALSE,"C. mobiliario"}</definedName>
    <definedName name="WWWWWW" localSheetId="1" hidden="1">{"Mobiliario",#N/A,FALSE,"C. mobiliario";"Trabajo",#N/A,FALSE,"C. mobiliario"}</definedName>
    <definedName name="WWWWWW" hidden="1">{"Mobiliario",#N/A,FALSE,"C. mobiliario";"Trabajo",#N/A,FALSE,"C. mobiliario"}</definedName>
    <definedName name="wwwwwww" localSheetId="11">{"Riqfin97",#N/A,FALSE,"Tran";"Riqfinpro",#N/A,FALSE,"Tran"}</definedName>
    <definedName name="wwwwwww" localSheetId="3" hidden="1">{"Riqfin97",#N/A,FALSE,"Tran";"Riqfinpro",#N/A,FALSE,"Tran"}</definedName>
    <definedName name="wwwwwww" localSheetId="5">{"Riqfin97",#N/A,FALSE,"Tran";"Riqfinpro",#N/A,FALSE,"Tran"}</definedName>
    <definedName name="wwwwwww" localSheetId="0" hidden="1">{"Riqfin97",#N/A,FALSE,"Tran";"Riqfinpro",#N/A,FALSE,"Tran"}</definedName>
    <definedName name="wwwwwww" localSheetId="13">{"Riqfin97",#N/A,FALSE,"Tran";"Riqfinpro",#N/A,FALSE,"Tran"}</definedName>
    <definedName name="wwwwwww" localSheetId="14" hidden="1">{"Riqfin97",#N/A,FALSE,"Tran";"Riqfinpro",#N/A,FALSE,"Tran"}</definedName>
    <definedName name="wwwwwww" localSheetId="42" hidden="1">{"Riqfin97",#N/A,FALSE,"Tran";"Riqfinpro",#N/A,FALSE,"Tran"}</definedName>
    <definedName name="wwwwwww" localSheetId="43" hidden="1">{"Riqfin97",#N/A,FALSE,"Tran";"Riqfinpro",#N/A,FALSE,"Tran"}</definedName>
    <definedName name="wwwwwww" localSheetId="48" hidden="1">{"Riqfin97",#N/A,FALSE,"Tran";"Riqfinpro",#N/A,FALSE,"Tran"}</definedName>
    <definedName name="wwwwwww" localSheetId="50" hidden="1">{"Riqfin97",#N/A,FALSE,"Tran";"Riqfinpro",#N/A,FALSE,"Tran"}</definedName>
    <definedName name="wwwwwww" localSheetId="15" hidden="1">{"Riqfin97",#N/A,FALSE,"Tran";"Riqfinpro",#N/A,FALSE,"Tran"}</definedName>
    <definedName name="wwwwwww" localSheetId="51" hidden="1">{"Riqfin97",#N/A,FALSE,"Tran";"Riqfinpro",#N/A,FALSE,"Tran"}</definedName>
    <definedName name="wwwwwww" localSheetId="52" hidden="1">{"Riqfin97",#N/A,FALSE,"Tran";"Riqfinpro",#N/A,FALSE,"Tran"}</definedName>
    <definedName name="wwwwwww" localSheetId="53" hidden="1">{"Riqfin97",#N/A,FALSE,"Tran";"Riqfinpro",#N/A,FALSE,"Tran"}</definedName>
    <definedName name="wwwwwww" localSheetId="54" hidden="1">{"Riqfin97",#N/A,FALSE,"Tran";"Riqfinpro",#N/A,FALSE,"Tran"}</definedName>
    <definedName name="wwwwwww" localSheetId="55" hidden="1">{"Riqfin97",#N/A,FALSE,"Tran";"Riqfinpro",#N/A,FALSE,"Tran"}</definedName>
    <definedName name="wwwwwww" localSheetId="56" hidden="1">{"Riqfin97",#N/A,FALSE,"Tran";"Riqfinpro",#N/A,FALSE,"Tran"}</definedName>
    <definedName name="wwwwwww" localSheetId="57" hidden="1">{"Riqfin97",#N/A,FALSE,"Tran";"Riqfinpro",#N/A,FALSE,"Tran"}</definedName>
    <definedName name="wwwwwww" localSheetId="58" hidden="1">{"Riqfin97",#N/A,FALSE,"Tran";"Riqfinpro",#N/A,FALSE,"Tran"}</definedName>
    <definedName name="wwwwwww" localSheetId="59" hidden="1">{"Riqfin97",#N/A,FALSE,"Tran";"Riqfinpro",#N/A,FALSE,"Tran"}</definedName>
    <definedName name="wwwwwww" localSheetId="16">{"Riqfin97",#N/A,FALSE,"Tran";"Riqfinpro",#N/A,FALSE,"Tran"}</definedName>
    <definedName name="wwwwwww" localSheetId="17">{"Riqfin97",#N/A,FALSE,"Tran";"Riqfinpro",#N/A,FALSE,"Tran"}</definedName>
    <definedName name="wwwwwww" localSheetId="18">{"Riqfin97",#N/A,FALSE,"Tran";"Riqfinpro",#N/A,FALSE,"Tran"}</definedName>
    <definedName name="wwwwwww" localSheetId="1" hidden="1">{"Riqfin97",#N/A,FALSE,"Tran";"Riqfinpro",#N/A,FALSE,"Tran"}</definedName>
    <definedName name="wwwwwww">{"Riqfin97",#N/A,FALSE,"Tran";"Riqfinpro",#N/A,FALSE,"Tran"}</definedName>
    <definedName name="WWWWWWWWWWWWWWWWWWWW" localSheetId="3" hidden="1">{#N/A,#N/A,FALSE,"Exhibits 5-7"}</definedName>
    <definedName name="WWWWWWWWWWWWWWWWWWWW" localSheetId="5" hidden="1">{#N/A,#N/A,FALSE,"Exhibits 5-7"}</definedName>
    <definedName name="WWWWWWWWWWWWWWWWWWWW" localSheetId="0" hidden="1">{#N/A,#N/A,FALSE,"Exhibits 5-7"}</definedName>
    <definedName name="WWWWWWWWWWWWWWWWWWWW" localSheetId="13" hidden="1">{#N/A,#N/A,FALSE,"Exhibits 5-7"}</definedName>
    <definedName name="WWWWWWWWWWWWWWWWWWWW" localSheetId="48" hidden="1">{#N/A,#N/A,FALSE,"Exhibits 5-7"}</definedName>
    <definedName name="WWWWWWWWWWWWWWWWWWWW" localSheetId="53" hidden="1">{#N/A,#N/A,FALSE,"Exhibits 5-7"}</definedName>
    <definedName name="WWWWWWWWWWWWWWWWWWWW" localSheetId="56" hidden="1">{#N/A,#N/A,FALSE,"Exhibits 5-7"}</definedName>
    <definedName name="WWWWWWWWWWWWWWWWWWWW" localSheetId="57" hidden="1">{#N/A,#N/A,FALSE,"Exhibits 5-7"}</definedName>
    <definedName name="WWWWWWWWWWWWWWWWWWWW" localSheetId="16" hidden="1">{#N/A,#N/A,FALSE,"Exhibits 5-7"}</definedName>
    <definedName name="WWWWWWWWWWWWWWWWWWWW" localSheetId="1" hidden="1">{#N/A,#N/A,FALSE,"Exhibits 5-7"}</definedName>
    <definedName name="WWWWWWWWWWWWWWWWWWWW" hidden="1">{#N/A,#N/A,FALSE,"Exhibits 5-7"}</definedName>
    <definedName name="x">#REF!</definedName>
    <definedName name="xx" localSheetId="11">{"Riqfin97",#N/A,FALSE,"Tran";"Riqfinpro",#N/A,FALSE,"Tran"}</definedName>
    <definedName name="xx" localSheetId="3" hidden="1">{"Riqfin97",#N/A,FALSE,"Tran";"Riqfinpro",#N/A,FALSE,"Tran"}</definedName>
    <definedName name="xx" localSheetId="5">{"Riqfin97",#N/A,FALSE,"Tran";"Riqfinpro",#N/A,FALSE,"Tran"}</definedName>
    <definedName name="xx" localSheetId="0" hidden="1">{"Riqfin97",#N/A,FALSE,"Tran";"Riqfinpro",#N/A,FALSE,"Tran"}</definedName>
    <definedName name="xx" localSheetId="13">{"Riqfin97",#N/A,FALSE,"Tran";"Riqfinpro",#N/A,FALSE,"Tran"}</definedName>
    <definedName name="xx" localSheetId="14" hidden="1">{"Riqfin97",#N/A,FALSE,"Tran";"Riqfinpro",#N/A,FALSE,"Tran"}</definedName>
    <definedName name="xx" localSheetId="42" hidden="1">{"Riqfin97",#N/A,FALSE,"Tran";"Riqfinpro",#N/A,FALSE,"Tran"}</definedName>
    <definedName name="xx" localSheetId="43" hidden="1">{"Riqfin97",#N/A,FALSE,"Tran";"Riqfinpro",#N/A,FALSE,"Tran"}</definedName>
    <definedName name="xx" localSheetId="48" hidden="1">{"Riqfin97",#N/A,FALSE,"Tran";"Riqfinpro",#N/A,FALSE,"Tran"}</definedName>
    <definedName name="xx" localSheetId="50" hidden="1">{"Riqfin97",#N/A,FALSE,"Tran";"Riqfinpro",#N/A,FALSE,"Tran"}</definedName>
    <definedName name="xx" localSheetId="15" hidden="1">{"Riqfin97",#N/A,FALSE,"Tran";"Riqfinpro",#N/A,FALSE,"Tran"}</definedName>
    <definedName name="xx" localSheetId="51" hidden="1">{"Riqfin97",#N/A,FALSE,"Tran";"Riqfinpro",#N/A,FALSE,"Tran"}</definedName>
    <definedName name="xx" localSheetId="52" hidden="1">{"Riqfin97",#N/A,FALSE,"Tran";"Riqfinpro",#N/A,FALSE,"Tran"}</definedName>
    <definedName name="xx" localSheetId="53" hidden="1">{"Riqfin97",#N/A,FALSE,"Tran";"Riqfinpro",#N/A,FALSE,"Tran"}</definedName>
    <definedName name="xx" localSheetId="54" hidden="1">{"Riqfin97",#N/A,FALSE,"Tran";"Riqfinpro",#N/A,FALSE,"Tran"}</definedName>
    <definedName name="xx" localSheetId="55" hidden="1">{"Riqfin97",#N/A,FALSE,"Tran";"Riqfinpro",#N/A,FALSE,"Tran"}</definedName>
    <definedName name="xx" localSheetId="56" hidden="1">{"Riqfin97",#N/A,FALSE,"Tran";"Riqfinpro",#N/A,FALSE,"Tran"}</definedName>
    <definedName name="xx" localSheetId="57" hidden="1">{"Riqfin97",#N/A,FALSE,"Tran";"Riqfinpro",#N/A,FALSE,"Tran"}</definedName>
    <definedName name="xx" localSheetId="58" hidden="1">{"Riqfin97",#N/A,FALSE,"Tran";"Riqfinpro",#N/A,FALSE,"Tran"}</definedName>
    <definedName name="xx" localSheetId="59" hidden="1">{"Riqfin97",#N/A,FALSE,"Tran";"Riqfinpro",#N/A,FALSE,"Tran"}</definedName>
    <definedName name="xx" localSheetId="16">{"Riqfin97",#N/A,FALSE,"Tran";"Riqfinpro",#N/A,FALSE,"Tran"}</definedName>
    <definedName name="xx" localSheetId="17">{"Riqfin97",#N/A,FALSE,"Tran";"Riqfinpro",#N/A,FALSE,"Tran"}</definedName>
    <definedName name="xx" localSheetId="18">{"Riqfin97",#N/A,FALSE,"Tran";"Riqfinpro",#N/A,FALSE,"Tran"}</definedName>
    <definedName name="xx" localSheetId="1" hidden="1">{"Riqfin97",#N/A,FALSE,"Tran";"Riqfinpro",#N/A,FALSE,"Tran"}</definedName>
    <definedName name="xx">{"Riqfin97",#N/A,FALSE,"Tran";"Riqfinpro",#N/A,FALSE,"Tran"}</definedName>
    <definedName name="xxx" localSheetId="11" hidden="1">{"'Hoja1'!$A$8:$L$38"}</definedName>
    <definedName name="xxx" localSheetId="3" hidden="1">'Cuadro 2 y 8'!#REF!</definedName>
    <definedName name="xxx" localSheetId="5" hidden="1">{"'Hoja1'!$A$8:$L$38"}</definedName>
    <definedName name="xxx" localSheetId="0" hidden="1">#REF!</definedName>
    <definedName name="xxx" localSheetId="13" hidden="1">{"'Hoja1'!$A$8:$L$38"}</definedName>
    <definedName name="xxx" localSheetId="14" hidden="1">#REF!</definedName>
    <definedName name="xxx" localSheetId="42" hidden="1">#REF!</definedName>
    <definedName name="xxx" localSheetId="43" hidden="1">#REF!</definedName>
    <definedName name="xxx" localSheetId="48" hidden="1">#REF!</definedName>
    <definedName name="xxx" localSheetId="50" hidden="1">#REF!</definedName>
    <definedName name="xxx" localSheetId="15" hidden="1">#REF!</definedName>
    <definedName name="xxx" localSheetId="51" hidden="1">#REF!</definedName>
    <definedName name="xxx" localSheetId="52" hidden="1">#REF!</definedName>
    <definedName name="xxx" localSheetId="53" hidden="1">#REF!</definedName>
    <definedName name="xxx" localSheetId="54" hidden="1">#REF!</definedName>
    <definedName name="xxx" localSheetId="55" hidden="1">#REF!</definedName>
    <definedName name="xxx" localSheetId="56" hidden="1">#REF!</definedName>
    <definedName name="xxx" localSheetId="57" hidden="1">#REF!</definedName>
    <definedName name="xxx" localSheetId="58" hidden="1">#REF!</definedName>
    <definedName name="xxx" localSheetId="59" hidden="1">#REF!</definedName>
    <definedName name="xxx" localSheetId="16" hidden="1">{"'Hoja1'!$A$8:$L$38"}</definedName>
    <definedName name="xxx" localSheetId="17" hidden="1">{"'Hoja1'!$A$8:$L$38"}</definedName>
    <definedName name="xxx" localSheetId="18" hidden="1">{"'Hoja1'!$A$8:$L$38"}</definedName>
    <definedName name="xxx" localSheetId="1" hidden="1">#REF!</definedName>
    <definedName name="xxx" hidden="1">{"'Hoja1'!$A$8:$L$38"}</definedName>
    <definedName name="xxxx" localSheetId="11">{"Riqfin97",#N/A,FALSE,"Tran";"Riqfinpro",#N/A,FALSE,"Tran"}</definedName>
    <definedName name="xxxx" localSheetId="3" hidden="1">{"Riqfin97",#N/A,FALSE,"Tran";"Riqfinpro",#N/A,FALSE,"Tran"}</definedName>
    <definedName name="xxxx" localSheetId="5">{"Riqfin97",#N/A,FALSE,"Tran";"Riqfinpro",#N/A,FALSE,"Tran"}</definedName>
    <definedName name="xxxx" localSheetId="0" hidden="1">{"Riqfin97",#N/A,FALSE,"Tran";"Riqfinpro",#N/A,FALSE,"Tran"}</definedName>
    <definedName name="xxxx" localSheetId="13">{"Riqfin97",#N/A,FALSE,"Tran";"Riqfinpro",#N/A,FALSE,"Tran"}</definedName>
    <definedName name="xxxx" localSheetId="14" hidden="1">{"Riqfin97",#N/A,FALSE,"Tran";"Riqfinpro",#N/A,FALSE,"Tran"}</definedName>
    <definedName name="xxxx" localSheetId="42" hidden="1">{"Riqfin97",#N/A,FALSE,"Tran";"Riqfinpro",#N/A,FALSE,"Tran"}</definedName>
    <definedName name="xxxx" localSheetId="43" hidden="1">{"Riqfin97",#N/A,FALSE,"Tran";"Riqfinpro",#N/A,FALSE,"Tran"}</definedName>
    <definedName name="xxxx" localSheetId="48" hidden="1">{"Riqfin97",#N/A,FALSE,"Tran";"Riqfinpro",#N/A,FALSE,"Tran"}</definedName>
    <definedName name="xxxx" localSheetId="50" hidden="1">{"Riqfin97",#N/A,FALSE,"Tran";"Riqfinpro",#N/A,FALSE,"Tran"}</definedName>
    <definedName name="xxxx" localSheetId="15" hidden="1">{"Riqfin97",#N/A,FALSE,"Tran";"Riqfinpro",#N/A,FALSE,"Tran"}</definedName>
    <definedName name="xxxx" localSheetId="51" hidden="1">{"Riqfin97",#N/A,FALSE,"Tran";"Riqfinpro",#N/A,FALSE,"Tran"}</definedName>
    <definedName name="xxxx" localSheetId="52" hidden="1">{"Riqfin97",#N/A,FALSE,"Tran";"Riqfinpro",#N/A,FALSE,"Tran"}</definedName>
    <definedName name="xxxx" localSheetId="53" hidden="1">{"Riqfin97",#N/A,FALSE,"Tran";"Riqfinpro",#N/A,FALSE,"Tran"}</definedName>
    <definedName name="xxxx" localSheetId="54" hidden="1">{"Riqfin97",#N/A,FALSE,"Tran";"Riqfinpro",#N/A,FALSE,"Tran"}</definedName>
    <definedName name="xxxx" localSheetId="55" hidden="1">{"Riqfin97",#N/A,FALSE,"Tran";"Riqfinpro",#N/A,FALSE,"Tran"}</definedName>
    <definedName name="xxxx" localSheetId="56" hidden="1">{"Riqfin97",#N/A,FALSE,"Tran";"Riqfinpro",#N/A,FALSE,"Tran"}</definedName>
    <definedName name="xxxx" localSheetId="57" hidden="1">{"Riqfin97",#N/A,FALSE,"Tran";"Riqfinpro",#N/A,FALSE,"Tran"}</definedName>
    <definedName name="xxxx" localSheetId="58" hidden="1">{"Riqfin97",#N/A,FALSE,"Tran";"Riqfinpro",#N/A,FALSE,"Tran"}</definedName>
    <definedName name="xxxx" localSheetId="59" hidden="1">{"Riqfin97",#N/A,FALSE,"Tran";"Riqfinpro",#N/A,FALSE,"Tran"}</definedName>
    <definedName name="xxxx" localSheetId="16">{"Riqfin97",#N/A,FALSE,"Tran";"Riqfinpro",#N/A,FALSE,"Tran"}</definedName>
    <definedName name="xxxx" localSheetId="17">{"Riqfin97",#N/A,FALSE,"Tran";"Riqfinpro",#N/A,FALSE,"Tran"}</definedName>
    <definedName name="xxxx" localSheetId="18">{"Riqfin97",#N/A,FALSE,"Tran";"Riqfinpro",#N/A,FALSE,"Tran"}</definedName>
    <definedName name="xxxx" localSheetId="1" hidden="1">{"Riqfin97",#N/A,FALSE,"Tran";"Riqfinpro",#N/A,FALSE,"Tran"}</definedName>
    <definedName name="xxxx">{"Riqfin97",#N/A,FALSE,"Tran";"Riqfinpro",#N/A,FALSE,"Tran"}</definedName>
    <definedName name="y" localSheetId="3">#REF!</definedName>
    <definedName name="Y" localSheetId="5">'Cuadro 5'!#REF!</definedName>
    <definedName name="Y">#REF!</definedName>
    <definedName name="yh" localSheetId="11">{"Riqfin97",#N/A,FALSE,"Tran";"Riqfinpro",#N/A,FALSE,"Tran"}</definedName>
    <definedName name="yh" localSheetId="3" hidden="1">{"Riqfin97",#N/A,FALSE,"Tran";"Riqfinpro",#N/A,FALSE,"Tran"}</definedName>
    <definedName name="yh" localSheetId="5">{"Riqfin97",#N/A,FALSE,"Tran";"Riqfinpro",#N/A,FALSE,"Tran"}</definedName>
    <definedName name="yh" localSheetId="0" hidden="1">{"Riqfin97",#N/A,FALSE,"Tran";"Riqfinpro",#N/A,FALSE,"Tran"}</definedName>
    <definedName name="yh" localSheetId="13">{"Riqfin97",#N/A,FALSE,"Tran";"Riqfinpro",#N/A,FALSE,"Tran"}</definedName>
    <definedName name="yh" localSheetId="14" hidden="1">{"Riqfin97",#N/A,FALSE,"Tran";"Riqfinpro",#N/A,FALSE,"Tran"}</definedName>
    <definedName name="yh" localSheetId="42" hidden="1">{"Riqfin97",#N/A,FALSE,"Tran";"Riqfinpro",#N/A,FALSE,"Tran"}</definedName>
    <definedName name="yh" localSheetId="43" hidden="1">{"Riqfin97",#N/A,FALSE,"Tran";"Riqfinpro",#N/A,FALSE,"Tran"}</definedName>
    <definedName name="yh" localSheetId="48" hidden="1">{"Riqfin97",#N/A,FALSE,"Tran";"Riqfinpro",#N/A,FALSE,"Tran"}</definedName>
    <definedName name="yh" localSheetId="50" hidden="1">{"Riqfin97",#N/A,FALSE,"Tran";"Riqfinpro",#N/A,FALSE,"Tran"}</definedName>
    <definedName name="yh" localSheetId="15" hidden="1">{"Riqfin97",#N/A,FALSE,"Tran";"Riqfinpro",#N/A,FALSE,"Tran"}</definedName>
    <definedName name="yh" localSheetId="51" hidden="1">{"Riqfin97",#N/A,FALSE,"Tran";"Riqfinpro",#N/A,FALSE,"Tran"}</definedName>
    <definedName name="yh" localSheetId="52" hidden="1">{"Riqfin97",#N/A,FALSE,"Tran";"Riqfinpro",#N/A,FALSE,"Tran"}</definedName>
    <definedName name="yh" localSheetId="53" hidden="1">{"Riqfin97",#N/A,FALSE,"Tran";"Riqfinpro",#N/A,FALSE,"Tran"}</definedName>
    <definedName name="yh" localSheetId="54" hidden="1">{"Riqfin97",#N/A,FALSE,"Tran";"Riqfinpro",#N/A,FALSE,"Tran"}</definedName>
    <definedName name="yh" localSheetId="55" hidden="1">{"Riqfin97",#N/A,FALSE,"Tran";"Riqfinpro",#N/A,FALSE,"Tran"}</definedName>
    <definedName name="yh" localSheetId="56" hidden="1">{"Riqfin97",#N/A,FALSE,"Tran";"Riqfinpro",#N/A,FALSE,"Tran"}</definedName>
    <definedName name="yh" localSheetId="57" hidden="1">{"Riqfin97",#N/A,FALSE,"Tran";"Riqfinpro",#N/A,FALSE,"Tran"}</definedName>
    <definedName name="yh" localSheetId="58" hidden="1">{"Riqfin97",#N/A,FALSE,"Tran";"Riqfinpro",#N/A,FALSE,"Tran"}</definedName>
    <definedName name="yh" localSheetId="59" hidden="1">{"Riqfin97",#N/A,FALSE,"Tran";"Riqfinpro",#N/A,FALSE,"Tran"}</definedName>
    <definedName name="yh" localSheetId="16">{"Riqfin97",#N/A,FALSE,"Tran";"Riqfinpro",#N/A,FALSE,"Tran"}</definedName>
    <definedName name="yh" localSheetId="17">{"Riqfin97",#N/A,FALSE,"Tran";"Riqfinpro",#N/A,FALSE,"Tran"}</definedName>
    <definedName name="yh" localSheetId="18">{"Riqfin97",#N/A,FALSE,"Tran";"Riqfinpro",#N/A,FALSE,"Tran"}</definedName>
    <definedName name="yh" localSheetId="1" hidden="1">{"Riqfin97",#N/A,FALSE,"Tran";"Riqfinpro",#N/A,FALSE,"Tran"}</definedName>
    <definedName name="yh">{"Riqfin97",#N/A,FALSE,"Tran";"Riqfinpro",#N/A,FALSE,"Tran"}</definedName>
    <definedName name="Yield_fraction">#REF!</definedName>
    <definedName name="yiop" localSheetId="11">{"Riqfin97",#N/A,FALSE,"Tran";"Riqfinpro",#N/A,FALSE,"Tran"}</definedName>
    <definedName name="yiop" localSheetId="3" hidden="1">{"Riqfin97",#N/A,FALSE,"Tran";"Riqfinpro",#N/A,FALSE,"Tran"}</definedName>
    <definedName name="yiop" localSheetId="5">{"Riqfin97",#N/A,FALSE,"Tran";"Riqfinpro",#N/A,FALSE,"Tran"}</definedName>
    <definedName name="yiop" localSheetId="0" hidden="1">{"Riqfin97",#N/A,FALSE,"Tran";"Riqfinpro",#N/A,FALSE,"Tran"}</definedName>
    <definedName name="yiop" localSheetId="13">{"Riqfin97",#N/A,FALSE,"Tran";"Riqfinpro",#N/A,FALSE,"Tran"}</definedName>
    <definedName name="yiop" localSheetId="14" hidden="1">{"Riqfin97",#N/A,FALSE,"Tran";"Riqfinpro",#N/A,FALSE,"Tran"}</definedName>
    <definedName name="yiop" localSheetId="42" hidden="1">{"Riqfin97",#N/A,FALSE,"Tran";"Riqfinpro",#N/A,FALSE,"Tran"}</definedName>
    <definedName name="yiop" localSheetId="43" hidden="1">{"Riqfin97",#N/A,FALSE,"Tran";"Riqfinpro",#N/A,FALSE,"Tran"}</definedName>
    <definedName name="yiop" localSheetId="48" hidden="1">{"Riqfin97",#N/A,FALSE,"Tran";"Riqfinpro",#N/A,FALSE,"Tran"}</definedName>
    <definedName name="yiop" localSheetId="50" hidden="1">{"Riqfin97",#N/A,FALSE,"Tran";"Riqfinpro",#N/A,FALSE,"Tran"}</definedName>
    <definedName name="yiop" localSheetId="15" hidden="1">{"Riqfin97",#N/A,FALSE,"Tran";"Riqfinpro",#N/A,FALSE,"Tran"}</definedName>
    <definedName name="yiop" localSheetId="51" hidden="1">{"Riqfin97",#N/A,FALSE,"Tran";"Riqfinpro",#N/A,FALSE,"Tran"}</definedName>
    <definedName name="yiop" localSheetId="52" hidden="1">{"Riqfin97",#N/A,FALSE,"Tran";"Riqfinpro",#N/A,FALSE,"Tran"}</definedName>
    <definedName name="yiop" localSheetId="53" hidden="1">{"Riqfin97",#N/A,FALSE,"Tran";"Riqfinpro",#N/A,FALSE,"Tran"}</definedName>
    <definedName name="yiop" localSheetId="54" hidden="1">{"Riqfin97",#N/A,FALSE,"Tran";"Riqfinpro",#N/A,FALSE,"Tran"}</definedName>
    <definedName name="yiop" localSheetId="55" hidden="1">{"Riqfin97",#N/A,FALSE,"Tran";"Riqfinpro",#N/A,FALSE,"Tran"}</definedName>
    <definedName name="yiop" localSheetId="56" hidden="1">{"Riqfin97",#N/A,FALSE,"Tran";"Riqfinpro",#N/A,FALSE,"Tran"}</definedName>
    <definedName name="yiop" localSheetId="57" hidden="1">{"Riqfin97",#N/A,FALSE,"Tran";"Riqfinpro",#N/A,FALSE,"Tran"}</definedName>
    <definedName name="yiop" localSheetId="58" hidden="1">{"Riqfin97",#N/A,FALSE,"Tran";"Riqfinpro",#N/A,FALSE,"Tran"}</definedName>
    <definedName name="yiop" localSheetId="59" hidden="1">{"Riqfin97",#N/A,FALSE,"Tran";"Riqfinpro",#N/A,FALSE,"Tran"}</definedName>
    <definedName name="yiop" localSheetId="16">{"Riqfin97",#N/A,FALSE,"Tran";"Riqfinpro",#N/A,FALSE,"Tran"}</definedName>
    <definedName name="yiop" localSheetId="17">{"Riqfin97",#N/A,FALSE,"Tran";"Riqfinpro",#N/A,FALSE,"Tran"}</definedName>
    <definedName name="yiop" localSheetId="18">{"Riqfin97",#N/A,FALSE,"Tran";"Riqfinpro",#N/A,FALSE,"Tran"}</definedName>
    <definedName name="yiop" localSheetId="1" hidden="1">{"Riqfin97",#N/A,FALSE,"Tran";"Riqfinpro",#N/A,FALSE,"Tran"}</definedName>
    <definedName name="yiop">{"Riqfin97",#N/A,FALSE,"Tran";"Riqfinpro",#N/A,FALSE,"Tran"}</definedName>
    <definedName name="yu" localSheetId="11">{"Tab1",#N/A,FALSE,"P";"Tab2",#N/A,FALSE,"P"}</definedName>
    <definedName name="yu" localSheetId="3" hidden="1">{"Tab1",#N/A,FALSE,"P";"Tab2",#N/A,FALSE,"P"}</definedName>
    <definedName name="yu" localSheetId="5">{"Tab1",#N/A,FALSE,"P";"Tab2",#N/A,FALSE,"P"}</definedName>
    <definedName name="yu" localSheetId="0" hidden="1">{"Tab1",#N/A,FALSE,"P";"Tab2",#N/A,FALSE,"P"}</definedName>
    <definedName name="yu" localSheetId="13">{"Tab1",#N/A,FALSE,"P";"Tab2",#N/A,FALSE,"P"}</definedName>
    <definedName name="yu" localSheetId="14" hidden="1">{"Tab1",#N/A,FALSE,"P";"Tab2",#N/A,FALSE,"P"}</definedName>
    <definedName name="yu" localSheetId="42" hidden="1">{"Tab1",#N/A,FALSE,"P";"Tab2",#N/A,FALSE,"P"}</definedName>
    <definedName name="yu" localSheetId="43" hidden="1">{"Tab1",#N/A,FALSE,"P";"Tab2",#N/A,FALSE,"P"}</definedName>
    <definedName name="yu" localSheetId="48" hidden="1">{"Tab1",#N/A,FALSE,"P";"Tab2",#N/A,FALSE,"P"}</definedName>
    <definedName name="yu" localSheetId="50" hidden="1">{"Tab1",#N/A,FALSE,"P";"Tab2",#N/A,FALSE,"P"}</definedName>
    <definedName name="yu" localSheetId="15" hidden="1">{"Tab1",#N/A,FALSE,"P";"Tab2",#N/A,FALSE,"P"}</definedName>
    <definedName name="yu" localSheetId="51" hidden="1">{"Tab1",#N/A,FALSE,"P";"Tab2",#N/A,FALSE,"P"}</definedName>
    <definedName name="yu" localSheetId="52" hidden="1">{"Tab1",#N/A,FALSE,"P";"Tab2",#N/A,FALSE,"P"}</definedName>
    <definedName name="yu" localSheetId="53" hidden="1">{"Tab1",#N/A,FALSE,"P";"Tab2",#N/A,FALSE,"P"}</definedName>
    <definedName name="yu" localSheetId="54" hidden="1">{"Tab1",#N/A,FALSE,"P";"Tab2",#N/A,FALSE,"P"}</definedName>
    <definedName name="yu" localSheetId="55" hidden="1">{"Tab1",#N/A,FALSE,"P";"Tab2",#N/A,FALSE,"P"}</definedName>
    <definedName name="yu" localSheetId="56" hidden="1">{"Tab1",#N/A,FALSE,"P";"Tab2",#N/A,FALSE,"P"}</definedName>
    <definedName name="yu" localSheetId="57" hidden="1">{"Tab1",#N/A,FALSE,"P";"Tab2",#N/A,FALSE,"P"}</definedName>
    <definedName name="yu" localSheetId="58" hidden="1">{"Tab1",#N/A,FALSE,"P";"Tab2",#N/A,FALSE,"P"}</definedName>
    <definedName name="yu" localSheetId="59" hidden="1">{"Tab1",#N/A,FALSE,"P";"Tab2",#N/A,FALSE,"P"}</definedName>
    <definedName name="yu" localSheetId="16">{"Tab1",#N/A,FALSE,"P";"Tab2",#N/A,FALSE,"P"}</definedName>
    <definedName name="yu" localSheetId="17">{"Tab1",#N/A,FALSE,"P";"Tab2",#N/A,FALSE,"P"}</definedName>
    <definedName name="yu" localSheetId="18">{"Tab1",#N/A,FALSE,"P";"Tab2",#N/A,FALSE,"P"}</definedName>
    <definedName name="yu" localSheetId="1" hidden="1">{"Tab1",#N/A,FALSE,"P";"Tab2",#N/A,FALSE,"P"}</definedName>
    <definedName name="yu">{"Tab1",#N/A,FALSE,"P";"Tab2",#N/A,FALSE,"P"}</definedName>
    <definedName name="yy" localSheetId="11">{"Tab1",#N/A,FALSE,"P";"Tab2",#N/A,FALSE,"P"}</definedName>
    <definedName name="yy" localSheetId="3" hidden="1">{"Tab1",#N/A,FALSE,"P";"Tab2",#N/A,FALSE,"P"}</definedName>
    <definedName name="yy" localSheetId="5">{"Tab1",#N/A,FALSE,"P";"Tab2",#N/A,FALSE,"P"}</definedName>
    <definedName name="yy" localSheetId="0" hidden="1">{"Tab1",#N/A,FALSE,"P";"Tab2",#N/A,FALSE,"P"}</definedName>
    <definedName name="yy" localSheetId="13">{"Tab1",#N/A,FALSE,"P";"Tab2",#N/A,FALSE,"P"}</definedName>
    <definedName name="yy" localSheetId="14" hidden="1">{"Tab1",#N/A,FALSE,"P";"Tab2",#N/A,FALSE,"P"}</definedName>
    <definedName name="yy" localSheetId="42" hidden="1">{"Tab1",#N/A,FALSE,"P";"Tab2",#N/A,FALSE,"P"}</definedName>
    <definedName name="yy" localSheetId="43" hidden="1">{"Tab1",#N/A,FALSE,"P";"Tab2",#N/A,FALSE,"P"}</definedName>
    <definedName name="yy" localSheetId="48" hidden="1">{"Tab1",#N/A,FALSE,"P";"Tab2",#N/A,FALSE,"P"}</definedName>
    <definedName name="yy" localSheetId="50" hidden="1">{"Tab1",#N/A,FALSE,"P";"Tab2",#N/A,FALSE,"P"}</definedName>
    <definedName name="yy" localSheetId="15" hidden="1">{"Tab1",#N/A,FALSE,"P";"Tab2",#N/A,FALSE,"P"}</definedName>
    <definedName name="yy" localSheetId="51" hidden="1">{"Tab1",#N/A,FALSE,"P";"Tab2",#N/A,FALSE,"P"}</definedName>
    <definedName name="yy" localSheetId="52" hidden="1">{"Tab1",#N/A,FALSE,"P";"Tab2",#N/A,FALSE,"P"}</definedName>
    <definedName name="yy" localSheetId="53" hidden="1">{"Tab1",#N/A,FALSE,"P";"Tab2",#N/A,FALSE,"P"}</definedName>
    <definedName name="yy" localSheetId="54" hidden="1">{"Tab1",#N/A,FALSE,"P";"Tab2",#N/A,FALSE,"P"}</definedName>
    <definedName name="yy" localSheetId="55" hidden="1">{"Tab1",#N/A,FALSE,"P";"Tab2",#N/A,FALSE,"P"}</definedName>
    <definedName name="yy" localSheetId="56" hidden="1">{"Tab1",#N/A,FALSE,"P";"Tab2",#N/A,FALSE,"P"}</definedName>
    <definedName name="yy" localSheetId="57" hidden="1">{"Tab1",#N/A,FALSE,"P";"Tab2",#N/A,FALSE,"P"}</definedName>
    <definedName name="yy" localSheetId="58" hidden="1">{"Tab1",#N/A,FALSE,"P";"Tab2",#N/A,FALSE,"P"}</definedName>
    <definedName name="yy" localSheetId="59" hidden="1">{"Tab1",#N/A,FALSE,"P";"Tab2",#N/A,FALSE,"P"}</definedName>
    <definedName name="yy" localSheetId="16">{"Tab1",#N/A,FALSE,"P";"Tab2",#N/A,FALSE,"P"}</definedName>
    <definedName name="yy" localSheetId="17">{"Tab1",#N/A,FALSE,"P";"Tab2",#N/A,FALSE,"P"}</definedName>
    <definedName name="yy" localSheetId="18">{"Tab1",#N/A,FALSE,"P";"Tab2",#N/A,FALSE,"P"}</definedName>
    <definedName name="yy" localSheetId="1" hidden="1">{"Tab1",#N/A,FALSE,"P";"Tab2",#N/A,FALSE,"P"}</definedName>
    <definedName name="yy">{"Tab1",#N/A,FALSE,"P";"Tab2",#N/A,FALSE,"P"}</definedName>
    <definedName name="yyuu" localSheetId="11">{"Riqfin97",#N/A,FALSE,"Tran";"Riqfinpro",#N/A,FALSE,"Tran"}</definedName>
    <definedName name="yyuu" localSheetId="3" hidden="1">{"Riqfin97",#N/A,FALSE,"Tran";"Riqfinpro",#N/A,FALSE,"Tran"}</definedName>
    <definedName name="yyuu" localSheetId="5">{"Riqfin97",#N/A,FALSE,"Tran";"Riqfinpro",#N/A,FALSE,"Tran"}</definedName>
    <definedName name="yyuu" localSheetId="0" hidden="1">{"Riqfin97",#N/A,FALSE,"Tran";"Riqfinpro",#N/A,FALSE,"Tran"}</definedName>
    <definedName name="yyuu" localSheetId="13">{"Riqfin97",#N/A,FALSE,"Tran";"Riqfinpro",#N/A,FALSE,"Tran"}</definedName>
    <definedName name="yyuu" localSheetId="14" hidden="1">{"Riqfin97",#N/A,FALSE,"Tran";"Riqfinpro",#N/A,FALSE,"Tran"}</definedName>
    <definedName name="yyuu" localSheetId="42" hidden="1">{"Riqfin97",#N/A,FALSE,"Tran";"Riqfinpro",#N/A,FALSE,"Tran"}</definedName>
    <definedName name="yyuu" localSheetId="43" hidden="1">{"Riqfin97",#N/A,FALSE,"Tran";"Riqfinpro",#N/A,FALSE,"Tran"}</definedName>
    <definedName name="yyuu" localSheetId="48" hidden="1">{"Riqfin97",#N/A,FALSE,"Tran";"Riqfinpro",#N/A,FALSE,"Tran"}</definedName>
    <definedName name="yyuu" localSheetId="50" hidden="1">{"Riqfin97",#N/A,FALSE,"Tran";"Riqfinpro",#N/A,FALSE,"Tran"}</definedName>
    <definedName name="yyuu" localSheetId="15" hidden="1">{"Riqfin97",#N/A,FALSE,"Tran";"Riqfinpro",#N/A,FALSE,"Tran"}</definedName>
    <definedName name="yyuu" localSheetId="51" hidden="1">{"Riqfin97",#N/A,FALSE,"Tran";"Riqfinpro",#N/A,FALSE,"Tran"}</definedName>
    <definedName name="yyuu" localSheetId="52" hidden="1">{"Riqfin97",#N/A,FALSE,"Tran";"Riqfinpro",#N/A,FALSE,"Tran"}</definedName>
    <definedName name="yyuu" localSheetId="53" hidden="1">{"Riqfin97",#N/A,FALSE,"Tran";"Riqfinpro",#N/A,FALSE,"Tran"}</definedName>
    <definedName name="yyuu" localSheetId="54" hidden="1">{"Riqfin97",#N/A,FALSE,"Tran";"Riqfinpro",#N/A,FALSE,"Tran"}</definedName>
    <definedName name="yyuu" localSheetId="55" hidden="1">{"Riqfin97",#N/A,FALSE,"Tran";"Riqfinpro",#N/A,FALSE,"Tran"}</definedName>
    <definedName name="yyuu" localSheetId="56" hidden="1">{"Riqfin97",#N/A,FALSE,"Tran";"Riqfinpro",#N/A,FALSE,"Tran"}</definedName>
    <definedName name="yyuu" localSheetId="57" hidden="1">{"Riqfin97",#N/A,FALSE,"Tran";"Riqfinpro",#N/A,FALSE,"Tran"}</definedName>
    <definedName name="yyuu" localSheetId="58" hidden="1">{"Riqfin97",#N/A,FALSE,"Tran";"Riqfinpro",#N/A,FALSE,"Tran"}</definedName>
    <definedName name="yyuu" localSheetId="59" hidden="1">{"Riqfin97",#N/A,FALSE,"Tran";"Riqfinpro",#N/A,FALSE,"Tran"}</definedName>
    <definedName name="yyuu" localSheetId="16">{"Riqfin97",#N/A,FALSE,"Tran";"Riqfinpro",#N/A,FALSE,"Tran"}</definedName>
    <definedName name="yyuu" localSheetId="17">{"Riqfin97",#N/A,FALSE,"Tran";"Riqfinpro",#N/A,FALSE,"Tran"}</definedName>
    <definedName name="yyuu" localSheetId="18">{"Riqfin97",#N/A,FALSE,"Tran";"Riqfinpro",#N/A,FALSE,"Tran"}</definedName>
    <definedName name="yyuu" localSheetId="1" hidden="1">{"Riqfin97",#N/A,FALSE,"Tran";"Riqfinpro",#N/A,FALSE,"Tran"}</definedName>
    <definedName name="yyuu">{"Riqfin97",#N/A,FALSE,"Tran";"Riqfinpro",#N/A,FALSE,"Tran"}</definedName>
    <definedName name="yyy" localSheetId="11">{"Tab1",#N/A,FALSE,"P";"Tab2",#N/A,FALSE,"P"}</definedName>
    <definedName name="yyy" localSheetId="3" hidden="1">{"Tab1",#N/A,FALSE,"P";"Tab2",#N/A,FALSE,"P"}</definedName>
    <definedName name="yyy" localSheetId="5">{"Tab1",#N/A,FALSE,"P";"Tab2",#N/A,FALSE,"P"}</definedName>
    <definedName name="yyy" localSheetId="0" hidden="1">{"Tab1",#N/A,FALSE,"P";"Tab2",#N/A,FALSE,"P"}</definedName>
    <definedName name="yyy" localSheetId="13">{"Tab1",#N/A,FALSE,"P";"Tab2",#N/A,FALSE,"P"}</definedName>
    <definedName name="yyy" localSheetId="14" hidden="1">{"Tab1",#N/A,FALSE,"P";"Tab2",#N/A,FALSE,"P"}</definedName>
    <definedName name="yyy" localSheetId="42" hidden="1">{"Tab1",#N/A,FALSE,"P";"Tab2",#N/A,FALSE,"P"}</definedName>
    <definedName name="yyy" localSheetId="43" hidden="1">{"Tab1",#N/A,FALSE,"P";"Tab2",#N/A,FALSE,"P"}</definedName>
    <definedName name="yyy" localSheetId="48" hidden="1">{"Tab1",#N/A,FALSE,"P";"Tab2",#N/A,FALSE,"P"}</definedName>
    <definedName name="yyy" localSheetId="50" hidden="1">{"Tab1",#N/A,FALSE,"P";"Tab2",#N/A,FALSE,"P"}</definedName>
    <definedName name="yyy" localSheetId="15" hidden="1">{"Tab1",#N/A,FALSE,"P";"Tab2",#N/A,FALSE,"P"}</definedName>
    <definedName name="yyy" localSheetId="51" hidden="1">{"Tab1",#N/A,FALSE,"P";"Tab2",#N/A,FALSE,"P"}</definedName>
    <definedName name="yyy" localSheetId="52" hidden="1">{"Tab1",#N/A,FALSE,"P";"Tab2",#N/A,FALSE,"P"}</definedName>
    <definedName name="yyy" localSheetId="53" hidden="1">{"Tab1",#N/A,FALSE,"P";"Tab2",#N/A,FALSE,"P"}</definedName>
    <definedName name="yyy" localSheetId="54" hidden="1">{"Tab1",#N/A,FALSE,"P";"Tab2",#N/A,FALSE,"P"}</definedName>
    <definedName name="yyy" localSheetId="55" hidden="1">{"Tab1",#N/A,FALSE,"P";"Tab2",#N/A,FALSE,"P"}</definedName>
    <definedName name="yyy" localSheetId="56" hidden="1">{"Tab1",#N/A,FALSE,"P";"Tab2",#N/A,FALSE,"P"}</definedName>
    <definedName name="yyy" localSheetId="57" hidden="1">{"Tab1",#N/A,FALSE,"P";"Tab2",#N/A,FALSE,"P"}</definedName>
    <definedName name="yyy" localSheetId="58" hidden="1">{"Tab1",#N/A,FALSE,"P";"Tab2",#N/A,FALSE,"P"}</definedName>
    <definedName name="yyy" localSheetId="59" hidden="1">{"Tab1",#N/A,FALSE,"P";"Tab2",#N/A,FALSE,"P"}</definedName>
    <definedName name="yyy" localSheetId="16">{"Tab1",#N/A,FALSE,"P";"Tab2",#N/A,FALSE,"P"}</definedName>
    <definedName name="yyy" localSheetId="17">{"Tab1",#N/A,FALSE,"P";"Tab2",#N/A,FALSE,"P"}</definedName>
    <definedName name="yyy" localSheetId="18">{"Tab1",#N/A,FALSE,"P";"Tab2",#N/A,FALSE,"P"}</definedName>
    <definedName name="yyy" localSheetId="1" hidden="1">{"Tab1",#N/A,FALSE,"P";"Tab2",#N/A,FALSE,"P"}</definedName>
    <definedName name="yyy">{"Tab1",#N/A,FALSE,"P";"Tab2",#N/A,FALSE,"P"}</definedName>
    <definedName name="yyyy" localSheetId="11">{"Riqfin97",#N/A,FALSE,"Tran";"Riqfinpro",#N/A,FALSE,"Tran"}</definedName>
    <definedName name="yyyy" localSheetId="3" hidden="1">{"Riqfin97",#N/A,FALSE,"Tran";"Riqfinpro",#N/A,FALSE,"Tran"}</definedName>
    <definedName name="yyyy" localSheetId="5">{"Riqfin97",#N/A,FALSE,"Tran";"Riqfinpro",#N/A,FALSE,"Tran"}</definedName>
    <definedName name="yyyy" localSheetId="0" hidden="1">{"Riqfin97",#N/A,FALSE,"Tran";"Riqfinpro",#N/A,FALSE,"Tran"}</definedName>
    <definedName name="yyyy" localSheetId="13">{"Riqfin97",#N/A,FALSE,"Tran";"Riqfinpro",#N/A,FALSE,"Tran"}</definedName>
    <definedName name="yyyy" localSheetId="14" hidden="1">{"Riqfin97",#N/A,FALSE,"Tran";"Riqfinpro",#N/A,FALSE,"Tran"}</definedName>
    <definedName name="yyyy" localSheetId="42" hidden="1">{"Riqfin97",#N/A,FALSE,"Tran";"Riqfinpro",#N/A,FALSE,"Tran"}</definedName>
    <definedName name="yyyy" localSheetId="43" hidden="1">{"Riqfin97",#N/A,FALSE,"Tran";"Riqfinpro",#N/A,FALSE,"Tran"}</definedName>
    <definedName name="yyyy" localSheetId="48" hidden="1">{"Riqfin97",#N/A,FALSE,"Tran";"Riqfinpro",#N/A,FALSE,"Tran"}</definedName>
    <definedName name="yyyy" localSheetId="50" hidden="1">{"Riqfin97",#N/A,FALSE,"Tran";"Riqfinpro",#N/A,FALSE,"Tran"}</definedName>
    <definedName name="yyyy" localSheetId="15" hidden="1">{"Riqfin97",#N/A,FALSE,"Tran";"Riqfinpro",#N/A,FALSE,"Tran"}</definedName>
    <definedName name="yyyy" localSheetId="51" hidden="1">{"Riqfin97",#N/A,FALSE,"Tran";"Riqfinpro",#N/A,FALSE,"Tran"}</definedName>
    <definedName name="yyyy" localSheetId="52" hidden="1">{"Riqfin97",#N/A,FALSE,"Tran";"Riqfinpro",#N/A,FALSE,"Tran"}</definedName>
    <definedName name="yyyy" localSheetId="53" hidden="1">{"Riqfin97",#N/A,FALSE,"Tran";"Riqfinpro",#N/A,FALSE,"Tran"}</definedName>
    <definedName name="yyyy" localSheetId="54" hidden="1">{"Riqfin97",#N/A,FALSE,"Tran";"Riqfinpro",#N/A,FALSE,"Tran"}</definedName>
    <definedName name="yyyy" localSheetId="55" hidden="1">{"Riqfin97",#N/A,FALSE,"Tran";"Riqfinpro",#N/A,FALSE,"Tran"}</definedName>
    <definedName name="yyyy" localSheetId="56" hidden="1">{"Riqfin97",#N/A,FALSE,"Tran";"Riqfinpro",#N/A,FALSE,"Tran"}</definedName>
    <definedName name="yyyy" localSheetId="57" hidden="1">{"Riqfin97",#N/A,FALSE,"Tran";"Riqfinpro",#N/A,FALSE,"Tran"}</definedName>
    <definedName name="yyyy" localSheetId="58" hidden="1">{"Riqfin97",#N/A,FALSE,"Tran";"Riqfinpro",#N/A,FALSE,"Tran"}</definedName>
    <definedName name="yyyy" localSheetId="59" hidden="1">{"Riqfin97",#N/A,FALSE,"Tran";"Riqfinpro",#N/A,FALSE,"Tran"}</definedName>
    <definedName name="yyyy" localSheetId="16">{"Riqfin97",#N/A,FALSE,"Tran";"Riqfinpro",#N/A,FALSE,"Tran"}</definedName>
    <definedName name="yyyy" localSheetId="17">{"Riqfin97",#N/A,FALSE,"Tran";"Riqfinpro",#N/A,FALSE,"Tran"}</definedName>
    <definedName name="yyyy" localSheetId="18">{"Riqfin97",#N/A,FALSE,"Tran";"Riqfinpro",#N/A,FALSE,"Tran"}</definedName>
    <definedName name="yyyy" localSheetId="1" hidden="1">{"Riqfin97",#N/A,FALSE,"Tran";"Riqfinpro",#N/A,FALSE,"Tran"}</definedName>
    <definedName name="yyyy">{"Riqfin97",#N/A,FALSE,"Tran";"Riqfinpro",#N/A,FALSE,"Tran"}</definedName>
    <definedName name="yyyyy" localSheetId="0" hidden="1">#REF!</definedName>
    <definedName name="yyyyy" localSheetId="48" hidden="1">#REF!</definedName>
    <definedName name="yyyyy" localSheetId="1" hidden="1">#REF!</definedName>
    <definedName name="yyyyy" hidden="1">#REF!</definedName>
    <definedName name="yyyyyy" localSheetId="11">{"Minpmon",#N/A,FALSE,"Monthinput"}</definedName>
    <definedName name="yyyyyy" localSheetId="3" hidden="1">{"Minpmon",#N/A,FALSE,"Monthinput"}</definedName>
    <definedName name="yyyyyy" localSheetId="5">{"Minpmon",#N/A,FALSE,"Monthinput"}</definedName>
    <definedName name="yyyyyy" localSheetId="0" hidden="1">{"Minpmon",#N/A,FALSE,"Monthinput"}</definedName>
    <definedName name="yyyyyy" localSheetId="13">{"Minpmon",#N/A,FALSE,"Monthinput"}</definedName>
    <definedName name="yyyyyy" localSheetId="14" hidden="1">{"Minpmon",#N/A,FALSE,"Monthinput"}</definedName>
    <definedName name="yyyyyy" localSheetId="42" hidden="1">{"Minpmon",#N/A,FALSE,"Monthinput"}</definedName>
    <definedName name="yyyyyy" localSheetId="43" hidden="1">{"Minpmon",#N/A,FALSE,"Monthinput"}</definedName>
    <definedName name="yyyyyy" localSheetId="48" hidden="1">{"Minpmon",#N/A,FALSE,"Monthinput"}</definedName>
    <definedName name="yyyyyy" localSheetId="50" hidden="1">{"Minpmon",#N/A,FALSE,"Monthinput"}</definedName>
    <definedName name="yyyyyy" localSheetId="15" hidden="1">{"Minpmon",#N/A,FALSE,"Monthinput"}</definedName>
    <definedName name="yyyyyy" localSheetId="51" hidden="1">{"Minpmon",#N/A,FALSE,"Monthinput"}</definedName>
    <definedName name="yyyyyy" localSheetId="52" hidden="1">{"Minpmon",#N/A,FALSE,"Monthinput"}</definedName>
    <definedName name="yyyyyy" localSheetId="53" hidden="1">{"Minpmon",#N/A,FALSE,"Monthinput"}</definedName>
    <definedName name="yyyyyy" localSheetId="54" hidden="1">{"Minpmon",#N/A,FALSE,"Monthinput"}</definedName>
    <definedName name="yyyyyy" localSheetId="55" hidden="1">{"Minpmon",#N/A,FALSE,"Monthinput"}</definedName>
    <definedName name="yyyyyy" localSheetId="56" hidden="1">{"Minpmon",#N/A,FALSE,"Monthinput"}</definedName>
    <definedName name="yyyyyy" localSheetId="57" hidden="1">{"Minpmon",#N/A,FALSE,"Monthinput"}</definedName>
    <definedName name="yyyyyy" localSheetId="58" hidden="1">{"Minpmon",#N/A,FALSE,"Monthinput"}</definedName>
    <definedName name="yyyyyy" localSheetId="59" hidden="1">{"Minpmon",#N/A,FALSE,"Monthinput"}</definedName>
    <definedName name="yyyyyy" localSheetId="16">{"Minpmon",#N/A,FALSE,"Monthinput"}</definedName>
    <definedName name="yyyyyy" localSheetId="17">{"Minpmon",#N/A,FALSE,"Monthinput"}</definedName>
    <definedName name="yyyyyy" localSheetId="18">{"Minpmon",#N/A,FALSE,"Monthinput"}</definedName>
    <definedName name="yyyyyy" localSheetId="1" hidden="1">{"Minpmon",#N/A,FALSE,"Monthinput"}</definedName>
    <definedName name="yyyyyy">{"Minpmon",#N/A,FALSE,"Monthinput"}</definedName>
    <definedName name="z" localSheetId="3" hidden="1">{#N/A,#N/A,FALSE,"PERSONAL";#N/A,#N/A,FALSE,"explotación";#N/A,#N/A,FALSE,"generales"}</definedName>
    <definedName name="Z" localSheetId="5">'Cuadro 5'!#REF!</definedName>
    <definedName name="z" localSheetId="0" hidden="1">{#N/A,#N/A,FALSE,"PERSONAL";#N/A,#N/A,FALSE,"explotación";#N/A,#N/A,FALSE,"generales"}</definedName>
    <definedName name="z" localSheetId="48" hidden="1">{#N/A,#N/A,FALSE,"PERSONAL";#N/A,#N/A,FALSE,"explotación";#N/A,#N/A,FALSE,"generales"}</definedName>
    <definedName name="z" localSheetId="53" hidden="1">{#N/A,#N/A,FALSE,"PERSONAL";#N/A,#N/A,FALSE,"explotación";#N/A,#N/A,FALSE,"generales"}</definedName>
    <definedName name="z" localSheetId="57" hidden="1">{#N/A,#N/A,FALSE,"PERSONAL";#N/A,#N/A,FALSE,"explotación";#N/A,#N/A,FALSE,"generales"}</definedName>
    <definedName name="z" localSheetId="1" hidden="1">{#N/A,#N/A,FALSE,"PERSONAL";#N/A,#N/A,FALSE,"explotación";#N/A,#N/A,FALSE,"generales"}</definedName>
    <definedName name="Z">#REF!</definedName>
    <definedName name="Z_00C67BFA_FEDD_11D1_98B3_00C04FC96ABD_.wvu.Rows" localSheetId="3" hidden="1">#REF!,#REF!,#REF!,#REF!,#REF!,#REF!</definedName>
    <definedName name="Z_00C67BFA_FEDD_11D1_98B3_00C04FC96ABD_.wvu.Rows" localSheetId="5">'Cuadro 5'!#REF!,'Cuadro 5'!#REF!,'Cuadro 5'!#REF!,'Cuadro 5'!#REF!,'Cuadro 5'!#REF!,'Cuadro 5'!#REF!</definedName>
    <definedName name="Z_00C67BFA_FEDD_11D1_98B3_00C04FC96ABD_.wvu.Rows" localSheetId="14" hidden="1">#REF!,#REF!,#REF!,#REF!,#REF!,#REF!</definedName>
    <definedName name="Z_00C67BFA_FEDD_11D1_98B3_00C04FC96ABD_.wvu.Rows" localSheetId="42" hidden="1">#REF!,#REF!,#REF!,#REF!,#REF!,#REF!</definedName>
    <definedName name="Z_00C67BFA_FEDD_11D1_98B3_00C04FC96ABD_.wvu.Rows" localSheetId="43" hidden="1">#REF!,#REF!,#REF!,#REF!,#REF!,#REF!</definedName>
    <definedName name="Z_00C67BFA_FEDD_11D1_98B3_00C04FC96ABD_.wvu.Rows" localSheetId="48" hidden="1">#REF!,#REF!,#REF!,#REF!,#REF!,#REF!</definedName>
    <definedName name="Z_00C67BFA_FEDD_11D1_98B3_00C04FC96ABD_.wvu.Rows" localSheetId="50" hidden="1">#REF!,#REF!,#REF!,#REF!,#REF!,#REF!</definedName>
    <definedName name="Z_00C67BFA_FEDD_11D1_98B3_00C04FC96ABD_.wvu.Rows" localSheetId="15" hidden="1">#REF!,#REF!,#REF!,#REF!,#REF!,#REF!</definedName>
    <definedName name="Z_00C67BFA_FEDD_11D1_98B3_00C04FC96ABD_.wvu.Rows" localSheetId="51" hidden="1">#REF!,#REF!,#REF!,#REF!,#REF!,#REF!</definedName>
    <definedName name="Z_00C67BFA_FEDD_11D1_98B3_00C04FC96ABD_.wvu.Rows" localSheetId="52" hidden="1">#REF!,#REF!,#REF!,#REF!,#REF!,#REF!</definedName>
    <definedName name="Z_00C67BFA_FEDD_11D1_98B3_00C04FC96ABD_.wvu.Rows" localSheetId="53" hidden="1">#REF!,#REF!,#REF!,#REF!,#REF!,#REF!</definedName>
    <definedName name="Z_00C67BFA_FEDD_11D1_98B3_00C04FC96ABD_.wvu.Rows" localSheetId="54" hidden="1">#REF!,#REF!,#REF!,#REF!,#REF!,#REF!</definedName>
    <definedName name="Z_00C67BFA_FEDD_11D1_98B3_00C04FC96ABD_.wvu.Rows" localSheetId="55" hidden="1">#REF!,#REF!,#REF!,#REF!,#REF!,#REF!</definedName>
    <definedName name="Z_00C67BFA_FEDD_11D1_98B3_00C04FC96ABD_.wvu.Rows" localSheetId="58" hidden="1">#REF!,#REF!,#REF!,#REF!,#REF!,#REF!</definedName>
    <definedName name="Z_00C67BFA_FEDD_11D1_98B3_00C04FC96ABD_.wvu.Rows" localSheetId="59" hidden="1">#REF!,#REF!,#REF!,#REF!,#REF!,#REF!</definedName>
    <definedName name="Z_00C67BFA_FEDD_11D1_98B3_00C04FC96ABD_.wvu.Rows">#REF!,#REF!,#REF!,#REF!,#REF!,#REF!</definedName>
    <definedName name="Z_00C67BFB_FEDD_11D1_98B3_00C04FC96ABD_.wvu.Rows" localSheetId="3" hidden="1">#REF!,#REF!,#REF!,#REF!,#REF!,#REF!</definedName>
    <definedName name="Z_00C67BFB_FEDD_11D1_98B3_00C04FC96ABD_.wvu.Rows" localSheetId="5">'Cuadro 5'!#REF!,'Cuadro 5'!#REF!,'Cuadro 5'!#REF!,'Cuadro 5'!#REF!,'Cuadro 5'!#REF!,'Cuadro 5'!#REF!</definedName>
    <definedName name="Z_00C67BFB_FEDD_11D1_98B3_00C04FC96ABD_.wvu.Rows" localSheetId="14" hidden="1">#REF!,#REF!,#REF!,#REF!,#REF!,#REF!</definedName>
    <definedName name="Z_00C67BFB_FEDD_11D1_98B3_00C04FC96ABD_.wvu.Rows" localSheetId="42" hidden="1">#REF!,#REF!,#REF!,#REF!,#REF!,#REF!</definedName>
    <definedName name="Z_00C67BFB_FEDD_11D1_98B3_00C04FC96ABD_.wvu.Rows" localSheetId="43" hidden="1">#REF!,#REF!,#REF!,#REF!,#REF!,#REF!</definedName>
    <definedName name="Z_00C67BFB_FEDD_11D1_98B3_00C04FC96ABD_.wvu.Rows" localSheetId="48" hidden="1">#REF!,#REF!,#REF!,#REF!,#REF!,#REF!</definedName>
    <definedName name="Z_00C67BFB_FEDD_11D1_98B3_00C04FC96ABD_.wvu.Rows" localSheetId="50" hidden="1">#REF!,#REF!,#REF!,#REF!,#REF!,#REF!</definedName>
    <definedName name="Z_00C67BFB_FEDD_11D1_98B3_00C04FC96ABD_.wvu.Rows" localSheetId="15" hidden="1">#REF!,#REF!,#REF!,#REF!,#REF!,#REF!</definedName>
    <definedName name="Z_00C67BFB_FEDD_11D1_98B3_00C04FC96ABD_.wvu.Rows" localSheetId="51" hidden="1">#REF!,#REF!,#REF!,#REF!,#REF!,#REF!</definedName>
    <definedName name="Z_00C67BFB_FEDD_11D1_98B3_00C04FC96ABD_.wvu.Rows" localSheetId="52" hidden="1">#REF!,#REF!,#REF!,#REF!,#REF!,#REF!</definedName>
    <definedName name="Z_00C67BFB_FEDD_11D1_98B3_00C04FC96ABD_.wvu.Rows" localSheetId="53" hidden="1">#REF!,#REF!,#REF!,#REF!,#REF!,#REF!</definedName>
    <definedName name="Z_00C67BFB_FEDD_11D1_98B3_00C04FC96ABD_.wvu.Rows" localSheetId="54" hidden="1">#REF!,#REF!,#REF!,#REF!,#REF!,#REF!</definedName>
    <definedName name="Z_00C67BFB_FEDD_11D1_98B3_00C04FC96ABD_.wvu.Rows" localSheetId="55" hidden="1">#REF!,#REF!,#REF!,#REF!,#REF!,#REF!</definedName>
    <definedName name="Z_00C67BFB_FEDD_11D1_98B3_00C04FC96ABD_.wvu.Rows" localSheetId="58" hidden="1">#REF!,#REF!,#REF!,#REF!,#REF!,#REF!</definedName>
    <definedName name="Z_00C67BFB_FEDD_11D1_98B3_00C04FC96ABD_.wvu.Rows" localSheetId="59" hidden="1">#REF!,#REF!,#REF!,#REF!,#REF!,#REF!</definedName>
    <definedName name="Z_00C67BFB_FEDD_11D1_98B3_00C04FC96ABD_.wvu.Rows">#REF!,#REF!,#REF!,#REF!,#REF!,#REF!</definedName>
    <definedName name="Z_00C67BFC_FEDD_11D1_98B3_00C04FC96ABD_.wvu.Rows" localSheetId="3" hidden="1">#REF!,#REF!,#REF!,#REF!,#REF!,#REF!</definedName>
    <definedName name="Z_00C67BFC_FEDD_11D1_98B3_00C04FC96ABD_.wvu.Rows" localSheetId="5">'Cuadro 5'!#REF!,'Cuadro 5'!#REF!,'Cuadro 5'!#REF!,'Cuadro 5'!#REF!,'Cuadro 5'!#REF!,'Cuadro 5'!#REF!</definedName>
    <definedName name="Z_00C67BFC_FEDD_11D1_98B3_00C04FC96ABD_.wvu.Rows" localSheetId="14" hidden="1">#REF!,#REF!,#REF!,#REF!,#REF!,#REF!</definedName>
    <definedName name="Z_00C67BFC_FEDD_11D1_98B3_00C04FC96ABD_.wvu.Rows" localSheetId="42" hidden="1">#REF!,#REF!,#REF!,#REF!,#REF!,#REF!</definedName>
    <definedName name="Z_00C67BFC_FEDD_11D1_98B3_00C04FC96ABD_.wvu.Rows" localSheetId="43" hidden="1">#REF!,#REF!,#REF!,#REF!,#REF!,#REF!</definedName>
    <definedName name="Z_00C67BFC_FEDD_11D1_98B3_00C04FC96ABD_.wvu.Rows" localSheetId="48" hidden="1">#REF!,#REF!,#REF!,#REF!,#REF!,#REF!</definedName>
    <definedName name="Z_00C67BFC_FEDD_11D1_98B3_00C04FC96ABD_.wvu.Rows" localSheetId="50" hidden="1">#REF!,#REF!,#REF!,#REF!,#REF!,#REF!</definedName>
    <definedName name="Z_00C67BFC_FEDD_11D1_98B3_00C04FC96ABD_.wvu.Rows" localSheetId="15" hidden="1">#REF!,#REF!,#REF!,#REF!,#REF!,#REF!</definedName>
    <definedName name="Z_00C67BFC_FEDD_11D1_98B3_00C04FC96ABD_.wvu.Rows" localSheetId="51" hidden="1">#REF!,#REF!,#REF!,#REF!,#REF!,#REF!</definedName>
    <definedName name="Z_00C67BFC_FEDD_11D1_98B3_00C04FC96ABD_.wvu.Rows" localSheetId="52" hidden="1">#REF!,#REF!,#REF!,#REF!,#REF!,#REF!</definedName>
    <definedName name="Z_00C67BFC_FEDD_11D1_98B3_00C04FC96ABD_.wvu.Rows" localSheetId="53" hidden="1">#REF!,#REF!,#REF!,#REF!,#REF!,#REF!</definedName>
    <definedName name="Z_00C67BFC_FEDD_11D1_98B3_00C04FC96ABD_.wvu.Rows" localSheetId="54" hidden="1">#REF!,#REF!,#REF!,#REF!,#REF!,#REF!</definedName>
    <definedName name="Z_00C67BFC_FEDD_11D1_98B3_00C04FC96ABD_.wvu.Rows" localSheetId="55" hidden="1">#REF!,#REF!,#REF!,#REF!,#REF!,#REF!</definedName>
    <definedName name="Z_00C67BFC_FEDD_11D1_98B3_00C04FC96ABD_.wvu.Rows" localSheetId="58" hidden="1">#REF!,#REF!,#REF!,#REF!,#REF!,#REF!</definedName>
    <definedName name="Z_00C67BFC_FEDD_11D1_98B3_00C04FC96ABD_.wvu.Rows" localSheetId="59" hidden="1">#REF!,#REF!,#REF!,#REF!,#REF!,#REF!</definedName>
    <definedName name="Z_00C67BFC_FEDD_11D1_98B3_00C04FC96ABD_.wvu.Rows">#REF!,#REF!,#REF!,#REF!,#REF!,#REF!</definedName>
    <definedName name="Z_00C67BFD_FEDD_11D1_98B3_00C04FC96ABD_.wvu.Rows" localSheetId="3" hidden="1">#REF!,#REF!,#REF!,#REF!,#REF!,#REF!</definedName>
    <definedName name="Z_00C67BFD_FEDD_11D1_98B3_00C04FC96ABD_.wvu.Rows" localSheetId="5">'Cuadro 5'!#REF!,'Cuadro 5'!#REF!,'Cuadro 5'!#REF!,'Cuadro 5'!#REF!,'Cuadro 5'!#REF!,'Cuadro 5'!#REF!</definedName>
    <definedName name="Z_00C67BFD_FEDD_11D1_98B3_00C04FC96ABD_.wvu.Rows" localSheetId="14" hidden="1">#REF!,#REF!,#REF!,#REF!,#REF!,#REF!</definedName>
    <definedName name="Z_00C67BFD_FEDD_11D1_98B3_00C04FC96ABD_.wvu.Rows" localSheetId="42" hidden="1">#REF!,#REF!,#REF!,#REF!,#REF!,#REF!</definedName>
    <definedName name="Z_00C67BFD_FEDD_11D1_98B3_00C04FC96ABD_.wvu.Rows" localSheetId="43" hidden="1">#REF!,#REF!,#REF!,#REF!,#REF!,#REF!</definedName>
    <definedName name="Z_00C67BFD_FEDD_11D1_98B3_00C04FC96ABD_.wvu.Rows" localSheetId="48" hidden="1">#REF!,#REF!,#REF!,#REF!,#REF!,#REF!</definedName>
    <definedName name="Z_00C67BFD_FEDD_11D1_98B3_00C04FC96ABD_.wvu.Rows" localSheetId="50" hidden="1">#REF!,#REF!,#REF!,#REF!,#REF!,#REF!</definedName>
    <definedName name="Z_00C67BFD_FEDD_11D1_98B3_00C04FC96ABD_.wvu.Rows" localSheetId="15" hidden="1">#REF!,#REF!,#REF!,#REF!,#REF!,#REF!</definedName>
    <definedName name="Z_00C67BFD_FEDD_11D1_98B3_00C04FC96ABD_.wvu.Rows" localSheetId="51" hidden="1">#REF!,#REF!,#REF!,#REF!,#REF!,#REF!</definedName>
    <definedName name="Z_00C67BFD_FEDD_11D1_98B3_00C04FC96ABD_.wvu.Rows" localSheetId="52" hidden="1">#REF!,#REF!,#REF!,#REF!,#REF!,#REF!</definedName>
    <definedName name="Z_00C67BFD_FEDD_11D1_98B3_00C04FC96ABD_.wvu.Rows" localSheetId="53" hidden="1">#REF!,#REF!,#REF!,#REF!,#REF!,#REF!</definedName>
    <definedName name="Z_00C67BFD_FEDD_11D1_98B3_00C04FC96ABD_.wvu.Rows" localSheetId="54" hidden="1">#REF!,#REF!,#REF!,#REF!,#REF!,#REF!</definedName>
    <definedName name="Z_00C67BFD_FEDD_11D1_98B3_00C04FC96ABD_.wvu.Rows" localSheetId="55" hidden="1">#REF!,#REF!,#REF!,#REF!,#REF!,#REF!</definedName>
    <definedName name="Z_00C67BFD_FEDD_11D1_98B3_00C04FC96ABD_.wvu.Rows" localSheetId="58" hidden="1">#REF!,#REF!,#REF!,#REF!,#REF!,#REF!</definedName>
    <definedName name="Z_00C67BFD_FEDD_11D1_98B3_00C04FC96ABD_.wvu.Rows" localSheetId="59" hidden="1">#REF!,#REF!,#REF!,#REF!,#REF!,#REF!</definedName>
    <definedName name="Z_00C67BFD_FEDD_11D1_98B3_00C04FC96ABD_.wvu.Rows">#REF!,#REF!,#REF!,#REF!,#REF!,#REF!</definedName>
    <definedName name="Z_00C67BFE_FEDD_11D1_98B3_00C04FC96ABD_.wvu.Rows" localSheetId="3" hidden="1">#REF!,#REF!,#REF!,#REF!,#REF!,#REF!,#REF!,#REF!</definedName>
    <definedName name="Z_00C67BFE_FEDD_11D1_98B3_00C04FC96ABD_.wvu.Rows" localSheetId="5">'Cuadro 5'!#REF!,'Cuadro 5'!#REF!,'Cuadro 5'!#REF!,'Cuadro 5'!#REF!,'Cuadro 5'!#REF!,'Cuadro 5'!#REF!,'Cuadro 5'!#REF!,'Cuadro 5'!#REF!</definedName>
    <definedName name="Z_00C67BFE_FEDD_11D1_98B3_00C04FC96ABD_.wvu.Rows" localSheetId="14" hidden="1">#REF!,#REF!,#REF!,#REF!,#REF!,#REF!,#REF!,#REF!</definedName>
    <definedName name="Z_00C67BFE_FEDD_11D1_98B3_00C04FC96ABD_.wvu.Rows" localSheetId="42" hidden="1">#REF!,#REF!,#REF!,#REF!,#REF!,#REF!,#REF!,#REF!</definedName>
    <definedName name="Z_00C67BFE_FEDD_11D1_98B3_00C04FC96ABD_.wvu.Rows" localSheetId="43" hidden="1">#REF!,#REF!,#REF!,#REF!,#REF!,#REF!,#REF!,#REF!</definedName>
    <definedName name="Z_00C67BFE_FEDD_11D1_98B3_00C04FC96ABD_.wvu.Rows" localSheetId="48" hidden="1">#REF!,#REF!,#REF!,#REF!,#REF!,#REF!,#REF!,#REF!</definedName>
    <definedName name="Z_00C67BFE_FEDD_11D1_98B3_00C04FC96ABD_.wvu.Rows" localSheetId="50" hidden="1">#REF!,#REF!,#REF!,#REF!,#REF!,#REF!,#REF!,#REF!</definedName>
    <definedName name="Z_00C67BFE_FEDD_11D1_98B3_00C04FC96ABD_.wvu.Rows" localSheetId="15" hidden="1">#REF!,#REF!,#REF!,#REF!,#REF!,#REF!,#REF!,#REF!</definedName>
    <definedName name="Z_00C67BFE_FEDD_11D1_98B3_00C04FC96ABD_.wvu.Rows" localSheetId="51" hidden="1">#REF!,#REF!,#REF!,#REF!,#REF!,#REF!,#REF!,#REF!</definedName>
    <definedName name="Z_00C67BFE_FEDD_11D1_98B3_00C04FC96ABD_.wvu.Rows" localSheetId="52" hidden="1">#REF!,#REF!,#REF!,#REF!,#REF!,#REF!,#REF!,#REF!</definedName>
    <definedName name="Z_00C67BFE_FEDD_11D1_98B3_00C04FC96ABD_.wvu.Rows" localSheetId="53" hidden="1">#REF!,#REF!,#REF!,#REF!,#REF!,#REF!,#REF!,#REF!</definedName>
    <definedName name="Z_00C67BFE_FEDD_11D1_98B3_00C04FC96ABD_.wvu.Rows" localSheetId="54" hidden="1">#REF!,#REF!,#REF!,#REF!,#REF!,#REF!,#REF!,#REF!</definedName>
    <definedName name="Z_00C67BFE_FEDD_11D1_98B3_00C04FC96ABD_.wvu.Rows" localSheetId="55" hidden="1">#REF!,#REF!,#REF!,#REF!,#REF!,#REF!,#REF!,#REF!</definedName>
    <definedName name="Z_00C67BFE_FEDD_11D1_98B3_00C04FC96ABD_.wvu.Rows" localSheetId="58" hidden="1">#REF!,#REF!,#REF!,#REF!,#REF!,#REF!,#REF!,#REF!</definedName>
    <definedName name="Z_00C67BFE_FEDD_11D1_98B3_00C04FC96ABD_.wvu.Rows" localSheetId="59" hidden="1">#REF!,#REF!,#REF!,#REF!,#REF!,#REF!,#REF!,#REF!</definedName>
    <definedName name="Z_00C67BFE_FEDD_11D1_98B3_00C04FC96ABD_.wvu.Rows">#REF!,#REF!,#REF!,#REF!,#REF!,#REF!,#REF!,#REF!</definedName>
    <definedName name="Z_00C67BFF_FEDD_11D1_98B3_00C04FC96ABD_.wvu.Rows" localSheetId="3" hidden="1">#REF!,#REF!,#REF!,#REF!,#REF!,#REF!,#REF!</definedName>
    <definedName name="Z_00C67BFF_FEDD_11D1_98B3_00C04FC96ABD_.wvu.Rows" localSheetId="5">'Cuadro 5'!#REF!,'Cuadro 5'!#REF!,'Cuadro 5'!#REF!,'Cuadro 5'!#REF!,'Cuadro 5'!#REF!,'Cuadro 5'!#REF!,'Cuadro 5'!#REF!</definedName>
    <definedName name="Z_00C67BFF_FEDD_11D1_98B3_00C04FC96ABD_.wvu.Rows" localSheetId="14" hidden="1">#REF!,#REF!,#REF!,#REF!,#REF!,#REF!,#REF!</definedName>
    <definedName name="Z_00C67BFF_FEDD_11D1_98B3_00C04FC96ABD_.wvu.Rows" localSheetId="42" hidden="1">#REF!,#REF!,#REF!,#REF!,#REF!,#REF!,#REF!</definedName>
    <definedName name="Z_00C67BFF_FEDD_11D1_98B3_00C04FC96ABD_.wvu.Rows" localSheetId="43" hidden="1">#REF!,#REF!,#REF!,#REF!,#REF!,#REF!,#REF!</definedName>
    <definedName name="Z_00C67BFF_FEDD_11D1_98B3_00C04FC96ABD_.wvu.Rows" localSheetId="48" hidden="1">#REF!,#REF!,#REF!,#REF!,#REF!,#REF!,#REF!</definedName>
    <definedName name="Z_00C67BFF_FEDD_11D1_98B3_00C04FC96ABD_.wvu.Rows" localSheetId="50" hidden="1">#REF!,#REF!,#REF!,#REF!,#REF!,#REF!,#REF!</definedName>
    <definedName name="Z_00C67BFF_FEDD_11D1_98B3_00C04FC96ABD_.wvu.Rows" localSheetId="15" hidden="1">#REF!,#REF!,#REF!,#REF!,#REF!,#REF!,#REF!</definedName>
    <definedName name="Z_00C67BFF_FEDD_11D1_98B3_00C04FC96ABD_.wvu.Rows" localSheetId="51" hidden="1">#REF!,#REF!,#REF!,#REF!,#REF!,#REF!,#REF!</definedName>
    <definedName name="Z_00C67BFF_FEDD_11D1_98B3_00C04FC96ABD_.wvu.Rows" localSheetId="52" hidden="1">#REF!,#REF!,#REF!,#REF!,#REF!,#REF!,#REF!</definedName>
    <definedName name="Z_00C67BFF_FEDD_11D1_98B3_00C04FC96ABD_.wvu.Rows" localSheetId="53" hidden="1">#REF!,#REF!,#REF!,#REF!,#REF!,#REF!,#REF!</definedName>
    <definedName name="Z_00C67BFF_FEDD_11D1_98B3_00C04FC96ABD_.wvu.Rows" localSheetId="54" hidden="1">#REF!,#REF!,#REF!,#REF!,#REF!,#REF!,#REF!</definedName>
    <definedName name="Z_00C67BFF_FEDD_11D1_98B3_00C04FC96ABD_.wvu.Rows" localSheetId="55" hidden="1">#REF!,#REF!,#REF!,#REF!,#REF!,#REF!,#REF!</definedName>
    <definedName name="Z_00C67BFF_FEDD_11D1_98B3_00C04FC96ABD_.wvu.Rows" localSheetId="58" hidden="1">#REF!,#REF!,#REF!,#REF!,#REF!,#REF!,#REF!</definedName>
    <definedName name="Z_00C67BFF_FEDD_11D1_98B3_00C04FC96ABD_.wvu.Rows" localSheetId="59" hidden="1">#REF!,#REF!,#REF!,#REF!,#REF!,#REF!,#REF!</definedName>
    <definedName name="Z_00C67BFF_FEDD_11D1_98B3_00C04FC96ABD_.wvu.Rows">#REF!,#REF!,#REF!,#REF!,#REF!,#REF!,#REF!</definedName>
    <definedName name="Z_00C67C00_FEDD_11D1_98B3_00C04FC96ABD_.wvu.Rows" localSheetId="3" hidden="1">#REF!,#REF!,#REF!,#REF!,#REF!,#REF!,#REF!</definedName>
    <definedName name="Z_00C67C00_FEDD_11D1_98B3_00C04FC96ABD_.wvu.Rows" localSheetId="5">'Cuadro 5'!#REF!,'Cuadro 5'!#REF!,'Cuadro 5'!#REF!,'Cuadro 5'!#REF!,'Cuadro 5'!#REF!,'Cuadro 5'!#REF!,'Cuadro 5'!#REF!</definedName>
    <definedName name="Z_00C67C00_FEDD_11D1_98B3_00C04FC96ABD_.wvu.Rows" localSheetId="48" hidden="1">#REF!,#REF!,#REF!,#REF!,#REF!,#REF!,#REF!</definedName>
    <definedName name="Z_00C67C00_FEDD_11D1_98B3_00C04FC96ABD_.wvu.Rows">#REF!,#REF!,#REF!,#REF!,#REF!,#REF!,#REF!</definedName>
    <definedName name="Z_00C67C01_FEDD_11D1_98B3_00C04FC96ABD_.wvu.Rows" localSheetId="3" hidden="1">#REF!,#REF!,#REF!,#REF!,#REF!,#REF!,#REF!,#REF!</definedName>
    <definedName name="Z_00C67C01_FEDD_11D1_98B3_00C04FC96ABD_.wvu.Rows" localSheetId="5">'Cuadro 5'!#REF!,'Cuadro 5'!#REF!,'Cuadro 5'!#REF!,'Cuadro 5'!#REF!,'Cuadro 5'!#REF!,'Cuadro 5'!#REF!,'Cuadro 5'!#REF!,'Cuadro 5'!#REF!</definedName>
    <definedName name="Z_00C67C01_FEDD_11D1_98B3_00C04FC96ABD_.wvu.Rows" localSheetId="48" hidden="1">#REF!,#REF!,#REF!,#REF!,#REF!,#REF!,#REF!,#REF!</definedName>
    <definedName name="Z_00C67C01_FEDD_11D1_98B3_00C04FC96ABD_.wvu.Rows">#REF!,#REF!,#REF!,#REF!,#REF!,#REF!,#REF!,#REF!</definedName>
    <definedName name="Z_00C67C02_FEDD_11D1_98B3_00C04FC96ABD_.wvu.Rows" localSheetId="3" hidden="1">#REF!,#REF!,#REF!,#REF!,#REF!,#REF!,#REF!,#REF!</definedName>
    <definedName name="Z_00C67C02_FEDD_11D1_98B3_00C04FC96ABD_.wvu.Rows" localSheetId="5">'Cuadro 5'!#REF!,'Cuadro 5'!#REF!,'Cuadro 5'!#REF!,'Cuadro 5'!#REF!,'Cuadro 5'!#REF!,'Cuadro 5'!#REF!,'Cuadro 5'!#REF!,'Cuadro 5'!#REF!</definedName>
    <definedName name="Z_00C67C02_FEDD_11D1_98B3_00C04FC96ABD_.wvu.Rows" localSheetId="48" hidden="1">#REF!,#REF!,#REF!,#REF!,#REF!,#REF!,#REF!,#REF!</definedName>
    <definedName name="Z_00C67C02_FEDD_11D1_98B3_00C04FC96ABD_.wvu.Rows">#REF!,#REF!,#REF!,#REF!,#REF!,#REF!,#REF!,#REF!</definedName>
    <definedName name="Z_00C67C03_FEDD_11D1_98B3_00C04FC96ABD_.wvu.Rows" localSheetId="3" hidden="1">#REF!,#REF!,#REF!,#REF!,#REF!,#REF!,#REF!,#REF!</definedName>
    <definedName name="Z_00C67C03_FEDD_11D1_98B3_00C04FC96ABD_.wvu.Rows" localSheetId="5">'Cuadro 5'!#REF!,'Cuadro 5'!#REF!,'Cuadro 5'!#REF!,'Cuadro 5'!#REF!,'Cuadro 5'!#REF!,'Cuadro 5'!#REF!,'Cuadro 5'!#REF!,'Cuadro 5'!#REF!</definedName>
    <definedName name="Z_00C67C03_FEDD_11D1_98B3_00C04FC96ABD_.wvu.Rows" localSheetId="48" hidden="1">#REF!,#REF!,#REF!,#REF!,#REF!,#REF!,#REF!,#REF!</definedName>
    <definedName name="Z_00C67C03_FEDD_11D1_98B3_00C04FC96ABD_.wvu.Rows">#REF!,#REF!,#REF!,#REF!,#REF!,#REF!,#REF!,#REF!</definedName>
    <definedName name="Z_00C67C05_FEDD_11D1_98B3_00C04FC96ABD_.wvu.Rows" localSheetId="3" hidden="1">#REF!,#REF!,#REF!,#REF!,#REF!,#REF!,#REF!,#REF!,#REF!</definedName>
    <definedName name="Z_00C67C05_FEDD_11D1_98B3_00C04FC96ABD_.wvu.Rows" localSheetId="5">'Cuadro 5'!#REF!,'Cuadro 5'!#REF!,'Cuadro 5'!#REF!,'Cuadro 5'!#REF!,'Cuadro 5'!#REF!,'Cuadro 5'!#REF!,'Cuadro 5'!#REF!,'Cuadro 5'!#REF!,'Cuadro 5'!#REF!</definedName>
    <definedName name="Z_00C67C05_FEDD_11D1_98B3_00C04FC96ABD_.wvu.Rows" localSheetId="14" hidden="1">#REF!,#REF!,#REF!,#REF!,#REF!,#REF!,#REF!,#REF!,#REF!</definedName>
    <definedName name="Z_00C67C05_FEDD_11D1_98B3_00C04FC96ABD_.wvu.Rows" localSheetId="42" hidden="1">#REF!,#REF!,#REF!,#REF!,#REF!,#REF!,#REF!,#REF!,#REF!</definedName>
    <definedName name="Z_00C67C05_FEDD_11D1_98B3_00C04FC96ABD_.wvu.Rows" localSheetId="43" hidden="1">#REF!,#REF!,#REF!,#REF!,#REF!,#REF!,#REF!,#REF!,#REF!</definedName>
    <definedName name="Z_00C67C05_FEDD_11D1_98B3_00C04FC96ABD_.wvu.Rows" localSheetId="48" hidden="1">#REF!,#REF!,#REF!,#REF!,#REF!,#REF!,#REF!,#REF!,#REF!</definedName>
    <definedName name="Z_00C67C05_FEDD_11D1_98B3_00C04FC96ABD_.wvu.Rows" localSheetId="50" hidden="1">#REF!,#REF!,#REF!,#REF!,#REF!,#REF!,#REF!,#REF!,#REF!</definedName>
    <definedName name="Z_00C67C05_FEDD_11D1_98B3_00C04FC96ABD_.wvu.Rows" localSheetId="15" hidden="1">#REF!,#REF!,#REF!,#REF!,#REF!,#REF!,#REF!,#REF!,#REF!</definedName>
    <definedName name="Z_00C67C05_FEDD_11D1_98B3_00C04FC96ABD_.wvu.Rows" localSheetId="51" hidden="1">#REF!,#REF!,#REF!,#REF!,#REF!,#REF!,#REF!,#REF!,#REF!</definedName>
    <definedName name="Z_00C67C05_FEDD_11D1_98B3_00C04FC96ABD_.wvu.Rows" localSheetId="52" hidden="1">#REF!,#REF!,#REF!,#REF!,#REF!,#REF!,#REF!,#REF!,#REF!</definedName>
    <definedName name="Z_00C67C05_FEDD_11D1_98B3_00C04FC96ABD_.wvu.Rows" localSheetId="53" hidden="1">#REF!,#REF!,#REF!,#REF!,#REF!,#REF!,#REF!,#REF!,#REF!</definedName>
    <definedName name="Z_00C67C05_FEDD_11D1_98B3_00C04FC96ABD_.wvu.Rows" localSheetId="54" hidden="1">#REF!,#REF!,#REF!,#REF!,#REF!,#REF!,#REF!,#REF!,#REF!</definedName>
    <definedName name="Z_00C67C05_FEDD_11D1_98B3_00C04FC96ABD_.wvu.Rows" localSheetId="55" hidden="1">#REF!,#REF!,#REF!,#REF!,#REF!,#REF!,#REF!,#REF!,#REF!</definedName>
    <definedName name="Z_00C67C05_FEDD_11D1_98B3_00C04FC96ABD_.wvu.Rows" localSheetId="58" hidden="1">#REF!,#REF!,#REF!,#REF!,#REF!,#REF!,#REF!,#REF!,#REF!</definedName>
    <definedName name="Z_00C67C05_FEDD_11D1_98B3_00C04FC96ABD_.wvu.Rows" localSheetId="59" hidden="1">#REF!,#REF!,#REF!,#REF!,#REF!,#REF!,#REF!,#REF!,#REF!</definedName>
    <definedName name="Z_00C67C05_FEDD_11D1_98B3_00C04FC96ABD_.wvu.Rows">#REF!,#REF!,#REF!,#REF!,#REF!,#REF!,#REF!,#REF!,#REF!</definedName>
    <definedName name="Z_00C67C06_FEDD_11D1_98B3_00C04FC96ABD_.wvu.Rows" localSheetId="3" hidden="1">#REF!,#REF!,#REF!,#REF!,#REF!,#REF!,#REF!,#REF!,#REF!</definedName>
    <definedName name="Z_00C67C06_FEDD_11D1_98B3_00C04FC96ABD_.wvu.Rows" localSheetId="5">'Cuadro 5'!#REF!,'Cuadro 5'!#REF!,'Cuadro 5'!#REF!,'Cuadro 5'!#REF!,'Cuadro 5'!#REF!,'Cuadro 5'!#REF!,'Cuadro 5'!#REF!,'Cuadro 5'!#REF!,'Cuadro 5'!#REF!</definedName>
    <definedName name="Z_00C67C06_FEDD_11D1_98B3_00C04FC96ABD_.wvu.Rows" localSheetId="14" hidden="1">#REF!,#REF!,#REF!,#REF!,#REF!,#REF!,#REF!,#REF!,#REF!</definedName>
    <definedName name="Z_00C67C06_FEDD_11D1_98B3_00C04FC96ABD_.wvu.Rows" localSheetId="42" hidden="1">#REF!,#REF!,#REF!,#REF!,#REF!,#REF!,#REF!,#REF!,#REF!</definedName>
    <definedName name="Z_00C67C06_FEDD_11D1_98B3_00C04FC96ABD_.wvu.Rows" localSheetId="43" hidden="1">#REF!,#REF!,#REF!,#REF!,#REF!,#REF!,#REF!,#REF!,#REF!</definedName>
    <definedName name="Z_00C67C06_FEDD_11D1_98B3_00C04FC96ABD_.wvu.Rows" localSheetId="48" hidden="1">#REF!,#REF!,#REF!,#REF!,#REF!,#REF!,#REF!,#REF!,#REF!</definedName>
    <definedName name="Z_00C67C06_FEDD_11D1_98B3_00C04FC96ABD_.wvu.Rows" localSheetId="50" hidden="1">#REF!,#REF!,#REF!,#REF!,#REF!,#REF!,#REF!,#REF!,#REF!</definedName>
    <definedName name="Z_00C67C06_FEDD_11D1_98B3_00C04FC96ABD_.wvu.Rows" localSheetId="15" hidden="1">#REF!,#REF!,#REF!,#REF!,#REF!,#REF!,#REF!,#REF!,#REF!</definedName>
    <definedName name="Z_00C67C06_FEDD_11D1_98B3_00C04FC96ABD_.wvu.Rows" localSheetId="51" hidden="1">#REF!,#REF!,#REF!,#REF!,#REF!,#REF!,#REF!,#REF!,#REF!</definedName>
    <definedName name="Z_00C67C06_FEDD_11D1_98B3_00C04FC96ABD_.wvu.Rows" localSheetId="52" hidden="1">#REF!,#REF!,#REF!,#REF!,#REF!,#REF!,#REF!,#REF!,#REF!</definedName>
    <definedName name="Z_00C67C06_FEDD_11D1_98B3_00C04FC96ABD_.wvu.Rows" localSheetId="53" hidden="1">#REF!,#REF!,#REF!,#REF!,#REF!,#REF!,#REF!,#REF!,#REF!</definedName>
    <definedName name="Z_00C67C06_FEDD_11D1_98B3_00C04FC96ABD_.wvu.Rows" localSheetId="54" hidden="1">#REF!,#REF!,#REF!,#REF!,#REF!,#REF!,#REF!,#REF!,#REF!</definedName>
    <definedName name="Z_00C67C06_FEDD_11D1_98B3_00C04FC96ABD_.wvu.Rows" localSheetId="55" hidden="1">#REF!,#REF!,#REF!,#REF!,#REF!,#REF!,#REF!,#REF!,#REF!</definedName>
    <definedName name="Z_00C67C06_FEDD_11D1_98B3_00C04FC96ABD_.wvu.Rows" localSheetId="58" hidden="1">#REF!,#REF!,#REF!,#REF!,#REF!,#REF!,#REF!,#REF!,#REF!</definedName>
    <definedName name="Z_00C67C06_FEDD_11D1_98B3_00C04FC96ABD_.wvu.Rows" localSheetId="59" hidden="1">#REF!,#REF!,#REF!,#REF!,#REF!,#REF!,#REF!,#REF!,#REF!</definedName>
    <definedName name="Z_00C67C06_FEDD_11D1_98B3_00C04FC96ABD_.wvu.Rows">#REF!,#REF!,#REF!,#REF!,#REF!,#REF!,#REF!,#REF!,#REF!</definedName>
    <definedName name="Z_00C67C07_FEDD_11D1_98B3_00C04FC96ABD_.wvu.Rows" localSheetId="3" hidden="1">#REF!,#REF!,#REF!,#REF!,#REF!,#REF!</definedName>
    <definedName name="Z_00C67C07_FEDD_11D1_98B3_00C04FC96ABD_.wvu.Rows" localSheetId="5">'Cuadro 5'!#REF!,'Cuadro 5'!#REF!,'Cuadro 5'!#REF!,'Cuadro 5'!#REF!,'Cuadro 5'!#REF!,'Cuadro 5'!#REF!</definedName>
    <definedName name="Z_00C67C07_FEDD_11D1_98B3_00C04FC96ABD_.wvu.Rows" localSheetId="48" hidden="1">#REF!,#REF!,#REF!,#REF!,#REF!,#REF!</definedName>
    <definedName name="Z_00C67C07_FEDD_11D1_98B3_00C04FC96ABD_.wvu.Rows">#REF!,#REF!,#REF!,#REF!,#REF!,#REF!</definedName>
    <definedName name="Z_041FA3A7_30CF_11D1_A8EA_00A02466B35E_.wvu.Cols" localSheetId="3" hidden="1">#REF!,#REF!,#REF!,#REF!</definedName>
    <definedName name="Z_041FA3A7_30CF_11D1_A8EA_00A02466B35E_.wvu.Cols" localSheetId="5" hidden="1">'Cuadro 5'!#REF!,'Cuadro 5'!#REF!,'Cuadro 5'!#REF!,'Cuadro 5'!#REF!</definedName>
    <definedName name="Z_041FA3A7_30CF_11D1_A8EA_00A02466B35E_.wvu.Cols" localSheetId="48" hidden="1">#REF!,#REF!,#REF!,#REF!</definedName>
    <definedName name="Z_041FA3A7_30CF_11D1_A8EA_00A02466B35E_.wvu.Cols" hidden="1">#REF!,#REF!,#REF!,#REF!</definedName>
    <definedName name="Z_041FA3A7_30CF_11D1_A8EA_00A02466B35E_.wvu.Rows" localSheetId="3" hidden="1">#REF!,#REF!</definedName>
    <definedName name="Z_041FA3A7_30CF_11D1_A8EA_00A02466B35E_.wvu.Rows" localSheetId="5" hidden="1">'Cuadro 5'!#REF!,'Cuadro 5'!#REF!</definedName>
    <definedName name="Z_041FA3A7_30CF_11D1_A8EA_00A02466B35E_.wvu.Rows" localSheetId="48" hidden="1">#REF!,#REF!</definedName>
    <definedName name="Z_041FA3A7_30CF_11D1_A8EA_00A02466B35E_.wvu.Rows" hidden="1">#REF!,#REF!</definedName>
    <definedName name="Z_112039D0_FF0B_11D1_98B3_00C04FC96ABD_.wvu.Rows" localSheetId="3" hidden="1">#REF!,#REF!,#REF!,#REF!,#REF!,#REF!</definedName>
    <definedName name="Z_112039D0_FF0B_11D1_98B3_00C04FC96ABD_.wvu.Rows" localSheetId="5">'Cuadro 5'!#REF!,'Cuadro 5'!#REF!,'Cuadro 5'!#REF!,'Cuadro 5'!#REF!,'Cuadro 5'!#REF!,'Cuadro 5'!#REF!</definedName>
    <definedName name="Z_112039D0_FF0B_11D1_98B3_00C04FC96ABD_.wvu.Rows" localSheetId="14" hidden="1">#REF!,#REF!,#REF!,#REF!,#REF!,#REF!</definedName>
    <definedName name="Z_112039D0_FF0B_11D1_98B3_00C04FC96ABD_.wvu.Rows" localSheetId="42" hidden="1">#REF!,#REF!,#REF!,#REF!,#REF!,#REF!</definedName>
    <definedName name="Z_112039D0_FF0B_11D1_98B3_00C04FC96ABD_.wvu.Rows" localSheetId="43" hidden="1">#REF!,#REF!,#REF!,#REF!,#REF!,#REF!</definedName>
    <definedName name="Z_112039D0_FF0B_11D1_98B3_00C04FC96ABD_.wvu.Rows" localSheetId="48" hidden="1">#REF!,#REF!,#REF!,#REF!,#REF!,#REF!</definedName>
    <definedName name="Z_112039D0_FF0B_11D1_98B3_00C04FC96ABD_.wvu.Rows" localSheetId="50" hidden="1">#REF!,#REF!,#REF!,#REF!,#REF!,#REF!</definedName>
    <definedName name="Z_112039D0_FF0B_11D1_98B3_00C04FC96ABD_.wvu.Rows" localSheetId="15" hidden="1">#REF!,#REF!,#REF!,#REF!,#REF!,#REF!</definedName>
    <definedName name="Z_112039D0_FF0B_11D1_98B3_00C04FC96ABD_.wvu.Rows" localSheetId="51" hidden="1">#REF!,#REF!,#REF!,#REF!,#REF!,#REF!</definedName>
    <definedName name="Z_112039D0_FF0B_11D1_98B3_00C04FC96ABD_.wvu.Rows" localSheetId="52" hidden="1">#REF!,#REF!,#REF!,#REF!,#REF!,#REF!</definedName>
    <definedName name="Z_112039D0_FF0B_11D1_98B3_00C04FC96ABD_.wvu.Rows" localSheetId="53" hidden="1">#REF!,#REF!,#REF!,#REF!,#REF!,#REF!</definedName>
    <definedName name="Z_112039D0_FF0B_11D1_98B3_00C04FC96ABD_.wvu.Rows" localSheetId="54" hidden="1">#REF!,#REF!,#REF!,#REF!,#REF!,#REF!</definedName>
    <definedName name="Z_112039D0_FF0B_11D1_98B3_00C04FC96ABD_.wvu.Rows" localSheetId="55" hidden="1">#REF!,#REF!,#REF!,#REF!,#REF!,#REF!</definedName>
    <definedName name="Z_112039D0_FF0B_11D1_98B3_00C04FC96ABD_.wvu.Rows" localSheetId="58" hidden="1">#REF!,#REF!,#REF!,#REF!,#REF!,#REF!</definedName>
    <definedName name="Z_112039D0_FF0B_11D1_98B3_00C04FC96ABD_.wvu.Rows" localSheetId="59" hidden="1">#REF!,#REF!,#REF!,#REF!,#REF!,#REF!</definedName>
    <definedName name="Z_112039D0_FF0B_11D1_98B3_00C04FC96ABD_.wvu.Rows">#REF!,#REF!,#REF!,#REF!,#REF!,#REF!</definedName>
    <definedName name="Z_112039D1_FF0B_11D1_98B3_00C04FC96ABD_.wvu.Rows" localSheetId="3" hidden="1">#REF!,#REF!,#REF!,#REF!,#REF!,#REF!</definedName>
    <definedName name="Z_112039D1_FF0B_11D1_98B3_00C04FC96ABD_.wvu.Rows" localSheetId="5">'Cuadro 5'!#REF!,'Cuadro 5'!#REF!,'Cuadro 5'!#REF!,'Cuadro 5'!#REF!,'Cuadro 5'!#REF!,'Cuadro 5'!#REF!</definedName>
    <definedName name="Z_112039D1_FF0B_11D1_98B3_00C04FC96ABD_.wvu.Rows" localSheetId="14" hidden="1">#REF!,#REF!,#REF!,#REF!,#REF!,#REF!</definedName>
    <definedName name="Z_112039D1_FF0B_11D1_98B3_00C04FC96ABD_.wvu.Rows" localSheetId="42" hidden="1">#REF!,#REF!,#REF!,#REF!,#REF!,#REF!</definedName>
    <definedName name="Z_112039D1_FF0B_11D1_98B3_00C04FC96ABD_.wvu.Rows" localSheetId="43" hidden="1">#REF!,#REF!,#REF!,#REF!,#REF!,#REF!</definedName>
    <definedName name="Z_112039D1_FF0B_11D1_98B3_00C04FC96ABD_.wvu.Rows" localSheetId="48" hidden="1">#REF!,#REF!,#REF!,#REF!,#REF!,#REF!</definedName>
    <definedName name="Z_112039D1_FF0B_11D1_98B3_00C04FC96ABD_.wvu.Rows" localSheetId="50" hidden="1">#REF!,#REF!,#REF!,#REF!,#REF!,#REF!</definedName>
    <definedName name="Z_112039D1_FF0B_11D1_98B3_00C04FC96ABD_.wvu.Rows" localSheetId="15" hidden="1">#REF!,#REF!,#REF!,#REF!,#REF!,#REF!</definedName>
    <definedName name="Z_112039D1_FF0B_11D1_98B3_00C04FC96ABD_.wvu.Rows" localSheetId="51" hidden="1">#REF!,#REF!,#REF!,#REF!,#REF!,#REF!</definedName>
    <definedName name="Z_112039D1_FF0B_11D1_98B3_00C04FC96ABD_.wvu.Rows" localSheetId="52" hidden="1">#REF!,#REF!,#REF!,#REF!,#REF!,#REF!</definedName>
    <definedName name="Z_112039D1_FF0B_11D1_98B3_00C04FC96ABD_.wvu.Rows" localSheetId="53" hidden="1">#REF!,#REF!,#REF!,#REF!,#REF!,#REF!</definedName>
    <definedName name="Z_112039D1_FF0B_11D1_98B3_00C04FC96ABD_.wvu.Rows" localSheetId="54" hidden="1">#REF!,#REF!,#REF!,#REF!,#REF!,#REF!</definedName>
    <definedName name="Z_112039D1_FF0B_11D1_98B3_00C04FC96ABD_.wvu.Rows" localSheetId="55" hidden="1">#REF!,#REF!,#REF!,#REF!,#REF!,#REF!</definedName>
    <definedName name="Z_112039D1_FF0B_11D1_98B3_00C04FC96ABD_.wvu.Rows" localSheetId="58" hidden="1">#REF!,#REF!,#REF!,#REF!,#REF!,#REF!</definedName>
    <definedName name="Z_112039D1_FF0B_11D1_98B3_00C04FC96ABD_.wvu.Rows" localSheetId="59" hidden="1">#REF!,#REF!,#REF!,#REF!,#REF!,#REF!</definedName>
    <definedName name="Z_112039D1_FF0B_11D1_98B3_00C04FC96ABD_.wvu.Rows">#REF!,#REF!,#REF!,#REF!,#REF!,#REF!</definedName>
    <definedName name="Z_112039D2_FF0B_11D1_98B3_00C04FC96ABD_.wvu.Rows" localSheetId="3" hidden="1">#REF!,#REF!,#REF!,#REF!,#REF!,#REF!</definedName>
    <definedName name="Z_112039D2_FF0B_11D1_98B3_00C04FC96ABD_.wvu.Rows" localSheetId="5">'Cuadro 5'!#REF!,'Cuadro 5'!#REF!,'Cuadro 5'!#REF!,'Cuadro 5'!#REF!,'Cuadro 5'!#REF!,'Cuadro 5'!#REF!</definedName>
    <definedName name="Z_112039D2_FF0B_11D1_98B3_00C04FC96ABD_.wvu.Rows" localSheetId="14" hidden="1">#REF!,#REF!,#REF!,#REF!,#REF!,#REF!</definedName>
    <definedName name="Z_112039D2_FF0B_11D1_98B3_00C04FC96ABD_.wvu.Rows" localSheetId="42" hidden="1">#REF!,#REF!,#REF!,#REF!,#REF!,#REF!</definedName>
    <definedName name="Z_112039D2_FF0B_11D1_98B3_00C04FC96ABD_.wvu.Rows" localSheetId="43" hidden="1">#REF!,#REF!,#REF!,#REF!,#REF!,#REF!</definedName>
    <definedName name="Z_112039D2_FF0B_11D1_98B3_00C04FC96ABD_.wvu.Rows" localSheetId="48" hidden="1">#REF!,#REF!,#REF!,#REF!,#REF!,#REF!</definedName>
    <definedName name="Z_112039D2_FF0B_11D1_98B3_00C04FC96ABD_.wvu.Rows" localSheetId="50" hidden="1">#REF!,#REF!,#REF!,#REF!,#REF!,#REF!</definedName>
    <definedName name="Z_112039D2_FF0B_11D1_98B3_00C04FC96ABD_.wvu.Rows" localSheetId="15" hidden="1">#REF!,#REF!,#REF!,#REF!,#REF!,#REF!</definedName>
    <definedName name="Z_112039D2_FF0B_11D1_98B3_00C04FC96ABD_.wvu.Rows" localSheetId="51" hidden="1">#REF!,#REF!,#REF!,#REF!,#REF!,#REF!</definedName>
    <definedName name="Z_112039D2_FF0B_11D1_98B3_00C04FC96ABD_.wvu.Rows" localSheetId="52" hidden="1">#REF!,#REF!,#REF!,#REF!,#REF!,#REF!</definedName>
    <definedName name="Z_112039D2_FF0B_11D1_98B3_00C04FC96ABD_.wvu.Rows" localSheetId="53" hidden="1">#REF!,#REF!,#REF!,#REF!,#REF!,#REF!</definedName>
    <definedName name="Z_112039D2_FF0B_11D1_98B3_00C04FC96ABD_.wvu.Rows" localSheetId="54" hidden="1">#REF!,#REF!,#REF!,#REF!,#REF!,#REF!</definedName>
    <definedName name="Z_112039D2_FF0B_11D1_98B3_00C04FC96ABD_.wvu.Rows" localSheetId="55" hidden="1">#REF!,#REF!,#REF!,#REF!,#REF!,#REF!</definedName>
    <definedName name="Z_112039D2_FF0B_11D1_98B3_00C04FC96ABD_.wvu.Rows" localSheetId="58" hidden="1">#REF!,#REF!,#REF!,#REF!,#REF!,#REF!</definedName>
    <definedName name="Z_112039D2_FF0B_11D1_98B3_00C04FC96ABD_.wvu.Rows" localSheetId="59" hidden="1">#REF!,#REF!,#REF!,#REF!,#REF!,#REF!</definedName>
    <definedName name="Z_112039D2_FF0B_11D1_98B3_00C04FC96ABD_.wvu.Rows">#REF!,#REF!,#REF!,#REF!,#REF!,#REF!</definedName>
    <definedName name="Z_112039D3_FF0B_11D1_98B3_00C04FC96ABD_.wvu.Rows" localSheetId="3" hidden="1">#REF!,#REF!,#REF!,#REF!,#REF!,#REF!</definedName>
    <definedName name="Z_112039D3_FF0B_11D1_98B3_00C04FC96ABD_.wvu.Rows" localSheetId="5">'Cuadro 5'!#REF!,'Cuadro 5'!#REF!,'Cuadro 5'!#REF!,'Cuadro 5'!#REF!,'Cuadro 5'!#REF!,'Cuadro 5'!#REF!</definedName>
    <definedName name="Z_112039D3_FF0B_11D1_98B3_00C04FC96ABD_.wvu.Rows" localSheetId="14" hidden="1">#REF!,#REF!,#REF!,#REF!,#REF!,#REF!</definedName>
    <definedName name="Z_112039D3_FF0B_11D1_98B3_00C04FC96ABD_.wvu.Rows" localSheetId="42" hidden="1">#REF!,#REF!,#REF!,#REF!,#REF!,#REF!</definedName>
    <definedName name="Z_112039D3_FF0B_11D1_98B3_00C04FC96ABD_.wvu.Rows" localSheetId="43" hidden="1">#REF!,#REF!,#REF!,#REF!,#REF!,#REF!</definedName>
    <definedName name="Z_112039D3_FF0B_11D1_98B3_00C04FC96ABD_.wvu.Rows" localSheetId="48" hidden="1">#REF!,#REF!,#REF!,#REF!,#REF!,#REF!</definedName>
    <definedName name="Z_112039D3_FF0B_11D1_98B3_00C04FC96ABD_.wvu.Rows" localSheetId="50" hidden="1">#REF!,#REF!,#REF!,#REF!,#REF!,#REF!</definedName>
    <definedName name="Z_112039D3_FF0B_11D1_98B3_00C04FC96ABD_.wvu.Rows" localSheetId="15" hidden="1">#REF!,#REF!,#REF!,#REF!,#REF!,#REF!</definedName>
    <definedName name="Z_112039D3_FF0B_11D1_98B3_00C04FC96ABD_.wvu.Rows" localSheetId="51" hidden="1">#REF!,#REF!,#REF!,#REF!,#REF!,#REF!</definedName>
    <definedName name="Z_112039D3_FF0B_11D1_98B3_00C04FC96ABD_.wvu.Rows" localSheetId="52" hidden="1">#REF!,#REF!,#REF!,#REF!,#REF!,#REF!</definedName>
    <definedName name="Z_112039D3_FF0B_11D1_98B3_00C04FC96ABD_.wvu.Rows" localSheetId="53" hidden="1">#REF!,#REF!,#REF!,#REF!,#REF!,#REF!</definedName>
    <definedName name="Z_112039D3_FF0B_11D1_98B3_00C04FC96ABD_.wvu.Rows" localSheetId="54" hidden="1">#REF!,#REF!,#REF!,#REF!,#REF!,#REF!</definedName>
    <definedName name="Z_112039D3_FF0B_11D1_98B3_00C04FC96ABD_.wvu.Rows" localSheetId="55" hidden="1">#REF!,#REF!,#REF!,#REF!,#REF!,#REF!</definedName>
    <definedName name="Z_112039D3_FF0B_11D1_98B3_00C04FC96ABD_.wvu.Rows" localSheetId="58" hidden="1">#REF!,#REF!,#REF!,#REF!,#REF!,#REF!</definedName>
    <definedName name="Z_112039D3_FF0B_11D1_98B3_00C04FC96ABD_.wvu.Rows" localSheetId="59" hidden="1">#REF!,#REF!,#REF!,#REF!,#REF!,#REF!</definedName>
    <definedName name="Z_112039D3_FF0B_11D1_98B3_00C04FC96ABD_.wvu.Rows">#REF!,#REF!,#REF!,#REF!,#REF!,#REF!</definedName>
    <definedName name="Z_112039D4_FF0B_11D1_98B3_00C04FC96ABD_.wvu.Rows" localSheetId="3" hidden="1">#REF!,#REF!,#REF!,#REF!,#REF!,#REF!,#REF!,#REF!</definedName>
    <definedName name="Z_112039D4_FF0B_11D1_98B3_00C04FC96ABD_.wvu.Rows" localSheetId="5">'Cuadro 5'!#REF!,'Cuadro 5'!#REF!,'Cuadro 5'!#REF!,'Cuadro 5'!#REF!,'Cuadro 5'!#REF!,'Cuadro 5'!#REF!,'Cuadro 5'!#REF!,'Cuadro 5'!#REF!</definedName>
    <definedName name="Z_112039D4_FF0B_11D1_98B3_00C04FC96ABD_.wvu.Rows" localSheetId="14" hidden="1">#REF!,#REF!,#REF!,#REF!,#REF!,#REF!,#REF!,#REF!</definedName>
    <definedName name="Z_112039D4_FF0B_11D1_98B3_00C04FC96ABD_.wvu.Rows" localSheetId="42" hidden="1">#REF!,#REF!,#REF!,#REF!,#REF!,#REF!,#REF!,#REF!</definedName>
    <definedName name="Z_112039D4_FF0B_11D1_98B3_00C04FC96ABD_.wvu.Rows" localSheetId="43" hidden="1">#REF!,#REF!,#REF!,#REF!,#REF!,#REF!,#REF!,#REF!</definedName>
    <definedName name="Z_112039D4_FF0B_11D1_98B3_00C04FC96ABD_.wvu.Rows" localSheetId="48" hidden="1">#REF!,#REF!,#REF!,#REF!,#REF!,#REF!,#REF!,#REF!</definedName>
    <definedName name="Z_112039D4_FF0B_11D1_98B3_00C04FC96ABD_.wvu.Rows" localSheetId="50" hidden="1">#REF!,#REF!,#REF!,#REF!,#REF!,#REF!,#REF!,#REF!</definedName>
    <definedName name="Z_112039D4_FF0B_11D1_98B3_00C04FC96ABD_.wvu.Rows" localSheetId="15" hidden="1">#REF!,#REF!,#REF!,#REF!,#REF!,#REF!,#REF!,#REF!</definedName>
    <definedName name="Z_112039D4_FF0B_11D1_98B3_00C04FC96ABD_.wvu.Rows" localSheetId="51" hidden="1">#REF!,#REF!,#REF!,#REF!,#REF!,#REF!,#REF!,#REF!</definedName>
    <definedName name="Z_112039D4_FF0B_11D1_98B3_00C04FC96ABD_.wvu.Rows" localSheetId="52" hidden="1">#REF!,#REF!,#REF!,#REF!,#REF!,#REF!,#REF!,#REF!</definedName>
    <definedName name="Z_112039D4_FF0B_11D1_98B3_00C04FC96ABD_.wvu.Rows" localSheetId="53" hidden="1">#REF!,#REF!,#REF!,#REF!,#REF!,#REF!,#REF!,#REF!</definedName>
    <definedName name="Z_112039D4_FF0B_11D1_98B3_00C04FC96ABD_.wvu.Rows" localSheetId="54" hidden="1">#REF!,#REF!,#REF!,#REF!,#REF!,#REF!,#REF!,#REF!</definedName>
    <definedName name="Z_112039D4_FF0B_11D1_98B3_00C04FC96ABD_.wvu.Rows" localSheetId="55" hidden="1">#REF!,#REF!,#REF!,#REF!,#REF!,#REF!,#REF!,#REF!</definedName>
    <definedName name="Z_112039D4_FF0B_11D1_98B3_00C04FC96ABD_.wvu.Rows" localSheetId="58" hidden="1">#REF!,#REF!,#REF!,#REF!,#REF!,#REF!,#REF!,#REF!</definedName>
    <definedName name="Z_112039D4_FF0B_11D1_98B3_00C04FC96ABD_.wvu.Rows" localSheetId="59" hidden="1">#REF!,#REF!,#REF!,#REF!,#REF!,#REF!,#REF!,#REF!</definedName>
    <definedName name="Z_112039D4_FF0B_11D1_98B3_00C04FC96ABD_.wvu.Rows">#REF!,#REF!,#REF!,#REF!,#REF!,#REF!,#REF!,#REF!</definedName>
    <definedName name="Z_112039D5_FF0B_11D1_98B3_00C04FC96ABD_.wvu.Rows" localSheetId="3" hidden="1">#REF!,#REF!,#REF!,#REF!,#REF!,#REF!,#REF!</definedName>
    <definedName name="Z_112039D5_FF0B_11D1_98B3_00C04FC96ABD_.wvu.Rows" localSheetId="5">'Cuadro 5'!#REF!,'Cuadro 5'!#REF!,'Cuadro 5'!#REF!,'Cuadro 5'!#REF!,'Cuadro 5'!#REF!,'Cuadro 5'!#REF!,'Cuadro 5'!#REF!</definedName>
    <definedName name="Z_112039D5_FF0B_11D1_98B3_00C04FC96ABD_.wvu.Rows" localSheetId="14" hidden="1">#REF!,#REF!,#REF!,#REF!,#REF!,#REF!,#REF!</definedName>
    <definedName name="Z_112039D5_FF0B_11D1_98B3_00C04FC96ABD_.wvu.Rows" localSheetId="42" hidden="1">#REF!,#REF!,#REF!,#REF!,#REF!,#REF!,#REF!</definedName>
    <definedName name="Z_112039D5_FF0B_11D1_98B3_00C04FC96ABD_.wvu.Rows" localSheetId="43" hidden="1">#REF!,#REF!,#REF!,#REF!,#REF!,#REF!,#REF!</definedName>
    <definedName name="Z_112039D5_FF0B_11D1_98B3_00C04FC96ABD_.wvu.Rows" localSheetId="48" hidden="1">#REF!,#REF!,#REF!,#REF!,#REF!,#REF!,#REF!</definedName>
    <definedName name="Z_112039D5_FF0B_11D1_98B3_00C04FC96ABD_.wvu.Rows" localSheetId="50" hidden="1">#REF!,#REF!,#REF!,#REF!,#REF!,#REF!,#REF!</definedName>
    <definedName name="Z_112039D5_FF0B_11D1_98B3_00C04FC96ABD_.wvu.Rows" localSheetId="15" hidden="1">#REF!,#REF!,#REF!,#REF!,#REF!,#REF!,#REF!</definedName>
    <definedName name="Z_112039D5_FF0B_11D1_98B3_00C04FC96ABD_.wvu.Rows" localSheetId="51" hidden="1">#REF!,#REF!,#REF!,#REF!,#REF!,#REF!,#REF!</definedName>
    <definedName name="Z_112039D5_FF0B_11D1_98B3_00C04FC96ABD_.wvu.Rows" localSheetId="52" hidden="1">#REF!,#REF!,#REF!,#REF!,#REF!,#REF!,#REF!</definedName>
    <definedName name="Z_112039D5_FF0B_11D1_98B3_00C04FC96ABD_.wvu.Rows" localSheetId="53" hidden="1">#REF!,#REF!,#REF!,#REF!,#REF!,#REF!,#REF!</definedName>
    <definedName name="Z_112039D5_FF0B_11D1_98B3_00C04FC96ABD_.wvu.Rows" localSheetId="54" hidden="1">#REF!,#REF!,#REF!,#REF!,#REF!,#REF!,#REF!</definedName>
    <definedName name="Z_112039D5_FF0B_11D1_98B3_00C04FC96ABD_.wvu.Rows" localSheetId="55" hidden="1">#REF!,#REF!,#REF!,#REF!,#REF!,#REF!,#REF!</definedName>
    <definedName name="Z_112039D5_FF0B_11D1_98B3_00C04FC96ABD_.wvu.Rows" localSheetId="58" hidden="1">#REF!,#REF!,#REF!,#REF!,#REF!,#REF!,#REF!</definedName>
    <definedName name="Z_112039D5_FF0B_11D1_98B3_00C04FC96ABD_.wvu.Rows" localSheetId="59" hidden="1">#REF!,#REF!,#REF!,#REF!,#REF!,#REF!,#REF!</definedName>
    <definedName name="Z_112039D5_FF0B_11D1_98B3_00C04FC96ABD_.wvu.Rows">#REF!,#REF!,#REF!,#REF!,#REF!,#REF!,#REF!</definedName>
    <definedName name="Z_112039D6_FF0B_11D1_98B3_00C04FC96ABD_.wvu.Rows" localSheetId="3" hidden="1">#REF!,#REF!,#REF!,#REF!,#REF!,#REF!,#REF!</definedName>
    <definedName name="Z_112039D6_FF0B_11D1_98B3_00C04FC96ABD_.wvu.Rows" localSheetId="5">'Cuadro 5'!#REF!,'Cuadro 5'!#REF!,'Cuadro 5'!#REF!,'Cuadro 5'!#REF!,'Cuadro 5'!#REF!,'Cuadro 5'!#REF!,'Cuadro 5'!#REF!</definedName>
    <definedName name="Z_112039D6_FF0B_11D1_98B3_00C04FC96ABD_.wvu.Rows" localSheetId="48" hidden="1">#REF!,#REF!,#REF!,#REF!,#REF!,#REF!,#REF!</definedName>
    <definedName name="Z_112039D6_FF0B_11D1_98B3_00C04FC96ABD_.wvu.Rows">#REF!,#REF!,#REF!,#REF!,#REF!,#REF!,#REF!</definedName>
    <definedName name="Z_112039D7_FF0B_11D1_98B3_00C04FC96ABD_.wvu.Rows" localSheetId="3" hidden="1">#REF!,#REF!,#REF!,#REF!,#REF!,#REF!,#REF!,#REF!</definedName>
    <definedName name="Z_112039D7_FF0B_11D1_98B3_00C04FC96ABD_.wvu.Rows" localSheetId="5">'Cuadro 5'!#REF!,'Cuadro 5'!#REF!,'Cuadro 5'!#REF!,'Cuadro 5'!#REF!,'Cuadro 5'!#REF!,'Cuadro 5'!#REF!,'Cuadro 5'!#REF!,'Cuadro 5'!#REF!</definedName>
    <definedName name="Z_112039D7_FF0B_11D1_98B3_00C04FC96ABD_.wvu.Rows" localSheetId="48" hidden="1">#REF!,#REF!,#REF!,#REF!,#REF!,#REF!,#REF!,#REF!</definedName>
    <definedName name="Z_112039D7_FF0B_11D1_98B3_00C04FC96ABD_.wvu.Rows">#REF!,#REF!,#REF!,#REF!,#REF!,#REF!,#REF!,#REF!</definedName>
    <definedName name="Z_112039D8_FF0B_11D1_98B3_00C04FC96ABD_.wvu.Rows" localSheetId="3" hidden="1">#REF!,#REF!,#REF!,#REF!,#REF!,#REF!,#REF!,#REF!</definedName>
    <definedName name="Z_112039D8_FF0B_11D1_98B3_00C04FC96ABD_.wvu.Rows" localSheetId="5">'Cuadro 5'!#REF!,'Cuadro 5'!#REF!,'Cuadro 5'!#REF!,'Cuadro 5'!#REF!,'Cuadro 5'!#REF!,'Cuadro 5'!#REF!,'Cuadro 5'!#REF!,'Cuadro 5'!#REF!</definedName>
    <definedName name="Z_112039D8_FF0B_11D1_98B3_00C04FC96ABD_.wvu.Rows" localSheetId="48" hidden="1">#REF!,#REF!,#REF!,#REF!,#REF!,#REF!,#REF!,#REF!</definedName>
    <definedName name="Z_112039D8_FF0B_11D1_98B3_00C04FC96ABD_.wvu.Rows">#REF!,#REF!,#REF!,#REF!,#REF!,#REF!,#REF!,#REF!</definedName>
    <definedName name="Z_112039D9_FF0B_11D1_98B3_00C04FC96ABD_.wvu.Rows" localSheetId="3" hidden="1">#REF!,#REF!,#REF!,#REF!,#REF!,#REF!,#REF!,#REF!</definedName>
    <definedName name="Z_112039D9_FF0B_11D1_98B3_00C04FC96ABD_.wvu.Rows" localSheetId="5">'Cuadro 5'!#REF!,'Cuadro 5'!#REF!,'Cuadro 5'!#REF!,'Cuadro 5'!#REF!,'Cuadro 5'!#REF!,'Cuadro 5'!#REF!,'Cuadro 5'!#REF!,'Cuadro 5'!#REF!</definedName>
    <definedName name="Z_112039D9_FF0B_11D1_98B3_00C04FC96ABD_.wvu.Rows" localSheetId="48" hidden="1">#REF!,#REF!,#REF!,#REF!,#REF!,#REF!,#REF!,#REF!</definedName>
    <definedName name="Z_112039D9_FF0B_11D1_98B3_00C04FC96ABD_.wvu.Rows">#REF!,#REF!,#REF!,#REF!,#REF!,#REF!,#REF!,#REF!</definedName>
    <definedName name="Z_112039DB_FF0B_11D1_98B3_00C04FC96ABD_.wvu.Rows" localSheetId="3" hidden="1">#REF!,#REF!,#REF!,#REF!,#REF!,#REF!,#REF!,#REF!,#REF!</definedName>
    <definedName name="Z_112039DB_FF0B_11D1_98B3_00C04FC96ABD_.wvu.Rows" localSheetId="5">'Cuadro 5'!#REF!,'Cuadro 5'!#REF!,'Cuadro 5'!#REF!,'Cuadro 5'!#REF!,'Cuadro 5'!#REF!,'Cuadro 5'!#REF!,'Cuadro 5'!#REF!,'Cuadro 5'!#REF!,'Cuadro 5'!#REF!</definedName>
    <definedName name="Z_112039DB_FF0B_11D1_98B3_00C04FC96ABD_.wvu.Rows" localSheetId="14" hidden="1">#REF!,#REF!,#REF!,#REF!,#REF!,#REF!,#REF!,#REF!,#REF!</definedName>
    <definedName name="Z_112039DB_FF0B_11D1_98B3_00C04FC96ABD_.wvu.Rows" localSheetId="42" hidden="1">#REF!,#REF!,#REF!,#REF!,#REF!,#REF!,#REF!,#REF!,#REF!</definedName>
    <definedName name="Z_112039DB_FF0B_11D1_98B3_00C04FC96ABD_.wvu.Rows" localSheetId="43" hidden="1">#REF!,#REF!,#REF!,#REF!,#REF!,#REF!,#REF!,#REF!,#REF!</definedName>
    <definedName name="Z_112039DB_FF0B_11D1_98B3_00C04FC96ABD_.wvu.Rows" localSheetId="48" hidden="1">#REF!,#REF!,#REF!,#REF!,#REF!,#REF!,#REF!,#REF!,#REF!</definedName>
    <definedName name="Z_112039DB_FF0B_11D1_98B3_00C04FC96ABD_.wvu.Rows" localSheetId="50" hidden="1">#REF!,#REF!,#REF!,#REF!,#REF!,#REF!,#REF!,#REF!,#REF!</definedName>
    <definedName name="Z_112039DB_FF0B_11D1_98B3_00C04FC96ABD_.wvu.Rows" localSheetId="15" hidden="1">#REF!,#REF!,#REF!,#REF!,#REF!,#REF!,#REF!,#REF!,#REF!</definedName>
    <definedName name="Z_112039DB_FF0B_11D1_98B3_00C04FC96ABD_.wvu.Rows" localSheetId="51" hidden="1">#REF!,#REF!,#REF!,#REF!,#REF!,#REF!,#REF!,#REF!,#REF!</definedName>
    <definedName name="Z_112039DB_FF0B_11D1_98B3_00C04FC96ABD_.wvu.Rows" localSheetId="52" hidden="1">#REF!,#REF!,#REF!,#REF!,#REF!,#REF!,#REF!,#REF!,#REF!</definedName>
    <definedName name="Z_112039DB_FF0B_11D1_98B3_00C04FC96ABD_.wvu.Rows" localSheetId="53" hidden="1">#REF!,#REF!,#REF!,#REF!,#REF!,#REF!,#REF!,#REF!,#REF!</definedName>
    <definedName name="Z_112039DB_FF0B_11D1_98B3_00C04FC96ABD_.wvu.Rows" localSheetId="54" hidden="1">#REF!,#REF!,#REF!,#REF!,#REF!,#REF!,#REF!,#REF!,#REF!</definedName>
    <definedName name="Z_112039DB_FF0B_11D1_98B3_00C04FC96ABD_.wvu.Rows" localSheetId="55" hidden="1">#REF!,#REF!,#REF!,#REF!,#REF!,#REF!,#REF!,#REF!,#REF!</definedName>
    <definedName name="Z_112039DB_FF0B_11D1_98B3_00C04FC96ABD_.wvu.Rows" localSheetId="58" hidden="1">#REF!,#REF!,#REF!,#REF!,#REF!,#REF!,#REF!,#REF!,#REF!</definedName>
    <definedName name="Z_112039DB_FF0B_11D1_98B3_00C04FC96ABD_.wvu.Rows" localSheetId="59" hidden="1">#REF!,#REF!,#REF!,#REF!,#REF!,#REF!,#REF!,#REF!,#REF!</definedName>
    <definedName name="Z_112039DB_FF0B_11D1_98B3_00C04FC96ABD_.wvu.Rows">#REF!,#REF!,#REF!,#REF!,#REF!,#REF!,#REF!,#REF!,#REF!</definedName>
    <definedName name="Z_112039DC_FF0B_11D1_98B3_00C04FC96ABD_.wvu.Rows" localSheetId="3" hidden="1">#REF!,#REF!,#REF!,#REF!,#REF!,#REF!,#REF!,#REF!,#REF!</definedName>
    <definedName name="Z_112039DC_FF0B_11D1_98B3_00C04FC96ABD_.wvu.Rows" localSheetId="5">'Cuadro 5'!#REF!,'Cuadro 5'!#REF!,'Cuadro 5'!#REF!,'Cuadro 5'!#REF!,'Cuadro 5'!#REF!,'Cuadro 5'!#REF!,'Cuadro 5'!#REF!,'Cuadro 5'!#REF!,'Cuadro 5'!#REF!</definedName>
    <definedName name="Z_112039DC_FF0B_11D1_98B3_00C04FC96ABD_.wvu.Rows" localSheetId="14" hidden="1">#REF!,#REF!,#REF!,#REF!,#REF!,#REF!,#REF!,#REF!,#REF!</definedName>
    <definedName name="Z_112039DC_FF0B_11D1_98B3_00C04FC96ABD_.wvu.Rows" localSheetId="42" hidden="1">#REF!,#REF!,#REF!,#REF!,#REF!,#REF!,#REF!,#REF!,#REF!</definedName>
    <definedName name="Z_112039DC_FF0B_11D1_98B3_00C04FC96ABD_.wvu.Rows" localSheetId="43" hidden="1">#REF!,#REF!,#REF!,#REF!,#REF!,#REF!,#REF!,#REF!,#REF!</definedName>
    <definedName name="Z_112039DC_FF0B_11D1_98B3_00C04FC96ABD_.wvu.Rows" localSheetId="48" hidden="1">#REF!,#REF!,#REF!,#REF!,#REF!,#REF!,#REF!,#REF!,#REF!</definedName>
    <definedName name="Z_112039DC_FF0B_11D1_98B3_00C04FC96ABD_.wvu.Rows" localSheetId="50" hidden="1">#REF!,#REF!,#REF!,#REF!,#REF!,#REF!,#REF!,#REF!,#REF!</definedName>
    <definedName name="Z_112039DC_FF0B_11D1_98B3_00C04FC96ABD_.wvu.Rows" localSheetId="15" hidden="1">#REF!,#REF!,#REF!,#REF!,#REF!,#REF!,#REF!,#REF!,#REF!</definedName>
    <definedName name="Z_112039DC_FF0B_11D1_98B3_00C04FC96ABD_.wvu.Rows" localSheetId="51" hidden="1">#REF!,#REF!,#REF!,#REF!,#REF!,#REF!,#REF!,#REF!,#REF!</definedName>
    <definedName name="Z_112039DC_FF0B_11D1_98B3_00C04FC96ABD_.wvu.Rows" localSheetId="52" hidden="1">#REF!,#REF!,#REF!,#REF!,#REF!,#REF!,#REF!,#REF!,#REF!</definedName>
    <definedName name="Z_112039DC_FF0B_11D1_98B3_00C04FC96ABD_.wvu.Rows" localSheetId="53" hidden="1">#REF!,#REF!,#REF!,#REF!,#REF!,#REF!,#REF!,#REF!,#REF!</definedName>
    <definedName name="Z_112039DC_FF0B_11D1_98B3_00C04FC96ABD_.wvu.Rows" localSheetId="54" hidden="1">#REF!,#REF!,#REF!,#REF!,#REF!,#REF!,#REF!,#REF!,#REF!</definedName>
    <definedName name="Z_112039DC_FF0B_11D1_98B3_00C04FC96ABD_.wvu.Rows" localSheetId="55" hidden="1">#REF!,#REF!,#REF!,#REF!,#REF!,#REF!,#REF!,#REF!,#REF!</definedName>
    <definedName name="Z_112039DC_FF0B_11D1_98B3_00C04FC96ABD_.wvu.Rows" localSheetId="58" hidden="1">#REF!,#REF!,#REF!,#REF!,#REF!,#REF!,#REF!,#REF!,#REF!</definedName>
    <definedName name="Z_112039DC_FF0B_11D1_98B3_00C04FC96ABD_.wvu.Rows" localSheetId="59" hidden="1">#REF!,#REF!,#REF!,#REF!,#REF!,#REF!,#REF!,#REF!,#REF!</definedName>
    <definedName name="Z_112039DC_FF0B_11D1_98B3_00C04FC96ABD_.wvu.Rows">#REF!,#REF!,#REF!,#REF!,#REF!,#REF!,#REF!,#REF!,#REF!</definedName>
    <definedName name="Z_112039DD_FF0B_11D1_98B3_00C04FC96ABD_.wvu.Rows" localSheetId="3" hidden="1">#REF!,#REF!,#REF!,#REF!,#REF!,#REF!</definedName>
    <definedName name="Z_112039DD_FF0B_11D1_98B3_00C04FC96ABD_.wvu.Rows" localSheetId="5">'Cuadro 5'!#REF!,'Cuadro 5'!#REF!,'Cuadro 5'!#REF!,'Cuadro 5'!#REF!,'Cuadro 5'!#REF!,'Cuadro 5'!#REF!</definedName>
    <definedName name="Z_112039DD_FF0B_11D1_98B3_00C04FC96ABD_.wvu.Rows" localSheetId="48" hidden="1">#REF!,#REF!,#REF!,#REF!,#REF!,#REF!</definedName>
    <definedName name="Z_112039DD_FF0B_11D1_98B3_00C04FC96ABD_.wvu.Rows">#REF!,#REF!,#REF!,#REF!,#REF!,#REF!</definedName>
    <definedName name="Z_112B8339_2081_11D2_BFD2_00A02466506E_.wvu.PrintTitles" localSheetId="3" hidden="1">#REF!,#REF!</definedName>
    <definedName name="Z_112B8339_2081_11D2_BFD2_00A02466506E_.wvu.PrintTitles" localSheetId="5">'Cuadro 5'!#REF!,'Cuadro 5'!#REF!</definedName>
    <definedName name="Z_112B8339_2081_11D2_BFD2_00A02466506E_.wvu.PrintTitles" localSheetId="48" hidden="1">#REF!,#REF!</definedName>
    <definedName name="Z_112B8339_2081_11D2_BFD2_00A02466506E_.wvu.PrintTitles">#REF!,#REF!</definedName>
    <definedName name="Z_112B833B_2081_11D2_BFD2_00A02466506E_.wvu.PrintTitles" localSheetId="3" hidden="1">#REF!,#REF!</definedName>
    <definedName name="Z_112B833B_2081_11D2_BFD2_00A02466506E_.wvu.PrintTitles" localSheetId="5">'Cuadro 5'!#REF!,'Cuadro 5'!#REF!</definedName>
    <definedName name="Z_112B833B_2081_11D2_BFD2_00A02466506E_.wvu.PrintTitles" localSheetId="48" hidden="1">#REF!,#REF!</definedName>
    <definedName name="Z_112B833B_2081_11D2_BFD2_00A02466506E_.wvu.PrintTitles">#REF!,#REF!</definedName>
    <definedName name="Z_1A87067C_7102_4E77_BC8D_D9D9112AA17F_.wvu.Cols" localSheetId="11">#REF!</definedName>
    <definedName name="Z_1A87067C_7102_4E77_BC8D_D9D9112AA17F_.wvu.Cols" localSheetId="14" hidden="1">#REF!</definedName>
    <definedName name="Z_1A87067C_7102_4E77_BC8D_D9D9112AA17F_.wvu.Cols" localSheetId="42" hidden="1">#REF!</definedName>
    <definedName name="Z_1A87067C_7102_4E77_BC8D_D9D9112AA17F_.wvu.Cols" localSheetId="43" hidden="1">#REF!</definedName>
    <definedName name="Z_1A87067C_7102_4E77_BC8D_D9D9112AA17F_.wvu.Cols" localSheetId="48" hidden="1">#REF!</definedName>
    <definedName name="Z_1A87067C_7102_4E77_BC8D_D9D9112AA17F_.wvu.Cols" localSheetId="50" hidden="1">#REF!</definedName>
    <definedName name="Z_1A87067C_7102_4E77_BC8D_D9D9112AA17F_.wvu.Cols" localSheetId="15" hidden="1">#REF!</definedName>
    <definedName name="Z_1A87067C_7102_4E77_BC8D_D9D9112AA17F_.wvu.Cols" localSheetId="51" hidden="1">#REF!</definedName>
    <definedName name="Z_1A87067C_7102_4E77_BC8D_D9D9112AA17F_.wvu.Cols" localSheetId="52" hidden="1">#REF!</definedName>
    <definedName name="Z_1A87067C_7102_4E77_BC8D_D9D9112AA17F_.wvu.Cols" localSheetId="53" hidden="1">#REF!</definedName>
    <definedName name="Z_1A87067C_7102_4E77_BC8D_D9D9112AA17F_.wvu.Cols" localSheetId="54" hidden="1">#REF!</definedName>
    <definedName name="Z_1A87067C_7102_4E77_BC8D_D9D9112AA17F_.wvu.Cols" localSheetId="55" hidden="1">#REF!</definedName>
    <definedName name="Z_1A87067C_7102_4E77_BC8D_D9D9112AA17F_.wvu.Cols" localSheetId="58" hidden="1">#REF!</definedName>
    <definedName name="Z_1A87067C_7102_4E77_BC8D_D9D9112AA17F_.wvu.Cols" localSheetId="59" hidden="1">#REF!</definedName>
    <definedName name="Z_1A87067C_7102_4E77_BC8D_D9D9112AA17F_.wvu.Cols">#REF!</definedName>
    <definedName name="Z_1A87067C_7102_4E77_BC8D_D9D9112AA17F_.wvu.PrintArea" localSheetId="11">#REF!</definedName>
    <definedName name="Z_1A87067C_7102_4E77_BC8D_D9D9112AA17F_.wvu.PrintArea" localSheetId="14" hidden="1">#REF!</definedName>
    <definedName name="Z_1A87067C_7102_4E77_BC8D_D9D9112AA17F_.wvu.PrintArea" localSheetId="42" hidden="1">#REF!</definedName>
    <definedName name="Z_1A87067C_7102_4E77_BC8D_D9D9112AA17F_.wvu.PrintArea" localSheetId="43" hidden="1">#REF!</definedName>
    <definedName name="Z_1A87067C_7102_4E77_BC8D_D9D9112AA17F_.wvu.PrintArea" localSheetId="48" hidden="1">#REF!</definedName>
    <definedName name="Z_1A87067C_7102_4E77_BC8D_D9D9112AA17F_.wvu.PrintArea" localSheetId="50" hidden="1">#REF!</definedName>
    <definedName name="Z_1A87067C_7102_4E77_BC8D_D9D9112AA17F_.wvu.PrintArea" localSheetId="15" hidden="1">#REF!</definedName>
    <definedName name="Z_1A87067C_7102_4E77_BC8D_D9D9112AA17F_.wvu.PrintArea" localSheetId="51" hidden="1">#REF!</definedName>
    <definedName name="Z_1A87067C_7102_4E77_BC8D_D9D9112AA17F_.wvu.PrintArea" localSheetId="52" hidden="1">#REF!</definedName>
    <definedName name="Z_1A87067C_7102_4E77_BC8D_D9D9112AA17F_.wvu.PrintArea" localSheetId="53" hidden="1">#REF!</definedName>
    <definedName name="Z_1A87067C_7102_4E77_BC8D_D9D9112AA17F_.wvu.PrintArea" localSheetId="54" hidden="1">#REF!</definedName>
    <definedName name="Z_1A87067C_7102_4E77_BC8D_D9D9112AA17F_.wvu.PrintArea" localSheetId="55" hidden="1">#REF!</definedName>
    <definedName name="Z_1A87067C_7102_4E77_BC8D_D9D9112AA17F_.wvu.PrintArea" localSheetId="58" hidden="1">#REF!</definedName>
    <definedName name="Z_1A87067C_7102_4E77_BC8D_D9D9112AA17F_.wvu.PrintArea" localSheetId="59" hidden="1">#REF!</definedName>
    <definedName name="Z_1A87067C_7102_4E77_BC8D_D9D9112AA17F_.wvu.PrintArea">#REF!</definedName>
    <definedName name="Z_1A87067C_7102_4E77_BC8D_D9D9112AA17F_.wvu.PrintTitles" localSheetId="11">#REF!</definedName>
    <definedName name="Z_1A87067C_7102_4E77_BC8D_D9D9112AA17F_.wvu.PrintTitles" localSheetId="14" hidden="1">#REF!</definedName>
    <definedName name="Z_1A87067C_7102_4E77_BC8D_D9D9112AA17F_.wvu.PrintTitles" localSheetId="42" hidden="1">#REF!</definedName>
    <definedName name="Z_1A87067C_7102_4E77_BC8D_D9D9112AA17F_.wvu.PrintTitles" localSheetId="43" hidden="1">#REF!</definedName>
    <definedName name="Z_1A87067C_7102_4E77_BC8D_D9D9112AA17F_.wvu.PrintTitles" localSheetId="48" hidden="1">#REF!</definedName>
    <definedName name="Z_1A87067C_7102_4E77_BC8D_D9D9112AA17F_.wvu.PrintTitles" localSheetId="50" hidden="1">#REF!</definedName>
    <definedName name="Z_1A87067C_7102_4E77_BC8D_D9D9112AA17F_.wvu.PrintTitles" localSheetId="15" hidden="1">#REF!</definedName>
    <definedName name="Z_1A87067C_7102_4E77_BC8D_D9D9112AA17F_.wvu.PrintTitles" localSheetId="51" hidden="1">#REF!</definedName>
    <definedName name="Z_1A87067C_7102_4E77_BC8D_D9D9112AA17F_.wvu.PrintTitles" localSheetId="52" hidden="1">#REF!</definedName>
    <definedName name="Z_1A87067C_7102_4E77_BC8D_D9D9112AA17F_.wvu.PrintTitles" localSheetId="53" hidden="1">#REF!</definedName>
    <definedName name="Z_1A87067C_7102_4E77_BC8D_D9D9112AA17F_.wvu.PrintTitles" localSheetId="54" hidden="1">#REF!</definedName>
    <definedName name="Z_1A87067C_7102_4E77_BC8D_D9D9112AA17F_.wvu.PrintTitles" localSheetId="55" hidden="1">#REF!</definedName>
    <definedName name="Z_1A87067C_7102_4E77_BC8D_D9D9112AA17F_.wvu.PrintTitles" localSheetId="58" hidden="1">#REF!</definedName>
    <definedName name="Z_1A87067C_7102_4E77_BC8D_D9D9112AA17F_.wvu.PrintTitles" localSheetId="59" hidden="1">#REF!</definedName>
    <definedName name="Z_1A87067C_7102_4E77_BC8D_D9D9112AA17F_.wvu.PrintTitles">#REF!</definedName>
    <definedName name="Z_1A87067C_7102_4E77_BC8D_D9D9112AA17F_.wvu.Rows" localSheetId="11">#REF!</definedName>
    <definedName name="Z_1A87067C_7102_4E77_BC8D_D9D9112AA17F_.wvu.Rows" localSheetId="14" hidden="1">#REF!</definedName>
    <definedName name="Z_1A87067C_7102_4E77_BC8D_D9D9112AA17F_.wvu.Rows" localSheetId="42" hidden="1">#REF!</definedName>
    <definedName name="Z_1A87067C_7102_4E77_BC8D_D9D9112AA17F_.wvu.Rows" localSheetId="43" hidden="1">#REF!</definedName>
    <definedName name="Z_1A87067C_7102_4E77_BC8D_D9D9112AA17F_.wvu.Rows" localSheetId="48" hidden="1">#REF!</definedName>
    <definedName name="Z_1A87067C_7102_4E77_BC8D_D9D9112AA17F_.wvu.Rows" localSheetId="50" hidden="1">#REF!</definedName>
    <definedName name="Z_1A87067C_7102_4E77_BC8D_D9D9112AA17F_.wvu.Rows" localSheetId="15" hidden="1">#REF!</definedName>
    <definedName name="Z_1A87067C_7102_4E77_BC8D_D9D9112AA17F_.wvu.Rows" localSheetId="51" hidden="1">#REF!</definedName>
    <definedName name="Z_1A87067C_7102_4E77_BC8D_D9D9112AA17F_.wvu.Rows" localSheetId="52" hidden="1">#REF!</definedName>
    <definedName name="Z_1A87067C_7102_4E77_BC8D_D9D9112AA17F_.wvu.Rows" localSheetId="53" hidden="1">#REF!</definedName>
    <definedName name="Z_1A87067C_7102_4E77_BC8D_D9D9112AA17F_.wvu.Rows" localSheetId="54" hidden="1">#REF!</definedName>
    <definedName name="Z_1A87067C_7102_4E77_BC8D_D9D9112AA17F_.wvu.Rows" localSheetId="55" hidden="1">#REF!</definedName>
    <definedName name="Z_1A87067C_7102_4E77_BC8D_D9D9112AA17F_.wvu.Rows" localSheetId="58" hidden="1">#REF!</definedName>
    <definedName name="Z_1A87067C_7102_4E77_BC8D_D9D9112AA17F_.wvu.Rows" localSheetId="59" hidden="1">#REF!</definedName>
    <definedName name="Z_1A87067C_7102_4E77_BC8D_D9D9112AA17F_.wvu.Rows">#REF!</definedName>
    <definedName name="Z_1A8C061B_2301_11D3_BFD1_000039E37209_.wvu.Cols" localSheetId="3" hidden="1">#REF!,#REF!,#REF!</definedName>
    <definedName name="Z_1A8C061B_2301_11D3_BFD1_000039E37209_.wvu.Cols" localSheetId="5">'Cuadro 5'!#REF!,'Cuadro 5'!#REF!,'Cuadro 5'!#REF!</definedName>
    <definedName name="Z_1A8C061B_2301_11D3_BFD1_000039E37209_.wvu.Cols" localSheetId="48" hidden="1">#REF!,#REF!,#REF!</definedName>
    <definedName name="Z_1A8C061B_2301_11D3_BFD1_000039E37209_.wvu.Cols">#REF!,#REF!,#REF!</definedName>
    <definedName name="Z_1A8C061B_2301_11D3_BFD1_000039E37209_.wvu.Rows" localSheetId="3" hidden="1">#REF!,#REF!,#REF!</definedName>
    <definedName name="Z_1A8C061B_2301_11D3_BFD1_000039E37209_.wvu.Rows" localSheetId="5">'Cuadro 5'!#REF!,'Cuadro 5'!#REF!,'Cuadro 5'!#REF!</definedName>
    <definedName name="Z_1A8C061B_2301_11D3_BFD1_000039E37209_.wvu.Rows" localSheetId="48" hidden="1">#REF!,#REF!,#REF!</definedName>
    <definedName name="Z_1A8C061B_2301_11D3_BFD1_000039E37209_.wvu.Rows">#REF!,#REF!,#REF!</definedName>
    <definedName name="Z_1A8C061C_2301_11D3_BFD1_000039E37209_.wvu.Cols" localSheetId="3" hidden="1">#REF!,#REF!,#REF!</definedName>
    <definedName name="Z_1A8C061C_2301_11D3_BFD1_000039E37209_.wvu.Cols" localSheetId="5">'Cuadro 5'!#REF!,'Cuadro 5'!#REF!,'Cuadro 5'!#REF!</definedName>
    <definedName name="Z_1A8C061C_2301_11D3_BFD1_000039E37209_.wvu.Cols" localSheetId="48" hidden="1">#REF!,#REF!,#REF!</definedName>
    <definedName name="Z_1A8C061C_2301_11D3_BFD1_000039E37209_.wvu.Cols">#REF!,#REF!,#REF!</definedName>
    <definedName name="Z_1A8C061C_2301_11D3_BFD1_000039E37209_.wvu.Rows" localSheetId="3" hidden="1">#REF!,#REF!,#REF!</definedName>
    <definedName name="Z_1A8C061C_2301_11D3_BFD1_000039E37209_.wvu.Rows" localSheetId="5">'Cuadro 5'!#REF!,'Cuadro 5'!#REF!,'Cuadro 5'!#REF!</definedName>
    <definedName name="Z_1A8C061C_2301_11D3_BFD1_000039E37209_.wvu.Rows" localSheetId="48" hidden="1">#REF!,#REF!,#REF!</definedName>
    <definedName name="Z_1A8C061C_2301_11D3_BFD1_000039E37209_.wvu.Rows">#REF!,#REF!,#REF!</definedName>
    <definedName name="Z_1A8C061E_2301_11D3_BFD1_000039E37209_.wvu.Cols" localSheetId="3" hidden="1">#REF!,#REF!,#REF!</definedName>
    <definedName name="Z_1A8C061E_2301_11D3_BFD1_000039E37209_.wvu.Cols" localSheetId="5">'Cuadro 5'!#REF!,'Cuadro 5'!#REF!,'Cuadro 5'!#REF!</definedName>
    <definedName name="Z_1A8C061E_2301_11D3_BFD1_000039E37209_.wvu.Cols" localSheetId="48" hidden="1">#REF!,#REF!,#REF!</definedName>
    <definedName name="Z_1A8C061E_2301_11D3_BFD1_000039E37209_.wvu.Cols">#REF!,#REF!,#REF!</definedName>
    <definedName name="Z_1A8C061E_2301_11D3_BFD1_000039E37209_.wvu.Rows" localSheetId="3" hidden="1">#REF!,#REF!,#REF!</definedName>
    <definedName name="Z_1A8C061E_2301_11D3_BFD1_000039E37209_.wvu.Rows" localSheetId="5">'Cuadro 5'!#REF!,'Cuadro 5'!#REF!,'Cuadro 5'!#REF!</definedName>
    <definedName name="Z_1A8C061E_2301_11D3_BFD1_000039E37209_.wvu.Rows" localSheetId="48" hidden="1">#REF!,#REF!,#REF!</definedName>
    <definedName name="Z_1A8C061E_2301_11D3_BFD1_000039E37209_.wvu.Rows">#REF!,#REF!,#REF!</definedName>
    <definedName name="Z_1A8C061F_2301_11D3_BFD1_000039E37209_.wvu.Cols" localSheetId="3" hidden="1">#REF!,#REF!,#REF!</definedName>
    <definedName name="Z_1A8C061F_2301_11D3_BFD1_000039E37209_.wvu.Cols" localSheetId="5">'Cuadro 5'!#REF!,'Cuadro 5'!#REF!,'Cuadro 5'!#REF!</definedName>
    <definedName name="Z_1A8C061F_2301_11D3_BFD1_000039E37209_.wvu.Cols" localSheetId="48" hidden="1">#REF!,#REF!,#REF!</definedName>
    <definedName name="Z_1A8C061F_2301_11D3_BFD1_000039E37209_.wvu.Cols">#REF!,#REF!,#REF!</definedName>
    <definedName name="Z_1A8C061F_2301_11D3_BFD1_000039E37209_.wvu.Rows" localSheetId="3" hidden="1">#REF!,#REF!,#REF!</definedName>
    <definedName name="Z_1A8C061F_2301_11D3_BFD1_000039E37209_.wvu.Rows" localSheetId="5">'Cuadro 5'!#REF!,'Cuadro 5'!#REF!,'Cuadro 5'!#REF!</definedName>
    <definedName name="Z_1A8C061F_2301_11D3_BFD1_000039E37209_.wvu.Rows" localSheetId="48" hidden="1">#REF!,#REF!,#REF!</definedName>
    <definedName name="Z_1A8C061F_2301_11D3_BFD1_000039E37209_.wvu.Rows">#REF!,#REF!,#REF!</definedName>
    <definedName name="Z_1F4C2007_FFA7_11D1_98B6_00C04FC96ABD_.wvu.Rows" localSheetId="3" hidden="1">#REF!,#REF!,#REF!,#REF!,#REF!,#REF!</definedName>
    <definedName name="Z_1F4C2007_FFA7_11D1_98B6_00C04FC96ABD_.wvu.Rows" localSheetId="5">'Cuadro 5'!#REF!,'Cuadro 5'!#REF!,'Cuadro 5'!#REF!,'Cuadro 5'!#REF!,'Cuadro 5'!#REF!,'Cuadro 5'!#REF!</definedName>
    <definedName name="Z_1F4C2007_FFA7_11D1_98B6_00C04FC96ABD_.wvu.Rows" localSheetId="48" hidden="1">#REF!,#REF!,#REF!,#REF!,#REF!,#REF!</definedName>
    <definedName name="Z_1F4C2007_FFA7_11D1_98B6_00C04FC96ABD_.wvu.Rows">#REF!,#REF!,#REF!,#REF!,#REF!,#REF!</definedName>
    <definedName name="Z_1F4C2008_FFA7_11D1_98B6_00C04FC96ABD_.wvu.Rows" localSheetId="3" hidden="1">#REF!,#REF!,#REF!,#REF!,#REF!,#REF!</definedName>
    <definedName name="Z_1F4C2008_FFA7_11D1_98B6_00C04FC96ABD_.wvu.Rows" localSheetId="5">'Cuadro 5'!#REF!,'Cuadro 5'!#REF!,'Cuadro 5'!#REF!,'Cuadro 5'!#REF!,'Cuadro 5'!#REF!,'Cuadro 5'!#REF!</definedName>
    <definedName name="Z_1F4C2008_FFA7_11D1_98B6_00C04FC96ABD_.wvu.Rows" localSheetId="48" hidden="1">#REF!,#REF!,#REF!,#REF!,#REF!,#REF!</definedName>
    <definedName name="Z_1F4C2008_FFA7_11D1_98B6_00C04FC96ABD_.wvu.Rows">#REF!,#REF!,#REF!,#REF!,#REF!,#REF!</definedName>
    <definedName name="Z_1F4C2009_FFA7_11D1_98B6_00C04FC96ABD_.wvu.Rows" localSheetId="3" hidden="1">#REF!,#REF!,#REF!,#REF!,#REF!,#REF!</definedName>
    <definedName name="Z_1F4C2009_FFA7_11D1_98B6_00C04FC96ABD_.wvu.Rows" localSheetId="5">'Cuadro 5'!#REF!,'Cuadro 5'!#REF!,'Cuadro 5'!#REF!,'Cuadro 5'!#REF!,'Cuadro 5'!#REF!,'Cuadro 5'!#REF!</definedName>
    <definedName name="Z_1F4C2009_FFA7_11D1_98B6_00C04FC96ABD_.wvu.Rows" localSheetId="48" hidden="1">#REF!,#REF!,#REF!,#REF!,#REF!,#REF!</definedName>
    <definedName name="Z_1F4C2009_FFA7_11D1_98B6_00C04FC96ABD_.wvu.Rows">#REF!,#REF!,#REF!,#REF!,#REF!,#REF!</definedName>
    <definedName name="Z_1F4C200A_FFA7_11D1_98B6_00C04FC96ABD_.wvu.Rows" localSheetId="3" hidden="1">#REF!,#REF!,#REF!,#REF!,#REF!,#REF!</definedName>
    <definedName name="Z_1F4C200A_FFA7_11D1_98B6_00C04FC96ABD_.wvu.Rows" localSheetId="5">'Cuadro 5'!#REF!,'Cuadro 5'!#REF!,'Cuadro 5'!#REF!,'Cuadro 5'!#REF!,'Cuadro 5'!#REF!,'Cuadro 5'!#REF!</definedName>
    <definedName name="Z_1F4C200A_FFA7_11D1_98B6_00C04FC96ABD_.wvu.Rows" localSheetId="48" hidden="1">#REF!,#REF!,#REF!,#REF!,#REF!,#REF!</definedName>
    <definedName name="Z_1F4C200A_FFA7_11D1_98B6_00C04FC96ABD_.wvu.Rows">#REF!,#REF!,#REF!,#REF!,#REF!,#REF!</definedName>
    <definedName name="Z_1F4C200B_FFA7_11D1_98B6_00C04FC96ABD_.wvu.Rows" localSheetId="3" hidden="1">#REF!,#REF!,#REF!,#REF!,#REF!,#REF!,#REF!,#REF!</definedName>
    <definedName name="Z_1F4C200B_FFA7_11D1_98B6_00C04FC96ABD_.wvu.Rows" localSheetId="5">'Cuadro 5'!#REF!,'Cuadro 5'!#REF!,'Cuadro 5'!#REF!,'Cuadro 5'!#REF!,'Cuadro 5'!#REF!,'Cuadro 5'!#REF!,'Cuadro 5'!#REF!,'Cuadro 5'!#REF!</definedName>
    <definedName name="Z_1F4C200B_FFA7_11D1_98B6_00C04FC96ABD_.wvu.Rows" localSheetId="48" hidden="1">#REF!,#REF!,#REF!,#REF!,#REF!,#REF!,#REF!,#REF!</definedName>
    <definedName name="Z_1F4C200B_FFA7_11D1_98B6_00C04FC96ABD_.wvu.Rows">#REF!,#REF!,#REF!,#REF!,#REF!,#REF!,#REF!,#REF!</definedName>
    <definedName name="Z_1F4C200C_FFA7_11D1_98B6_00C04FC96ABD_.wvu.Rows" localSheetId="3" hidden="1">#REF!,#REF!,#REF!,#REF!,#REF!,#REF!,#REF!</definedName>
    <definedName name="Z_1F4C200C_FFA7_11D1_98B6_00C04FC96ABD_.wvu.Rows" localSheetId="5">'Cuadro 5'!#REF!,'Cuadro 5'!#REF!,'Cuadro 5'!#REF!,'Cuadro 5'!#REF!,'Cuadro 5'!#REF!,'Cuadro 5'!#REF!,'Cuadro 5'!#REF!</definedName>
    <definedName name="Z_1F4C200C_FFA7_11D1_98B6_00C04FC96ABD_.wvu.Rows" localSheetId="48" hidden="1">#REF!,#REF!,#REF!,#REF!,#REF!,#REF!,#REF!</definedName>
    <definedName name="Z_1F4C200C_FFA7_11D1_98B6_00C04FC96ABD_.wvu.Rows">#REF!,#REF!,#REF!,#REF!,#REF!,#REF!,#REF!</definedName>
    <definedName name="Z_1F4C200D_FFA7_11D1_98B6_00C04FC96ABD_.wvu.Rows" localSheetId="3" hidden="1">#REF!,#REF!,#REF!,#REF!,#REF!,#REF!,#REF!</definedName>
    <definedName name="Z_1F4C200D_FFA7_11D1_98B6_00C04FC96ABD_.wvu.Rows" localSheetId="5">'Cuadro 5'!#REF!,'Cuadro 5'!#REF!,'Cuadro 5'!#REF!,'Cuadro 5'!#REF!,'Cuadro 5'!#REF!,'Cuadro 5'!#REF!,'Cuadro 5'!#REF!</definedName>
    <definedName name="Z_1F4C200D_FFA7_11D1_98B6_00C04FC96ABD_.wvu.Rows" localSheetId="48" hidden="1">#REF!,#REF!,#REF!,#REF!,#REF!,#REF!,#REF!</definedName>
    <definedName name="Z_1F4C200D_FFA7_11D1_98B6_00C04FC96ABD_.wvu.Rows">#REF!,#REF!,#REF!,#REF!,#REF!,#REF!,#REF!</definedName>
    <definedName name="Z_1F4C200E_FFA7_11D1_98B6_00C04FC96ABD_.wvu.Rows" localSheetId="3" hidden="1">#REF!,#REF!,#REF!,#REF!,#REF!,#REF!,#REF!,#REF!</definedName>
    <definedName name="Z_1F4C200E_FFA7_11D1_98B6_00C04FC96ABD_.wvu.Rows" localSheetId="5">'Cuadro 5'!#REF!,'Cuadro 5'!#REF!,'Cuadro 5'!#REF!,'Cuadro 5'!#REF!,'Cuadro 5'!#REF!,'Cuadro 5'!#REF!,'Cuadro 5'!#REF!,'Cuadro 5'!#REF!</definedName>
    <definedName name="Z_1F4C200E_FFA7_11D1_98B6_00C04FC96ABD_.wvu.Rows" localSheetId="48" hidden="1">#REF!,#REF!,#REF!,#REF!,#REF!,#REF!,#REF!,#REF!</definedName>
    <definedName name="Z_1F4C200E_FFA7_11D1_98B6_00C04FC96ABD_.wvu.Rows">#REF!,#REF!,#REF!,#REF!,#REF!,#REF!,#REF!,#REF!</definedName>
    <definedName name="Z_1F4C200F_FFA7_11D1_98B6_00C04FC96ABD_.wvu.Rows" localSheetId="3" hidden="1">#REF!,#REF!,#REF!,#REF!,#REF!,#REF!,#REF!,#REF!</definedName>
    <definedName name="Z_1F4C200F_FFA7_11D1_98B6_00C04FC96ABD_.wvu.Rows" localSheetId="5">'Cuadro 5'!#REF!,'Cuadro 5'!#REF!,'Cuadro 5'!#REF!,'Cuadro 5'!#REF!,'Cuadro 5'!#REF!,'Cuadro 5'!#REF!,'Cuadro 5'!#REF!,'Cuadro 5'!#REF!</definedName>
    <definedName name="Z_1F4C200F_FFA7_11D1_98B6_00C04FC96ABD_.wvu.Rows" localSheetId="48" hidden="1">#REF!,#REF!,#REF!,#REF!,#REF!,#REF!,#REF!,#REF!</definedName>
    <definedName name="Z_1F4C200F_FFA7_11D1_98B6_00C04FC96ABD_.wvu.Rows">#REF!,#REF!,#REF!,#REF!,#REF!,#REF!,#REF!,#REF!</definedName>
    <definedName name="Z_1F4C2010_FFA7_11D1_98B6_00C04FC96ABD_.wvu.Rows" localSheetId="3" hidden="1">#REF!,#REF!,#REF!,#REF!,#REF!,#REF!,#REF!,#REF!</definedName>
    <definedName name="Z_1F4C2010_FFA7_11D1_98B6_00C04FC96ABD_.wvu.Rows" localSheetId="5">'Cuadro 5'!#REF!,'Cuadro 5'!#REF!,'Cuadro 5'!#REF!,'Cuadro 5'!#REF!,'Cuadro 5'!#REF!,'Cuadro 5'!#REF!,'Cuadro 5'!#REF!,'Cuadro 5'!#REF!</definedName>
    <definedName name="Z_1F4C2010_FFA7_11D1_98B6_00C04FC96ABD_.wvu.Rows" localSheetId="48" hidden="1">#REF!,#REF!,#REF!,#REF!,#REF!,#REF!,#REF!,#REF!</definedName>
    <definedName name="Z_1F4C2010_FFA7_11D1_98B6_00C04FC96ABD_.wvu.Rows">#REF!,#REF!,#REF!,#REF!,#REF!,#REF!,#REF!,#REF!</definedName>
    <definedName name="Z_1F4C2012_FFA7_11D1_98B6_00C04FC96ABD_.wvu.Rows" localSheetId="3" hidden="1">#REF!,#REF!,#REF!,#REF!,#REF!,#REF!,#REF!,#REF!,#REF!</definedName>
    <definedName name="Z_1F4C2012_FFA7_11D1_98B6_00C04FC96ABD_.wvu.Rows" localSheetId="5">'Cuadro 5'!#REF!,'Cuadro 5'!#REF!,'Cuadro 5'!#REF!,'Cuadro 5'!#REF!,'Cuadro 5'!#REF!,'Cuadro 5'!#REF!,'Cuadro 5'!#REF!,'Cuadro 5'!#REF!,'Cuadro 5'!#REF!</definedName>
    <definedName name="Z_1F4C2012_FFA7_11D1_98B6_00C04FC96ABD_.wvu.Rows" localSheetId="48" hidden="1">#REF!,#REF!,#REF!,#REF!,#REF!,#REF!,#REF!,#REF!,#REF!</definedName>
    <definedName name="Z_1F4C2012_FFA7_11D1_98B6_00C04FC96ABD_.wvu.Rows">#REF!,#REF!,#REF!,#REF!,#REF!,#REF!,#REF!,#REF!,#REF!</definedName>
    <definedName name="Z_1F4C2013_FFA7_11D1_98B6_00C04FC96ABD_.wvu.Rows" localSheetId="3" hidden="1">#REF!,#REF!,#REF!,#REF!,#REF!,#REF!,#REF!,#REF!,#REF!</definedName>
    <definedName name="Z_1F4C2013_FFA7_11D1_98B6_00C04FC96ABD_.wvu.Rows" localSheetId="5">'Cuadro 5'!#REF!,'Cuadro 5'!#REF!,'Cuadro 5'!#REF!,'Cuadro 5'!#REF!,'Cuadro 5'!#REF!,'Cuadro 5'!#REF!,'Cuadro 5'!#REF!,'Cuadro 5'!#REF!,'Cuadro 5'!#REF!</definedName>
    <definedName name="Z_1F4C2013_FFA7_11D1_98B6_00C04FC96ABD_.wvu.Rows" localSheetId="48" hidden="1">#REF!,#REF!,#REF!,#REF!,#REF!,#REF!,#REF!,#REF!,#REF!</definedName>
    <definedName name="Z_1F4C2013_FFA7_11D1_98B6_00C04FC96ABD_.wvu.Rows">#REF!,#REF!,#REF!,#REF!,#REF!,#REF!,#REF!,#REF!,#REF!</definedName>
    <definedName name="Z_1F4C2014_FFA7_11D1_98B6_00C04FC96ABD_.wvu.Rows" localSheetId="3" hidden="1">#REF!,#REF!,#REF!,#REF!,#REF!,#REF!</definedName>
    <definedName name="Z_1F4C2014_FFA7_11D1_98B6_00C04FC96ABD_.wvu.Rows" localSheetId="5">'Cuadro 5'!#REF!,'Cuadro 5'!#REF!,'Cuadro 5'!#REF!,'Cuadro 5'!#REF!,'Cuadro 5'!#REF!,'Cuadro 5'!#REF!</definedName>
    <definedName name="Z_1F4C2014_FFA7_11D1_98B6_00C04FC96ABD_.wvu.Rows" localSheetId="48" hidden="1">#REF!,#REF!,#REF!,#REF!,#REF!,#REF!</definedName>
    <definedName name="Z_1F4C2014_FFA7_11D1_98B6_00C04FC96ABD_.wvu.Rows">#REF!,#REF!,#REF!,#REF!,#REF!,#REF!</definedName>
    <definedName name="Z_49B0A4B0_963B_11D1_BFD1_00A02466B680_.wvu.Rows" localSheetId="3" hidden="1">#REF!,#REF!,#REF!,#REF!,#REF!,#REF!</definedName>
    <definedName name="Z_49B0A4B0_963B_11D1_BFD1_00A02466B680_.wvu.Rows" localSheetId="5">'Cuadro 5'!#REF!,'Cuadro 5'!#REF!,'Cuadro 5'!#REF!,'Cuadro 5'!#REF!,'Cuadro 5'!#REF!,'Cuadro 5'!#REF!</definedName>
    <definedName name="Z_49B0A4B0_963B_11D1_BFD1_00A02466B680_.wvu.Rows" localSheetId="48" hidden="1">#REF!,#REF!,#REF!,#REF!,#REF!,#REF!</definedName>
    <definedName name="Z_49B0A4B0_963B_11D1_BFD1_00A02466B680_.wvu.Rows">#REF!,#REF!,#REF!,#REF!,#REF!,#REF!</definedName>
    <definedName name="Z_49B0A4B1_963B_11D1_BFD1_00A02466B680_.wvu.Rows" localSheetId="3" hidden="1">#REF!,#REF!,#REF!,#REF!,#REF!,#REF!</definedName>
    <definedName name="Z_49B0A4B1_963B_11D1_BFD1_00A02466B680_.wvu.Rows" localSheetId="5">'Cuadro 5'!#REF!,'Cuadro 5'!#REF!,'Cuadro 5'!#REF!,'Cuadro 5'!#REF!,'Cuadro 5'!#REF!,'Cuadro 5'!#REF!</definedName>
    <definedName name="Z_49B0A4B1_963B_11D1_BFD1_00A02466B680_.wvu.Rows" localSheetId="48" hidden="1">#REF!,#REF!,#REF!,#REF!,#REF!,#REF!</definedName>
    <definedName name="Z_49B0A4B1_963B_11D1_BFD1_00A02466B680_.wvu.Rows">#REF!,#REF!,#REF!,#REF!,#REF!,#REF!</definedName>
    <definedName name="Z_49B0A4B4_963B_11D1_BFD1_00A02466B680_.wvu.Rows" localSheetId="3" hidden="1">#REF!,#REF!,#REF!,#REF!,#REF!,#REF!,#REF!,#REF!</definedName>
    <definedName name="Z_49B0A4B4_963B_11D1_BFD1_00A02466B680_.wvu.Rows" localSheetId="5">'Cuadro 5'!#REF!,'Cuadro 5'!#REF!,'Cuadro 5'!#REF!,'Cuadro 5'!#REF!,'Cuadro 5'!#REF!,'Cuadro 5'!#REF!,'Cuadro 5'!#REF!,'Cuadro 5'!#REF!</definedName>
    <definedName name="Z_49B0A4B4_963B_11D1_BFD1_00A02466B680_.wvu.Rows" localSheetId="48" hidden="1">#REF!,#REF!,#REF!,#REF!,#REF!,#REF!,#REF!,#REF!</definedName>
    <definedName name="Z_49B0A4B4_963B_11D1_BFD1_00A02466B680_.wvu.Rows">#REF!,#REF!,#REF!,#REF!,#REF!,#REF!,#REF!,#REF!</definedName>
    <definedName name="Z_49B0A4B5_963B_11D1_BFD1_00A02466B680_.wvu.Rows" localSheetId="3" hidden="1">#REF!,#REF!,#REF!,#REF!,#REF!,#REF!,#REF!</definedName>
    <definedName name="Z_49B0A4B5_963B_11D1_BFD1_00A02466B680_.wvu.Rows" localSheetId="5">'Cuadro 5'!#REF!,'Cuadro 5'!#REF!,'Cuadro 5'!#REF!,'Cuadro 5'!#REF!,'Cuadro 5'!#REF!,'Cuadro 5'!#REF!,'Cuadro 5'!#REF!</definedName>
    <definedName name="Z_49B0A4B5_963B_11D1_BFD1_00A02466B680_.wvu.Rows" localSheetId="48" hidden="1">#REF!,#REF!,#REF!,#REF!,#REF!,#REF!,#REF!</definedName>
    <definedName name="Z_49B0A4B5_963B_11D1_BFD1_00A02466B680_.wvu.Rows">#REF!,#REF!,#REF!,#REF!,#REF!,#REF!,#REF!</definedName>
    <definedName name="Z_49B0A4B6_963B_11D1_BFD1_00A02466B680_.wvu.Rows" localSheetId="3" hidden="1">#REF!,#REF!,#REF!,#REF!,#REF!,#REF!,#REF!</definedName>
    <definedName name="Z_49B0A4B6_963B_11D1_BFD1_00A02466B680_.wvu.Rows" localSheetId="5">'Cuadro 5'!#REF!,'Cuadro 5'!#REF!,'Cuadro 5'!#REF!,'Cuadro 5'!#REF!,'Cuadro 5'!#REF!,'Cuadro 5'!#REF!,'Cuadro 5'!#REF!</definedName>
    <definedName name="Z_49B0A4B6_963B_11D1_BFD1_00A02466B680_.wvu.Rows" localSheetId="48" hidden="1">#REF!,#REF!,#REF!,#REF!,#REF!,#REF!,#REF!</definedName>
    <definedName name="Z_49B0A4B6_963B_11D1_BFD1_00A02466B680_.wvu.Rows">#REF!,#REF!,#REF!,#REF!,#REF!,#REF!,#REF!</definedName>
    <definedName name="Z_49B0A4B7_963B_11D1_BFD1_00A02466B680_.wvu.Rows" localSheetId="3" hidden="1">#REF!,#REF!,#REF!,#REF!,#REF!,#REF!,#REF!,#REF!</definedName>
    <definedName name="Z_49B0A4B7_963B_11D1_BFD1_00A02466B680_.wvu.Rows" localSheetId="5">'Cuadro 5'!#REF!,'Cuadro 5'!#REF!,'Cuadro 5'!#REF!,'Cuadro 5'!#REF!,'Cuadro 5'!#REF!,'Cuadro 5'!#REF!,'Cuadro 5'!#REF!,'Cuadro 5'!#REF!</definedName>
    <definedName name="Z_49B0A4B7_963B_11D1_BFD1_00A02466B680_.wvu.Rows" localSheetId="48" hidden="1">#REF!,#REF!,#REF!,#REF!,#REF!,#REF!,#REF!,#REF!</definedName>
    <definedName name="Z_49B0A4B7_963B_11D1_BFD1_00A02466B680_.wvu.Rows">#REF!,#REF!,#REF!,#REF!,#REF!,#REF!,#REF!,#REF!</definedName>
    <definedName name="Z_49B0A4B8_963B_11D1_BFD1_00A02466B680_.wvu.Rows" localSheetId="3" hidden="1">#REF!,#REF!,#REF!,#REF!,#REF!,#REF!,#REF!,#REF!</definedName>
    <definedName name="Z_49B0A4B8_963B_11D1_BFD1_00A02466B680_.wvu.Rows" localSheetId="5">'Cuadro 5'!#REF!,'Cuadro 5'!#REF!,'Cuadro 5'!#REF!,'Cuadro 5'!#REF!,'Cuadro 5'!#REF!,'Cuadro 5'!#REF!,'Cuadro 5'!#REF!,'Cuadro 5'!#REF!</definedName>
    <definedName name="Z_49B0A4B8_963B_11D1_BFD1_00A02466B680_.wvu.Rows" localSheetId="48" hidden="1">#REF!,#REF!,#REF!,#REF!,#REF!,#REF!,#REF!,#REF!</definedName>
    <definedName name="Z_49B0A4B8_963B_11D1_BFD1_00A02466B680_.wvu.Rows">#REF!,#REF!,#REF!,#REF!,#REF!,#REF!,#REF!,#REF!</definedName>
    <definedName name="Z_49B0A4B9_963B_11D1_BFD1_00A02466B680_.wvu.Rows" localSheetId="3" hidden="1">#REF!,#REF!,#REF!,#REF!,#REF!,#REF!,#REF!,#REF!</definedName>
    <definedName name="Z_49B0A4B9_963B_11D1_BFD1_00A02466B680_.wvu.Rows" localSheetId="5">'Cuadro 5'!#REF!,'Cuadro 5'!#REF!,'Cuadro 5'!#REF!,'Cuadro 5'!#REF!,'Cuadro 5'!#REF!,'Cuadro 5'!#REF!,'Cuadro 5'!#REF!,'Cuadro 5'!#REF!</definedName>
    <definedName name="Z_49B0A4B9_963B_11D1_BFD1_00A02466B680_.wvu.Rows" localSheetId="48" hidden="1">#REF!,#REF!,#REF!,#REF!,#REF!,#REF!,#REF!,#REF!</definedName>
    <definedName name="Z_49B0A4B9_963B_11D1_BFD1_00A02466B680_.wvu.Rows">#REF!,#REF!,#REF!,#REF!,#REF!,#REF!,#REF!,#REF!</definedName>
    <definedName name="Z_49B0A4BB_963B_11D1_BFD1_00A02466B680_.wvu.Rows" localSheetId="3" hidden="1">#REF!,#REF!,#REF!,#REF!,#REF!,#REF!,#REF!,#REF!,#REF!</definedName>
    <definedName name="Z_49B0A4BB_963B_11D1_BFD1_00A02466B680_.wvu.Rows" localSheetId="5">'Cuadro 5'!#REF!,'Cuadro 5'!#REF!,'Cuadro 5'!#REF!,'Cuadro 5'!#REF!,'Cuadro 5'!#REF!,'Cuadro 5'!#REF!,'Cuadro 5'!#REF!,'Cuadro 5'!#REF!,'Cuadro 5'!#REF!</definedName>
    <definedName name="Z_49B0A4BB_963B_11D1_BFD1_00A02466B680_.wvu.Rows" localSheetId="48" hidden="1">#REF!,#REF!,#REF!,#REF!,#REF!,#REF!,#REF!,#REF!,#REF!</definedName>
    <definedName name="Z_49B0A4BB_963B_11D1_BFD1_00A02466B680_.wvu.Rows">#REF!,#REF!,#REF!,#REF!,#REF!,#REF!,#REF!,#REF!,#REF!</definedName>
    <definedName name="Z_49B0A4BC_963B_11D1_BFD1_00A02466B680_.wvu.Rows" localSheetId="3" hidden="1">#REF!,#REF!,#REF!,#REF!,#REF!,#REF!,#REF!,#REF!,#REF!</definedName>
    <definedName name="Z_49B0A4BC_963B_11D1_BFD1_00A02466B680_.wvu.Rows" localSheetId="5">'Cuadro 5'!#REF!,'Cuadro 5'!#REF!,'Cuadro 5'!#REF!,'Cuadro 5'!#REF!,'Cuadro 5'!#REF!,'Cuadro 5'!#REF!,'Cuadro 5'!#REF!,'Cuadro 5'!#REF!,'Cuadro 5'!#REF!</definedName>
    <definedName name="Z_49B0A4BC_963B_11D1_BFD1_00A02466B680_.wvu.Rows" localSheetId="48" hidden="1">#REF!,#REF!,#REF!,#REF!,#REF!,#REF!,#REF!,#REF!,#REF!</definedName>
    <definedName name="Z_49B0A4BC_963B_11D1_BFD1_00A02466B680_.wvu.Rows">#REF!,#REF!,#REF!,#REF!,#REF!,#REF!,#REF!,#REF!,#REF!</definedName>
    <definedName name="Z_49B0A4BD_963B_11D1_BFD1_00A02466B680_.wvu.Rows" localSheetId="3" hidden="1">#REF!,#REF!,#REF!,#REF!,#REF!,#REF!</definedName>
    <definedName name="Z_49B0A4BD_963B_11D1_BFD1_00A02466B680_.wvu.Rows" localSheetId="5">'Cuadro 5'!#REF!,'Cuadro 5'!#REF!,'Cuadro 5'!#REF!,'Cuadro 5'!#REF!,'Cuadro 5'!#REF!,'Cuadro 5'!#REF!</definedName>
    <definedName name="Z_49B0A4BD_963B_11D1_BFD1_00A02466B680_.wvu.Rows" localSheetId="48" hidden="1">#REF!,#REF!,#REF!,#REF!,#REF!,#REF!</definedName>
    <definedName name="Z_49B0A4BD_963B_11D1_BFD1_00A02466B680_.wvu.Rows">#REF!,#REF!,#REF!,#REF!,#REF!,#REF!</definedName>
    <definedName name="Z_5F3A46A2_1A22_4FA5_A3C5_1DEBD8BB3B53_.wvu.Cols" localSheetId="11">#REF!</definedName>
    <definedName name="Z_5F3A46A2_1A22_4FA5_A3C5_1DEBD8BB3B53_.wvu.Cols" localSheetId="14" hidden="1">#REF!</definedName>
    <definedName name="Z_5F3A46A2_1A22_4FA5_A3C5_1DEBD8BB3B53_.wvu.Cols" localSheetId="42" hidden="1">#REF!</definedName>
    <definedName name="Z_5F3A46A2_1A22_4FA5_A3C5_1DEBD8BB3B53_.wvu.Cols" localSheetId="43" hidden="1">#REF!</definedName>
    <definedName name="Z_5F3A46A2_1A22_4FA5_A3C5_1DEBD8BB3B53_.wvu.Cols" localSheetId="48" hidden="1">#REF!</definedName>
    <definedName name="Z_5F3A46A2_1A22_4FA5_A3C5_1DEBD8BB3B53_.wvu.Cols" localSheetId="50" hidden="1">#REF!</definedName>
    <definedName name="Z_5F3A46A2_1A22_4FA5_A3C5_1DEBD8BB3B53_.wvu.Cols" localSheetId="15" hidden="1">#REF!</definedName>
    <definedName name="Z_5F3A46A2_1A22_4FA5_A3C5_1DEBD8BB3B53_.wvu.Cols" localSheetId="51" hidden="1">#REF!</definedName>
    <definedName name="Z_5F3A46A2_1A22_4FA5_A3C5_1DEBD8BB3B53_.wvu.Cols" localSheetId="52" hidden="1">#REF!</definedName>
    <definedName name="Z_5F3A46A2_1A22_4FA5_A3C5_1DEBD8BB3B53_.wvu.Cols" localSheetId="53" hidden="1">#REF!</definedName>
    <definedName name="Z_5F3A46A2_1A22_4FA5_A3C5_1DEBD8BB3B53_.wvu.Cols" localSheetId="54" hidden="1">#REF!</definedName>
    <definedName name="Z_5F3A46A2_1A22_4FA5_A3C5_1DEBD8BB3B53_.wvu.Cols" localSheetId="55" hidden="1">#REF!</definedName>
    <definedName name="Z_5F3A46A2_1A22_4FA5_A3C5_1DEBD8BB3B53_.wvu.Cols" localSheetId="58" hidden="1">#REF!</definedName>
    <definedName name="Z_5F3A46A2_1A22_4FA5_A3C5_1DEBD8BB3B53_.wvu.Cols" localSheetId="59" hidden="1">#REF!</definedName>
    <definedName name="Z_5F3A46A2_1A22_4FA5_A3C5_1DEBD8BB3B53_.wvu.Cols">#REF!</definedName>
    <definedName name="Z_5F3A46A2_1A22_4FA5_A3C5_1DEBD8BB3B53_.wvu.PrintArea" localSheetId="11">#REF!</definedName>
    <definedName name="Z_5F3A46A2_1A22_4FA5_A3C5_1DEBD8BB3B53_.wvu.PrintArea" localSheetId="14" hidden="1">#REF!</definedName>
    <definedName name="Z_5F3A46A2_1A22_4FA5_A3C5_1DEBD8BB3B53_.wvu.PrintArea" localSheetId="42" hidden="1">#REF!</definedName>
    <definedName name="Z_5F3A46A2_1A22_4FA5_A3C5_1DEBD8BB3B53_.wvu.PrintArea" localSheetId="43" hidden="1">#REF!</definedName>
    <definedName name="Z_5F3A46A2_1A22_4FA5_A3C5_1DEBD8BB3B53_.wvu.PrintArea" localSheetId="48" hidden="1">#REF!</definedName>
    <definedName name="Z_5F3A46A2_1A22_4FA5_A3C5_1DEBD8BB3B53_.wvu.PrintArea" localSheetId="50" hidden="1">#REF!</definedName>
    <definedName name="Z_5F3A46A2_1A22_4FA5_A3C5_1DEBD8BB3B53_.wvu.PrintArea" localSheetId="15" hidden="1">#REF!</definedName>
    <definedName name="Z_5F3A46A2_1A22_4FA5_A3C5_1DEBD8BB3B53_.wvu.PrintArea" localSheetId="51" hidden="1">#REF!</definedName>
    <definedName name="Z_5F3A46A2_1A22_4FA5_A3C5_1DEBD8BB3B53_.wvu.PrintArea" localSheetId="52" hidden="1">#REF!</definedName>
    <definedName name="Z_5F3A46A2_1A22_4FA5_A3C5_1DEBD8BB3B53_.wvu.PrintArea" localSheetId="53" hidden="1">#REF!</definedName>
    <definedName name="Z_5F3A46A2_1A22_4FA5_A3C5_1DEBD8BB3B53_.wvu.PrintArea" localSheetId="54" hidden="1">#REF!</definedName>
    <definedName name="Z_5F3A46A2_1A22_4FA5_A3C5_1DEBD8BB3B53_.wvu.PrintArea" localSheetId="55" hidden="1">#REF!</definedName>
    <definedName name="Z_5F3A46A2_1A22_4FA5_A3C5_1DEBD8BB3B53_.wvu.PrintArea" localSheetId="58" hidden="1">#REF!</definedName>
    <definedName name="Z_5F3A46A2_1A22_4FA5_A3C5_1DEBD8BB3B53_.wvu.PrintArea" localSheetId="59" hidden="1">#REF!</definedName>
    <definedName name="Z_5F3A46A2_1A22_4FA5_A3C5_1DEBD8BB3B53_.wvu.PrintArea">#REF!</definedName>
    <definedName name="Z_5F3A46A2_1A22_4FA5_A3C5_1DEBD8BB3B53_.wvu.PrintTitles" localSheetId="11">#REF!</definedName>
    <definedName name="Z_5F3A46A2_1A22_4FA5_A3C5_1DEBD8BB3B53_.wvu.PrintTitles" localSheetId="14" hidden="1">#REF!</definedName>
    <definedName name="Z_5F3A46A2_1A22_4FA5_A3C5_1DEBD8BB3B53_.wvu.PrintTitles" localSheetId="42" hidden="1">#REF!</definedName>
    <definedName name="Z_5F3A46A2_1A22_4FA5_A3C5_1DEBD8BB3B53_.wvu.PrintTitles" localSheetId="43" hidden="1">#REF!</definedName>
    <definedName name="Z_5F3A46A2_1A22_4FA5_A3C5_1DEBD8BB3B53_.wvu.PrintTitles" localSheetId="48" hidden="1">#REF!</definedName>
    <definedName name="Z_5F3A46A2_1A22_4FA5_A3C5_1DEBD8BB3B53_.wvu.PrintTitles" localSheetId="50" hidden="1">#REF!</definedName>
    <definedName name="Z_5F3A46A2_1A22_4FA5_A3C5_1DEBD8BB3B53_.wvu.PrintTitles" localSheetId="15" hidden="1">#REF!</definedName>
    <definedName name="Z_5F3A46A2_1A22_4FA5_A3C5_1DEBD8BB3B53_.wvu.PrintTitles" localSheetId="51" hidden="1">#REF!</definedName>
    <definedName name="Z_5F3A46A2_1A22_4FA5_A3C5_1DEBD8BB3B53_.wvu.PrintTitles" localSheetId="52" hidden="1">#REF!</definedName>
    <definedName name="Z_5F3A46A2_1A22_4FA5_A3C5_1DEBD8BB3B53_.wvu.PrintTitles" localSheetId="53" hidden="1">#REF!</definedName>
    <definedName name="Z_5F3A46A2_1A22_4FA5_A3C5_1DEBD8BB3B53_.wvu.PrintTitles" localSheetId="54" hidden="1">#REF!</definedName>
    <definedName name="Z_5F3A46A2_1A22_4FA5_A3C5_1DEBD8BB3B53_.wvu.PrintTitles" localSheetId="55" hidden="1">#REF!</definedName>
    <definedName name="Z_5F3A46A2_1A22_4FA5_A3C5_1DEBD8BB3B53_.wvu.PrintTitles" localSheetId="58" hidden="1">#REF!</definedName>
    <definedName name="Z_5F3A46A2_1A22_4FA5_A3C5_1DEBD8BB3B53_.wvu.PrintTitles" localSheetId="59" hidden="1">#REF!</definedName>
    <definedName name="Z_5F3A46A2_1A22_4FA5_A3C5_1DEBD8BB3B53_.wvu.PrintTitles">#REF!</definedName>
    <definedName name="Z_5F3A46A2_1A22_4FA5_A3C5_1DEBD8BB3B53_.wvu.Rows" localSheetId="11">#REF!</definedName>
    <definedName name="Z_5F3A46A2_1A22_4FA5_A3C5_1DEBD8BB3B53_.wvu.Rows" localSheetId="14" hidden="1">#REF!</definedName>
    <definedName name="Z_5F3A46A2_1A22_4FA5_A3C5_1DEBD8BB3B53_.wvu.Rows" localSheetId="42" hidden="1">#REF!</definedName>
    <definedName name="Z_5F3A46A2_1A22_4FA5_A3C5_1DEBD8BB3B53_.wvu.Rows" localSheetId="43" hidden="1">#REF!</definedName>
    <definedName name="Z_5F3A46A2_1A22_4FA5_A3C5_1DEBD8BB3B53_.wvu.Rows" localSheetId="48" hidden="1">#REF!</definedName>
    <definedName name="Z_5F3A46A2_1A22_4FA5_A3C5_1DEBD8BB3B53_.wvu.Rows" localSheetId="50" hidden="1">#REF!</definedName>
    <definedName name="Z_5F3A46A2_1A22_4FA5_A3C5_1DEBD8BB3B53_.wvu.Rows" localSheetId="15" hidden="1">#REF!</definedName>
    <definedName name="Z_5F3A46A2_1A22_4FA5_A3C5_1DEBD8BB3B53_.wvu.Rows" localSheetId="51" hidden="1">#REF!</definedName>
    <definedName name="Z_5F3A46A2_1A22_4FA5_A3C5_1DEBD8BB3B53_.wvu.Rows" localSheetId="52" hidden="1">#REF!</definedName>
    <definedName name="Z_5F3A46A2_1A22_4FA5_A3C5_1DEBD8BB3B53_.wvu.Rows" localSheetId="53" hidden="1">#REF!</definedName>
    <definedName name="Z_5F3A46A2_1A22_4FA5_A3C5_1DEBD8BB3B53_.wvu.Rows" localSheetId="54" hidden="1">#REF!</definedName>
    <definedName name="Z_5F3A46A2_1A22_4FA5_A3C5_1DEBD8BB3B53_.wvu.Rows" localSheetId="55" hidden="1">#REF!</definedName>
    <definedName name="Z_5F3A46A2_1A22_4FA5_A3C5_1DEBD8BB3B53_.wvu.Rows" localSheetId="58" hidden="1">#REF!</definedName>
    <definedName name="Z_5F3A46A2_1A22_4FA5_A3C5_1DEBD8BB3B53_.wvu.Rows" localSheetId="59" hidden="1">#REF!</definedName>
    <definedName name="Z_5F3A46A2_1A22_4FA5_A3C5_1DEBD8BB3B53_.wvu.Rows">#REF!</definedName>
    <definedName name="Z_65976840_70A2_11D2_BFD1_C1F7123CE332_.wvu.PrintTitles" localSheetId="3" hidden="1">#REF!,#REF!</definedName>
    <definedName name="Z_65976840_70A2_11D2_BFD1_C1F7123CE332_.wvu.PrintTitles" localSheetId="5">'Cuadro 5'!#REF!,'Cuadro 5'!#REF!</definedName>
    <definedName name="Z_65976840_70A2_11D2_BFD1_C1F7123CE332_.wvu.PrintTitles" localSheetId="48" hidden="1">#REF!,#REF!</definedName>
    <definedName name="Z_65976840_70A2_11D2_BFD1_C1F7123CE332_.wvu.PrintTitles">#REF!,#REF!</definedName>
    <definedName name="Z_95224721_0485_11D4_BFD1_00508B5F4DA4_.wvu.Cols" localSheetId="11">#REF!</definedName>
    <definedName name="Z_95224721_0485_11D4_BFD1_00508B5F4DA4_.wvu.Cols" localSheetId="14" hidden="1">#REF!</definedName>
    <definedName name="Z_95224721_0485_11D4_BFD1_00508B5F4DA4_.wvu.Cols" localSheetId="42" hidden="1">#REF!</definedName>
    <definedName name="Z_95224721_0485_11D4_BFD1_00508B5F4DA4_.wvu.Cols" localSheetId="43" hidden="1">#REF!</definedName>
    <definedName name="Z_95224721_0485_11D4_BFD1_00508B5F4DA4_.wvu.Cols" localSheetId="48" hidden="1">#REF!</definedName>
    <definedName name="Z_95224721_0485_11D4_BFD1_00508B5F4DA4_.wvu.Cols" localSheetId="50" hidden="1">#REF!</definedName>
    <definedName name="Z_95224721_0485_11D4_BFD1_00508B5F4DA4_.wvu.Cols" localSheetId="15" hidden="1">#REF!</definedName>
    <definedName name="Z_95224721_0485_11D4_BFD1_00508B5F4DA4_.wvu.Cols" localSheetId="51" hidden="1">#REF!</definedName>
    <definedName name="Z_95224721_0485_11D4_BFD1_00508B5F4DA4_.wvu.Cols" localSheetId="52" hidden="1">#REF!</definedName>
    <definedName name="Z_95224721_0485_11D4_BFD1_00508B5F4DA4_.wvu.Cols" localSheetId="53" hidden="1">#REF!</definedName>
    <definedName name="Z_95224721_0485_11D4_BFD1_00508B5F4DA4_.wvu.Cols" localSheetId="54" hidden="1">#REF!</definedName>
    <definedName name="Z_95224721_0485_11D4_BFD1_00508B5F4DA4_.wvu.Cols" localSheetId="55" hidden="1">#REF!</definedName>
    <definedName name="Z_95224721_0485_11D4_BFD1_00508B5F4DA4_.wvu.Cols" localSheetId="58" hidden="1">#REF!</definedName>
    <definedName name="Z_95224721_0485_11D4_BFD1_00508B5F4DA4_.wvu.Cols" localSheetId="59" hidden="1">#REF!</definedName>
    <definedName name="Z_95224721_0485_11D4_BFD1_00508B5F4DA4_.wvu.Cols">#REF!</definedName>
    <definedName name="Z_9E0C48F8_FFCC_11D1_98BA_00C04FC96ABD_.wvu.Rows" localSheetId="3" hidden="1">#REF!,#REF!,#REF!,#REF!,#REF!,#REF!</definedName>
    <definedName name="Z_9E0C48F8_FFCC_11D1_98BA_00C04FC96ABD_.wvu.Rows" localSheetId="5">'Cuadro 5'!#REF!,'Cuadro 5'!#REF!,'Cuadro 5'!#REF!,'Cuadro 5'!#REF!,'Cuadro 5'!#REF!,'Cuadro 5'!#REF!</definedName>
    <definedName name="Z_9E0C48F8_FFCC_11D1_98BA_00C04FC96ABD_.wvu.Rows" localSheetId="48" hidden="1">#REF!,#REF!,#REF!,#REF!,#REF!,#REF!</definedName>
    <definedName name="Z_9E0C48F8_FFCC_11D1_98BA_00C04FC96ABD_.wvu.Rows">#REF!,#REF!,#REF!,#REF!,#REF!,#REF!</definedName>
    <definedName name="Z_9E0C48F9_FFCC_11D1_98BA_00C04FC96ABD_.wvu.Rows" localSheetId="3" hidden="1">#REF!,#REF!,#REF!,#REF!,#REF!,#REF!</definedName>
    <definedName name="Z_9E0C48F9_FFCC_11D1_98BA_00C04FC96ABD_.wvu.Rows" localSheetId="5">'Cuadro 5'!#REF!,'Cuadro 5'!#REF!,'Cuadro 5'!#REF!,'Cuadro 5'!#REF!,'Cuadro 5'!#REF!,'Cuadro 5'!#REF!</definedName>
    <definedName name="Z_9E0C48F9_FFCC_11D1_98BA_00C04FC96ABD_.wvu.Rows" localSheetId="48" hidden="1">#REF!,#REF!,#REF!,#REF!,#REF!,#REF!</definedName>
    <definedName name="Z_9E0C48F9_FFCC_11D1_98BA_00C04FC96ABD_.wvu.Rows">#REF!,#REF!,#REF!,#REF!,#REF!,#REF!</definedName>
    <definedName name="Z_9E0C48FA_FFCC_11D1_98BA_00C04FC96ABD_.wvu.Rows" localSheetId="3" hidden="1">#REF!,#REF!,#REF!,#REF!,#REF!,#REF!</definedName>
    <definedName name="Z_9E0C48FA_FFCC_11D1_98BA_00C04FC96ABD_.wvu.Rows" localSheetId="5">'Cuadro 5'!#REF!,'Cuadro 5'!#REF!,'Cuadro 5'!#REF!,'Cuadro 5'!#REF!,'Cuadro 5'!#REF!,'Cuadro 5'!#REF!</definedName>
    <definedName name="Z_9E0C48FA_FFCC_11D1_98BA_00C04FC96ABD_.wvu.Rows" localSheetId="48" hidden="1">#REF!,#REF!,#REF!,#REF!,#REF!,#REF!</definedName>
    <definedName name="Z_9E0C48FA_FFCC_11D1_98BA_00C04FC96ABD_.wvu.Rows">#REF!,#REF!,#REF!,#REF!,#REF!,#REF!</definedName>
    <definedName name="Z_9E0C48FB_FFCC_11D1_98BA_00C04FC96ABD_.wvu.Rows" localSheetId="3" hidden="1">#REF!,#REF!,#REF!,#REF!,#REF!,#REF!</definedName>
    <definedName name="Z_9E0C48FB_FFCC_11D1_98BA_00C04FC96ABD_.wvu.Rows" localSheetId="5">'Cuadro 5'!#REF!,'Cuadro 5'!#REF!,'Cuadro 5'!#REF!,'Cuadro 5'!#REF!,'Cuadro 5'!#REF!,'Cuadro 5'!#REF!</definedName>
    <definedName name="Z_9E0C48FB_FFCC_11D1_98BA_00C04FC96ABD_.wvu.Rows" localSheetId="48" hidden="1">#REF!,#REF!,#REF!,#REF!,#REF!,#REF!</definedName>
    <definedName name="Z_9E0C48FB_FFCC_11D1_98BA_00C04FC96ABD_.wvu.Rows">#REF!,#REF!,#REF!,#REF!,#REF!,#REF!</definedName>
    <definedName name="Z_9E0C48FC_FFCC_11D1_98BA_00C04FC96ABD_.wvu.Rows" localSheetId="3" hidden="1">#REF!,#REF!,#REF!,#REF!,#REF!,#REF!,#REF!,#REF!</definedName>
    <definedName name="Z_9E0C48FC_FFCC_11D1_98BA_00C04FC96ABD_.wvu.Rows" localSheetId="5">'Cuadro 5'!#REF!,'Cuadro 5'!#REF!,'Cuadro 5'!#REF!,'Cuadro 5'!#REF!,'Cuadro 5'!#REF!,'Cuadro 5'!#REF!,'Cuadro 5'!#REF!,'Cuadro 5'!#REF!</definedName>
    <definedName name="Z_9E0C48FC_FFCC_11D1_98BA_00C04FC96ABD_.wvu.Rows" localSheetId="48" hidden="1">#REF!,#REF!,#REF!,#REF!,#REF!,#REF!,#REF!,#REF!</definedName>
    <definedName name="Z_9E0C48FC_FFCC_11D1_98BA_00C04FC96ABD_.wvu.Rows">#REF!,#REF!,#REF!,#REF!,#REF!,#REF!,#REF!,#REF!</definedName>
    <definedName name="Z_9E0C48FD_FFCC_11D1_98BA_00C04FC96ABD_.wvu.Rows" localSheetId="3" hidden="1">#REF!,#REF!,#REF!,#REF!,#REF!,#REF!,#REF!</definedName>
    <definedName name="Z_9E0C48FD_FFCC_11D1_98BA_00C04FC96ABD_.wvu.Rows" localSheetId="5">'Cuadro 5'!#REF!,'Cuadro 5'!#REF!,'Cuadro 5'!#REF!,'Cuadro 5'!#REF!,'Cuadro 5'!#REF!,'Cuadro 5'!#REF!,'Cuadro 5'!#REF!</definedName>
    <definedName name="Z_9E0C48FD_FFCC_11D1_98BA_00C04FC96ABD_.wvu.Rows" localSheetId="48" hidden="1">#REF!,#REF!,#REF!,#REF!,#REF!,#REF!,#REF!</definedName>
    <definedName name="Z_9E0C48FD_FFCC_11D1_98BA_00C04FC96ABD_.wvu.Rows">#REF!,#REF!,#REF!,#REF!,#REF!,#REF!,#REF!</definedName>
    <definedName name="Z_9E0C48FE_FFCC_11D1_98BA_00C04FC96ABD_.wvu.Rows" localSheetId="3" hidden="1">#REF!,#REF!,#REF!,#REF!,#REF!,#REF!,#REF!</definedName>
    <definedName name="Z_9E0C48FE_FFCC_11D1_98BA_00C04FC96ABD_.wvu.Rows" localSheetId="5">'Cuadro 5'!#REF!,'Cuadro 5'!#REF!,'Cuadro 5'!#REF!,'Cuadro 5'!#REF!,'Cuadro 5'!#REF!,'Cuadro 5'!#REF!,'Cuadro 5'!#REF!</definedName>
    <definedName name="Z_9E0C48FE_FFCC_11D1_98BA_00C04FC96ABD_.wvu.Rows" localSheetId="48" hidden="1">#REF!,#REF!,#REF!,#REF!,#REF!,#REF!,#REF!</definedName>
    <definedName name="Z_9E0C48FE_FFCC_11D1_98BA_00C04FC96ABD_.wvu.Rows">#REF!,#REF!,#REF!,#REF!,#REF!,#REF!,#REF!</definedName>
    <definedName name="Z_9E0C48FF_FFCC_11D1_98BA_00C04FC96ABD_.wvu.Rows" localSheetId="3" hidden="1">#REF!,#REF!,#REF!,#REF!,#REF!,#REF!,#REF!,#REF!</definedName>
    <definedName name="Z_9E0C48FF_FFCC_11D1_98BA_00C04FC96ABD_.wvu.Rows" localSheetId="5">'Cuadro 5'!#REF!,'Cuadro 5'!#REF!,'Cuadro 5'!#REF!,'Cuadro 5'!#REF!,'Cuadro 5'!#REF!,'Cuadro 5'!#REF!,'Cuadro 5'!#REF!,'Cuadro 5'!#REF!</definedName>
    <definedName name="Z_9E0C48FF_FFCC_11D1_98BA_00C04FC96ABD_.wvu.Rows" localSheetId="48" hidden="1">#REF!,#REF!,#REF!,#REF!,#REF!,#REF!,#REF!,#REF!</definedName>
    <definedName name="Z_9E0C48FF_FFCC_11D1_98BA_00C04FC96ABD_.wvu.Rows">#REF!,#REF!,#REF!,#REF!,#REF!,#REF!,#REF!,#REF!</definedName>
    <definedName name="Z_9E0C4900_FFCC_11D1_98BA_00C04FC96ABD_.wvu.Rows" localSheetId="3" hidden="1">#REF!,#REF!,#REF!,#REF!,#REF!,#REF!,#REF!,#REF!</definedName>
    <definedName name="Z_9E0C4900_FFCC_11D1_98BA_00C04FC96ABD_.wvu.Rows" localSheetId="5">'Cuadro 5'!#REF!,'Cuadro 5'!#REF!,'Cuadro 5'!#REF!,'Cuadro 5'!#REF!,'Cuadro 5'!#REF!,'Cuadro 5'!#REF!,'Cuadro 5'!#REF!,'Cuadro 5'!#REF!</definedName>
    <definedName name="Z_9E0C4900_FFCC_11D1_98BA_00C04FC96ABD_.wvu.Rows" localSheetId="48" hidden="1">#REF!,#REF!,#REF!,#REF!,#REF!,#REF!,#REF!,#REF!</definedName>
    <definedName name="Z_9E0C4900_FFCC_11D1_98BA_00C04FC96ABD_.wvu.Rows">#REF!,#REF!,#REF!,#REF!,#REF!,#REF!,#REF!,#REF!</definedName>
    <definedName name="Z_9E0C4901_FFCC_11D1_98BA_00C04FC96ABD_.wvu.Rows" localSheetId="3" hidden="1">#REF!,#REF!,#REF!,#REF!,#REF!,#REF!,#REF!,#REF!</definedName>
    <definedName name="Z_9E0C4901_FFCC_11D1_98BA_00C04FC96ABD_.wvu.Rows" localSheetId="5">'Cuadro 5'!#REF!,'Cuadro 5'!#REF!,'Cuadro 5'!#REF!,'Cuadro 5'!#REF!,'Cuadro 5'!#REF!,'Cuadro 5'!#REF!,'Cuadro 5'!#REF!,'Cuadro 5'!#REF!</definedName>
    <definedName name="Z_9E0C4901_FFCC_11D1_98BA_00C04FC96ABD_.wvu.Rows" localSheetId="48" hidden="1">#REF!,#REF!,#REF!,#REF!,#REF!,#REF!,#REF!,#REF!</definedName>
    <definedName name="Z_9E0C4901_FFCC_11D1_98BA_00C04FC96ABD_.wvu.Rows">#REF!,#REF!,#REF!,#REF!,#REF!,#REF!,#REF!,#REF!</definedName>
    <definedName name="Z_9E0C4903_FFCC_11D1_98BA_00C04FC96ABD_.wvu.Rows" localSheetId="3" hidden="1">#REF!,#REF!,#REF!,#REF!,#REF!,#REF!,#REF!,#REF!,#REF!</definedName>
    <definedName name="Z_9E0C4903_FFCC_11D1_98BA_00C04FC96ABD_.wvu.Rows" localSheetId="5">'Cuadro 5'!#REF!,'Cuadro 5'!#REF!,'Cuadro 5'!#REF!,'Cuadro 5'!#REF!,'Cuadro 5'!#REF!,'Cuadro 5'!#REF!,'Cuadro 5'!#REF!,'Cuadro 5'!#REF!,'Cuadro 5'!#REF!</definedName>
    <definedName name="Z_9E0C4903_FFCC_11D1_98BA_00C04FC96ABD_.wvu.Rows" localSheetId="48" hidden="1">#REF!,#REF!,#REF!,#REF!,#REF!,#REF!,#REF!,#REF!,#REF!</definedName>
    <definedName name="Z_9E0C4903_FFCC_11D1_98BA_00C04FC96ABD_.wvu.Rows">#REF!,#REF!,#REF!,#REF!,#REF!,#REF!,#REF!,#REF!,#REF!</definedName>
    <definedName name="Z_9E0C4904_FFCC_11D1_98BA_00C04FC96ABD_.wvu.Rows" localSheetId="3" hidden="1">#REF!,#REF!,#REF!,#REF!,#REF!,#REF!,#REF!,#REF!,#REF!</definedName>
    <definedName name="Z_9E0C4904_FFCC_11D1_98BA_00C04FC96ABD_.wvu.Rows" localSheetId="5">'Cuadro 5'!#REF!,'Cuadro 5'!#REF!,'Cuadro 5'!#REF!,'Cuadro 5'!#REF!,'Cuadro 5'!#REF!,'Cuadro 5'!#REF!,'Cuadro 5'!#REF!,'Cuadro 5'!#REF!,'Cuadro 5'!#REF!</definedName>
    <definedName name="Z_9E0C4904_FFCC_11D1_98BA_00C04FC96ABD_.wvu.Rows" localSheetId="48" hidden="1">#REF!,#REF!,#REF!,#REF!,#REF!,#REF!,#REF!,#REF!,#REF!</definedName>
    <definedName name="Z_9E0C4904_FFCC_11D1_98BA_00C04FC96ABD_.wvu.Rows">#REF!,#REF!,#REF!,#REF!,#REF!,#REF!,#REF!,#REF!,#REF!</definedName>
    <definedName name="Z_9E0C4905_FFCC_11D1_98BA_00C04FC96ABD_.wvu.Rows" localSheetId="3" hidden="1">#REF!,#REF!,#REF!,#REF!,#REF!,#REF!</definedName>
    <definedName name="Z_9E0C4905_FFCC_11D1_98BA_00C04FC96ABD_.wvu.Rows" localSheetId="5">'Cuadro 5'!#REF!,'Cuadro 5'!#REF!,'Cuadro 5'!#REF!,'Cuadro 5'!#REF!,'Cuadro 5'!#REF!,'Cuadro 5'!#REF!</definedName>
    <definedName name="Z_9E0C4905_FFCC_11D1_98BA_00C04FC96ABD_.wvu.Rows" localSheetId="48" hidden="1">#REF!,#REF!,#REF!,#REF!,#REF!,#REF!</definedName>
    <definedName name="Z_9E0C4905_FFCC_11D1_98BA_00C04FC96ABD_.wvu.Rows">#REF!,#REF!,#REF!,#REF!,#REF!,#REF!</definedName>
    <definedName name="Z_B424DD41_AAD0_11D2_BFD1_00A02466506E_.wvu.PrintTitles" localSheetId="3" hidden="1">#REF!,#REF!</definedName>
    <definedName name="Z_B424DD41_AAD0_11D2_BFD1_00A02466506E_.wvu.PrintTitles" localSheetId="5">'Cuadro 5'!#REF!,'Cuadro 5'!#REF!</definedName>
    <definedName name="Z_B424DD41_AAD0_11D2_BFD1_00A02466506E_.wvu.PrintTitles" localSheetId="48" hidden="1">#REF!,#REF!</definedName>
    <definedName name="Z_B424DD41_AAD0_11D2_BFD1_00A02466506E_.wvu.PrintTitles">#REF!,#REF!</definedName>
    <definedName name="Z_BC2BFA12_1C91_11D2_BFD2_00A02466506E_.wvu.PrintTitles" localSheetId="3" hidden="1">#REF!,#REF!</definedName>
    <definedName name="Z_BC2BFA12_1C91_11D2_BFD2_00A02466506E_.wvu.PrintTitles" localSheetId="5">'Cuadro 5'!#REF!,'Cuadro 5'!#REF!</definedName>
    <definedName name="Z_BC2BFA12_1C91_11D2_BFD2_00A02466506E_.wvu.PrintTitles" localSheetId="48" hidden="1">#REF!,#REF!</definedName>
    <definedName name="Z_BC2BFA12_1C91_11D2_BFD2_00A02466506E_.wvu.PrintTitles">#REF!,#REF!</definedName>
    <definedName name="Z_C21FAE85_013A_11D2_98BD_00C04FC96ABD_.wvu.Rows" localSheetId="3" hidden="1">#REF!,#REF!,#REF!,#REF!,#REF!,#REF!</definedName>
    <definedName name="Z_C21FAE85_013A_11D2_98BD_00C04FC96ABD_.wvu.Rows" localSheetId="5">'Cuadro 5'!#REF!,'Cuadro 5'!#REF!,'Cuadro 5'!#REF!,'Cuadro 5'!#REF!,'Cuadro 5'!#REF!,'Cuadro 5'!#REF!</definedName>
    <definedName name="Z_C21FAE85_013A_11D2_98BD_00C04FC96ABD_.wvu.Rows" localSheetId="48" hidden="1">#REF!,#REF!,#REF!,#REF!,#REF!,#REF!</definedName>
    <definedName name="Z_C21FAE85_013A_11D2_98BD_00C04FC96ABD_.wvu.Rows">#REF!,#REF!,#REF!,#REF!,#REF!,#REF!</definedName>
    <definedName name="Z_C21FAE86_013A_11D2_98BD_00C04FC96ABD_.wvu.Rows" localSheetId="3" hidden="1">#REF!,#REF!,#REF!,#REF!,#REF!,#REF!</definedName>
    <definedName name="Z_C21FAE86_013A_11D2_98BD_00C04FC96ABD_.wvu.Rows" localSheetId="5">'Cuadro 5'!#REF!,'Cuadro 5'!#REF!,'Cuadro 5'!#REF!,'Cuadro 5'!#REF!,'Cuadro 5'!#REF!,'Cuadro 5'!#REF!</definedName>
    <definedName name="Z_C21FAE86_013A_11D2_98BD_00C04FC96ABD_.wvu.Rows" localSheetId="48" hidden="1">#REF!,#REF!,#REF!,#REF!,#REF!,#REF!</definedName>
    <definedName name="Z_C21FAE86_013A_11D2_98BD_00C04FC96ABD_.wvu.Rows">#REF!,#REF!,#REF!,#REF!,#REF!,#REF!</definedName>
    <definedName name="Z_C21FAE87_013A_11D2_98BD_00C04FC96ABD_.wvu.Rows" localSheetId="3" hidden="1">#REF!,#REF!,#REF!,#REF!,#REF!,#REF!</definedName>
    <definedName name="Z_C21FAE87_013A_11D2_98BD_00C04FC96ABD_.wvu.Rows" localSheetId="5">'Cuadro 5'!#REF!,'Cuadro 5'!#REF!,'Cuadro 5'!#REF!,'Cuadro 5'!#REF!,'Cuadro 5'!#REF!,'Cuadro 5'!#REF!</definedName>
    <definedName name="Z_C21FAE87_013A_11D2_98BD_00C04FC96ABD_.wvu.Rows" localSheetId="48" hidden="1">#REF!,#REF!,#REF!,#REF!,#REF!,#REF!</definedName>
    <definedName name="Z_C21FAE87_013A_11D2_98BD_00C04FC96ABD_.wvu.Rows">#REF!,#REF!,#REF!,#REF!,#REF!,#REF!</definedName>
    <definedName name="Z_C21FAE88_013A_11D2_98BD_00C04FC96ABD_.wvu.Rows" localSheetId="3" hidden="1">#REF!,#REF!,#REF!,#REF!,#REF!,#REF!</definedName>
    <definedName name="Z_C21FAE88_013A_11D2_98BD_00C04FC96ABD_.wvu.Rows" localSheetId="5">'Cuadro 5'!#REF!,'Cuadro 5'!#REF!,'Cuadro 5'!#REF!,'Cuadro 5'!#REF!,'Cuadro 5'!#REF!,'Cuadro 5'!#REF!</definedName>
    <definedName name="Z_C21FAE88_013A_11D2_98BD_00C04FC96ABD_.wvu.Rows" localSheetId="48" hidden="1">#REF!,#REF!,#REF!,#REF!,#REF!,#REF!</definedName>
    <definedName name="Z_C21FAE88_013A_11D2_98BD_00C04FC96ABD_.wvu.Rows">#REF!,#REF!,#REF!,#REF!,#REF!,#REF!</definedName>
    <definedName name="Z_C21FAE89_013A_11D2_98BD_00C04FC96ABD_.wvu.Rows" localSheetId="3" hidden="1">#REF!,#REF!,#REF!,#REF!,#REF!,#REF!,#REF!,#REF!</definedName>
    <definedName name="Z_C21FAE89_013A_11D2_98BD_00C04FC96ABD_.wvu.Rows" localSheetId="5">'Cuadro 5'!#REF!,'Cuadro 5'!#REF!,'Cuadro 5'!#REF!,'Cuadro 5'!#REF!,'Cuadro 5'!#REF!,'Cuadro 5'!#REF!,'Cuadro 5'!#REF!,'Cuadro 5'!#REF!</definedName>
    <definedName name="Z_C21FAE89_013A_11D2_98BD_00C04FC96ABD_.wvu.Rows" localSheetId="48" hidden="1">#REF!,#REF!,#REF!,#REF!,#REF!,#REF!,#REF!,#REF!</definedName>
    <definedName name="Z_C21FAE89_013A_11D2_98BD_00C04FC96ABD_.wvu.Rows">#REF!,#REF!,#REF!,#REF!,#REF!,#REF!,#REF!,#REF!</definedName>
    <definedName name="Z_C21FAE8A_013A_11D2_98BD_00C04FC96ABD_.wvu.Rows" localSheetId="3" hidden="1">#REF!,#REF!,#REF!,#REF!,#REF!,#REF!,#REF!</definedName>
    <definedName name="Z_C21FAE8A_013A_11D2_98BD_00C04FC96ABD_.wvu.Rows" localSheetId="5">'Cuadro 5'!#REF!,'Cuadro 5'!#REF!,'Cuadro 5'!#REF!,'Cuadro 5'!#REF!,'Cuadro 5'!#REF!,'Cuadro 5'!#REF!,'Cuadro 5'!#REF!</definedName>
    <definedName name="Z_C21FAE8A_013A_11D2_98BD_00C04FC96ABD_.wvu.Rows" localSheetId="48" hidden="1">#REF!,#REF!,#REF!,#REF!,#REF!,#REF!,#REF!</definedName>
    <definedName name="Z_C21FAE8A_013A_11D2_98BD_00C04FC96ABD_.wvu.Rows">#REF!,#REF!,#REF!,#REF!,#REF!,#REF!,#REF!</definedName>
    <definedName name="Z_C21FAE8B_013A_11D2_98BD_00C04FC96ABD_.wvu.Rows" localSheetId="3" hidden="1">#REF!,#REF!,#REF!,#REF!,#REF!,#REF!,#REF!</definedName>
    <definedName name="Z_C21FAE8B_013A_11D2_98BD_00C04FC96ABD_.wvu.Rows" localSheetId="5">'Cuadro 5'!#REF!,'Cuadro 5'!#REF!,'Cuadro 5'!#REF!,'Cuadro 5'!#REF!,'Cuadro 5'!#REF!,'Cuadro 5'!#REF!,'Cuadro 5'!#REF!</definedName>
    <definedName name="Z_C21FAE8B_013A_11D2_98BD_00C04FC96ABD_.wvu.Rows" localSheetId="48" hidden="1">#REF!,#REF!,#REF!,#REF!,#REF!,#REF!,#REF!</definedName>
    <definedName name="Z_C21FAE8B_013A_11D2_98BD_00C04FC96ABD_.wvu.Rows">#REF!,#REF!,#REF!,#REF!,#REF!,#REF!,#REF!</definedName>
    <definedName name="Z_C21FAE8C_013A_11D2_98BD_00C04FC96ABD_.wvu.Rows" localSheetId="3" hidden="1">#REF!,#REF!,#REF!,#REF!,#REF!,#REF!,#REF!,#REF!</definedName>
    <definedName name="Z_C21FAE8C_013A_11D2_98BD_00C04FC96ABD_.wvu.Rows" localSheetId="5">'Cuadro 5'!#REF!,'Cuadro 5'!#REF!,'Cuadro 5'!#REF!,'Cuadro 5'!#REF!,'Cuadro 5'!#REF!,'Cuadro 5'!#REF!,'Cuadro 5'!#REF!,'Cuadro 5'!#REF!</definedName>
    <definedName name="Z_C21FAE8C_013A_11D2_98BD_00C04FC96ABD_.wvu.Rows" localSheetId="48" hidden="1">#REF!,#REF!,#REF!,#REF!,#REF!,#REF!,#REF!,#REF!</definedName>
    <definedName name="Z_C21FAE8C_013A_11D2_98BD_00C04FC96ABD_.wvu.Rows">#REF!,#REF!,#REF!,#REF!,#REF!,#REF!,#REF!,#REF!</definedName>
    <definedName name="Z_C21FAE8D_013A_11D2_98BD_00C04FC96ABD_.wvu.Rows" localSheetId="3" hidden="1">#REF!,#REF!,#REF!,#REF!,#REF!,#REF!,#REF!,#REF!</definedName>
    <definedName name="Z_C21FAE8D_013A_11D2_98BD_00C04FC96ABD_.wvu.Rows" localSheetId="5">'Cuadro 5'!#REF!,'Cuadro 5'!#REF!,'Cuadro 5'!#REF!,'Cuadro 5'!#REF!,'Cuadro 5'!#REF!,'Cuadro 5'!#REF!,'Cuadro 5'!#REF!,'Cuadro 5'!#REF!</definedName>
    <definedName name="Z_C21FAE8D_013A_11D2_98BD_00C04FC96ABD_.wvu.Rows" localSheetId="48" hidden="1">#REF!,#REF!,#REF!,#REF!,#REF!,#REF!,#REF!,#REF!</definedName>
    <definedName name="Z_C21FAE8D_013A_11D2_98BD_00C04FC96ABD_.wvu.Rows">#REF!,#REF!,#REF!,#REF!,#REF!,#REF!,#REF!,#REF!</definedName>
    <definedName name="Z_C21FAE8E_013A_11D2_98BD_00C04FC96ABD_.wvu.Rows" localSheetId="3" hidden="1">#REF!,#REF!,#REF!,#REF!,#REF!,#REF!,#REF!,#REF!</definedName>
    <definedName name="Z_C21FAE8E_013A_11D2_98BD_00C04FC96ABD_.wvu.Rows" localSheetId="5">'Cuadro 5'!#REF!,'Cuadro 5'!#REF!,'Cuadro 5'!#REF!,'Cuadro 5'!#REF!,'Cuadro 5'!#REF!,'Cuadro 5'!#REF!,'Cuadro 5'!#REF!,'Cuadro 5'!#REF!</definedName>
    <definedName name="Z_C21FAE8E_013A_11D2_98BD_00C04FC96ABD_.wvu.Rows" localSheetId="48" hidden="1">#REF!,#REF!,#REF!,#REF!,#REF!,#REF!,#REF!,#REF!</definedName>
    <definedName name="Z_C21FAE8E_013A_11D2_98BD_00C04FC96ABD_.wvu.Rows">#REF!,#REF!,#REF!,#REF!,#REF!,#REF!,#REF!,#REF!</definedName>
    <definedName name="Z_C21FAE90_013A_11D2_98BD_00C04FC96ABD_.wvu.Rows" localSheetId="3" hidden="1">#REF!,#REF!,#REF!,#REF!,#REF!,#REF!,#REF!,#REF!,#REF!</definedName>
    <definedName name="Z_C21FAE90_013A_11D2_98BD_00C04FC96ABD_.wvu.Rows" localSheetId="5">'Cuadro 5'!#REF!,'Cuadro 5'!#REF!,'Cuadro 5'!#REF!,'Cuadro 5'!#REF!,'Cuadro 5'!#REF!,'Cuadro 5'!#REF!,'Cuadro 5'!#REF!,'Cuadro 5'!#REF!,'Cuadro 5'!#REF!</definedName>
    <definedName name="Z_C21FAE90_013A_11D2_98BD_00C04FC96ABD_.wvu.Rows" localSheetId="48" hidden="1">#REF!,#REF!,#REF!,#REF!,#REF!,#REF!,#REF!,#REF!,#REF!</definedName>
    <definedName name="Z_C21FAE90_013A_11D2_98BD_00C04FC96ABD_.wvu.Rows">#REF!,#REF!,#REF!,#REF!,#REF!,#REF!,#REF!,#REF!,#REF!</definedName>
    <definedName name="Z_C21FAE91_013A_11D2_98BD_00C04FC96ABD_.wvu.Rows" localSheetId="3" hidden="1">#REF!,#REF!,#REF!,#REF!,#REF!,#REF!,#REF!,#REF!,#REF!</definedName>
    <definedName name="Z_C21FAE91_013A_11D2_98BD_00C04FC96ABD_.wvu.Rows" localSheetId="5">'Cuadro 5'!#REF!,'Cuadro 5'!#REF!,'Cuadro 5'!#REF!,'Cuadro 5'!#REF!,'Cuadro 5'!#REF!,'Cuadro 5'!#REF!,'Cuadro 5'!#REF!,'Cuadro 5'!#REF!,'Cuadro 5'!#REF!</definedName>
    <definedName name="Z_C21FAE91_013A_11D2_98BD_00C04FC96ABD_.wvu.Rows" localSheetId="48" hidden="1">#REF!,#REF!,#REF!,#REF!,#REF!,#REF!,#REF!,#REF!,#REF!</definedName>
    <definedName name="Z_C21FAE91_013A_11D2_98BD_00C04FC96ABD_.wvu.Rows">#REF!,#REF!,#REF!,#REF!,#REF!,#REF!,#REF!,#REF!,#REF!</definedName>
    <definedName name="Z_C21FAE92_013A_11D2_98BD_00C04FC96ABD_.wvu.Rows" localSheetId="3" hidden="1">#REF!,#REF!,#REF!,#REF!,#REF!,#REF!</definedName>
    <definedName name="Z_C21FAE92_013A_11D2_98BD_00C04FC96ABD_.wvu.Rows" localSheetId="5">'Cuadro 5'!#REF!,'Cuadro 5'!#REF!,'Cuadro 5'!#REF!,'Cuadro 5'!#REF!,'Cuadro 5'!#REF!,'Cuadro 5'!#REF!</definedName>
    <definedName name="Z_C21FAE92_013A_11D2_98BD_00C04FC96ABD_.wvu.Rows" localSheetId="48" hidden="1">#REF!,#REF!,#REF!,#REF!,#REF!,#REF!</definedName>
    <definedName name="Z_C21FAE92_013A_11D2_98BD_00C04FC96ABD_.wvu.Rows">#REF!,#REF!,#REF!,#REF!,#REF!,#REF!</definedName>
    <definedName name="Z_CF25EF4A_FFAB_11D1_98B7_00C04FC96ABD_.wvu.Rows" localSheetId="3" hidden="1">#REF!,#REF!,#REF!,#REF!,#REF!,#REF!</definedName>
    <definedName name="Z_CF25EF4A_FFAB_11D1_98B7_00C04FC96ABD_.wvu.Rows" localSheetId="5">'Cuadro 5'!#REF!,'Cuadro 5'!#REF!,'Cuadro 5'!#REF!,'Cuadro 5'!#REF!,'Cuadro 5'!#REF!,'Cuadro 5'!#REF!</definedName>
    <definedName name="Z_CF25EF4A_FFAB_11D1_98B7_00C04FC96ABD_.wvu.Rows" localSheetId="48" hidden="1">#REF!,#REF!,#REF!,#REF!,#REF!,#REF!</definedName>
    <definedName name="Z_CF25EF4A_FFAB_11D1_98B7_00C04FC96ABD_.wvu.Rows">#REF!,#REF!,#REF!,#REF!,#REF!,#REF!</definedName>
    <definedName name="Z_CF25EF4B_FFAB_11D1_98B7_00C04FC96ABD_.wvu.Rows" localSheetId="3" hidden="1">#REF!,#REF!,#REF!,#REF!,#REF!,#REF!</definedName>
    <definedName name="Z_CF25EF4B_FFAB_11D1_98B7_00C04FC96ABD_.wvu.Rows" localSheetId="5">'Cuadro 5'!#REF!,'Cuadro 5'!#REF!,'Cuadro 5'!#REF!,'Cuadro 5'!#REF!,'Cuadro 5'!#REF!,'Cuadro 5'!#REF!</definedName>
    <definedName name="Z_CF25EF4B_FFAB_11D1_98B7_00C04FC96ABD_.wvu.Rows" localSheetId="48" hidden="1">#REF!,#REF!,#REF!,#REF!,#REF!,#REF!</definedName>
    <definedName name="Z_CF25EF4B_FFAB_11D1_98B7_00C04FC96ABD_.wvu.Rows">#REF!,#REF!,#REF!,#REF!,#REF!,#REF!</definedName>
    <definedName name="Z_CF25EF4C_FFAB_11D1_98B7_00C04FC96ABD_.wvu.Rows" localSheetId="3" hidden="1">#REF!,#REF!,#REF!,#REF!,#REF!,#REF!</definedName>
    <definedName name="Z_CF25EF4C_FFAB_11D1_98B7_00C04FC96ABD_.wvu.Rows" localSheetId="5">'Cuadro 5'!#REF!,'Cuadro 5'!#REF!,'Cuadro 5'!#REF!,'Cuadro 5'!#REF!,'Cuadro 5'!#REF!,'Cuadro 5'!#REF!</definedName>
    <definedName name="Z_CF25EF4C_FFAB_11D1_98B7_00C04FC96ABD_.wvu.Rows" localSheetId="48" hidden="1">#REF!,#REF!,#REF!,#REF!,#REF!,#REF!</definedName>
    <definedName name="Z_CF25EF4C_FFAB_11D1_98B7_00C04FC96ABD_.wvu.Rows">#REF!,#REF!,#REF!,#REF!,#REF!,#REF!</definedName>
    <definedName name="Z_CF25EF4D_FFAB_11D1_98B7_00C04FC96ABD_.wvu.Rows" localSheetId="3" hidden="1">#REF!,#REF!,#REF!,#REF!,#REF!,#REF!</definedName>
    <definedName name="Z_CF25EF4D_FFAB_11D1_98B7_00C04FC96ABD_.wvu.Rows" localSheetId="5">'Cuadro 5'!#REF!,'Cuadro 5'!#REF!,'Cuadro 5'!#REF!,'Cuadro 5'!#REF!,'Cuadro 5'!#REF!,'Cuadro 5'!#REF!</definedName>
    <definedName name="Z_CF25EF4D_FFAB_11D1_98B7_00C04FC96ABD_.wvu.Rows" localSheetId="48" hidden="1">#REF!,#REF!,#REF!,#REF!,#REF!,#REF!</definedName>
    <definedName name="Z_CF25EF4D_FFAB_11D1_98B7_00C04FC96ABD_.wvu.Rows">#REF!,#REF!,#REF!,#REF!,#REF!,#REF!</definedName>
    <definedName name="Z_CF25EF4E_FFAB_11D1_98B7_00C04FC96ABD_.wvu.Rows" localSheetId="3" hidden="1">#REF!,#REF!,#REF!,#REF!,#REF!,#REF!,#REF!,#REF!</definedName>
    <definedName name="Z_CF25EF4E_FFAB_11D1_98B7_00C04FC96ABD_.wvu.Rows" localSheetId="5">'Cuadro 5'!#REF!,'Cuadro 5'!#REF!,'Cuadro 5'!#REF!,'Cuadro 5'!#REF!,'Cuadro 5'!#REF!,'Cuadro 5'!#REF!,'Cuadro 5'!#REF!,'Cuadro 5'!#REF!</definedName>
    <definedName name="Z_CF25EF4E_FFAB_11D1_98B7_00C04FC96ABD_.wvu.Rows" localSheetId="48" hidden="1">#REF!,#REF!,#REF!,#REF!,#REF!,#REF!,#REF!,#REF!</definedName>
    <definedName name="Z_CF25EF4E_FFAB_11D1_98B7_00C04FC96ABD_.wvu.Rows">#REF!,#REF!,#REF!,#REF!,#REF!,#REF!,#REF!,#REF!</definedName>
    <definedName name="Z_CF25EF4F_FFAB_11D1_98B7_00C04FC96ABD_.wvu.Rows" localSheetId="3" hidden="1">#REF!,#REF!,#REF!,#REF!,#REF!,#REF!,#REF!</definedName>
    <definedName name="Z_CF25EF4F_FFAB_11D1_98B7_00C04FC96ABD_.wvu.Rows" localSheetId="5">'Cuadro 5'!#REF!,'Cuadro 5'!#REF!,'Cuadro 5'!#REF!,'Cuadro 5'!#REF!,'Cuadro 5'!#REF!,'Cuadro 5'!#REF!,'Cuadro 5'!#REF!</definedName>
    <definedName name="Z_CF25EF4F_FFAB_11D1_98B7_00C04FC96ABD_.wvu.Rows" localSheetId="48" hidden="1">#REF!,#REF!,#REF!,#REF!,#REF!,#REF!,#REF!</definedName>
    <definedName name="Z_CF25EF4F_FFAB_11D1_98B7_00C04FC96ABD_.wvu.Rows">#REF!,#REF!,#REF!,#REF!,#REF!,#REF!,#REF!</definedName>
    <definedName name="Z_CF25EF50_FFAB_11D1_98B7_00C04FC96ABD_.wvu.Rows" localSheetId="3" hidden="1">#REF!,#REF!,#REF!,#REF!,#REF!,#REF!,#REF!</definedName>
    <definedName name="Z_CF25EF50_FFAB_11D1_98B7_00C04FC96ABD_.wvu.Rows" localSheetId="5">'Cuadro 5'!#REF!,'Cuadro 5'!#REF!,'Cuadro 5'!#REF!,'Cuadro 5'!#REF!,'Cuadro 5'!#REF!,'Cuadro 5'!#REF!,'Cuadro 5'!#REF!</definedName>
    <definedName name="Z_CF25EF50_FFAB_11D1_98B7_00C04FC96ABD_.wvu.Rows" localSheetId="48" hidden="1">#REF!,#REF!,#REF!,#REF!,#REF!,#REF!,#REF!</definedName>
    <definedName name="Z_CF25EF50_FFAB_11D1_98B7_00C04FC96ABD_.wvu.Rows">#REF!,#REF!,#REF!,#REF!,#REF!,#REF!,#REF!</definedName>
    <definedName name="Z_CF25EF51_FFAB_11D1_98B7_00C04FC96ABD_.wvu.Rows" localSheetId="3" hidden="1">#REF!,#REF!,#REF!,#REF!,#REF!,#REF!,#REF!,#REF!</definedName>
    <definedName name="Z_CF25EF51_FFAB_11D1_98B7_00C04FC96ABD_.wvu.Rows" localSheetId="5">'Cuadro 5'!#REF!,'Cuadro 5'!#REF!,'Cuadro 5'!#REF!,'Cuadro 5'!#REF!,'Cuadro 5'!#REF!,'Cuadro 5'!#REF!,'Cuadro 5'!#REF!,'Cuadro 5'!#REF!</definedName>
    <definedName name="Z_CF25EF51_FFAB_11D1_98B7_00C04FC96ABD_.wvu.Rows" localSheetId="48" hidden="1">#REF!,#REF!,#REF!,#REF!,#REF!,#REF!,#REF!,#REF!</definedName>
    <definedName name="Z_CF25EF51_FFAB_11D1_98B7_00C04FC96ABD_.wvu.Rows">#REF!,#REF!,#REF!,#REF!,#REF!,#REF!,#REF!,#REF!</definedName>
    <definedName name="Z_CF25EF52_FFAB_11D1_98B7_00C04FC96ABD_.wvu.Rows" localSheetId="3" hidden="1">#REF!,#REF!,#REF!,#REF!,#REF!,#REF!,#REF!,#REF!</definedName>
    <definedName name="Z_CF25EF52_FFAB_11D1_98B7_00C04FC96ABD_.wvu.Rows" localSheetId="5">'Cuadro 5'!#REF!,'Cuadro 5'!#REF!,'Cuadro 5'!#REF!,'Cuadro 5'!#REF!,'Cuadro 5'!#REF!,'Cuadro 5'!#REF!,'Cuadro 5'!#REF!,'Cuadro 5'!#REF!</definedName>
    <definedName name="Z_CF25EF52_FFAB_11D1_98B7_00C04FC96ABD_.wvu.Rows" localSheetId="48" hidden="1">#REF!,#REF!,#REF!,#REF!,#REF!,#REF!,#REF!,#REF!</definedName>
    <definedName name="Z_CF25EF52_FFAB_11D1_98B7_00C04FC96ABD_.wvu.Rows">#REF!,#REF!,#REF!,#REF!,#REF!,#REF!,#REF!,#REF!</definedName>
    <definedName name="Z_CF25EF53_FFAB_11D1_98B7_00C04FC96ABD_.wvu.Rows" localSheetId="3" hidden="1">#REF!,#REF!,#REF!,#REF!,#REF!,#REF!,#REF!,#REF!</definedName>
    <definedName name="Z_CF25EF53_FFAB_11D1_98B7_00C04FC96ABD_.wvu.Rows" localSheetId="5">'Cuadro 5'!#REF!,'Cuadro 5'!#REF!,'Cuadro 5'!#REF!,'Cuadro 5'!#REF!,'Cuadro 5'!#REF!,'Cuadro 5'!#REF!,'Cuadro 5'!#REF!,'Cuadro 5'!#REF!</definedName>
    <definedName name="Z_CF25EF53_FFAB_11D1_98B7_00C04FC96ABD_.wvu.Rows" localSheetId="48" hidden="1">#REF!,#REF!,#REF!,#REF!,#REF!,#REF!,#REF!,#REF!</definedName>
    <definedName name="Z_CF25EF53_FFAB_11D1_98B7_00C04FC96ABD_.wvu.Rows">#REF!,#REF!,#REF!,#REF!,#REF!,#REF!,#REF!,#REF!</definedName>
    <definedName name="Z_CF25EF55_FFAB_11D1_98B7_00C04FC96ABD_.wvu.Rows" localSheetId="3" hidden="1">#REF!,#REF!,#REF!,#REF!,#REF!,#REF!,#REF!,#REF!,#REF!</definedName>
    <definedName name="Z_CF25EF55_FFAB_11D1_98B7_00C04FC96ABD_.wvu.Rows" localSheetId="5">'Cuadro 5'!#REF!,'Cuadro 5'!#REF!,'Cuadro 5'!#REF!,'Cuadro 5'!#REF!,'Cuadro 5'!#REF!,'Cuadro 5'!#REF!,'Cuadro 5'!#REF!,'Cuadro 5'!#REF!,'Cuadro 5'!#REF!</definedName>
    <definedName name="Z_CF25EF55_FFAB_11D1_98B7_00C04FC96ABD_.wvu.Rows" localSheetId="48" hidden="1">#REF!,#REF!,#REF!,#REF!,#REF!,#REF!,#REF!,#REF!,#REF!</definedName>
    <definedName name="Z_CF25EF55_FFAB_11D1_98B7_00C04FC96ABD_.wvu.Rows">#REF!,#REF!,#REF!,#REF!,#REF!,#REF!,#REF!,#REF!,#REF!</definedName>
    <definedName name="Z_CF25EF56_FFAB_11D1_98B7_00C04FC96ABD_.wvu.Rows" localSheetId="3" hidden="1">#REF!,#REF!,#REF!,#REF!,#REF!,#REF!,#REF!,#REF!,#REF!</definedName>
    <definedName name="Z_CF25EF56_FFAB_11D1_98B7_00C04FC96ABD_.wvu.Rows" localSheetId="5">'Cuadro 5'!#REF!,'Cuadro 5'!#REF!,'Cuadro 5'!#REF!,'Cuadro 5'!#REF!,'Cuadro 5'!#REF!,'Cuadro 5'!#REF!,'Cuadro 5'!#REF!,'Cuadro 5'!#REF!,'Cuadro 5'!#REF!</definedName>
    <definedName name="Z_CF25EF56_FFAB_11D1_98B7_00C04FC96ABD_.wvu.Rows" localSheetId="48" hidden="1">#REF!,#REF!,#REF!,#REF!,#REF!,#REF!,#REF!,#REF!,#REF!</definedName>
    <definedName name="Z_CF25EF56_FFAB_11D1_98B7_00C04FC96ABD_.wvu.Rows">#REF!,#REF!,#REF!,#REF!,#REF!,#REF!,#REF!,#REF!,#REF!</definedName>
    <definedName name="Z_CF25EF57_FFAB_11D1_98B7_00C04FC96ABD_.wvu.Rows" localSheetId="3" hidden="1">#REF!,#REF!,#REF!,#REF!,#REF!,#REF!</definedName>
    <definedName name="Z_CF25EF57_FFAB_11D1_98B7_00C04FC96ABD_.wvu.Rows" localSheetId="5">'Cuadro 5'!#REF!,'Cuadro 5'!#REF!,'Cuadro 5'!#REF!,'Cuadro 5'!#REF!,'Cuadro 5'!#REF!,'Cuadro 5'!#REF!</definedName>
    <definedName name="Z_CF25EF57_FFAB_11D1_98B7_00C04FC96ABD_.wvu.Rows" localSheetId="48" hidden="1">#REF!,#REF!,#REF!,#REF!,#REF!,#REF!</definedName>
    <definedName name="Z_CF25EF57_FFAB_11D1_98B7_00C04FC96ABD_.wvu.Rows">#REF!,#REF!,#REF!,#REF!,#REF!,#REF!</definedName>
    <definedName name="Z_E6B74681_BCE1_11D2_BFD1_00A02466506E_.wvu.PrintTitles" localSheetId="3" hidden="1">#REF!,#REF!</definedName>
    <definedName name="Z_E6B74681_BCE1_11D2_BFD1_00A02466506E_.wvu.PrintTitles" localSheetId="5">'Cuadro 5'!#REF!,'Cuadro 5'!#REF!</definedName>
    <definedName name="Z_E6B74681_BCE1_11D2_BFD1_00A02466506E_.wvu.PrintTitles" localSheetId="48" hidden="1">#REF!,#REF!</definedName>
    <definedName name="Z_E6B74681_BCE1_11D2_BFD1_00A02466506E_.wvu.PrintTitles">#REF!,#REF!</definedName>
    <definedName name="Z_EA8011E5_017A_11D2_98BD_00C04FC96ABD_.wvu.Rows" localSheetId="3" hidden="1">#REF!,#REF!,#REF!,#REF!,#REF!,#REF!,#REF!</definedName>
    <definedName name="Z_EA8011E5_017A_11D2_98BD_00C04FC96ABD_.wvu.Rows" localSheetId="5">'Cuadro 5'!#REF!,'Cuadro 5'!#REF!,'Cuadro 5'!#REF!,'Cuadro 5'!#REF!,'Cuadro 5'!#REF!,'Cuadro 5'!#REF!,'Cuadro 5'!#REF!</definedName>
    <definedName name="Z_EA8011E5_017A_11D2_98BD_00C04FC96ABD_.wvu.Rows" localSheetId="48" hidden="1">#REF!,#REF!,#REF!,#REF!,#REF!,#REF!,#REF!</definedName>
    <definedName name="Z_EA8011E5_017A_11D2_98BD_00C04FC96ABD_.wvu.Rows">#REF!,#REF!,#REF!,#REF!,#REF!,#REF!,#REF!</definedName>
    <definedName name="Z_EA8011E6_017A_11D2_98BD_00C04FC96ABD_.wvu.Rows" localSheetId="3" hidden="1">#REF!,#REF!,#REF!,#REF!,#REF!,#REF!,#REF!</definedName>
    <definedName name="Z_EA8011E6_017A_11D2_98BD_00C04FC96ABD_.wvu.Rows" localSheetId="5">'Cuadro 5'!#REF!,'Cuadro 5'!#REF!,'Cuadro 5'!#REF!,'Cuadro 5'!#REF!,'Cuadro 5'!#REF!,'Cuadro 5'!#REF!,'Cuadro 5'!#REF!</definedName>
    <definedName name="Z_EA8011E6_017A_11D2_98BD_00C04FC96ABD_.wvu.Rows" localSheetId="48" hidden="1">#REF!,#REF!,#REF!,#REF!,#REF!,#REF!,#REF!</definedName>
    <definedName name="Z_EA8011E6_017A_11D2_98BD_00C04FC96ABD_.wvu.Rows">#REF!,#REF!,#REF!,#REF!,#REF!,#REF!,#REF!</definedName>
    <definedName name="Z_EA8011E9_017A_11D2_98BD_00C04FC96ABD_.wvu.Rows" localSheetId="3" hidden="1">#REF!,#REF!,#REF!,#REF!,#REF!,#REF!,#REF!,#REF!</definedName>
    <definedName name="Z_EA8011E9_017A_11D2_98BD_00C04FC96ABD_.wvu.Rows" localSheetId="5">'Cuadro 5'!#REF!,'Cuadro 5'!#REF!,'Cuadro 5'!#REF!,'Cuadro 5'!#REF!,'Cuadro 5'!#REF!,'Cuadro 5'!#REF!,'Cuadro 5'!#REF!,'Cuadro 5'!#REF!</definedName>
    <definedName name="Z_EA8011E9_017A_11D2_98BD_00C04FC96ABD_.wvu.Rows" localSheetId="48" hidden="1">#REF!,#REF!,#REF!,#REF!,#REF!,#REF!,#REF!,#REF!</definedName>
    <definedName name="Z_EA8011E9_017A_11D2_98BD_00C04FC96ABD_.wvu.Rows">#REF!,#REF!,#REF!,#REF!,#REF!,#REF!,#REF!,#REF!</definedName>
    <definedName name="Z_EA8011EC_017A_11D2_98BD_00C04FC96ABD_.wvu.Rows" localSheetId="3" hidden="1">#REF!,#REF!,#REF!,#REF!,#REF!,#REF!,#REF!,#REF!,#REF!</definedName>
    <definedName name="Z_EA8011EC_017A_11D2_98BD_00C04FC96ABD_.wvu.Rows" localSheetId="5">'Cuadro 5'!#REF!,'Cuadro 5'!#REF!,'Cuadro 5'!#REF!,'Cuadro 5'!#REF!,'Cuadro 5'!#REF!,'Cuadro 5'!#REF!,'Cuadro 5'!#REF!,'Cuadro 5'!#REF!,'Cuadro 5'!#REF!</definedName>
    <definedName name="Z_EA8011EC_017A_11D2_98BD_00C04FC96ABD_.wvu.Rows" localSheetId="48" hidden="1">#REF!,#REF!,#REF!,#REF!,#REF!,#REF!,#REF!,#REF!,#REF!</definedName>
    <definedName name="Z_EA8011EC_017A_11D2_98BD_00C04FC96ABD_.wvu.Rows">#REF!,#REF!,#REF!,#REF!,#REF!,#REF!,#REF!,#REF!,#REF!</definedName>
    <definedName name="Z_EA86CE3A_00A2_11D2_98BC_00C04FC96ABD_.wvu.Rows" localSheetId="3" hidden="1">#REF!,#REF!,#REF!,#REF!,#REF!,#REF!</definedName>
    <definedName name="Z_EA86CE3A_00A2_11D2_98BC_00C04FC96ABD_.wvu.Rows" localSheetId="5">'Cuadro 5'!#REF!,'Cuadro 5'!#REF!,'Cuadro 5'!#REF!,'Cuadro 5'!#REF!,'Cuadro 5'!#REF!,'Cuadro 5'!#REF!</definedName>
    <definedName name="Z_EA86CE3A_00A2_11D2_98BC_00C04FC96ABD_.wvu.Rows" localSheetId="48" hidden="1">#REF!,#REF!,#REF!,#REF!,#REF!,#REF!</definedName>
    <definedName name="Z_EA86CE3A_00A2_11D2_98BC_00C04FC96ABD_.wvu.Rows">#REF!,#REF!,#REF!,#REF!,#REF!,#REF!</definedName>
    <definedName name="Z_EA86CE3B_00A2_11D2_98BC_00C04FC96ABD_.wvu.Rows" localSheetId="3" hidden="1">#REF!,#REF!,#REF!,#REF!,#REF!,#REF!</definedName>
    <definedName name="Z_EA86CE3B_00A2_11D2_98BC_00C04FC96ABD_.wvu.Rows" localSheetId="5">'Cuadro 5'!#REF!,'Cuadro 5'!#REF!,'Cuadro 5'!#REF!,'Cuadro 5'!#REF!,'Cuadro 5'!#REF!,'Cuadro 5'!#REF!</definedName>
    <definedName name="Z_EA86CE3B_00A2_11D2_98BC_00C04FC96ABD_.wvu.Rows" localSheetId="48" hidden="1">#REF!,#REF!,#REF!,#REF!,#REF!,#REF!</definedName>
    <definedName name="Z_EA86CE3B_00A2_11D2_98BC_00C04FC96ABD_.wvu.Rows">#REF!,#REF!,#REF!,#REF!,#REF!,#REF!</definedName>
    <definedName name="Z_EA86CE3C_00A2_11D2_98BC_00C04FC96ABD_.wvu.Rows" localSheetId="3" hidden="1">#REF!,#REF!,#REF!,#REF!,#REF!,#REF!</definedName>
    <definedName name="Z_EA86CE3C_00A2_11D2_98BC_00C04FC96ABD_.wvu.Rows" localSheetId="5">'Cuadro 5'!#REF!,'Cuadro 5'!#REF!,'Cuadro 5'!#REF!,'Cuadro 5'!#REF!,'Cuadro 5'!#REF!,'Cuadro 5'!#REF!</definedName>
    <definedName name="Z_EA86CE3C_00A2_11D2_98BC_00C04FC96ABD_.wvu.Rows" localSheetId="48" hidden="1">#REF!,#REF!,#REF!,#REF!,#REF!,#REF!</definedName>
    <definedName name="Z_EA86CE3C_00A2_11D2_98BC_00C04FC96ABD_.wvu.Rows">#REF!,#REF!,#REF!,#REF!,#REF!,#REF!</definedName>
    <definedName name="Z_EA86CE3D_00A2_11D2_98BC_00C04FC96ABD_.wvu.Rows" localSheetId="3" hidden="1">#REF!,#REF!,#REF!,#REF!,#REF!,#REF!</definedName>
    <definedName name="Z_EA86CE3D_00A2_11D2_98BC_00C04FC96ABD_.wvu.Rows" localSheetId="5">'Cuadro 5'!#REF!,'Cuadro 5'!#REF!,'Cuadro 5'!#REF!,'Cuadro 5'!#REF!,'Cuadro 5'!#REF!,'Cuadro 5'!#REF!</definedName>
    <definedName name="Z_EA86CE3D_00A2_11D2_98BC_00C04FC96ABD_.wvu.Rows" localSheetId="48" hidden="1">#REF!,#REF!,#REF!,#REF!,#REF!,#REF!</definedName>
    <definedName name="Z_EA86CE3D_00A2_11D2_98BC_00C04FC96ABD_.wvu.Rows">#REF!,#REF!,#REF!,#REF!,#REF!,#REF!</definedName>
    <definedName name="Z_EA86CE3E_00A2_11D2_98BC_00C04FC96ABD_.wvu.Rows" localSheetId="3" hidden="1">#REF!,#REF!,#REF!,#REF!,#REF!,#REF!,#REF!,#REF!</definedName>
    <definedName name="Z_EA86CE3E_00A2_11D2_98BC_00C04FC96ABD_.wvu.Rows" localSheetId="5">'Cuadro 5'!#REF!,'Cuadro 5'!#REF!,'Cuadro 5'!#REF!,'Cuadro 5'!#REF!,'Cuadro 5'!#REF!,'Cuadro 5'!#REF!,'Cuadro 5'!#REF!,'Cuadro 5'!#REF!</definedName>
    <definedName name="Z_EA86CE3E_00A2_11D2_98BC_00C04FC96ABD_.wvu.Rows" localSheetId="48" hidden="1">#REF!,#REF!,#REF!,#REF!,#REF!,#REF!,#REF!,#REF!</definedName>
    <definedName name="Z_EA86CE3E_00A2_11D2_98BC_00C04FC96ABD_.wvu.Rows">#REF!,#REF!,#REF!,#REF!,#REF!,#REF!,#REF!,#REF!</definedName>
    <definedName name="Z_EA86CE3F_00A2_11D2_98BC_00C04FC96ABD_.wvu.Rows" localSheetId="3" hidden="1">#REF!,#REF!,#REF!,#REF!,#REF!,#REF!,#REF!</definedName>
    <definedName name="Z_EA86CE3F_00A2_11D2_98BC_00C04FC96ABD_.wvu.Rows" localSheetId="5">'Cuadro 5'!#REF!,'Cuadro 5'!#REF!,'Cuadro 5'!#REF!,'Cuadro 5'!#REF!,'Cuadro 5'!#REF!,'Cuadro 5'!#REF!,'Cuadro 5'!#REF!</definedName>
    <definedName name="Z_EA86CE3F_00A2_11D2_98BC_00C04FC96ABD_.wvu.Rows" localSheetId="48" hidden="1">#REF!,#REF!,#REF!,#REF!,#REF!,#REF!,#REF!</definedName>
    <definedName name="Z_EA86CE3F_00A2_11D2_98BC_00C04FC96ABD_.wvu.Rows">#REF!,#REF!,#REF!,#REF!,#REF!,#REF!,#REF!</definedName>
    <definedName name="Z_EA86CE40_00A2_11D2_98BC_00C04FC96ABD_.wvu.Rows" localSheetId="3" hidden="1">#REF!,#REF!,#REF!,#REF!,#REF!,#REF!,#REF!</definedName>
    <definedName name="Z_EA86CE40_00A2_11D2_98BC_00C04FC96ABD_.wvu.Rows" localSheetId="5">'Cuadro 5'!#REF!,'Cuadro 5'!#REF!,'Cuadro 5'!#REF!,'Cuadro 5'!#REF!,'Cuadro 5'!#REF!,'Cuadro 5'!#REF!,'Cuadro 5'!#REF!</definedName>
    <definedName name="Z_EA86CE40_00A2_11D2_98BC_00C04FC96ABD_.wvu.Rows" localSheetId="48" hidden="1">#REF!,#REF!,#REF!,#REF!,#REF!,#REF!,#REF!</definedName>
    <definedName name="Z_EA86CE40_00A2_11D2_98BC_00C04FC96ABD_.wvu.Rows">#REF!,#REF!,#REF!,#REF!,#REF!,#REF!,#REF!</definedName>
    <definedName name="Z_EA86CE41_00A2_11D2_98BC_00C04FC96ABD_.wvu.Rows" localSheetId="3" hidden="1">#REF!,#REF!,#REF!,#REF!,#REF!,#REF!,#REF!,#REF!</definedName>
    <definedName name="Z_EA86CE41_00A2_11D2_98BC_00C04FC96ABD_.wvu.Rows" localSheetId="5">'Cuadro 5'!#REF!,'Cuadro 5'!#REF!,'Cuadro 5'!#REF!,'Cuadro 5'!#REF!,'Cuadro 5'!#REF!,'Cuadro 5'!#REF!,'Cuadro 5'!#REF!,'Cuadro 5'!#REF!</definedName>
    <definedName name="Z_EA86CE41_00A2_11D2_98BC_00C04FC96ABD_.wvu.Rows" localSheetId="48" hidden="1">#REF!,#REF!,#REF!,#REF!,#REF!,#REF!,#REF!,#REF!</definedName>
    <definedName name="Z_EA86CE41_00A2_11D2_98BC_00C04FC96ABD_.wvu.Rows">#REF!,#REF!,#REF!,#REF!,#REF!,#REF!,#REF!,#REF!</definedName>
    <definedName name="Z_EA86CE42_00A2_11D2_98BC_00C04FC96ABD_.wvu.Rows" localSheetId="3" hidden="1">#REF!,#REF!,#REF!,#REF!,#REF!,#REF!,#REF!,#REF!</definedName>
    <definedName name="Z_EA86CE42_00A2_11D2_98BC_00C04FC96ABD_.wvu.Rows" localSheetId="5">'Cuadro 5'!#REF!,'Cuadro 5'!#REF!,'Cuadro 5'!#REF!,'Cuadro 5'!#REF!,'Cuadro 5'!#REF!,'Cuadro 5'!#REF!,'Cuadro 5'!#REF!,'Cuadro 5'!#REF!</definedName>
    <definedName name="Z_EA86CE42_00A2_11D2_98BC_00C04FC96ABD_.wvu.Rows" localSheetId="48" hidden="1">#REF!,#REF!,#REF!,#REF!,#REF!,#REF!,#REF!,#REF!</definedName>
    <definedName name="Z_EA86CE42_00A2_11D2_98BC_00C04FC96ABD_.wvu.Rows">#REF!,#REF!,#REF!,#REF!,#REF!,#REF!,#REF!,#REF!</definedName>
    <definedName name="Z_EA86CE43_00A2_11D2_98BC_00C04FC96ABD_.wvu.Rows" localSheetId="3" hidden="1">#REF!,#REF!,#REF!,#REF!,#REF!,#REF!,#REF!,#REF!</definedName>
    <definedName name="Z_EA86CE43_00A2_11D2_98BC_00C04FC96ABD_.wvu.Rows" localSheetId="5">'Cuadro 5'!#REF!,'Cuadro 5'!#REF!,'Cuadro 5'!#REF!,'Cuadro 5'!#REF!,'Cuadro 5'!#REF!,'Cuadro 5'!#REF!,'Cuadro 5'!#REF!,'Cuadro 5'!#REF!</definedName>
    <definedName name="Z_EA86CE43_00A2_11D2_98BC_00C04FC96ABD_.wvu.Rows" localSheetId="48" hidden="1">#REF!,#REF!,#REF!,#REF!,#REF!,#REF!,#REF!,#REF!</definedName>
    <definedName name="Z_EA86CE43_00A2_11D2_98BC_00C04FC96ABD_.wvu.Rows">#REF!,#REF!,#REF!,#REF!,#REF!,#REF!,#REF!,#REF!</definedName>
    <definedName name="Z_EA86CE45_00A2_11D2_98BC_00C04FC96ABD_.wvu.Rows" localSheetId="3" hidden="1">#REF!,#REF!,#REF!,#REF!,#REF!,#REF!,#REF!,#REF!,#REF!</definedName>
    <definedName name="Z_EA86CE45_00A2_11D2_98BC_00C04FC96ABD_.wvu.Rows" localSheetId="5">'Cuadro 5'!#REF!,'Cuadro 5'!#REF!,'Cuadro 5'!#REF!,'Cuadro 5'!#REF!,'Cuadro 5'!#REF!,'Cuadro 5'!#REF!,'Cuadro 5'!#REF!,'Cuadro 5'!#REF!,'Cuadro 5'!#REF!</definedName>
    <definedName name="Z_EA86CE45_00A2_11D2_98BC_00C04FC96ABD_.wvu.Rows" localSheetId="48" hidden="1">#REF!,#REF!,#REF!,#REF!,#REF!,#REF!,#REF!,#REF!,#REF!</definedName>
    <definedName name="Z_EA86CE45_00A2_11D2_98BC_00C04FC96ABD_.wvu.Rows">#REF!,#REF!,#REF!,#REF!,#REF!,#REF!,#REF!,#REF!,#REF!</definedName>
    <definedName name="Z_EA86CE46_00A2_11D2_98BC_00C04FC96ABD_.wvu.Rows" localSheetId="3" hidden="1">#REF!,#REF!,#REF!,#REF!,#REF!,#REF!,#REF!,#REF!,#REF!</definedName>
    <definedName name="Z_EA86CE46_00A2_11D2_98BC_00C04FC96ABD_.wvu.Rows" localSheetId="5">'Cuadro 5'!#REF!,'Cuadro 5'!#REF!,'Cuadro 5'!#REF!,'Cuadro 5'!#REF!,'Cuadro 5'!#REF!,'Cuadro 5'!#REF!,'Cuadro 5'!#REF!,'Cuadro 5'!#REF!,'Cuadro 5'!#REF!</definedName>
    <definedName name="Z_EA86CE46_00A2_11D2_98BC_00C04FC96ABD_.wvu.Rows" localSheetId="48" hidden="1">#REF!,#REF!,#REF!,#REF!,#REF!,#REF!,#REF!,#REF!,#REF!</definedName>
    <definedName name="Z_EA86CE46_00A2_11D2_98BC_00C04FC96ABD_.wvu.Rows">#REF!,#REF!,#REF!,#REF!,#REF!,#REF!,#REF!,#REF!,#REF!</definedName>
    <definedName name="Z_EA86CE47_00A2_11D2_98BC_00C04FC96ABD_.wvu.Rows" localSheetId="3" hidden="1">#REF!,#REF!,#REF!,#REF!,#REF!,#REF!</definedName>
    <definedName name="Z_EA86CE47_00A2_11D2_98BC_00C04FC96ABD_.wvu.Rows" localSheetId="5">'Cuadro 5'!#REF!,'Cuadro 5'!#REF!,'Cuadro 5'!#REF!,'Cuadro 5'!#REF!,'Cuadro 5'!#REF!,'Cuadro 5'!#REF!</definedName>
    <definedName name="Z_EA86CE47_00A2_11D2_98BC_00C04FC96ABD_.wvu.Rows" localSheetId="48" hidden="1">#REF!,#REF!,#REF!,#REF!,#REF!,#REF!</definedName>
    <definedName name="Z_EA86CE47_00A2_11D2_98BC_00C04FC96ABD_.wvu.Rows">#REF!,#REF!,#REF!,#REF!,#REF!,#REF!</definedName>
    <definedName name="zb" localSheetId="11">{"WEO",#N/A,FALSE,"T"}</definedName>
    <definedName name="zb" localSheetId="3" hidden="1">{"WEO",#N/A,FALSE,"T"}</definedName>
    <definedName name="zb" localSheetId="5">{"WEO",#N/A,FALSE,"T"}</definedName>
    <definedName name="zb" localSheetId="0" hidden="1">{"WEO",#N/A,FALSE,"T"}</definedName>
    <definedName name="zb" localSheetId="13">{"WEO",#N/A,FALSE,"T"}</definedName>
    <definedName name="zb" localSheetId="14" hidden="1">{"WEO",#N/A,FALSE,"T"}</definedName>
    <definedName name="zb" localSheetId="42" hidden="1">{"WEO",#N/A,FALSE,"T"}</definedName>
    <definedName name="zb" localSheetId="43" hidden="1">{"WEO",#N/A,FALSE,"T"}</definedName>
    <definedName name="zb" localSheetId="48" hidden="1">{"WEO",#N/A,FALSE,"T"}</definedName>
    <definedName name="zb" localSheetId="50" hidden="1">{"WEO",#N/A,FALSE,"T"}</definedName>
    <definedName name="zb" localSheetId="15" hidden="1">{"WEO",#N/A,FALSE,"T"}</definedName>
    <definedName name="zb" localSheetId="51" hidden="1">{"WEO",#N/A,FALSE,"T"}</definedName>
    <definedName name="zb" localSheetId="52" hidden="1">{"WEO",#N/A,FALSE,"T"}</definedName>
    <definedName name="zb" localSheetId="53" hidden="1">{"WEO",#N/A,FALSE,"T"}</definedName>
    <definedName name="zb" localSheetId="54" hidden="1">{"WEO",#N/A,FALSE,"T"}</definedName>
    <definedName name="zb" localSheetId="55" hidden="1">{"WEO",#N/A,FALSE,"T"}</definedName>
    <definedName name="zb" localSheetId="56" hidden="1">{"WEO",#N/A,FALSE,"T"}</definedName>
    <definedName name="zb" localSheetId="57" hidden="1">{"WEO",#N/A,FALSE,"T"}</definedName>
    <definedName name="zb" localSheetId="58" hidden="1">{"WEO",#N/A,FALSE,"T"}</definedName>
    <definedName name="zb" localSheetId="59" hidden="1">{"WEO",#N/A,FALSE,"T"}</definedName>
    <definedName name="zb" localSheetId="16">{"WEO",#N/A,FALSE,"T"}</definedName>
    <definedName name="zb" localSheetId="17">{"WEO",#N/A,FALSE,"T"}</definedName>
    <definedName name="zb" localSheetId="18">{"WEO",#N/A,FALSE,"T"}</definedName>
    <definedName name="zb" localSheetId="1" hidden="1">{"WEO",#N/A,FALSE,"T"}</definedName>
    <definedName name="zb">{"WEO",#N/A,FALSE,"T"}</definedName>
    <definedName name="zc" localSheetId="11">{"Tab1",#N/A,FALSE,"P";"Tab2",#N/A,FALSE,"P"}</definedName>
    <definedName name="zc" localSheetId="3" hidden="1">{"Tab1",#N/A,FALSE,"P";"Tab2",#N/A,FALSE,"P"}</definedName>
    <definedName name="zc" localSheetId="5">{"Tab1",#N/A,FALSE,"P";"Tab2",#N/A,FALSE,"P"}</definedName>
    <definedName name="zc" localSheetId="0" hidden="1">{"Tab1",#N/A,FALSE,"P";"Tab2",#N/A,FALSE,"P"}</definedName>
    <definedName name="zc" localSheetId="13">{"Tab1",#N/A,FALSE,"P";"Tab2",#N/A,FALSE,"P"}</definedName>
    <definedName name="zc" localSheetId="14" hidden="1">{"Tab1",#N/A,FALSE,"P";"Tab2",#N/A,FALSE,"P"}</definedName>
    <definedName name="zc" localSheetId="42" hidden="1">{"Tab1",#N/A,FALSE,"P";"Tab2",#N/A,FALSE,"P"}</definedName>
    <definedName name="zc" localSheetId="43" hidden="1">{"Tab1",#N/A,FALSE,"P";"Tab2",#N/A,FALSE,"P"}</definedName>
    <definedName name="zc" localSheetId="48" hidden="1">{"Tab1",#N/A,FALSE,"P";"Tab2",#N/A,FALSE,"P"}</definedName>
    <definedName name="zc" localSheetId="50" hidden="1">{"Tab1",#N/A,FALSE,"P";"Tab2",#N/A,FALSE,"P"}</definedName>
    <definedName name="zc" localSheetId="15" hidden="1">{"Tab1",#N/A,FALSE,"P";"Tab2",#N/A,FALSE,"P"}</definedName>
    <definedName name="zc" localSheetId="51" hidden="1">{"Tab1",#N/A,FALSE,"P";"Tab2",#N/A,FALSE,"P"}</definedName>
    <definedName name="zc" localSheetId="52" hidden="1">{"Tab1",#N/A,FALSE,"P";"Tab2",#N/A,FALSE,"P"}</definedName>
    <definedName name="zc" localSheetId="53" hidden="1">{"Tab1",#N/A,FALSE,"P";"Tab2",#N/A,FALSE,"P"}</definedName>
    <definedName name="zc" localSheetId="54" hidden="1">{"Tab1",#N/A,FALSE,"P";"Tab2",#N/A,FALSE,"P"}</definedName>
    <definedName name="zc" localSheetId="55" hidden="1">{"Tab1",#N/A,FALSE,"P";"Tab2",#N/A,FALSE,"P"}</definedName>
    <definedName name="zc" localSheetId="56" hidden="1">{"Tab1",#N/A,FALSE,"P";"Tab2",#N/A,FALSE,"P"}</definedName>
    <definedName name="zc" localSheetId="57" hidden="1">{"Tab1",#N/A,FALSE,"P";"Tab2",#N/A,FALSE,"P"}</definedName>
    <definedName name="zc" localSheetId="58" hidden="1">{"Tab1",#N/A,FALSE,"P";"Tab2",#N/A,FALSE,"P"}</definedName>
    <definedName name="zc" localSheetId="59" hidden="1">{"Tab1",#N/A,FALSE,"P";"Tab2",#N/A,FALSE,"P"}</definedName>
    <definedName name="zc" localSheetId="16">{"Tab1",#N/A,FALSE,"P";"Tab2",#N/A,FALSE,"P"}</definedName>
    <definedName name="zc" localSheetId="17">{"Tab1",#N/A,FALSE,"P";"Tab2",#N/A,FALSE,"P"}</definedName>
    <definedName name="zc" localSheetId="18">{"Tab1",#N/A,FALSE,"P";"Tab2",#N/A,FALSE,"P"}</definedName>
    <definedName name="zc" localSheetId="1" hidden="1">{"Tab1",#N/A,FALSE,"P";"Tab2",#N/A,FALSE,"P"}</definedName>
    <definedName name="zc">{"Tab1",#N/A,FALSE,"P";"Tab2",#N/A,FALSE,"P"}</definedName>
    <definedName name="zczxcz" localSheetId="11">{"Tab1",#N/A,FALSE,"P";"Tab2",#N/A,FALSE,"P"}</definedName>
    <definedName name="zczxcz" localSheetId="3" hidden="1">{"Tab1",#N/A,FALSE,"P";"Tab2",#N/A,FALSE,"P"}</definedName>
    <definedName name="zczxcz" localSheetId="5">{"Tab1",#N/A,FALSE,"P";"Tab2",#N/A,FALSE,"P"}</definedName>
    <definedName name="zczxcz" localSheetId="0" hidden="1">{"Tab1",#N/A,FALSE,"P";"Tab2",#N/A,FALSE,"P"}</definedName>
    <definedName name="zczxcz" localSheetId="13">{"Tab1",#N/A,FALSE,"P";"Tab2",#N/A,FALSE,"P"}</definedName>
    <definedName name="zczxcz" localSheetId="14" hidden="1">{"Tab1",#N/A,FALSE,"P";"Tab2",#N/A,FALSE,"P"}</definedName>
    <definedName name="zczxcz" localSheetId="42" hidden="1">{"Tab1",#N/A,FALSE,"P";"Tab2",#N/A,FALSE,"P"}</definedName>
    <definedName name="zczxcz" localSheetId="43" hidden="1">{"Tab1",#N/A,FALSE,"P";"Tab2",#N/A,FALSE,"P"}</definedName>
    <definedName name="zczxcz" localSheetId="48" hidden="1">{"Tab1",#N/A,FALSE,"P";"Tab2",#N/A,FALSE,"P"}</definedName>
    <definedName name="zczxcz" localSheetId="50" hidden="1">{"Tab1",#N/A,FALSE,"P";"Tab2",#N/A,FALSE,"P"}</definedName>
    <definedName name="zczxcz" localSheetId="15" hidden="1">{"Tab1",#N/A,FALSE,"P";"Tab2",#N/A,FALSE,"P"}</definedName>
    <definedName name="zczxcz" localSheetId="51" hidden="1">{"Tab1",#N/A,FALSE,"P";"Tab2",#N/A,FALSE,"P"}</definedName>
    <definedName name="zczxcz" localSheetId="52" hidden="1">{"Tab1",#N/A,FALSE,"P";"Tab2",#N/A,FALSE,"P"}</definedName>
    <definedName name="zczxcz" localSheetId="53" hidden="1">{"Tab1",#N/A,FALSE,"P";"Tab2",#N/A,FALSE,"P"}</definedName>
    <definedName name="zczxcz" localSheetId="54" hidden="1">{"Tab1",#N/A,FALSE,"P";"Tab2",#N/A,FALSE,"P"}</definedName>
    <definedName name="zczxcz" localSheetId="55" hidden="1">{"Tab1",#N/A,FALSE,"P";"Tab2",#N/A,FALSE,"P"}</definedName>
    <definedName name="zczxcz" localSheetId="56" hidden="1">{"Tab1",#N/A,FALSE,"P";"Tab2",#N/A,FALSE,"P"}</definedName>
    <definedName name="zczxcz" localSheetId="57" hidden="1">{"Tab1",#N/A,FALSE,"P";"Tab2",#N/A,FALSE,"P"}</definedName>
    <definedName name="zczxcz" localSheetId="58" hidden="1">{"Tab1",#N/A,FALSE,"P";"Tab2",#N/A,FALSE,"P"}</definedName>
    <definedName name="zczxcz" localSheetId="59" hidden="1">{"Tab1",#N/A,FALSE,"P";"Tab2",#N/A,FALSE,"P"}</definedName>
    <definedName name="zczxcz" localSheetId="16">{"Tab1",#N/A,FALSE,"P";"Tab2",#N/A,FALSE,"P"}</definedName>
    <definedName name="zczxcz" localSheetId="17">{"Tab1",#N/A,FALSE,"P";"Tab2",#N/A,FALSE,"P"}</definedName>
    <definedName name="zczxcz" localSheetId="18">{"Tab1",#N/A,FALSE,"P";"Tab2",#N/A,FALSE,"P"}</definedName>
    <definedName name="zczxcz" localSheetId="1" hidden="1">{"Tab1",#N/A,FALSE,"P";"Tab2",#N/A,FALSE,"P"}</definedName>
    <definedName name="zczxcz">{"Tab1",#N/A,FALSE,"P";"Tab2",#N/A,FALSE,"P"}</definedName>
    <definedName name="zio" localSheetId="11">{"Tab1",#N/A,FALSE,"P";"Tab2",#N/A,FALSE,"P"}</definedName>
    <definedName name="zio" localSheetId="3" hidden="1">{"Tab1",#N/A,FALSE,"P";"Tab2",#N/A,FALSE,"P"}</definedName>
    <definedName name="zio" localSheetId="5">{"Tab1",#N/A,FALSE,"P";"Tab2",#N/A,FALSE,"P"}</definedName>
    <definedName name="zio" localSheetId="0" hidden="1">{"Tab1",#N/A,FALSE,"P";"Tab2",#N/A,FALSE,"P"}</definedName>
    <definedName name="zio" localSheetId="13">{"Tab1",#N/A,FALSE,"P";"Tab2",#N/A,FALSE,"P"}</definedName>
    <definedName name="zio" localSheetId="14" hidden="1">{"Tab1",#N/A,FALSE,"P";"Tab2",#N/A,FALSE,"P"}</definedName>
    <definedName name="zio" localSheetId="42" hidden="1">{"Tab1",#N/A,FALSE,"P";"Tab2",#N/A,FALSE,"P"}</definedName>
    <definedName name="zio" localSheetId="43" hidden="1">{"Tab1",#N/A,FALSE,"P";"Tab2",#N/A,FALSE,"P"}</definedName>
    <definedName name="zio" localSheetId="48" hidden="1">{"Tab1",#N/A,FALSE,"P";"Tab2",#N/A,FALSE,"P"}</definedName>
    <definedName name="zio" localSheetId="50" hidden="1">{"Tab1",#N/A,FALSE,"P";"Tab2",#N/A,FALSE,"P"}</definedName>
    <definedName name="zio" localSheetId="15" hidden="1">{"Tab1",#N/A,FALSE,"P";"Tab2",#N/A,FALSE,"P"}</definedName>
    <definedName name="zio" localSheetId="51" hidden="1">{"Tab1",#N/A,FALSE,"P";"Tab2",#N/A,FALSE,"P"}</definedName>
    <definedName name="zio" localSheetId="52" hidden="1">{"Tab1",#N/A,FALSE,"P";"Tab2",#N/A,FALSE,"P"}</definedName>
    <definedName name="zio" localSheetId="53" hidden="1">{"Tab1",#N/A,FALSE,"P";"Tab2",#N/A,FALSE,"P"}</definedName>
    <definedName name="zio" localSheetId="54" hidden="1">{"Tab1",#N/A,FALSE,"P";"Tab2",#N/A,FALSE,"P"}</definedName>
    <definedName name="zio" localSheetId="55" hidden="1">{"Tab1",#N/A,FALSE,"P";"Tab2",#N/A,FALSE,"P"}</definedName>
    <definedName name="zio" localSheetId="56" hidden="1">{"Tab1",#N/A,FALSE,"P";"Tab2",#N/A,FALSE,"P"}</definedName>
    <definedName name="zio" localSheetId="57" hidden="1">{"Tab1",#N/A,FALSE,"P";"Tab2",#N/A,FALSE,"P"}</definedName>
    <definedName name="zio" localSheetId="58" hidden="1">{"Tab1",#N/A,FALSE,"P";"Tab2",#N/A,FALSE,"P"}</definedName>
    <definedName name="zio" localSheetId="59" hidden="1">{"Tab1",#N/A,FALSE,"P";"Tab2",#N/A,FALSE,"P"}</definedName>
    <definedName name="zio" localSheetId="16">{"Tab1",#N/A,FALSE,"P";"Tab2",#N/A,FALSE,"P"}</definedName>
    <definedName name="zio" localSheetId="17">{"Tab1",#N/A,FALSE,"P";"Tab2",#N/A,FALSE,"P"}</definedName>
    <definedName name="zio" localSheetId="18">{"Tab1",#N/A,FALSE,"P";"Tab2",#N/A,FALSE,"P"}</definedName>
    <definedName name="zio" localSheetId="1" hidden="1">{"Tab1",#N/A,FALSE,"P";"Tab2",#N/A,FALSE,"P"}</definedName>
    <definedName name="zio">{"Tab1",#N/A,FALSE,"P";"Tab2",#N/A,FALSE,"P"}</definedName>
    <definedName name="zj" localSheetId="1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3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0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3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4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42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43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48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0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5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1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2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3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4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5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6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7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8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59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6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7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8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 localSheetId="1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j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zv" localSheetId="11">{"Minpmon",#N/A,FALSE,"Monthinput"}</definedName>
    <definedName name="zv" localSheetId="3" hidden="1">{"Minpmon",#N/A,FALSE,"Monthinput"}</definedName>
    <definedName name="zv" localSheetId="5">{"Minpmon",#N/A,FALSE,"Monthinput"}</definedName>
    <definedName name="zv" localSheetId="0" hidden="1">{"Minpmon",#N/A,FALSE,"Monthinput"}</definedName>
    <definedName name="zv" localSheetId="13">{"Minpmon",#N/A,FALSE,"Monthinput"}</definedName>
    <definedName name="zv" localSheetId="14" hidden="1">{"Minpmon",#N/A,FALSE,"Monthinput"}</definedName>
    <definedName name="zv" localSheetId="42" hidden="1">{"Minpmon",#N/A,FALSE,"Monthinput"}</definedName>
    <definedName name="zv" localSheetId="43" hidden="1">{"Minpmon",#N/A,FALSE,"Monthinput"}</definedName>
    <definedName name="zv" localSheetId="48" hidden="1">{"Minpmon",#N/A,FALSE,"Monthinput"}</definedName>
    <definedName name="zv" localSheetId="50" hidden="1">{"Minpmon",#N/A,FALSE,"Monthinput"}</definedName>
    <definedName name="zv" localSheetId="15" hidden="1">{"Minpmon",#N/A,FALSE,"Monthinput"}</definedName>
    <definedName name="zv" localSheetId="51" hidden="1">{"Minpmon",#N/A,FALSE,"Monthinput"}</definedName>
    <definedName name="zv" localSheetId="52" hidden="1">{"Minpmon",#N/A,FALSE,"Monthinput"}</definedName>
    <definedName name="zv" localSheetId="53" hidden="1">{"Minpmon",#N/A,FALSE,"Monthinput"}</definedName>
    <definedName name="zv" localSheetId="54" hidden="1">{"Minpmon",#N/A,FALSE,"Monthinput"}</definedName>
    <definedName name="zv" localSheetId="55" hidden="1">{"Minpmon",#N/A,FALSE,"Monthinput"}</definedName>
    <definedName name="zv" localSheetId="56" hidden="1">{"Minpmon",#N/A,FALSE,"Monthinput"}</definedName>
    <definedName name="zv" localSheetId="57" hidden="1">{"Minpmon",#N/A,FALSE,"Monthinput"}</definedName>
    <definedName name="zv" localSheetId="58" hidden="1">{"Minpmon",#N/A,FALSE,"Monthinput"}</definedName>
    <definedName name="zv" localSheetId="59" hidden="1">{"Minpmon",#N/A,FALSE,"Monthinput"}</definedName>
    <definedName name="zv" localSheetId="16">{"Minpmon",#N/A,FALSE,"Monthinput"}</definedName>
    <definedName name="zv" localSheetId="17">{"Minpmon",#N/A,FALSE,"Monthinput"}</definedName>
    <definedName name="zv" localSheetId="18">{"Minpmon",#N/A,FALSE,"Monthinput"}</definedName>
    <definedName name="zv" localSheetId="1" hidden="1">{"Minpmon",#N/A,FALSE,"Monthinput"}</definedName>
    <definedName name="zv">{"Minpmon",#N/A,FALSE,"Monthinput"}</definedName>
    <definedName name="zx" localSheetId="11">{"Tab1",#N/A,FALSE,"P";"Tab2",#N/A,FALSE,"P"}</definedName>
    <definedName name="zx" localSheetId="3" hidden="1">{"Tab1",#N/A,FALSE,"P";"Tab2",#N/A,FALSE,"P"}</definedName>
    <definedName name="zx" localSheetId="5">{"Tab1",#N/A,FALSE,"P";"Tab2",#N/A,FALSE,"P"}</definedName>
    <definedName name="zx" localSheetId="0" hidden="1">{"Tab1",#N/A,FALSE,"P";"Tab2",#N/A,FALSE,"P"}</definedName>
    <definedName name="zx" localSheetId="13">{"Tab1",#N/A,FALSE,"P";"Tab2",#N/A,FALSE,"P"}</definedName>
    <definedName name="zx" localSheetId="14" hidden="1">{"Tab1",#N/A,FALSE,"P";"Tab2",#N/A,FALSE,"P"}</definedName>
    <definedName name="zx" localSheetId="42" hidden="1">{"Tab1",#N/A,FALSE,"P";"Tab2",#N/A,FALSE,"P"}</definedName>
    <definedName name="zx" localSheetId="43" hidden="1">{"Tab1",#N/A,FALSE,"P";"Tab2",#N/A,FALSE,"P"}</definedName>
    <definedName name="zx" localSheetId="48" hidden="1">{"Tab1",#N/A,FALSE,"P";"Tab2",#N/A,FALSE,"P"}</definedName>
    <definedName name="zx" localSheetId="50" hidden="1">{"Tab1",#N/A,FALSE,"P";"Tab2",#N/A,FALSE,"P"}</definedName>
    <definedName name="zx" localSheetId="15" hidden="1">{"Tab1",#N/A,FALSE,"P";"Tab2",#N/A,FALSE,"P"}</definedName>
    <definedName name="zx" localSheetId="51" hidden="1">{"Tab1",#N/A,FALSE,"P";"Tab2",#N/A,FALSE,"P"}</definedName>
    <definedName name="zx" localSheetId="52" hidden="1">{"Tab1",#N/A,FALSE,"P";"Tab2",#N/A,FALSE,"P"}</definedName>
    <definedName name="zx" localSheetId="53" hidden="1">{"Tab1",#N/A,FALSE,"P";"Tab2",#N/A,FALSE,"P"}</definedName>
    <definedName name="zx" localSheetId="54" hidden="1">{"Tab1",#N/A,FALSE,"P";"Tab2",#N/A,FALSE,"P"}</definedName>
    <definedName name="zx" localSheetId="55" hidden="1">{"Tab1",#N/A,FALSE,"P";"Tab2",#N/A,FALSE,"P"}</definedName>
    <definedName name="zx" localSheetId="56" hidden="1">{"Tab1",#N/A,FALSE,"P";"Tab2",#N/A,FALSE,"P"}</definedName>
    <definedName name="zx" localSheetId="57" hidden="1">{"Tab1",#N/A,FALSE,"P";"Tab2",#N/A,FALSE,"P"}</definedName>
    <definedName name="zx" localSheetId="58" hidden="1">{"Tab1",#N/A,FALSE,"P";"Tab2",#N/A,FALSE,"P"}</definedName>
    <definedName name="zx" localSheetId="59" hidden="1">{"Tab1",#N/A,FALSE,"P";"Tab2",#N/A,FALSE,"P"}</definedName>
    <definedName name="zx" localSheetId="16">{"Tab1",#N/A,FALSE,"P";"Tab2",#N/A,FALSE,"P"}</definedName>
    <definedName name="zx" localSheetId="17">{"Tab1",#N/A,FALSE,"P";"Tab2",#N/A,FALSE,"P"}</definedName>
    <definedName name="zx" localSheetId="18">{"Tab1",#N/A,FALSE,"P";"Tab2",#N/A,FALSE,"P"}</definedName>
    <definedName name="zx" localSheetId="1" hidden="1">{"Tab1",#N/A,FALSE,"P";"Tab2",#N/A,FALSE,"P"}</definedName>
    <definedName name="zx">{"Tab1",#N/A,FALSE,"P";"Tab2",#N/A,FALSE,"P"}</definedName>
    <definedName name="zxc" localSheetId="11">{"Tab1",#N/A,FALSE,"P";"Tab2",#N/A,FALSE,"P"}</definedName>
    <definedName name="zxc" localSheetId="3" hidden="1">{"Tab1",#N/A,FALSE,"P";"Tab2",#N/A,FALSE,"P"}</definedName>
    <definedName name="zxc" localSheetId="5">{"Tab1",#N/A,FALSE,"P";"Tab2",#N/A,FALSE,"P"}</definedName>
    <definedName name="zxc" localSheetId="0" hidden="1">{"Tab1",#N/A,FALSE,"P";"Tab2",#N/A,FALSE,"P"}</definedName>
    <definedName name="zxc" localSheetId="13">{"Tab1",#N/A,FALSE,"P";"Tab2",#N/A,FALSE,"P"}</definedName>
    <definedName name="zxc" localSheetId="14" hidden="1">{"Tab1",#N/A,FALSE,"P";"Tab2",#N/A,FALSE,"P"}</definedName>
    <definedName name="zxc" localSheetId="42" hidden="1">{"Tab1",#N/A,FALSE,"P";"Tab2",#N/A,FALSE,"P"}</definedName>
    <definedName name="zxc" localSheetId="43" hidden="1">{"Tab1",#N/A,FALSE,"P";"Tab2",#N/A,FALSE,"P"}</definedName>
    <definedName name="zxc" localSheetId="48" hidden="1">{"Tab1",#N/A,FALSE,"P";"Tab2",#N/A,FALSE,"P"}</definedName>
    <definedName name="zxc" localSheetId="50" hidden="1">{"Tab1",#N/A,FALSE,"P";"Tab2",#N/A,FALSE,"P"}</definedName>
    <definedName name="zxc" localSheetId="15" hidden="1">{"Tab1",#N/A,FALSE,"P";"Tab2",#N/A,FALSE,"P"}</definedName>
    <definedName name="zxc" localSheetId="51" hidden="1">{"Tab1",#N/A,FALSE,"P";"Tab2",#N/A,FALSE,"P"}</definedName>
    <definedName name="zxc" localSheetId="52" hidden="1">{"Tab1",#N/A,FALSE,"P";"Tab2",#N/A,FALSE,"P"}</definedName>
    <definedName name="zxc" localSheetId="53" hidden="1">{"Tab1",#N/A,FALSE,"P";"Tab2",#N/A,FALSE,"P"}</definedName>
    <definedName name="zxc" localSheetId="54" hidden="1">{"Tab1",#N/A,FALSE,"P";"Tab2",#N/A,FALSE,"P"}</definedName>
    <definedName name="zxc" localSheetId="55" hidden="1">{"Tab1",#N/A,FALSE,"P";"Tab2",#N/A,FALSE,"P"}</definedName>
    <definedName name="zxc" localSheetId="56" hidden="1">{"Tab1",#N/A,FALSE,"P";"Tab2",#N/A,FALSE,"P"}</definedName>
    <definedName name="zxc" localSheetId="57" hidden="1">{"Tab1",#N/A,FALSE,"P";"Tab2",#N/A,FALSE,"P"}</definedName>
    <definedName name="zxc" localSheetId="58" hidden="1">{"Tab1",#N/A,FALSE,"P";"Tab2",#N/A,FALSE,"P"}</definedName>
    <definedName name="zxc" localSheetId="59" hidden="1">{"Tab1",#N/A,FALSE,"P";"Tab2",#N/A,FALSE,"P"}</definedName>
    <definedName name="zxc" localSheetId="16">{"Tab1",#N/A,FALSE,"P";"Tab2",#N/A,FALSE,"P"}</definedName>
    <definedName name="zxc" localSheetId="17">{"Tab1",#N/A,FALSE,"P";"Tab2",#N/A,FALSE,"P"}</definedName>
    <definedName name="zxc" localSheetId="18">{"Tab1",#N/A,FALSE,"P";"Tab2",#N/A,FALSE,"P"}</definedName>
    <definedName name="zxc" localSheetId="1" hidden="1">{"Tab1",#N/A,FALSE,"P";"Tab2",#N/A,FALSE,"P"}</definedName>
    <definedName name="zxc">{"Tab1",#N/A,FALSE,"P";"Tab2",#N/A,FALSE,"P"}</definedName>
    <definedName name="zxcv" localSheetId="11">{"Tab1",#N/A,FALSE,"P";"Tab2",#N/A,FALSE,"P"}</definedName>
    <definedName name="zxcv" localSheetId="3" hidden="1">{"Tab1",#N/A,FALSE,"P";"Tab2",#N/A,FALSE,"P"}</definedName>
    <definedName name="zxcv" localSheetId="5">{"Tab1",#N/A,FALSE,"P";"Tab2",#N/A,FALSE,"P"}</definedName>
    <definedName name="zxcv" localSheetId="0" hidden="1">{"Tab1",#N/A,FALSE,"P";"Tab2",#N/A,FALSE,"P"}</definedName>
    <definedName name="zxcv" localSheetId="13">{"Tab1",#N/A,FALSE,"P";"Tab2",#N/A,FALSE,"P"}</definedName>
    <definedName name="zxcv" localSheetId="14" hidden="1">{"Tab1",#N/A,FALSE,"P";"Tab2",#N/A,FALSE,"P"}</definedName>
    <definedName name="zxcv" localSheetId="42" hidden="1">{"Tab1",#N/A,FALSE,"P";"Tab2",#N/A,FALSE,"P"}</definedName>
    <definedName name="zxcv" localSheetId="43" hidden="1">{"Tab1",#N/A,FALSE,"P";"Tab2",#N/A,FALSE,"P"}</definedName>
    <definedName name="zxcv" localSheetId="48" hidden="1">{"Tab1",#N/A,FALSE,"P";"Tab2",#N/A,FALSE,"P"}</definedName>
    <definedName name="zxcv" localSheetId="50" hidden="1">{"Tab1",#N/A,FALSE,"P";"Tab2",#N/A,FALSE,"P"}</definedName>
    <definedName name="zxcv" localSheetId="15" hidden="1">{"Tab1",#N/A,FALSE,"P";"Tab2",#N/A,FALSE,"P"}</definedName>
    <definedName name="zxcv" localSheetId="51" hidden="1">{"Tab1",#N/A,FALSE,"P";"Tab2",#N/A,FALSE,"P"}</definedName>
    <definedName name="zxcv" localSheetId="52" hidden="1">{"Tab1",#N/A,FALSE,"P";"Tab2",#N/A,FALSE,"P"}</definedName>
    <definedName name="zxcv" localSheetId="53" hidden="1">{"Tab1",#N/A,FALSE,"P";"Tab2",#N/A,FALSE,"P"}</definedName>
    <definedName name="zxcv" localSheetId="54" hidden="1">{"Tab1",#N/A,FALSE,"P";"Tab2",#N/A,FALSE,"P"}</definedName>
    <definedName name="zxcv" localSheetId="55" hidden="1">{"Tab1",#N/A,FALSE,"P";"Tab2",#N/A,FALSE,"P"}</definedName>
    <definedName name="zxcv" localSheetId="56" hidden="1">{"Tab1",#N/A,FALSE,"P";"Tab2",#N/A,FALSE,"P"}</definedName>
    <definedName name="zxcv" localSheetId="57" hidden="1">{"Tab1",#N/A,FALSE,"P";"Tab2",#N/A,FALSE,"P"}</definedName>
    <definedName name="zxcv" localSheetId="58" hidden="1">{"Tab1",#N/A,FALSE,"P";"Tab2",#N/A,FALSE,"P"}</definedName>
    <definedName name="zxcv" localSheetId="59" hidden="1">{"Tab1",#N/A,FALSE,"P";"Tab2",#N/A,FALSE,"P"}</definedName>
    <definedName name="zxcv" localSheetId="16">{"Tab1",#N/A,FALSE,"P";"Tab2",#N/A,FALSE,"P"}</definedName>
    <definedName name="zxcv" localSheetId="17">{"Tab1",#N/A,FALSE,"P";"Tab2",#N/A,FALSE,"P"}</definedName>
    <definedName name="zxcv" localSheetId="18">{"Tab1",#N/A,FALSE,"P";"Tab2",#N/A,FALSE,"P"}</definedName>
    <definedName name="zxcv" localSheetId="1" hidden="1">{"Tab1",#N/A,FALSE,"P";"Tab2",#N/A,FALSE,"P"}</definedName>
    <definedName name="zxcv">{"Tab1",#N/A,FALSE,"P";"Tab2",#N/A,FALSE,"P"}</definedName>
    <definedName name="zz" localSheetId="11">{"Tab1",#N/A,FALSE,"P";"Tab2",#N/A,FALSE,"P"}</definedName>
    <definedName name="zz" localSheetId="3" hidden="1">{"Tab1",#N/A,FALSE,"P";"Tab2",#N/A,FALSE,"P"}</definedName>
    <definedName name="zz" localSheetId="5">{"Tab1",#N/A,FALSE,"P";"Tab2",#N/A,FALSE,"P"}</definedName>
    <definedName name="zz" localSheetId="0" hidden="1">{"Tab1",#N/A,FALSE,"P";"Tab2",#N/A,FALSE,"P"}</definedName>
    <definedName name="zz" localSheetId="13">{"Tab1",#N/A,FALSE,"P";"Tab2",#N/A,FALSE,"P"}</definedName>
    <definedName name="zz" localSheetId="14" hidden="1">{"Tab1",#N/A,FALSE,"P";"Tab2",#N/A,FALSE,"P"}</definedName>
    <definedName name="zz" localSheetId="42" hidden="1">{"Tab1",#N/A,FALSE,"P";"Tab2",#N/A,FALSE,"P"}</definedName>
    <definedName name="zz" localSheetId="43" hidden="1">{"Tab1",#N/A,FALSE,"P";"Tab2",#N/A,FALSE,"P"}</definedName>
    <definedName name="zz" localSheetId="48" hidden="1">{"Tab1",#N/A,FALSE,"P";"Tab2",#N/A,FALSE,"P"}</definedName>
    <definedName name="zz" localSheetId="50" hidden="1">{"Tab1",#N/A,FALSE,"P";"Tab2",#N/A,FALSE,"P"}</definedName>
    <definedName name="zz" localSheetId="15" hidden="1">{"Tab1",#N/A,FALSE,"P";"Tab2",#N/A,FALSE,"P"}</definedName>
    <definedName name="zz" localSheetId="51" hidden="1">{"Tab1",#N/A,FALSE,"P";"Tab2",#N/A,FALSE,"P"}</definedName>
    <definedName name="zz" localSheetId="52" hidden="1">{"Tab1",#N/A,FALSE,"P";"Tab2",#N/A,FALSE,"P"}</definedName>
    <definedName name="zz" localSheetId="53" hidden="1">{"Tab1",#N/A,FALSE,"P";"Tab2",#N/A,FALSE,"P"}</definedName>
    <definedName name="zz" localSheetId="54" hidden="1">{"Tab1",#N/A,FALSE,"P";"Tab2",#N/A,FALSE,"P"}</definedName>
    <definedName name="zz" localSheetId="55" hidden="1">{"Tab1",#N/A,FALSE,"P";"Tab2",#N/A,FALSE,"P"}</definedName>
    <definedName name="zz" localSheetId="56" hidden="1">{"Tab1",#N/A,FALSE,"P";"Tab2",#N/A,FALSE,"P"}</definedName>
    <definedName name="zz" localSheetId="57" hidden="1">{"Tab1",#N/A,FALSE,"P";"Tab2",#N/A,FALSE,"P"}</definedName>
    <definedName name="zz" localSheetId="58" hidden="1">{"Tab1",#N/A,FALSE,"P";"Tab2",#N/A,FALSE,"P"}</definedName>
    <definedName name="zz" localSheetId="59" hidden="1">{"Tab1",#N/A,FALSE,"P";"Tab2",#N/A,FALSE,"P"}</definedName>
    <definedName name="zz" localSheetId="16">{"Tab1",#N/A,FALSE,"P";"Tab2",#N/A,FALSE,"P"}</definedName>
    <definedName name="zz" localSheetId="17">{"Tab1",#N/A,FALSE,"P";"Tab2",#N/A,FALSE,"P"}</definedName>
    <definedName name="zz" localSheetId="18">{"Tab1",#N/A,FALSE,"P";"Tab2",#N/A,FALSE,"P"}</definedName>
    <definedName name="zz" localSheetId="1" hidden="1">{"Tab1",#N/A,FALSE,"P";"Tab2",#N/A,FALSE,"P"}</definedName>
    <definedName name="zz">{"Tab1",#N/A,FALSE,"P";"Tab2",#N/A,FALSE,"P"}</definedName>
    <definedName name="zzz" localSheetId="11">{"Minpmon",#N/A,FALSE,"Monthinput"}</definedName>
    <definedName name="zzz" localSheetId="3" hidden="1">#REF!</definedName>
    <definedName name="zzz" localSheetId="5">{"Minpmon",#N/A,FALSE,"Monthinput"}</definedName>
    <definedName name="zzz" localSheetId="0" hidden="1">#REF!</definedName>
    <definedName name="zzz" localSheetId="13">{"Minpmon",#N/A,FALSE,"Monthinput"}</definedName>
    <definedName name="zzz" localSheetId="14" hidden="1">#REF!</definedName>
    <definedName name="zzz" localSheetId="42" hidden="1">#REF!</definedName>
    <definedName name="zzz" localSheetId="43" hidden="1">#REF!</definedName>
    <definedName name="zzz" localSheetId="48" hidden="1">{"Minpmon",#N/A,FALSE,"Monthinput"}</definedName>
    <definedName name="zzz" localSheetId="50" hidden="1">#REF!</definedName>
    <definedName name="zzz" localSheetId="15" hidden="1">#REF!</definedName>
    <definedName name="zzz" localSheetId="51" hidden="1">#REF!</definedName>
    <definedName name="zzz" localSheetId="52" hidden="1">#REF!</definedName>
    <definedName name="zzz" localSheetId="53" hidden="1">#REF!</definedName>
    <definedName name="zzz" localSheetId="54" hidden="1">#REF!</definedName>
    <definedName name="zzz" localSheetId="55" hidden="1">#REF!</definedName>
    <definedName name="zzz" localSheetId="56" hidden="1">{"Minpmon",#N/A,FALSE,"Monthinput"}</definedName>
    <definedName name="zzz" localSheetId="57" hidden="1">{"Minpmon",#N/A,FALSE,"Monthinput"}</definedName>
    <definedName name="zzz" localSheetId="58" hidden="1">#REF!</definedName>
    <definedName name="zzz" localSheetId="59" hidden="1">#REF!</definedName>
    <definedName name="zzz" localSheetId="16">{"Minpmon",#N/A,FALSE,"Monthinput"}</definedName>
    <definedName name="zzz" localSheetId="17">{"Minpmon",#N/A,FALSE,"Monthinput"}</definedName>
    <definedName name="zzz" localSheetId="18">{"Minpmon",#N/A,FALSE,"Monthinput"}</definedName>
    <definedName name="zzz" localSheetId="1" hidden="1">#REF!</definedName>
    <definedName name="zzz">{"Minpmon",#N/A,FALSE,"Monthinput"}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4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5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5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5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localSheetId="11">{"Tab1",#N/A,FALSE,"P";"Tab2",#N/A,FALSE,"P"}</definedName>
    <definedName name="zzzz" localSheetId="3" hidden="1">{"Tab1",#N/A,FALSE,"P";"Tab2",#N/A,FALSE,"P"}</definedName>
    <definedName name="zzzz" localSheetId="5">{"Tab1",#N/A,FALSE,"P";"Tab2",#N/A,FALSE,"P"}</definedName>
    <definedName name="zzzz" localSheetId="0" hidden="1">{"Tab1",#N/A,FALSE,"P";"Tab2",#N/A,FALSE,"P"}</definedName>
    <definedName name="zzzz" localSheetId="13">{"Tab1",#N/A,FALSE,"P";"Tab2",#N/A,FALSE,"P"}</definedName>
    <definedName name="zzzz" localSheetId="14" hidden="1">{"Tab1",#N/A,FALSE,"P";"Tab2",#N/A,FALSE,"P"}</definedName>
    <definedName name="zzzz" localSheetId="42" hidden="1">{"Tab1",#N/A,FALSE,"P";"Tab2",#N/A,FALSE,"P"}</definedName>
    <definedName name="zzzz" localSheetId="43" hidden="1">{"Tab1",#N/A,FALSE,"P";"Tab2",#N/A,FALSE,"P"}</definedName>
    <definedName name="zzzz" localSheetId="48" hidden="1">{"Tab1",#N/A,FALSE,"P";"Tab2",#N/A,FALSE,"P"}</definedName>
    <definedName name="zzzz" localSheetId="50" hidden="1">{"Tab1",#N/A,FALSE,"P";"Tab2",#N/A,FALSE,"P"}</definedName>
    <definedName name="zzzz" localSheetId="15" hidden="1">{"Tab1",#N/A,FALSE,"P";"Tab2",#N/A,FALSE,"P"}</definedName>
    <definedName name="zzzz" localSheetId="51" hidden="1">{"Tab1",#N/A,FALSE,"P";"Tab2",#N/A,FALSE,"P"}</definedName>
    <definedName name="zzzz" localSheetId="52" hidden="1">{"Tab1",#N/A,FALSE,"P";"Tab2",#N/A,FALSE,"P"}</definedName>
    <definedName name="zzzz" localSheetId="53" hidden="1">{"Tab1",#N/A,FALSE,"P";"Tab2",#N/A,FALSE,"P"}</definedName>
    <definedName name="zzzz" localSheetId="54" hidden="1">{"Tab1",#N/A,FALSE,"P";"Tab2",#N/A,FALSE,"P"}</definedName>
    <definedName name="zzzz" localSheetId="55" hidden="1">{"Tab1",#N/A,FALSE,"P";"Tab2",#N/A,FALSE,"P"}</definedName>
    <definedName name="zzzz" localSheetId="56" hidden="1">{"Tab1",#N/A,FALSE,"P";"Tab2",#N/A,FALSE,"P"}</definedName>
    <definedName name="zzzz" localSheetId="57" hidden="1">{"Tab1",#N/A,FALSE,"P";"Tab2",#N/A,FALSE,"P"}</definedName>
    <definedName name="zzzz" localSheetId="58" hidden="1">{"Tab1",#N/A,FALSE,"P";"Tab2",#N/A,FALSE,"P"}</definedName>
    <definedName name="zzzz" localSheetId="59" hidden="1">{"Tab1",#N/A,FALSE,"P";"Tab2",#N/A,FALSE,"P"}</definedName>
    <definedName name="zzzz" localSheetId="16">{"Tab1",#N/A,FALSE,"P";"Tab2",#N/A,FALSE,"P"}</definedName>
    <definedName name="zzzz" localSheetId="17">{"Tab1",#N/A,FALSE,"P";"Tab2",#N/A,FALSE,"P"}</definedName>
    <definedName name="zzzz" localSheetId="18">{"Tab1",#N/A,FALSE,"P";"Tab2",#N/A,FALSE,"P"}</definedName>
    <definedName name="zzzz" localSheetId="1" hidden="1">{"Tab1",#N/A,FALSE,"P";"Tab2",#N/A,FALSE,"P"}</definedName>
    <definedName name="zzzz">{"Tab1",#N/A,FALSE,"P";"Tab2",#N/A,FALSE,"P"}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23" l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B29" i="123" s="1"/>
  <c r="B30" i="123" s="1"/>
  <c r="B31" i="123" s="1"/>
  <c r="B32" i="123" s="1"/>
  <c r="B33" i="123" s="1"/>
  <c r="B34" i="123" s="1"/>
  <c r="B35" i="123" s="1"/>
  <c r="B36" i="123" s="1"/>
  <c r="B37" i="123" s="1"/>
  <c r="B8" i="122"/>
  <c r="B9" i="122"/>
  <c r="B10" i="122"/>
  <c r="B11" i="122"/>
  <c r="B12" i="122"/>
  <c r="B13" i="122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B32" i="122" s="1"/>
  <c r="B33" i="122" s="1"/>
  <c r="B34" i="122" s="1"/>
  <c r="B35" i="122" s="1"/>
  <c r="B36" i="122" s="1"/>
  <c r="B37" i="122" s="1"/>
  <c r="B38" i="122" s="1"/>
  <c r="B39" i="122" s="1"/>
  <c r="B40" i="122" s="1"/>
  <c r="B41" i="122" s="1"/>
  <c r="B42" i="122" s="1"/>
  <c r="B43" i="122" s="1"/>
  <c r="B44" i="122" s="1"/>
  <c r="B45" i="122" s="1"/>
  <c r="B46" i="122" s="1"/>
  <c r="B47" i="122" s="1"/>
  <c r="B48" i="122" s="1"/>
  <c r="B49" i="122" s="1"/>
  <c r="B50" i="122" s="1"/>
  <c r="B51" i="122" s="1"/>
  <c r="B52" i="122" s="1"/>
  <c r="F5" i="109"/>
  <c r="G5" i="109" s="1"/>
  <c r="H5" i="109" s="1"/>
  <c r="I5" i="109" s="1"/>
  <c r="J5" i="109" s="1"/>
  <c r="K5" i="109" s="1"/>
  <c r="L5" i="109" s="1"/>
  <c r="M5" i="109" s="1"/>
  <c r="N5" i="109" s="1"/>
  <c r="O5" i="109" s="1"/>
  <c r="P5" i="109" s="1"/>
  <c r="Q5" i="109" s="1"/>
  <c r="R5" i="109" s="1"/>
  <c r="S5" i="109" s="1"/>
  <c r="T5" i="109" s="1"/>
  <c r="U5" i="109" s="1"/>
  <c r="V5" i="109" s="1"/>
  <c r="W5" i="109" s="1"/>
  <c r="X5" i="109" s="1"/>
  <c r="Y5" i="109" s="1"/>
  <c r="Z5" i="109" s="1"/>
  <c r="AA5" i="109" s="1"/>
  <c r="AB5" i="109" s="1"/>
  <c r="AC5" i="109" s="1"/>
  <c r="AD5" i="109" s="1"/>
  <c r="AE5" i="109" s="1"/>
  <c r="AF5" i="109" s="1"/>
  <c r="AG5" i="109" s="1"/>
  <c r="AH5" i="109" s="1"/>
  <c r="AI5" i="109" s="1"/>
  <c r="AJ5" i="109" s="1"/>
  <c r="AK5" i="109" s="1"/>
  <c r="AL5" i="109" s="1"/>
  <c r="AM5" i="109" s="1"/>
  <c r="AN5" i="109" s="1"/>
  <c r="AO5" i="109" s="1"/>
  <c r="AP5" i="109" s="1"/>
  <c r="AQ5" i="109" s="1"/>
  <c r="AR5" i="109" s="1"/>
  <c r="AS5" i="109" s="1"/>
  <c r="AT5" i="109" s="1"/>
  <c r="AU5" i="109" s="1"/>
  <c r="AV5" i="109" s="1"/>
  <c r="AW5" i="109" s="1"/>
  <c r="AX5" i="109" s="1"/>
  <c r="AY5" i="109" s="1"/>
  <c r="AZ5" i="109" s="1"/>
  <c r="BA5" i="109" s="1"/>
  <c r="BB5" i="109" s="1"/>
  <c r="BC5" i="109" s="1"/>
  <c r="M14" i="109" l="1"/>
  <c r="F14" i="109"/>
  <c r="V14" i="109"/>
  <c r="AL14" i="109"/>
  <c r="BB14" i="109"/>
  <c r="L14" i="109"/>
  <c r="G14" i="109"/>
  <c r="W14" i="109"/>
  <c r="AM14" i="109"/>
  <c r="BC14" i="109"/>
  <c r="H14" i="109"/>
  <c r="X14" i="109"/>
  <c r="AN14" i="109"/>
  <c r="I14" i="109"/>
  <c r="Y14" i="109"/>
  <c r="AO14" i="109"/>
  <c r="AD14" i="109"/>
  <c r="N14" i="109"/>
  <c r="AP14" i="109"/>
  <c r="AA14" i="109"/>
  <c r="AQ14" i="109"/>
  <c r="J14" i="109"/>
  <c r="AB14" i="109"/>
  <c r="Z14" i="109"/>
  <c r="AC14" i="109"/>
  <c r="AR14" i="109"/>
  <c r="K14" i="109"/>
  <c r="AS14" i="109"/>
  <c r="AT14" i="109"/>
  <c r="AF14" i="109"/>
  <c r="R14" i="109"/>
  <c r="AH14" i="109"/>
  <c r="AX14" i="109"/>
  <c r="O14" i="109"/>
  <c r="AE14" i="109"/>
  <c r="AU14" i="109"/>
  <c r="S14" i="109"/>
  <c r="AI14" i="109"/>
  <c r="AY14" i="109"/>
  <c r="P14" i="109"/>
  <c r="AV14" i="109"/>
  <c r="E14" i="109"/>
  <c r="U14" i="109"/>
  <c r="AK14" i="109"/>
  <c r="BA14" i="109"/>
  <c r="T14" i="109"/>
  <c r="AJ14" i="109"/>
  <c r="AZ14" i="109"/>
  <c r="Q14" i="109"/>
  <c r="AG14" i="109"/>
  <c r="AW14" i="109"/>
  <c r="K16" i="109"/>
  <c r="L16" i="109"/>
  <c r="I16" i="109"/>
  <c r="Y16" i="109"/>
  <c r="J16" i="109"/>
  <c r="H8" i="109"/>
  <c r="X8" i="109"/>
  <c r="AN8" i="109"/>
  <c r="I8" i="109"/>
  <c r="Y8" i="109"/>
  <c r="F16" i="109"/>
  <c r="G16" i="109"/>
  <c r="W8" i="109"/>
  <c r="AM8" i="109"/>
  <c r="H16" i="109"/>
  <c r="X16" i="109"/>
  <c r="AM16" i="109"/>
  <c r="AB15" i="109"/>
  <c r="AO8" i="109"/>
  <c r="M16" i="109"/>
  <c r="AC16" i="109"/>
  <c r="W16" i="109"/>
  <c r="AN16" i="109"/>
  <c r="Z8" i="109"/>
  <c r="AD15" i="109"/>
  <c r="AE15" i="109"/>
  <c r="AF15" i="109"/>
  <c r="AS16" i="109"/>
  <c r="AO16" i="109"/>
  <c r="BC16" i="109"/>
  <c r="AA8" i="109"/>
  <c r="F15" i="109"/>
  <c r="BB15" i="109"/>
  <c r="G8" i="109"/>
  <c r="BC8" i="109"/>
  <c r="F8" i="109"/>
  <c r="V8" i="109"/>
  <c r="AL8" i="109"/>
  <c r="BB8" i="109"/>
  <c r="V15" i="109"/>
  <c r="AL15" i="109"/>
  <c r="Y15" i="109"/>
  <c r="S16" i="109"/>
  <c r="AI16" i="109"/>
  <c r="T16" i="109"/>
  <c r="AJ16" i="109"/>
  <c r="AZ16" i="109"/>
  <c r="E16" i="109"/>
  <c r="U16" i="109"/>
  <c r="AK16" i="109"/>
  <c r="BA16" i="109"/>
  <c r="V16" i="109"/>
  <c r="AL16" i="109"/>
  <c r="BB16" i="109"/>
  <c r="AS15" i="109"/>
  <c r="AS8" i="109"/>
  <c r="G15" i="109"/>
  <c r="Z16" i="109"/>
  <c r="N15" i="109"/>
  <c r="N8" i="109"/>
  <c r="H15" i="109"/>
  <c r="AB16" i="109"/>
  <c r="AB8" i="109"/>
  <c r="I15" i="109"/>
  <c r="AO15" i="109"/>
  <c r="L8" i="109"/>
  <c r="M15" i="109"/>
  <c r="M8" i="109"/>
  <c r="AM15" i="109"/>
  <c r="AT15" i="109"/>
  <c r="AT8" i="109"/>
  <c r="AU15" i="109"/>
  <c r="AU8" i="109"/>
  <c r="AP15" i="109"/>
  <c r="W15" i="109"/>
  <c r="AQ16" i="109"/>
  <c r="AQ8" i="109"/>
  <c r="AN15" i="109"/>
  <c r="AA16" i="109"/>
  <c r="K8" i="109"/>
  <c r="X15" i="109"/>
  <c r="P15" i="109"/>
  <c r="P8" i="109"/>
  <c r="AV15" i="109"/>
  <c r="AV8" i="109"/>
  <c r="J15" i="109"/>
  <c r="J17" i="109" s="1"/>
  <c r="J18" i="109" s="1"/>
  <c r="K15" i="109"/>
  <c r="AQ15" i="109"/>
  <c r="Z15" i="109"/>
  <c r="AA15" i="109"/>
  <c r="AC8" i="109"/>
  <c r="AC15" i="109"/>
  <c r="AP8" i="109"/>
  <c r="AP16" i="109"/>
  <c r="J8" i="109"/>
  <c r="O15" i="109"/>
  <c r="O8" i="109"/>
  <c r="AR16" i="109"/>
  <c r="AR8" i="109"/>
  <c r="AD8" i="109"/>
  <c r="AE8" i="109"/>
  <c r="BC15" i="109"/>
  <c r="AY16" i="109"/>
  <c r="AF8" i="109"/>
  <c r="AW15" i="109"/>
  <c r="AW8" i="109"/>
  <c r="AD16" i="109"/>
  <c r="R15" i="109"/>
  <c r="R8" i="109"/>
  <c r="AX15" i="109"/>
  <c r="AX8" i="109"/>
  <c r="AE16" i="109"/>
  <c r="S15" i="109"/>
  <c r="S8" i="109"/>
  <c r="AI15" i="109"/>
  <c r="AI8" i="109"/>
  <c r="AY15" i="109"/>
  <c r="AY8" i="109"/>
  <c r="P16" i="109"/>
  <c r="AF16" i="109"/>
  <c r="AV16" i="109"/>
  <c r="T15" i="109"/>
  <c r="T8" i="109"/>
  <c r="AJ15" i="109"/>
  <c r="AJ8" i="109"/>
  <c r="AZ15" i="109"/>
  <c r="AZ8" i="109"/>
  <c r="Q16" i="109"/>
  <c r="AG16" i="109"/>
  <c r="AW16" i="109"/>
  <c r="E15" i="109"/>
  <c r="E8" i="109"/>
  <c r="U15" i="109"/>
  <c r="U8" i="109"/>
  <c r="AK15" i="109"/>
  <c r="AK8" i="109"/>
  <c r="BA15" i="109"/>
  <c r="BA8" i="109"/>
  <c r="R16" i="109"/>
  <c r="AH16" i="109"/>
  <c r="AX16" i="109"/>
  <c r="Q15" i="109"/>
  <c r="Q8" i="109"/>
  <c r="N16" i="109"/>
  <c r="AT16" i="109"/>
  <c r="AH15" i="109"/>
  <c r="AH8" i="109"/>
  <c r="O16" i="109"/>
  <c r="AU16" i="109"/>
  <c r="L15" i="109"/>
  <c r="L17" i="109" s="1"/>
  <c r="L18" i="109" s="1"/>
  <c r="AR15" i="109"/>
  <c r="AG8" i="109"/>
  <c r="AG15" i="109"/>
  <c r="Y17" i="109" l="1"/>
  <c r="Y18" i="109" s="1"/>
  <c r="AU17" i="109"/>
  <c r="AU18" i="109" s="1"/>
  <c r="X17" i="109"/>
  <c r="X18" i="109" s="1"/>
  <c r="K17" i="109"/>
  <c r="K18" i="109" s="1"/>
  <c r="AZ17" i="109"/>
  <c r="AZ18" i="109" s="1"/>
  <c r="M17" i="109"/>
  <c r="M18" i="109" s="1"/>
  <c r="AE17" i="109"/>
  <c r="AE18" i="109" s="1"/>
  <c r="O17" i="109"/>
  <c r="O18" i="109" s="1"/>
  <c r="AJ17" i="109"/>
  <c r="AJ18" i="109" s="1"/>
  <c r="I17" i="109"/>
  <c r="I18" i="109" s="1"/>
  <c r="H17" i="109"/>
  <c r="H18" i="109" s="1"/>
  <c r="AV17" i="109"/>
  <c r="AV18" i="109" s="1"/>
  <c r="AC17" i="109"/>
  <c r="AC18" i="109" s="1"/>
  <c r="AG17" i="109"/>
  <c r="AG18" i="109" s="1"/>
  <c r="AF17" i="109"/>
  <c r="AF18" i="109" s="1"/>
  <c r="T17" i="109"/>
  <c r="T18" i="109" s="1"/>
  <c r="AQ17" i="109"/>
  <c r="AQ18" i="109" s="1"/>
  <c r="AD17" i="109"/>
  <c r="AD18" i="109" s="1"/>
  <c r="G17" i="109"/>
  <c r="G18" i="109" s="1"/>
  <c r="AN17" i="109"/>
  <c r="AN18" i="109" s="1"/>
  <c r="AH17" i="109"/>
  <c r="AH18" i="109" s="1"/>
  <c r="AP17" i="109"/>
  <c r="AP18" i="109" s="1"/>
  <c r="F17" i="109"/>
  <c r="F18" i="109" s="1"/>
  <c r="S17" i="109"/>
  <c r="S18" i="109" s="1"/>
  <c r="AM17" i="109"/>
  <c r="AM18" i="109" s="1"/>
  <c r="AS17" i="109"/>
  <c r="AS18" i="109" s="1"/>
  <c r="AK17" i="109"/>
  <c r="AK18" i="109" s="1"/>
  <c r="AO17" i="109"/>
  <c r="AO18" i="109" s="1"/>
  <c r="BB17" i="109"/>
  <c r="BB18" i="109" s="1"/>
  <c r="BC17" i="109"/>
  <c r="BC18" i="109" s="1"/>
  <c r="AB17" i="109"/>
  <c r="AB18" i="109" s="1"/>
  <c r="E17" i="109"/>
  <c r="E18" i="109" s="1"/>
  <c r="W17" i="109"/>
  <c r="W18" i="109" s="1"/>
  <c r="P17" i="109"/>
  <c r="P18" i="109" s="1"/>
  <c r="R17" i="109"/>
  <c r="R18" i="109" s="1"/>
  <c r="BA17" i="109"/>
  <c r="BA18" i="109" s="1"/>
  <c r="AL17" i="109"/>
  <c r="AL18" i="109" s="1"/>
  <c r="V17" i="109"/>
  <c r="V18" i="109" s="1"/>
  <c r="U17" i="109"/>
  <c r="U18" i="109" s="1"/>
  <c r="AI17" i="109"/>
  <c r="AR17" i="109"/>
  <c r="AR18" i="109" s="1"/>
  <c r="Q17" i="109"/>
  <c r="Q18" i="109" s="1"/>
  <c r="AT17" i="109"/>
  <c r="AT18" i="109" s="1"/>
  <c r="AY17" i="109"/>
  <c r="AY18" i="109" s="1"/>
  <c r="Z17" i="109"/>
  <c r="Z18" i="109" s="1"/>
  <c r="AX17" i="109"/>
  <c r="AX18" i="109" s="1"/>
  <c r="N17" i="109"/>
  <c r="N18" i="109" s="1"/>
  <c r="AW17" i="109"/>
  <c r="AW18" i="109" s="1"/>
  <c r="AA17" i="109"/>
  <c r="AA18" i="109" s="1"/>
  <c r="AI18" i="109" l="1"/>
  <c r="X9" i="75" l="1"/>
  <c r="W9" i="75"/>
  <c r="M12" i="75"/>
  <c r="R12" i="75"/>
  <c r="Q12" i="75"/>
  <c r="P12" i="75"/>
  <c r="O12" i="75"/>
  <c r="N12" i="75"/>
  <c r="D6" i="75"/>
  <c r="E6" i="75" s="1"/>
  <c r="F6" i="75" s="1"/>
  <c r="G6" i="75" s="1"/>
  <c r="H6" i="75" s="1"/>
  <c r="I6" i="75" s="1"/>
  <c r="J6" i="75" s="1"/>
  <c r="K6" i="75" s="1"/>
  <c r="L6" i="75" s="1"/>
  <c r="M6" i="75" s="1"/>
  <c r="N6" i="75" s="1"/>
  <c r="O6" i="75" s="1"/>
  <c r="P6" i="75" s="1"/>
  <c r="Q6" i="75" s="1"/>
  <c r="R6" i="75" s="1"/>
  <c r="S6" i="75" s="1"/>
  <c r="T6" i="75" s="1"/>
  <c r="U6" i="75" s="1"/>
  <c r="V6" i="75" s="1"/>
  <c r="W6" i="75" s="1"/>
  <c r="X6" i="75" s="1"/>
  <c r="Y6" i="75" s="1"/>
  <c r="Z6" i="75" s="1"/>
  <c r="AA6" i="75" s="1"/>
  <c r="AB6" i="75" s="1"/>
  <c r="AC6" i="75" s="1"/>
  <c r="AD6" i="75" s="1"/>
  <c r="AE6" i="75" s="1"/>
  <c r="AF6" i="75" s="1"/>
  <c r="AG6" i="75" s="1"/>
  <c r="AH6" i="75" s="1"/>
  <c r="AI6" i="75" s="1"/>
  <c r="AJ6" i="75" s="1"/>
  <c r="AK6" i="75" s="1"/>
  <c r="AL6" i="75" s="1"/>
  <c r="D6" i="74"/>
  <c r="E6" i="74" s="1"/>
  <c r="F6" i="74" s="1"/>
  <c r="G6" i="74" s="1"/>
  <c r="H6" i="74" s="1"/>
  <c r="I6" i="74" s="1"/>
  <c r="J6" i="74" s="1"/>
  <c r="K6" i="74" s="1"/>
  <c r="L6" i="74" s="1"/>
  <c r="M6" i="74" s="1"/>
  <c r="N6" i="74" s="1"/>
  <c r="O6" i="74" s="1"/>
  <c r="P6" i="74" s="1"/>
  <c r="Q6" i="74" s="1"/>
  <c r="R6" i="74" s="1"/>
  <c r="S6" i="74" s="1"/>
  <c r="T6" i="74" s="1"/>
  <c r="U6" i="74" s="1"/>
  <c r="V6" i="74" s="1"/>
  <c r="W6" i="74" s="1"/>
  <c r="X6" i="74" s="1"/>
  <c r="Y6" i="74" s="1"/>
  <c r="Z6" i="74" s="1"/>
  <c r="AA6" i="74" s="1"/>
  <c r="AB6" i="74" s="1"/>
  <c r="AC6" i="74" s="1"/>
  <c r="AD6" i="74" s="1"/>
  <c r="AE6" i="74" s="1"/>
  <c r="AF6" i="74" s="1"/>
  <c r="AG6" i="74" s="1"/>
  <c r="AH6" i="74" s="1"/>
  <c r="AI6" i="74" s="1"/>
  <c r="AJ6" i="74" s="1"/>
  <c r="AK6" i="74" s="1"/>
  <c r="AL6" i="74" s="1"/>
  <c r="C9" i="77" l="1"/>
  <c r="J9" i="77"/>
  <c r="K9" i="77"/>
  <c r="L9" i="77"/>
  <c r="D9" i="77"/>
  <c r="E9" i="77"/>
  <c r="F9" i="77"/>
  <c r="G9" i="77"/>
  <c r="H9" i="77"/>
  <c r="I9" i="77"/>
  <c r="X9" i="74"/>
  <c r="Y9" i="74"/>
  <c r="AI9" i="74"/>
  <c r="AH9" i="74"/>
  <c r="R9" i="74"/>
  <c r="AG9" i="74"/>
  <c r="P9" i="74"/>
  <c r="U9" i="74"/>
  <c r="AE9" i="74"/>
  <c r="O9" i="74"/>
  <c r="W9" i="74"/>
  <c r="AL9" i="74"/>
  <c r="AK9" i="74"/>
  <c r="N9" i="74"/>
  <c r="V9" i="74"/>
  <c r="M9" i="74"/>
  <c r="AB9" i="74"/>
  <c r="AA9" i="74"/>
  <c r="K7" i="74"/>
  <c r="AJ9" i="74"/>
  <c r="S9" i="74"/>
  <c r="AD9" i="74"/>
  <c r="AC9" i="74"/>
  <c r="L7" i="74"/>
  <c r="Z9" i="74"/>
  <c r="Y9" i="75"/>
  <c r="Z9" i="75"/>
  <c r="K7" i="75"/>
  <c r="L7" i="75"/>
  <c r="AB9" i="75"/>
  <c r="M9" i="75"/>
  <c r="N9" i="75"/>
  <c r="AD9" i="75"/>
  <c r="O9" i="75"/>
  <c r="AE9" i="75"/>
  <c r="P9" i="75"/>
  <c r="AG9" i="75"/>
  <c r="AH9" i="75"/>
  <c r="S9" i="75"/>
  <c r="AJ9" i="75"/>
  <c r="AK9" i="75"/>
  <c r="V9" i="75"/>
  <c r="AL9" i="75"/>
  <c r="AA9" i="75"/>
  <c r="AC9" i="75"/>
  <c r="AF9" i="75"/>
  <c r="Q9" i="75"/>
  <c r="R9" i="75"/>
  <c r="AI9" i="75"/>
  <c r="T9" i="75"/>
  <c r="U9" i="75"/>
  <c r="AF9" i="74"/>
  <c r="Q9" i="74"/>
  <c r="I11" i="76" l="1"/>
  <c r="E11" i="76"/>
  <c r="J11" i="76"/>
  <c r="H11" i="76"/>
  <c r="D11" i="76"/>
  <c r="G11" i="76"/>
  <c r="T9" i="74"/>
  <c r="AN8" i="75"/>
  <c r="J7" i="75"/>
  <c r="J7" i="74"/>
  <c r="C11" i="76" l="1"/>
  <c r="K11" i="76"/>
  <c r="F11" i="76"/>
  <c r="C22" i="66" l="1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D22" i="67"/>
  <c r="D23" i="67"/>
  <c r="D24" i="67"/>
  <c r="D25" i="67"/>
  <c r="D26" i="67"/>
  <c r="D27" i="67"/>
  <c r="D28" i="67"/>
  <c r="D29" i="67"/>
  <c r="D30" i="67"/>
  <c r="D31" i="67"/>
  <c r="D32" i="67"/>
  <c r="D33" i="67"/>
  <c r="D34" i="67"/>
  <c r="D35" i="67"/>
  <c r="D36" i="67"/>
  <c r="D37" i="67"/>
  <c r="D38" i="67"/>
  <c r="D39" i="67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D43" i="52"/>
  <c r="D44" i="52"/>
  <c r="D45" i="52"/>
  <c r="D46" i="52"/>
  <c r="D47" i="52"/>
  <c r="D48" i="52"/>
  <c r="D49" i="52"/>
  <c r="D50" i="52"/>
  <c r="D51" i="52"/>
  <c r="D52" i="52"/>
  <c r="D53" i="52"/>
  <c r="D54" i="52"/>
  <c r="D55" i="52"/>
  <c r="D56" i="52"/>
  <c r="D57" i="52"/>
  <c r="D58" i="52"/>
  <c r="D59" i="52"/>
  <c r="D60" i="52"/>
  <c r="D61" i="52"/>
  <c r="D62" i="52"/>
  <c r="D63" i="52"/>
  <c r="D64" i="52"/>
  <c r="D65" i="52"/>
  <c r="D66" i="52"/>
  <c r="D67" i="52"/>
  <c r="D68" i="52"/>
  <c r="D69" i="52"/>
  <c r="F37" i="53"/>
  <c r="F38" i="53"/>
  <c r="F39" i="53"/>
  <c r="F40" i="53"/>
  <c r="F41" i="53"/>
  <c r="F42" i="53"/>
  <c r="F43" i="53"/>
  <c r="F44" i="53"/>
  <c r="F45" i="53"/>
  <c r="F46" i="53"/>
  <c r="F47" i="53"/>
  <c r="F48" i="53"/>
  <c r="F49" i="53"/>
  <c r="F50" i="53"/>
  <c r="F51" i="53"/>
  <c r="F52" i="53"/>
  <c r="F53" i="53"/>
  <c r="F54" i="53"/>
  <c r="F55" i="53"/>
  <c r="F56" i="53"/>
  <c r="F57" i="53"/>
  <c r="F58" i="53"/>
  <c r="F59" i="53"/>
  <c r="F60" i="53"/>
  <c r="F61" i="53"/>
  <c r="F62" i="53"/>
  <c r="D37" i="53"/>
  <c r="D38" i="53"/>
  <c r="D39" i="53"/>
  <c r="D40" i="53"/>
  <c r="D41" i="53"/>
  <c r="D42" i="53"/>
  <c r="D43" i="53"/>
  <c r="D44" i="53"/>
  <c r="D45" i="53"/>
  <c r="D46" i="53"/>
  <c r="D47" i="53"/>
  <c r="D48" i="53"/>
  <c r="D49" i="53"/>
  <c r="D50" i="53"/>
  <c r="D51" i="53"/>
  <c r="D52" i="53"/>
  <c r="D53" i="53"/>
  <c r="D54" i="53"/>
  <c r="D55" i="53"/>
  <c r="D56" i="53"/>
  <c r="D57" i="53"/>
  <c r="D58" i="53"/>
  <c r="D59" i="53"/>
  <c r="D60" i="53"/>
  <c r="D61" i="53"/>
  <c r="D62" i="53"/>
  <c r="C38" i="63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49" i="59"/>
  <c r="E50" i="59"/>
  <c r="E51" i="59"/>
  <c r="E52" i="59"/>
  <c r="E53" i="59"/>
  <c r="E54" i="59"/>
  <c r="E55" i="59"/>
  <c r="E56" i="59"/>
  <c r="E57" i="59"/>
  <c r="E58" i="59"/>
  <c r="E59" i="59"/>
  <c r="E60" i="59"/>
  <c r="E61" i="59"/>
  <c r="E62" i="59"/>
  <c r="E63" i="59"/>
  <c r="E64" i="59"/>
  <c r="E65" i="59"/>
  <c r="E66" i="59"/>
  <c r="E67" i="59"/>
  <c r="E68" i="59"/>
  <c r="E69" i="59"/>
  <c r="E70" i="59"/>
  <c r="E71" i="59"/>
  <c r="E72" i="59"/>
  <c r="E73" i="59"/>
  <c r="E74" i="59"/>
  <c r="E75" i="59"/>
  <c r="E76" i="59"/>
  <c r="E77" i="59"/>
  <c r="E78" i="59"/>
  <c r="E79" i="59"/>
  <c r="E80" i="59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41" i="56"/>
  <c r="E42" i="56"/>
  <c r="E43" i="56"/>
  <c r="E44" i="56"/>
  <c r="E45" i="56"/>
  <c r="E46" i="56"/>
  <c r="E47" i="56"/>
  <c r="E48" i="56"/>
  <c r="E49" i="56"/>
  <c r="E50" i="56"/>
  <c r="E51" i="56"/>
  <c r="E52" i="56"/>
  <c r="E53" i="56"/>
  <c r="E54" i="56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E41" i="55"/>
  <c r="E42" i="55"/>
  <c r="E43" i="55"/>
  <c r="E44" i="55"/>
  <c r="E45" i="55"/>
  <c r="E46" i="55"/>
  <c r="E47" i="55"/>
  <c r="E48" i="55"/>
  <c r="E49" i="55"/>
  <c r="E50" i="55"/>
  <c r="E51" i="55"/>
  <c r="E52" i="55"/>
  <c r="E53" i="55"/>
  <c r="E54" i="55"/>
  <c r="B21" i="54"/>
  <c r="B22" i="54"/>
  <c r="D36" i="53"/>
  <c r="F36" i="53"/>
  <c r="B22" i="47"/>
  <c r="B23" i="47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B34" i="47" s="1"/>
  <c r="B35" i="47" s="1"/>
  <c r="B36" i="47" s="1"/>
  <c r="B37" i="47" s="1"/>
  <c r="B38" i="47" s="1"/>
  <c r="B39" i="47" s="1"/>
  <c r="B40" i="47" s="1"/>
  <c r="B41" i="47" s="1"/>
  <c r="B42" i="47" s="1"/>
  <c r="B43" i="47" s="1"/>
  <c r="B44" i="47" s="1"/>
  <c r="B45" i="47" s="1"/>
  <c r="B46" i="47" s="1"/>
  <c r="B47" i="47" s="1"/>
  <c r="B48" i="47" s="1"/>
  <c r="B49" i="47" s="1"/>
  <c r="B50" i="47" s="1"/>
  <c r="B22" i="46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s="1"/>
  <c r="B45" i="46" s="1"/>
  <c r="B46" i="46" s="1"/>
  <c r="B47" i="46" s="1"/>
  <c r="B48" i="46" s="1"/>
  <c r="B49" i="46" s="1"/>
  <c r="B50" i="46" s="1"/>
  <c r="B51" i="46" s="1"/>
  <c r="B52" i="46" s="1"/>
  <c r="B53" i="46" s="1"/>
  <c r="B54" i="46" s="1"/>
  <c r="B55" i="46" s="1"/>
  <c r="B56" i="46" s="1"/>
  <c r="B57" i="46" s="1"/>
  <c r="B58" i="46" s="1"/>
  <c r="B59" i="46" s="1"/>
  <c r="B60" i="46" s="1"/>
  <c r="B61" i="46" s="1"/>
  <c r="B23" i="42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B57" i="42" s="1"/>
  <c r="B58" i="42" s="1"/>
  <c r="B59" i="42" s="1"/>
  <c r="B60" i="42" s="1"/>
  <c r="B61" i="42" s="1"/>
  <c r="B62" i="42" s="1"/>
  <c r="B63" i="42" s="1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B74" i="42" s="1"/>
  <c r="B75" i="42" s="1"/>
  <c r="B76" i="42" s="1"/>
  <c r="B77" i="42" s="1"/>
  <c r="B78" i="42" s="1"/>
  <c r="B79" i="42" s="1"/>
  <c r="B80" i="42" s="1"/>
  <c r="B81" i="42" s="1"/>
  <c r="B82" i="42" s="1"/>
  <c r="B83" i="42" s="1"/>
  <c r="B84" i="42" s="1"/>
  <c r="B85" i="42" s="1"/>
  <c r="B86" i="42" s="1"/>
  <c r="B87" i="42" s="1"/>
  <c r="B88" i="42" s="1"/>
  <c r="B89" i="42" s="1"/>
  <c r="B90" i="42" s="1"/>
  <c r="B91" i="42" s="1"/>
  <c r="B92" i="42" s="1"/>
  <c r="B93" i="42" s="1"/>
  <c r="B94" i="42" s="1"/>
  <c r="B95" i="42" s="1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B8" i="31"/>
  <c r="B9" i="31"/>
  <c r="B10" i="31" s="1"/>
  <c r="B11" i="31" s="1"/>
  <c r="B12" i="31" s="1"/>
  <c r="B13" i="31" s="1"/>
  <c r="B14" i="31" s="1"/>
  <c r="B15" i="31" s="1"/>
  <c r="B8" i="30"/>
  <c r="B9" i="30" s="1"/>
  <c r="B10" i="30" s="1"/>
  <c r="B11" i="30" s="1"/>
  <c r="B12" i="30" s="1"/>
  <c r="B13" i="30" s="1"/>
  <c r="B14" i="30" s="1"/>
  <c r="B15" i="30" s="1"/>
  <c r="C39" i="67" l="1"/>
  <c r="C37" i="63"/>
  <c r="B23" i="54"/>
  <c r="C38" i="67" l="1"/>
  <c r="C36" i="63"/>
  <c r="B24" i="54"/>
  <c r="C37" i="67" l="1"/>
  <c r="C35" i="63"/>
  <c r="B25" i="54"/>
  <c r="B26" i="54" l="1"/>
  <c r="C36" i="67"/>
  <c r="C34" i="63"/>
  <c r="B27" i="54" l="1"/>
  <c r="C35" i="67"/>
  <c r="C33" i="63"/>
  <c r="C34" i="67" l="1"/>
  <c r="C32" i="63"/>
  <c r="B28" i="54"/>
  <c r="C33" i="67" l="1"/>
  <c r="C31" i="63"/>
  <c r="B29" i="54"/>
  <c r="B30" i="54" l="1"/>
  <c r="C32" i="67"/>
  <c r="C30" i="63"/>
  <c r="B31" i="54" l="1"/>
  <c r="C31" i="67"/>
  <c r="C29" i="63"/>
  <c r="B32" i="54" l="1"/>
  <c r="C30" i="67"/>
  <c r="C28" i="63"/>
  <c r="B33" i="54" l="1"/>
  <c r="C29" i="67"/>
  <c r="C27" i="63"/>
  <c r="C28" i="67" l="1"/>
  <c r="C26" i="63"/>
  <c r="B34" i="54"/>
  <c r="C27" i="67" l="1"/>
  <c r="C25" i="63"/>
  <c r="B35" i="54"/>
  <c r="C26" i="67" l="1"/>
  <c r="C24" i="63"/>
  <c r="B36" i="54"/>
  <c r="C25" i="67" l="1"/>
  <c r="C23" i="63"/>
  <c r="B37" i="54"/>
  <c r="C24" i="67" l="1"/>
  <c r="C22" i="63"/>
  <c r="B38" i="54"/>
  <c r="C23" i="67" l="1"/>
  <c r="C21" i="63"/>
  <c r="C22" i="67" s="1"/>
  <c r="B39" i="54"/>
  <c r="B40" i="54" l="1"/>
  <c r="B41" i="54" l="1"/>
  <c r="B42" i="54" l="1"/>
  <c r="B43" i="54" l="1"/>
  <c r="B44" i="54" l="1"/>
  <c r="B45" i="54" l="1"/>
  <c r="B46" i="54" l="1"/>
  <c r="B47" i="54" l="1"/>
  <c r="B48" i="54" l="1"/>
  <c r="B49" i="54" l="1"/>
  <c r="B50" i="54" l="1"/>
  <c r="B51" i="54" l="1"/>
  <c r="B52" i="54" l="1"/>
  <c r="B53" i="54" l="1"/>
  <c r="B54" i="54" l="1"/>
  <c r="B55" i="54" l="1"/>
  <c r="B56" i="54" l="1"/>
  <c r="B57" i="54" l="1"/>
  <c r="B58" i="54" l="1"/>
  <c r="B59" i="54" l="1"/>
  <c r="B60" i="54" l="1"/>
  <c r="B61" i="54" l="1"/>
  <c r="B62" i="54" l="1"/>
  <c r="B63" i="54" l="1"/>
  <c r="B64" i="54" l="1"/>
  <c r="B65" i="54" l="1"/>
  <c r="B66" i="54" l="1"/>
  <c r="B67" i="54" l="1"/>
  <c r="B68" i="54" l="1"/>
  <c r="B69" i="54" l="1"/>
  <c r="B70" i="54" l="1"/>
  <c r="B71" i="54" l="1"/>
  <c r="I10" i="20" l="1"/>
  <c r="H11" i="20" l="1"/>
  <c r="H12" i="20"/>
  <c r="H10" i="20"/>
  <c r="H13" i="20"/>
  <c r="I11" i="20"/>
  <c r="I12" i="20"/>
  <c r="K5" i="17" l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AG5" i="17" s="1"/>
  <c r="AH5" i="17" s="1"/>
  <c r="AI5" i="17" s="1"/>
  <c r="AJ5" i="17" s="1"/>
  <c r="AK5" i="17" s="1"/>
  <c r="AL5" i="17" s="1"/>
  <c r="AM5" i="17" s="1"/>
  <c r="AN5" i="17" s="1"/>
  <c r="AO5" i="17" s="1"/>
  <c r="AP5" i="17" s="1"/>
  <c r="AQ5" i="17" s="1"/>
  <c r="AR5" i="17" s="1"/>
  <c r="AS5" i="17" s="1"/>
  <c r="AT5" i="17" s="1"/>
  <c r="AU5" i="17" s="1"/>
  <c r="AV5" i="17" s="1"/>
  <c r="AW5" i="17" s="1"/>
  <c r="AX5" i="17" s="1"/>
  <c r="AY5" i="17" s="1"/>
  <c r="AZ5" i="17" s="1"/>
  <c r="BA5" i="17" s="1"/>
  <c r="BB5" i="17" s="1"/>
  <c r="BC5" i="17" s="1"/>
  <c r="BD5" i="17" s="1"/>
  <c r="BE5" i="17" s="1"/>
  <c r="BF5" i="17" s="1"/>
  <c r="V6" i="16" l="1"/>
  <c r="U6" i="16" s="1"/>
  <c r="T6" i="16" s="1"/>
  <c r="S6" i="16" s="1"/>
  <c r="R6" i="16" s="1"/>
  <c r="Q6" i="16" s="1"/>
  <c r="P6" i="16" s="1"/>
  <c r="O6" i="16" s="1"/>
  <c r="N6" i="16" s="1"/>
  <c r="M6" i="16" s="1"/>
  <c r="L6" i="16" s="1"/>
  <c r="K6" i="16" s="1"/>
  <c r="J6" i="16" s="1"/>
  <c r="I6" i="16" s="1"/>
  <c r="H6" i="16" s="1"/>
  <c r="G6" i="16" s="1"/>
  <c r="F6" i="16" s="1"/>
  <c r="E6" i="16" s="1"/>
  <c r="D6" i="16" s="1"/>
  <c r="C6" i="16" s="1"/>
  <c r="X6" i="16"/>
  <c r="Y6" i="16" s="1"/>
  <c r="Z6" i="16" s="1"/>
  <c r="AA6" i="16" s="1"/>
  <c r="AB6" i="16" s="1"/>
  <c r="AC6" i="16" s="1"/>
  <c r="AD6" i="16" s="1"/>
  <c r="AE6" i="16" s="1"/>
  <c r="AF6" i="16" s="1"/>
  <c r="AG6" i="16" s="1"/>
  <c r="AH6" i="16" s="1"/>
  <c r="AI6" i="16" s="1"/>
  <c r="AJ6" i="16" s="1"/>
  <c r="AK6" i="16" s="1"/>
  <c r="AL6" i="16" s="1"/>
  <c r="AM6" i="16" s="1"/>
  <c r="AN6" i="16" s="1"/>
  <c r="AO6" i="16" s="1"/>
  <c r="AP6" i="16" s="1"/>
  <c r="AQ6" i="16" s="1"/>
  <c r="AR6" i="16" s="1"/>
  <c r="AS6" i="16" s="1"/>
  <c r="AT6" i="16" s="1"/>
  <c r="AU6" i="16" s="1"/>
  <c r="AV6" i="16" s="1"/>
  <c r="AW6" i="16" s="1"/>
  <c r="AX6" i="16" s="1"/>
  <c r="AY6" i="16" s="1"/>
  <c r="AZ6" i="16" s="1"/>
  <c r="BA6" i="16" s="1"/>
  <c r="BB6" i="16" s="1"/>
  <c r="BC6" i="16" s="1"/>
  <c r="BD6" i="16" s="1"/>
  <c r="BE6" i="16" s="1"/>
  <c r="BF6" i="16" s="1"/>
  <c r="D5" i="15"/>
  <c r="E5" i="15" s="1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D5" i="13" l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D5" i="12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D5" i="1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D5" i="10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H8" i="20" l="1"/>
  <c r="H7" i="20" l="1"/>
  <c r="H9" i="20"/>
  <c r="I8" i="20" l="1"/>
  <c r="I13" i="20" l="1"/>
  <c r="H6" i="20" l="1"/>
  <c r="H14" i="20" l="1"/>
  <c r="I9" i="20" l="1"/>
  <c r="I7" i="20" l="1"/>
  <c r="I6" i="20" l="1"/>
  <c r="I14" i="20"/>
</calcChain>
</file>

<file path=xl/sharedStrings.xml><?xml version="1.0" encoding="utf-8"?>
<sst xmlns="http://schemas.openxmlformats.org/spreadsheetml/2006/main" count="1818" uniqueCount="972">
  <si>
    <t>Histórico</t>
  </si>
  <si>
    <t>AIReF</t>
  </si>
  <si>
    <t>Opinión 2025</t>
  </si>
  <si>
    <t>AIReF 2026</t>
  </si>
  <si>
    <t>2025-2030</t>
  </si>
  <si>
    <t>2030-2050</t>
  </si>
  <si>
    <t>Empleos no Financieros</t>
  </si>
  <si>
    <t>Modelizados</t>
  </si>
  <si>
    <t>Pensiones</t>
  </si>
  <si>
    <t>Intereses</t>
  </si>
  <si>
    <t>Sanidad</t>
  </si>
  <si>
    <t xml:space="preserve">Cuidados larga duración </t>
  </si>
  <si>
    <t>Educación</t>
  </si>
  <si>
    <t>Desempleo</t>
  </si>
  <si>
    <t>No modelizados</t>
  </si>
  <si>
    <t>AR 2024 actualizado</t>
  </si>
  <si>
    <t>AIReF + Población EUROPOP2025</t>
  </si>
  <si>
    <t xml:space="preserve">AIReF 2026 </t>
  </si>
  <si>
    <t>2031-2035</t>
  </si>
  <si>
    <t>2036-2040</t>
  </si>
  <si>
    <t>2041-2045</t>
  </si>
  <si>
    <t>2046-2050</t>
  </si>
  <si>
    <t>2051-2055</t>
  </si>
  <si>
    <t>2056-2060</t>
  </si>
  <si>
    <t>2061-2065</t>
  </si>
  <si>
    <t>2066-2070</t>
  </si>
  <si>
    <t>Revalorización</t>
  </si>
  <si>
    <t>Número pensiones</t>
  </si>
  <si>
    <t>Efecto sustitución</t>
  </si>
  <si>
    <t>Medidas</t>
  </si>
  <si>
    <t>TOTAL</t>
  </si>
  <si>
    <t>%PIB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</si>
  <si>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</si>
  <si>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</si>
  <si>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</si>
  <si>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</si>
  <si>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</si>
  <si>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</si>
  <si>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</si>
  <si>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</si>
  <si>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</si>
  <si>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</si>
  <si>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</si>
  <si>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</si>
  <si>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</si>
  <si>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</si>
  <si>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</si>
  <si>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</si>
  <si>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</si>
  <si>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</si>
  <si>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</si>
  <si>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</si>
  <si>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</si>
  <si>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</si>
  <si>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</si>
  <si>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</si>
  <si>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</si>
  <si>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</si>
  <si>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</si>
  <si>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</si>
  <si>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</si>
  <si>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</si>
  <si>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</si>
  <si>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</si>
  <si>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</si>
  <si>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</si>
  <si>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</si>
  <si>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</si>
  <si>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</si>
  <si>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Seguridad Social</t>
  </si>
  <si>
    <t>Clases Pasivas</t>
  </si>
  <si>
    <t>Pensiones no contributivas</t>
  </si>
  <si>
    <t>Promedio 2022-2050</t>
  </si>
  <si>
    <t>Impacto hasta 2025</t>
  </si>
  <si>
    <t>Transferencias</t>
  </si>
  <si>
    <t>Impacto promedio 2022-2050</t>
  </si>
  <si>
    <t xml:space="preserve">Variación ingresos </t>
  </si>
  <si>
    <t>Mecanismo de Equidad Intergeneracional</t>
  </si>
  <si>
    <t>Evolución Bases Máximas Cotización</t>
  </si>
  <si>
    <t>Cotización adicional de solidaridad</t>
  </si>
  <si>
    <t>Reforma cotizaciones trabajadores autónomos</t>
  </si>
  <si>
    <t xml:space="preserve">Incrementos Salario Mínimo Interprofesional </t>
  </si>
  <si>
    <t>Reforma laboral</t>
  </si>
  <si>
    <t>Gastos</t>
  </si>
  <si>
    <t>Dato</t>
  </si>
  <si>
    <t>Límite</t>
  </si>
  <si>
    <t>Cumple</t>
  </si>
  <si>
    <t>P</t>
  </si>
  <si>
    <t>O</t>
  </si>
  <si>
    <t xml:space="preserve">Regla de gasto </t>
  </si>
  <si>
    <t>Medidas ingresos</t>
  </si>
  <si>
    <t>Gasto neto de medidas</t>
  </si>
  <si>
    <t>IRPF</t>
  </si>
  <si>
    <t>PIB</t>
  </si>
  <si>
    <t>Promedio 
2025-2050</t>
  </si>
  <si>
    <t>Población total (Miles)</t>
  </si>
  <si>
    <t>INE 2024</t>
  </si>
  <si>
    <t>EUROPOP2025</t>
  </si>
  <si>
    <t>EUROPOP2023</t>
  </si>
  <si>
    <t>AIReF 2025</t>
  </si>
  <si>
    <t>Población de 
15-74 años (Miles)</t>
  </si>
  <si>
    <t>Número de hijos por mujer</t>
  </si>
  <si>
    <t>Esperanza de vida al nacer (Años)</t>
  </si>
  <si>
    <t>Esperanza de vida a los 65 años (Años)</t>
  </si>
  <si>
    <t>Inmigración neta (Miles)</t>
  </si>
  <si>
    <t>Fuente:</t>
  </si>
  <si>
    <t>INE, Eurostat y AIReF</t>
  </si>
  <si>
    <t>Tramos de Edad</t>
  </si>
  <si>
    <t>De 0 a 14 años</t>
  </si>
  <si>
    <t>De 15 a 74 años</t>
  </si>
  <si>
    <t>De 75 a 100 o más años</t>
  </si>
  <si>
    <t>INE y AIReF</t>
  </si>
  <si>
    <t>PIB AR2024</t>
  </si>
  <si>
    <t>PIB AR2024 Actualizado</t>
  </si>
  <si>
    <t>PIB AIReF</t>
  </si>
  <si>
    <t>Población total</t>
  </si>
  <si>
    <t>Bandas</t>
  </si>
  <si>
    <t>Población en edad de trabajar</t>
  </si>
  <si>
    <t>Población española</t>
  </si>
  <si>
    <t>Hombres</t>
  </si>
  <si>
    <t>Mujeres</t>
  </si>
  <si>
    <t>De 0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</si>
  <si>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</si>
  <si>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</si>
  <si>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</si>
  <si>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</si>
  <si>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</si>
  <si>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</si>
  <si>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</si>
  <si>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</si>
  <si>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</si>
  <si>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</si>
  <si>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</si>
  <si>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</si>
  <si>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</si>
  <si>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</si>
  <si>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</si>
  <si>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</si>
  <si>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</si>
  <si>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</si>
  <si>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95 y más años</t>
  </si>
  <si>
    <t>Poblacón extranjera</t>
  </si>
  <si>
    <t>Tasa de dependencia</t>
  </si>
  <si>
    <t>Total</t>
  </si>
  <si>
    <t>&lt; 15 años</t>
  </si>
  <si>
    <t>&gt; 74 años</t>
  </si>
  <si>
    <t>&lt;15</t>
  </si>
  <si>
    <t>INE</t>
  </si>
  <si>
    <t>Española</t>
  </si>
  <si>
    <t>Extranjera</t>
  </si>
  <si>
    <t>Ambas nacionalidades</t>
  </si>
  <si>
    <t>Diferencial en el número de hijos por mujer</t>
  </si>
  <si>
    <t>Diferencial</t>
  </si>
  <si>
    <t>Mínimo</t>
  </si>
  <si>
    <t>ONU e INE para España a partir de 1975</t>
  </si>
  <si>
    <t>Mundial</t>
  </si>
  <si>
    <t>Países emisores</t>
  </si>
  <si>
    <t>España</t>
  </si>
  <si>
    <t>Máximo</t>
  </si>
  <si>
    <t>Eurostat</t>
  </si>
  <si>
    <t>Máximo UE</t>
  </si>
  <si>
    <t>Mínimo UE</t>
  </si>
  <si>
    <t>Proporción de entrada a la maternidad</t>
  </si>
  <si>
    <t>ONU INE para España a partir de las generaciones nacidas en 1960</t>
  </si>
  <si>
    <t>Rango UE CCF</t>
  </si>
  <si>
    <t>Observado</t>
  </si>
  <si>
    <t>AIReF 2023</t>
  </si>
  <si>
    <t>AIReF 2020</t>
  </si>
  <si>
    <t>AIReF 2018</t>
  </si>
  <si>
    <t>Madres de nacionalidad española</t>
  </si>
  <si>
    <t>Madres de nacionaldiad extranjera</t>
  </si>
  <si>
    <t>AIReF25</t>
  </si>
  <si>
    <t>Diferencial según nacionalidad</t>
  </si>
  <si>
    <t>observado</t>
  </si>
  <si>
    <t>proyectado</t>
  </si>
  <si>
    <t>Número de hijos por mujer (por periodo y por cohorte)</t>
  </si>
  <si>
    <t>CCF observado</t>
  </si>
  <si>
    <t>CCF proyectado</t>
  </si>
  <si>
    <t>ICF observado</t>
  </si>
  <si>
    <t>ICF proyectado</t>
  </si>
  <si>
    <t>Niveles</t>
  </si>
  <si>
    <t>1991</t>
  </si>
  <si>
    <t>1992</t>
  </si>
  <si>
    <t>1993</t>
  </si>
  <si>
    <t>1994</t>
  </si>
  <si>
    <t>2023</t>
  </si>
  <si>
    <t>2024</t>
  </si>
  <si>
    <t>Esperanza de vida a los 65 años</t>
  </si>
  <si>
    <t>Austria</t>
  </si>
  <si>
    <t>Bélgica</t>
  </si>
  <si>
    <t>Suiza</t>
  </si>
  <si>
    <t>Dinamarca</t>
  </si>
  <si>
    <t>Grecia</t>
  </si>
  <si>
    <t>Finlandia</t>
  </si>
  <si>
    <t>Italia</t>
  </si>
  <si>
    <t>P. Bajos</t>
  </si>
  <si>
    <t>Noruega</t>
  </si>
  <si>
    <t>Portugal</t>
  </si>
  <si>
    <t>Suecia</t>
  </si>
  <si>
    <t>Esperanza de vida al nacer</t>
  </si>
  <si>
    <t>2025</t>
  </si>
  <si>
    <t>2026</t>
  </si>
  <si>
    <t>2027</t>
  </si>
  <si>
    <t>2028</t>
  </si>
  <si>
    <t>2029</t>
  </si>
  <si>
    <t>2031</t>
  </si>
  <si>
    <t>2032</t>
  </si>
  <si>
    <t>2033</t>
  </si>
  <si>
    <t>2034</t>
  </si>
  <si>
    <t>2036</t>
  </si>
  <si>
    <t>2037</t>
  </si>
  <si>
    <t>2038</t>
  </si>
  <si>
    <t>2039</t>
  </si>
  <si>
    <t>2041</t>
  </si>
  <si>
    <t>2042</t>
  </si>
  <si>
    <t>2043</t>
  </si>
  <si>
    <t>2044</t>
  </si>
  <si>
    <t>2046</t>
  </si>
  <si>
    <t>2047</t>
  </si>
  <si>
    <t>2048</t>
  </si>
  <si>
    <t>2049</t>
  </si>
  <si>
    <t>INE y elaboración AIReF</t>
  </si>
  <si>
    <t>Flujos migratorios</t>
  </si>
  <si>
    <t>Inmigración</t>
  </si>
  <si>
    <t>Emigración</t>
  </si>
  <si>
    <t>Inmigación neta</t>
  </si>
  <si>
    <t>Distribución por edad de los flujos de inmigración</t>
  </si>
  <si>
    <t>0 años</t>
  </si>
  <si>
    <t>1 año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</si>
  <si>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</si>
  <si>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</si>
  <si>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</si>
  <si>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</si>
  <si>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</si>
  <si>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</si>
  <si>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</si>
  <si>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</si>
  <si>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</si>
  <si>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</si>
  <si>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</si>
  <si>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</si>
  <si>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</si>
  <si>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</si>
  <si>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</si>
  <si>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</si>
  <si>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</si>
  <si>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</si>
  <si>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</si>
  <si>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</si>
  <si>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</si>
  <si>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</si>
  <si>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</si>
  <si>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</si>
  <si>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</si>
  <si>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</si>
  <si>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</si>
  <si>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</si>
  <si>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</si>
  <si>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</si>
  <si>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</si>
  <si>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</si>
  <si>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</si>
  <si>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</si>
  <si>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</si>
  <si>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</si>
  <si>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</si>
  <si>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</si>
  <si>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</si>
  <si>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</si>
  <si>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</si>
  <si>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</si>
  <si>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</si>
  <si>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</si>
  <si>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</si>
  <si>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</si>
  <si>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</si>
  <si>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</si>
  <si>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</si>
  <si>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</si>
  <si>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</si>
  <si>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</si>
  <si>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</si>
  <si>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</si>
  <si>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</si>
  <si>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</si>
  <si>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</si>
  <si>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</si>
  <si>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</si>
  <si>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</si>
  <si>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</si>
  <si>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</si>
  <si>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</si>
  <si>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</si>
  <si>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</si>
  <si>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</si>
  <si>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</si>
  <si>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</si>
  <si>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</si>
  <si>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</si>
  <si>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</si>
  <si>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</si>
  <si>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</si>
  <si>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</si>
  <si>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</si>
  <si>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</si>
  <si>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</si>
  <si>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</si>
  <si>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</si>
  <si>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</si>
  <si>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</si>
  <si>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</si>
  <si>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</si>
  <si>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</si>
  <si>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</si>
  <si>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</si>
  <si>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</si>
  <si>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</si>
  <si>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y más años</t>
  </si>
  <si>
    <t>Flujo de inmigración neta</t>
  </si>
  <si>
    <t>Flujos de entrada y salida</t>
  </si>
  <si>
    <t>Inmig. observada</t>
  </si>
  <si>
    <t>Emig. observada</t>
  </si>
  <si>
    <t>Inmig. proyectada</t>
  </si>
  <si>
    <t>Emig. proyectada</t>
  </si>
  <si>
    <t>t+5</t>
  </si>
  <si>
    <t>t+10</t>
  </si>
  <si>
    <t>MTA</t>
  </si>
  <si>
    <t>MEGAIReF eficiencia</t>
  </si>
  <si>
    <t>MEGAIReF shifter</t>
  </si>
  <si>
    <t>Empleo</t>
  </si>
  <si>
    <t>Saldo Público (% PIB)</t>
  </si>
  <si>
    <t>Cotizaciones</t>
  </si>
  <si>
    <t>Cotizaciones (% PIB)</t>
  </si>
  <si>
    <t>Regularización inmigrantes (*)</t>
  </si>
  <si>
    <t>GRÁFICO 1. GASTO BRUTO PÚBLICO EN PENSIONES (% PIB)</t>
  </si>
  <si>
    <t>CUADRO 1. IMPACTO MEDIO ANUAL DE LAS MEDIDAS ADOPTADAS A PARTIR DE 2020 PARA FORTALECER LOS INGRESOS DEL SISTEMA PÚBLICO DE PENSIONES (% PIB)</t>
  </si>
  <si>
    <t>CUADRO 2. GASTO PÚBLICO EN PENSIONES NETO DE MEDIDAS DE INGRESOS (% PIB)</t>
  </si>
  <si>
    <t>GRÁFICO 4. EVOLUCIÓN DEL GASTO EN PENSIONES (% PIB)</t>
  </si>
  <si>
    <t>GRÁFICO 5. DESCOMPOSICIÓN DEL CRECIMIENTO DEL GASTO EN PENSIONES</t>
  </si>
  <si>
    <t>GRÁFICO 6. NÚMERO DE PENSIONES (MILLONES)</t>
  </si>
  <si>
    <t>GRÁFICO 7. TASA DE GENEROSIDAD (PENSIÓN MEDIA/SALARIO MEDIO)</t>
  </si>
  <si>
    <t>GRÁFICO 8A. PROYECCIONES DE PIB NOMINAL (MILES DE MILLONES DE EUROS)</t>
  </si>
  <si>
    <t>GRÁFICO 8. PROYECCIONES DE PIB NOMINAL Y POBLACIÓN DEL AR2023 FRENTE A ACTUALES</t>
  </si>
  <si>
    <t>GRÁFICO 8B. PROYECCIONES DE POBLACIÓN (MILES DE RESIDENTES)</t>
  </si>
  <si>
    <t>CUADRO 5. IMPACTO DEL INCREMENTO DEL SALARIO MÍNIMO INTERPROFESIONAL (DESVIACIONES RESPECTO AL ESCENARIO SIN MEDIDAS, % Y PUNTOS PORCENTUALES)</t>
  </si>
  <si>
    <t>CUADRO 6. COMPARACIÓN DEL IMPACTO ESTIMADO DE LAS MEDIDAS LABORALES SOBRE LAS TRANSICIONES LABORALES</t>
  </si>
  <si>
    <t>Total impuestos</t>
  </si>
  <si>
    <t>Impuesto sobre Sociedades</t>
  </si>
  <si>
    <t>IVA</t>
  </si>
  <si>
    <t>IIEE</t>
  </si>
  <si>
    <t>Transición laboral</t>
  </si>
  <si>
    <t>Probabilidad mensual de transición del desempleo al empleo</t>
  </si>
  <si>
    <t>Probabilidad mensual de transición del empleo al desempleo</t>
  </si>
  <si>
    <t>+0,61 pp</t>
  </si>
  <si>
    <t>-0,68pp</t>
  </si>
  <si>
    <t>Entre +0,61 y +0,33 pp</t>
  </si>
  <si>
    <t>Entre -0,39 y -0,79 pp</t>
  </si>
  <si>
    <t>Actualización (mayo 2026)</t>
  </si>
  <si>
    <t>Documento Técnico 8/25
(sept. 2025)</t>
  </si>
  <si>
    <t>CUADRO 7. IMPACTO DE LAS MEDIDAS DE MERCADO LABORAL (DESVIACIONES RESPECTO AL ESCENARIO SIN MEDIDAS, % Y PUNTOS PORCENTUALES)</t>
  </si>
  <si>
    <t>Índice de cuadros</t>
  </si>
  <si>
    <t>Cuenta de control</t>
  </si>
  <si>
    <t>Anual</t>
  </si>
  <si>
    <t>Acumulada</t>
  </si>
  <si>
    <t>Acumulada tras cláusula de escape de defensa</t>
  </si>
  <si>
    <t>Fuente: Informe de Progreso Anual y AIReF</t>
  </si>
  <si>
    <t>CUADRO 9. CUENTA DE CONTROL ANUAL Y ACUMULADA DE LA REGLA DE GASTO EUROPEA (%PIB)</t>
  </si>
  <si>
    <t>AA. PP.</t>
  </si>
  <si>
    <t>A. C.</t>
  </si>
  <si>
    <t>F. S. S.</t>
  </si>
  <si>
    <t>CC. AA.</t>
  </si>
  <si>
    <t>CC. LL.</t>
  </si>
  <si>
    <t>Fuente: AIReF</t>
  </si>
  <si>
    <t>CUADRO 10.    GASTO PRIMARIO NETO DE MEDIDAS DE INGRESOS POR SUBSECTORES (% VARIACIÓN)</t>
  </si>
  <si>
    <t xml:space="preserve">GRÁFICO 13. POBLACIÓN (MILES DE PERSONAS)   </t>
  </si>
  <si>
    <t>GRÁFICO 13A. POBLACIÓN TOTAL</t>
  </si>
  <si>
    <t>GRÁFICO 13B. POBLACIÓN DE 15-74 AÑOS</t>
  </si>
  <si>
    <t>CUADRO 11. COMPARATIVA DE LAS PROYECCIONES DEMOGRÁFICAS DE LA AIREF CON LAS DE OTROS ORGANISMOS PARA DIVERSOS AÑOS</t>
  </si>
  <si>
    <t>GRÁFICO 14. TASA DE DEPENDENCIA (% DE LA POBLACIÓN ENTRE 15 Y 74 AÑOS)</t>
  </si>
  <si>
    <t>GRÁFICO 14A. DESCOMPOSICIÓN DE LA TASA DE DEPENDENCIA</t>
  </si>
  <si>
    <t xml:space="preserve">GRÁFICO 14B. COMPRATIVA DE TASAS DE DEPENDENCIA </t>
  </si>
  <si>
    <t>GRÁFICO 18. EVOLUCIÓN DE LA RECAUDACIÓN IMPOSITIVA ENTRE 1995 Y 2050 (% PIB)</t>
  </si>
  <si>
    <t>GRÁFICO 19. EVOLUCIÓN DE LOS RECURSOS HASTA 2050 (% PIB)</t>
  </si>
  <si>
    <t>GRÁFICO 20. EMPLEOS NO FINANCIEROS SIN PRTR (% PIB)</t>
  </si>
  <si>
    <t>CUADRO 12. EMPLEOS NO FINANCIEROS SIN PRTR (% PIB)</t>
  </si>
  <si>
    <t>GRÁFICO 23. EVOLUCIÓN DEL GASTO EN SANIDAD (% PIB)</t>
  </si>
  <si>
    <t>GRÁFICO 24. EVOLUCIÓN DEL GASTO EN CUIDADOS DE LARGA DURACIÓN (% PIB)</t>
  </si>
  <si>
    <t>GRÁFICO 25. EVOLUCIÓN DEL GASTO EN EDUCACIÓN (% PIB)</t>
  </si>
  <si>
    <t>GRÁFICO 26. EVOLUCIÓN DEL GASTO EN PRESTACIONES POR DESEMPLEO (% PIB)</t>
  </si>
  <si>
    <t>ANEXO I. GRÁFICO 1. TENDENCIAS RECIENTES EN LA FECUNDIDAD DE MADRES ESPAÑOLAS Y EXTRANJERAS</t>
  </si>
  <si>
    <t>ANEXO I. GRÁFICO 1A. NÚMERO DE HIJOS POR MUJER. SEGÚN NACIONALIDAD DE LA MADRE</t>
  </si>
  <si>
    <t>ANEXO I. GRÁFICO 1B. DIFERENCIAL EN EL NÚMERO DE HIJOS POR MUJER ENTRE MADRES DE NACIONALIDAD EXTRANJERA Y ESPAÑOLA</t>
  </si>
  <si>
    <t>ANEXO I. GRÁFICO 2. ÍNDICE COYUNTURAL DE FECUNDIDAD EN EL ENTORNO INTERNACIONAL</t>
  </si>
  <si>
    <t>ANEXO I. GRÁFICO 2A. EVOLUCIÓN DEL NÚMERO DE HIJOS POR MUJER. ESPAÑA EN EL CONTEXTO MUNDIAL Y DE PAÍSES EMISORES</t>
  </si>
  <si>
    <t>ANEXO I. GRÁFICO 2. ENTORNO INTERNACIONAL</t>
  </si>
  <si>
    <t>ANEXO I. GRÁFICO 2B. EVOLUCIÓN DEL NÚMERO DE HIJOS POR MUJER. ESPAÑA EN EL CONTEXTO EUROPEO</t>
  </si>
  <si>
    <t>ANEXO I. GRÁFICO 3. DESCOMPOSICIÓN DEL ÍNDICE COYUNTURAL DE FECUNDIDAD</t>
  </si>
  <si>
    <t>ANEXO I. GRÁFICO 3A. PROPORCIÓN DE MUJERES QUE TIENEN HIJOS</t>
  </si>
  <si>
    <t>ANEXO I. GRÁFICO 3B. NÚMERO DE HIJOS POR MUJER DE AQUELLAS QUE ACCEDEN A LA MATERNIDAD</t>
  </si>
  <si>
    <t>ANEXO I. GRÁFICO 4. ÍNDICE DE FECUNDIDAD POR COHORTE (CCF) EN EL ENTORNO INTERNACIONAL</t>
  </si>
  <si>
    <t>ANEXO I. GRÁFICO 4A. EVOLUCIÓN DEL NÚMERO DE HIJOS DE CADA GENERACIÓN DE MUJERES. ESPAÑA EN EL CONTEXTO MUNDIAL Y DE PAÍSES EMISORES</t>
  </si>
  <si>
    <t>ANEXO I. GRÁFICO 4B. EVOLUCIÓN DEL NÚMERO DE HIJOS DE CADA GENERACIÓN DE MUJERES. ESPAÑA EN EL CONTEXTO EUROPEO</t>
  </si>
  <si>
    <t>ANEXO I. GRÁFICO 5. EVOLUCIÓN ED LAS PROYECCIONES DEL NÚMERO DE HIJOS POR MUJER DE LA AIREF</t>
  </si>
  <si>
    <t>ANEXO I. GRÁFICO 6. PROYECCIONES DEL NÚMERO DE HIJOS POR MUJER. SEGÚN NACIONALIDAD</t>
  </si>
  <si>
    <t>ANEXO I. GRÁFICO 6A. NÚMERO DE HIJOS POR MUJER. MADRES DE NACIONALIDAD ESPAÑOLA</t>
  </si>
  <si>
    <t>ANEXO I. GRÁFICO 6B. NÚMERO DE HIJOS POR MUJER. MADRES DE NACIONALIDAD EXTRANJERA</t>
  </si>
  <si>
    <t>ANEXO I. GRÁFICO 7. PROYECCIONES DEL NÚMERO DE HIJOS POR MUJER Y DEL DIFERENCIAL ENTRE MADRES DE NACIONALIDAD EXTRANJERA Y ESPAÑOLA</t>
  </si>
  <si>
    <t>ANEXO I. GRÁFICO 7A. NÚMERO DE HIJOS POR MUJER</t>
  </si>
  <si>
    <t>ANEXO I. GRÁFICO 7B. DIFERENCIAL EN EL NÚMERO DE HIJOS POR MUJER DE MADRES DE NACIONALIDAD EXTRANJERA Y ESPAÑOLA</t>
  </si>
  <si>
    <t>ANEXO I. GRÁFICO 8. IMPLICACIONES DE LAS PROYECCIONES EN TÉRMINOS DE LA PROPORCIÓN MUJERES QUE ACCEDEN A LA MATERNIDAD Y DE LA COHORTE</t>
  </si>
  <si>
    <t>ANEXO I. GRÁFICO 8A. PROPORCIÓN DE MUJERES QUE TIENEN HIJOS</t>
  </si>
  <si>
    <t>ANEXO I. GRÁFICO 8B. ÍNDICE COYUNTURAL DE FECUNDIDAD Y FECUNDIDAD DE LA COHORTE COMPLETA</t>
  </si>
  <si>
    <t>ANEXO I. GRÁFICO 9. ESPERANZA DE VIDA. SEGÚN SEXO (AÑOS)</t>
  </si>
  <si>
    <t>ANEXO I. GRÁFICO 9A. ESPERANZA DE VIDA AL NACER. SEGÚN SEXO</t>
  </si>
  <si>
    <t>ANEXO I. GRÁFICO 9B. ESPERANZA DE VIDA AL LOS 65 AÑOS. SEGÚN SEXO</t>
  </si>
  <si>
    <t>ANEXO I. GRÁFICO 10. EVOLUCIÓN DE LA ESPERANZA DE VIDA AL NACER. SEGÚN SEXO EN ENTORNO INTERNACIONAL</t>
  </si>
  <si>
    <t>ANEXO I. GRÁFICO 10A. HOMBRES</t>
  </si>
  <si>
    <t>ANEXO I. GRÁFICO 10B. MUJERES</t>
  </si>
  <si>
    <t>ANEXO I. GRÁFICO 11. PROYECCIONES DE LA ESPERANZA DE VIDA. SEGÚN SEXO (AÑOS)</t>
  </si>
  <si>
    <t>ANEXO I. GRÁFIO 11A. ESPERANZA DE VIDA AL NACER</t>
  </si>
  <si>
    <t>ANEXO I. GRÁFICO 11 B. ESPERANZA DE VIDA A LOS 65 AÑOS</t>
  </si>
  <si>
    <t>ANEXO I. GRÁFICO 12. PROYECCIONES DE ESPERANZA DE VIDA (AÑOS)</t>
  </si>
  <si>
    <t>ANEXO I. GRÁFICO 12A. ESPERANZA DE VIDA AL NACER</t>
  </si>
  <si>
    <t>ANEXO I. GRÁFICO 12B. ESPERANZA DE VIDA A LOS 65 AÑOS</t>
  </si>
  <si>
    <t>ANEXO I. GRÁFICO 13. FLUJOS MIGRATORIOS OBSERVADOS (MILES DE PERSONAS)</t>
  </si>
  <si>
    <t>ANEXO I. GRÁFICO 13A. FLUJOS DE INMIGRACIÓN Y EMIGRACIÓN</t>
  </si>
  <si>
    <t>ANEXO I. GRÁFICO 13B. FLUJO NETO DE INMIGRACIÓN</t>
  </si>
  <si>
    <t>ANEXO I. GRÁFICO 14. PERFIL ETARIO DE LOS FLUJOS DE INMIGRACIÓN</t>
  </si>
  <si>
    <t>ANEXO I. GRÁFICO 15. PROYECCIONES DE FLUJOS MIGRATORIOS (MILES DE PERSONAS)</t>
  </si>
  <si>
    <t>ANEXO I. GRÁFIO 15A. FLUJO NETO DE INMIGRACIÓN</t>
  </si>
  <si>
    <t>ANEXO I. GRÁFICO 15B. FLUJOS DE INMIGRACIÓN Y EMIGRACIÓN EXTERIOR</t>
  </si>
  <si>
    <t>ANEXO I. GRÁFICO 16. PÍRAMIDES DE POBLACIÓN (MILES DE PERSONAS)</t>
  </si>
  <si>
    <t>ANEXO I. GRÁFICO 16A. POBLACIÓN RESIDENTE ESPAÑOLA. MILES DE PERSONAS. GRUPOS QUINQUENALES DE EDAD</t>
  </si>
  <si>
    <t>ANEXO I. GRÁFICO 16B. POBLACIÓN RESIDENTE EXTRANJERA. MILES DE PERSONAS. GRUPOS QUINQUENALES DE EDAD</t>
  </si>
  <si>
    <t>ANEXO I. GRÁFICO 16C. POBLACIÓN TOTAL RESIDENTE. MILES DE PERSONAS. GRUPOS QUINQUENALES DE EDAD</t>
  </si>
  <si>
    <t>ANEXO I. CUADRO 1. ESTRUCTURA PORCENTUAL DE LA POBLACIÓN SEGÚN TRAMOS ETARIOS</t>
  </si>
  <si>
    <t>Rúbrica</t>
  </si>
  <si>
    <t>Pensiones CPE</t>
  </si>
  <si>
    <t>Ingreso</t>
  </si>
  <si>
    <t>Presupuesto del Estado</t>
  </si>
  <si>
    <t>Gasto</t>
  </si>
  <si>
    <t>Prestaciones en efectivo AC</t>
  </si>
  <si>
    <t>Saldo</t>
  </si>
  <si>
    <t>Pensiones contributivas</t>
  </si>
  <si>
    <t>Cotizaciones SSS dedicadas a pensiones</t>
  </si>
  <si>
    <t>Transferencias de AC</t>
  </si>
  <si>
    <t>Pensiones SS + complemento a mínimos</t>
  </si>
  <si>
    <t>No contributivas</t>
  </si>
  <si>
    <t>Ingresos</t>
  </si>
  <si>
    <t>Transferencias implícitas</t>
  </si>
  <si>
    <t>GRÁFICO 12. FUENTES DE FINANCIACIÓN DEL SISTEMA PÚBLICO DE PENSIONES</t>
  </si>
  <si>
    <t xml:space="preserve">Fuente: </t>
  </si>
  <si>
    <t>Gráfico 2</t>
  </si>
  <si>
    <t>Deuda Pública</t>
  </si>
  <si>
    <t>Índice de gráficos</t>
  </si>
  <si>
    <t>Gráfico 3</t>
  </si>
  <si>
    <t>Saldo total</t>
  </si>
  <si>
    <t>Saldo primario</t>
  </si>
  <si>
    <t>PROYECCIÓN TIPO MEDIO DE EMISIÓN Y TIPO IMPLÍCITO</t>
  </si>
  <si>
    <t>Gráfico 21</t>
  </si>
  <si>
    <t>Tipo interés nuevas emisiones</t>
  </si>
  <si>
    <t>Tipo de interés implícito</t>
  </si>
  <si>
    <t>INTERESES (%PIB)</t>
  </si>
  <si>
    <t>Gráfico 22</t>
  </si>
  <si>
    <t xml:space="preserve"> Banco España, INE y AIReF</t>
  </si>
  <si>
    <t>Gráfico 27</t>
  </si>
  <si>
    <t>Deuda sobre PIB</t>
  </si>
  <si>
    <t>Estonia</t>
  </si>
  <si>
    <t>Luxemburgo</t>
  </si>
  <si>
    <t>Banco de España y Eurostat</t>
  </si>
  <si>
    <t>Bulgaria</t>
  </si>
  <si>
    <t>Irlanda</t>
  </si>
  <si>
    <t>Lituania</t>
  </si>
  <si>
    <t>Republica Checa</t>
  </si>
  <si>
    <t>Países Bajos</t>
  </si>
  <si>
    <t>Malta</t>
  </si>
  <si>
    <t>Letonia</t>
  </si>
  <si>
    <t>Chipre</t>
  </si>
  <si>
    <t>Croacia</t>
  </si>
  <si>
    <t>Rumanía</t>
  </si>
  <si>
    <t>Polonia</t>
  </si>
  <si>
    <t>Eslovaquia</t>
  </si>
  <si>
    <t>Alemania</t>
  </si>
  <si>
    <t>Eslovenia</t>
  </si>
  <si>
    <t>Hungría</t>
  </si>
  <si>
    <t>UE</t>
  </si>
  <si>
    <t>Zona euro</t>
  </si>
  <si>
    <t>Francia</t>
  </si>
  <si>
    <t>Gráfico 28</t>
  </si>
  <si>
    <t>Reducción desde  el máximo</t>
  </si>
  <si>
    <t>Variación deuda entre 2019 T4 y 2025 T4</t>
  </si>
  <si>
    <t>Deuda en 2025 T4</t>
  </si>
  <si>
    <t>Deuda en 2020 T4</t>
  </si>
  <si>
    <t>Deuda en 2019 T4</t>
  </si>
  <si>
    <t>Gráfico 29</t>
  </si>
  <si>
    <t>Aj. stock flujo</t>
  </si>
  <si>
    <t>Déficit primario</t>
  </si>
  <si>
    <t>Inflación</t>
  </si>
  <si>
    <t>Crecimiento Real</t>
  </si>
  <si>
    <t>Gráfico 30</t>
  </si>
  <si>
    <t>Gasto intereses</t>
  </si>
  <si>
    <t>Mejor punto de partida 2025</t>
  </si>
  <si>
    <t>Diferencia de la ratio a en 2050</t>
  </si>
  <si>
    <t>Déficit primario y stock-flujo</t>
  </si>
  <si>
    <t>Diferencial interés-crecimiento</t>
  </si>
  <si>
    <t>Crecimiento</t>
  </si>
  <si>
    <t>Var. Deuda</t>
  </si>
  <si>
    <t xml:space="preserve"> AIReF</t>
  </si>
  <si>
    <t xml:space="preserve">  2036-2050</t>
  </si>
  <si>
    <t xml:space="preserve">  2025-2035</t>
  </si>
  <si>
    <t xml:space="preserve">  2061-2070</t>
  </si>
  <si>
    <t xml:space="preserve">  2051-2060</t>
  </si>
  <si>
    <t xml:space="preserve">  2041-2050</t>
  </si>
  <si>
    <t xml:space="preserve">  2031-2040</t>
  </si>
  <si>
    <t xml:space="preserve">  2021-2030</t>
  </si>
  <si>
    <t>Crecimiento real</t>
  </si>
  <si>
    <t>Gráfico 32</t>
  </si>
  <si>
    <t>Gráfico 33</t>
  </si>
  <si>
    <t>Gráfico 34</t>
  </si>
  <si>
    <t>Ajuste stock-flujo</t>
  </si>
  <si>
    <t>Amortizaciones l/p</t>
  </si>
  <si>
    <t>Amortizaciones c/p</t>
  </si>
  <si>
    <t>Amortizaciones</t>
  </si>
  <si>
    <t>Nec. Financiación</t>
  </si>
  <si>
    <t>Gráfico 35</t>
  </si>
  <si>
    <t>-0.5</t>
  </si>
  <si>
    <t>+0.5</t>
  </si>
  <si>
    <t>Inercial</t>
  </si>
  <si>
    <t>Gráfico 36</t>
  </si>
  <si>
    <t>Cuidados LD</t>
  </si>
  <si>
    <t>Envejecimiento</t>
  </si>
  <si>
    <t>CONTRIBUCIONES A LA VARIACIÓN DE LA DEUDA DE LOS COMPONENTES DEL ENVEJECIMIENTO</t>
  </si>
  <si>
    <t>Gráfico 37</t>
  </si>
  <si>
    <t>5. ANÁLISIS DE SOSTENIBILIDAD</t>
  </si>
  <si>
    <t>4.2 Evolución de los empleos de las Administraciones Públicas</t>
  </si>
  <si>
    <t>4. ESCENARIO FISCAL A LARGO PLAZO</t>
  </si>
  <si>
    <t>Fuente</t>
  </si>
  <si>
    <t>Título</t>
  </si>
  <si>
    <t>Hoja</t>
  </si>
  <si>
    <t>Página</t>
  </si>
  <si>
    <t>Título Nivel 2</t>
  </si>
  <si>
    <t>Título Nivel 1</t>
  </si>
  <si>
    <t>Capítulo</t>
  </si>
  <si>
    <t>ESTUDIO DE EVALUACIÓN DE LA REGLA DE GASTO EN PENSIONES</t>
  </si>
  <si>
    <t>RESUMEN EJECUTIVO</t>
  </si>
  <si>
    <t>Cuadro 1</t>
  </si>
  <si>
    <t>Impacto medio anual de las medidas adoptadas a partir de 2020 para fortalecer los ingresos del sistema público de pensiones (% PIB)</t>
  </si>
  <si>
    <t>Cuadro 2</t>
  </si>
  <si>
    <t>Gasto bruto público en pensiones neto de medidas de ingresos (% PIB)</t>
  </si>
  <si>
    <t>2. REGLA DE GASTO EN PENSIONES</t>
  </si>
  <si>
    <t>2.3. Evaluación del impacto de las medidas de ingresos</t>
  </si>
  <si>
    <t>Cuadro 3</t>
  </si>
  <si>
    <t>2.3.2. Medidas indirectas de ingresos</t>
  </si>
  <si>
    <t>Cuadro 4</t>
  </si>
  <si>
    <t>Cuadro 5</t>
  </si>
  <si>
    <t>Impacto del incremento del salario mínimo interprofesional (desviaciones respecto al escenario sin medidas, % y puntos porcentuales)</t>
  </si>
  <si>
    <t>Cuadro 6</t>
  </si>
  <si>
    <t>Comparación del impacto estimado de las medidas laborales sobre las transiciones laborales</t>
  </si>
  <si>
    <t>Cuadro 7</t>
  </si>
  <si>
    <t>Impacto de las medidas de mercado laboral (desviaciones respecto al escenario sin medidas, % y puntos porcentuales)</t>
  </si>
  <si>
    <t>RECUADRO 2. LA REGULACIÓN EXTRAORDINARIA. UNA ESTIMACIÓN TENTATIVA DE SU IMPACTO EN COTIZACIONES</t>
  </si>
  <si>
    <t>2.4. Resultado de la regla de gasto en pensiones</t>
  </si>
  <si>
    <t>Cuadro 8</t>
  </si>
  <si>
    <t>2.5. Encaje de la regla de gasto de pensiones con el marco fiscal</t>
  </si>
  <si>
    <t>Cuadro 9</t>
  </si>
  <si>
    <t>Cuenta de control anual y acumulada de la regla de gasto europea</t>
  </si>
  <si>
    <t>Cuadro 10</t>
  </si>
  <si>
    <t>Gasto primario neto de medidas de ingresos por subsectores (% variación)</t>
  </si>
  <si>
    <t>3. SUPUESTOS DEMOGRÁFICOS Y MACROECONÓMICOS</t>
  </si>
  <si>
    <t>3.1. Proyecciones demográficas de la AIReF</t>
  </si>
  <si>
    <t>Cuadro 11</t>
  </si>
  <si>
    <t>Comparativa de las proyecciones demográficas de la AIReF con las de otros organismos para diversos años</t>
  </si>
  <si>
    <t>Cuadro 12</t>
  </si>
  <si>
    <t>Empleos no financieros sin PRTR (% PIB)</t>
  </si>
  <si>
    <t>ANEXO I. ACTUALIZACIÓN DE LAS PROYECCIONES DE POBLACIÓN DE RESIDENTES 2026-2050</t>
  </si>
  <si>
    <t>Anexo I. Cuadro 1.</t>
  </si>
  <si>
    <t>Estructura porcentual de la población según tramos etarios</t>
  </si>
  <si>
    <t>Anexo I. 3.3. Pirámide de población</t>
  </si>
  <si>
    <t>Anexo I. 3. Proyección de las migraciones</t>
  </si>
  <si>
    <t>Comparación del impacto estimado del SMI sobre el empleo</t>
  </si>
  <si>
    <t>Gráfico 1</t>
  </si>
  <si>
    <t>Gasto bruto público en pensiones (% PIB)</t>
  </si>
  <si>
    <t>Deuda pública (% PIB)</t>
  </si>
  <si>
    <t>Saldo público (% PIB)</t>
  </si>
  <si>
    <t>2.1. Gasto bruto público en pensiones</t>
  </si>
  <si>
    <t>Gráfico 4</t>
  </si>
  <si>
    <t>Evolución del gasto en pensiones (% PIB)</t>
  </si>
  <si>
    <t/>
  </si>
  <si>
    <t>Gráfico 5</t>
  </si>
  <si>
    <t>Gráfico 6</t>
  </si>
  <si>
    <t>Descomposición del crecimiento del gasto en pensiones</t>
  </si>
  <si>
    <t>Número de pensiones (millones)</t>
  </si>
  <si>
    <t>Gráfico 7</t>
  </si>
  <si>
    <t>Tasa de generosidad (pensión media/ salario medio)</t>
  </si>
  <si>
    <t>2.2. La senda de crecimiento del PIB nominal de la regla de gasto en pensiones</t>
  </si>
  <si>
    <t xml:space="preserve">Gráfico 8. A. </t>
  </si>
  <si>
    <t>Proyecciones de PIB nominal (miles de millones de euros)</t>
  </si>
  <si>
    <t xml:space="preserve">Gráfico 8. B. </t>
  </si>
  <si>
    <t>Proyecciones de población (miles de residentes)</t>
  </si>
  <si>
    <t>Gráfico 9</t>
  </si>
  <si>
    <t>Incidencia del SMI (porcentaje de trabajadores sobre el total de afiliados al régimen general). 2018-2024</t>
  </si>
  <si>
    <t>Gráfico 10</t>
  </si>
  <si>
    <t>Distribución de las bases de cotización mensuales, 2018, 2023 y 2024</t>
  </si>
  <si>
    <t>Gráfico 11. A.</t>
  </si>
  <si>
    <t>Salida del no empleo al empleo</t>
  </si>
  <si>
    <t xml:space="preserve">Gráfico 11. B. </t>
  </si>
  <si>
    <t>Salida del empleo al no empleo</t>
  </si>
  <si>
    <t xml:space="preserve">Gráfico RE_2. 1. </t>
  </si>
  <si>
    <t>Tasa de parcialidad por sexo y origen de los inmigrantes (%)</t>
  </si>
  <si>
    <t>Gráfico RE_2. 2.</t>
  </si>
  <si>
    <t>Estimación flujos personas regularizables DA21</t>
  </si>
  <si>
    <t xml:space="preserve">Gráfico RE 2. 3. </t>
  </si>
  <si>
    <t>Afiliados extranjeros en 2005: observado vs. contrafactual (miles)</t>
  </si>
  <si>
    <t>Gráfico RE_2.4.</t>
  </si>
  <si>
    <t>Base media anual de cotización de inmigrantes (miles de euros)</t>
  </si>
  <si>
    <t>Gráfico RE_2.5.</t>
  </si>
  <si>
    <t>Distribución del impacto potencial de cotizaciones (% PIB) con distintas combinaciones de parámetros para el primer año</t>
  </si>
  <si>
    <t>Gráfico 12</t>
  </si>
  <si>
    <t>Fuentes de financiación del sistema público de pensiones</t>
  </si>
  <si>
    <t xml:space="preserve">Gráfico 13. A. </t>
  </si>
  <si>
    <t xml:space="preserve">Gráfico 13. B. </t>
  </si>
  <si>
    <t>Población de 15-74 años</t>
  </si>
  <si>
    <t xml:space="preserve">Gráfico 14. A. </t>
  </si>
  <si>
    <t>Descomposición de la tasa de dependencia</t>
  </si>
  <si>
    <t xml:space="preserve">Gráfico 14. B. </t>
  </si>
  <si>
    <t>Comparativa de tasas de dependencia</t>
  </si>
  <si>
    <t>3. 2. Supuestos macroeconómicos</t>
  </si>
  <si>
    <t>Gráfico 15</t>
  </si>
  <si>
    <t>Crecimiento promedio del PIB potencial (% 2022-2050)</t>
  </si>
  <si>
    <t>Gráfico 16</t>
  </si>
  <si>
    <t>Tasa de participación (% población 15-74 años)</t>
  </si>
  <si>
    <t>Gráfico 17</t>
  </si>
  <si>
    <t>Nawru (%)</t>
  </si>
  <si>
    <t>Gráfico 18</t>
  </si>
  <si>
    <t>Evolución de la recaudación impositiva entre 1995 y 2050 (% PIB)</t>
  </si>
  <si>
    <t>Gráfico 19</t>
  </si>
  <si>
    <t>Evolución de los recursos hasta 2050 (% PIB)</t>
  </si>
  <si>
    <t>Gráfico 20</t>
  </si>
  <si>
    <t>Proyección tipo medio de emisión y tipo implícito</t>
  </si>
  <si>
    <t>Intereses (% PIB)</t>
  </si>
  <si>
    <t>4.2. Evolución de los empleos de las Administraciones públicas</t>
  </si>
  <si>
    <t>4.1. Evolución de los recursos de las Administraciones públicas</t>
  </si>
  <si>
    <t>Gráfico 23</t>
  </si>
  <si>
    <t>Evolución del gasto en sanidad (% PIB)</t>
  </si>
  <si>
    <t>Gráfico 24</t>
  </si>
  <si>
    <t>Evolución del gasto en cuidados de larga duración (% PIB)</t>
  </si>
  <si>
    <t>Gráfico 25</t>
  </si>
  <si>
    <t>Evolución del gasto en educación (% PIB)</t>
  </si>
  <si>
    <t>Gráfico 26</t>
  </si>
  <si>
    <t>Evolución del gasto en prestaciones por desempleo (% PIB)</t>
  </si>
  <si>
    <t>Evolución de la ratio de deuda (% PIB)</t>
  </si>
  <si>
    <t>Deuda (% PIB). Países de la Unión Europea con más del 80%.</t>
  </si>
  <si>
    <t>Deuda (% PIB)</t>
  </si>
  <si>
    <t>Diferencia con la Opinión de 2025 en la ratio de deuda en 2050 (p. p.)</t>
  </si>
  <si>
    <t xml:space="preserve">Gráfico 31. A. </t>
  </si>
  <si>
    <t xml:space="preserve">Gráfico 31. B. </t>
  </si>
  <si>
    <t>Contribuciones a la variación de la deuda (p. p.). Por años</t>
  </si>
  <si>
    <t>Contribuciones a la variación de la deuda (p. p.). Por periodos</t>
  </si>
  <si>
    <t>Diferencial interés-crecimiento (p.p.)</t>
  </si>
  <si>
    <t>Necesidades brutas de financiación (% PIB)</t>
  </si>
  <si>
    <t>Intervalo de deuda (% PIB). Escenarios de evolución del PIB.</t>
  </si>
  <si>
    <t>5.1. Impacto en las variables fiscales del gasto asociado al envejecimiento de la población</t>
  </si>
  <si>
    <t>Contribuciones a la variación del saldo primario de los componentes del envejecimiento (puntos de PIB)</t>
  </si>
  <si>
    <t>Contribuciones a la variación de la deuda de los componentes del envejecimiento</t>
  </si>
  <si>
    <t>Anexo I. 1. Proyecciones de fecundidad</t>
  </si>
  <si>
    <t>Anexo I. 1.1. Evolución reciente de la fecundidad</t>
  </si>
  <si>
    <t>Anexo I. Gráfico 1. A.</t>
  </si>
  <si>
    <t>Número de hijos por mujer. Según nacionalidad de la madre</t>
  </si>
  <si>
    <t>Anexo I. Gráfico 1. B.</t>
  </si>
  <si>
    <t>Diferencial en el número de hijos por mujer entre madres extranjeras y españolas</t>
  </si>
  <si>
    <t>Anexo I. Gráfico 2. B.</t>
  </si>
  <si>
    <t>Anexo I. Gráfico 2. A.</t>
  </si>
  <si>
    <t>Evolución del número de hijos por mujer. España en el contexto mundial y de principales países emisores</t>
  </si>
  <si>
    <t>Evolución del número de hijos por mujer. España en el contexto europeo.</t>
  </si>
  <si>
    <t>Anexo I. Gráfico 3. A.</t>
  </si>
  <si>
    <t>Anexo I. Gráfico 3. B.</t>
  </si>
  <si>
    <t>Proporción de mujeres que tienen hijos</t>
  </si>
  <si>
    <t>Número de hijos por mujer de las que acceden a la maternidad</t>
  </si>
  <si>
    <t>Anexo I. Gráfico 4. A.</t>
  </si>
  <si>
    <t>Anexo I. Gráfico 4. B.</t>
  </si>
  <si>
    <t>Evolución del número de hijos de cada generación de mujeres. España en el contexto mundial y de principales países emisores</t>
  </si>
  <si>
    <t>Evolución del número de hijos de cada generación de mujeres. España en el contexto europeo.</t>
  </si>
  <si>
    <t>Anexo I. 1. 2. Actualización de las proyecciones de fecundidad</t>
  </si>
  <si>
    <t>Anexo I. Gráfico 5</t>
  </si>
  <si>
    <t>Evolución de las proyecciones del número de hijos por mujer de la AIReF</t>
  </si>
  <si>
    <t>Anexo I. Gráfico 6. A.</t>
  </si>
  <si>
    <t>Anexo I. Gráfico 6. B.</t>
  </si>
  <si>
    <t>Número de hijos por mujer. Madres de nacionalidad española</t>
  </si>
  <si>
    <t>Número de hijos por mujer. Madres de nacionalidad extranjera</t>
  </si>
  <si>
    <t>Anexo I. Gráfico 7. A.</t>
  </si>
  <si>
    <t>Anexo I. Gráfico 7. B.</t>
  </si>
  <si>
    <t>Diferencia en el número de hijos por mujer de madres con nacionalidad extranjera y española</t>
  </si>
  <si>
    <t>Proporción de mujeres que tienen hijos. Según nacionalidad</t>
  </si>
  <si>
    <t>Número de hijos por mujer de cada generación de mujeres</t>
  </si>
  <si>
    <t>Anexo I. 2. Proyecciones de supervivencia</t>
  </si>
  <si>
    <t>Anexo I.2.1. Evolución reciente de la mortalidad</t>
  </si>
  <si>
    <t>Anexo I. Gráfico 8. A.</t>
  </si>
  <si>
    <t>Anexo I. Gráfico 8. B.</t>
  </si>
  <si>
    <t>Anexo I. Gráfico 9. A.</t>
  </si>
  <si>
    <t>Anexo I. Gráfico 9. B.</t>
  </si>
  <si>
    <t>Esperanza de vida al nacer. Según sexo</t>
  </si>
  <si>
    <t>Esperanza de vida a los 65 años. Según sexo</t>
  </si>
  <si>
    <t>Anexo I. Gráfico 10. A.</t>
  </si>
  <si>
    <t>Anexo I. Gráfico 10. B.</t>
  </si>
  <si>
    <t>Esperanza de vida al nacer. Según sexo en España y el entorno inmediato (años). Hombres</t>
  </si>
  <si>
    <t>Esperanza de vida al nacer. Según sexo en España y el entorno inmediato (años). Mujeres</t>
  </si>
  <si>
    <t>Anexo I.2.2. Actualización de las proyecciones de mortalidad</t>
  </si>
  <si>
    <t>Anexo I. Gráfico 11. A.</t>
  </si>
  <si>
    <t>Anexo I. Gráfico 11. B.</t>
  </si>
  <si>
    <t>Proyecciones de la esperanza de vida. Según sexo (años). Al nacer</t>
  </si>
  <si>
    <t>Proyecciones de la esperanza de vida. Según sexo (años). A los 65 años</t>
  </si>
  <si>
    <t>Anexo I. Gráfico 12. A.</t>
  </si>
  <si>
    <t>Anexo I. Gráfico 12. B.</t>
  </si>
  <si>
    <t>Proyecciones de la esperanza de vida (años). Al nacer</t>
  </si>
  <si>
    <t>Proyecciones de la esperanza de vida (años). A los 65 años</t>
  </si>
  <si>
    <t>Anexo I.3.1. Evolución reciente de los flujos migratorios</t>
  </si>
  <si>
    <t>Anexo I. Gráfico 13. A.</t>
  </si>
  <si>
    <t>Anexo I. Gráfico 13. B.</t>
  </si>
  <si>
    <t>Flujos migratorios observados (miles de personas). Flujos de inmigración y emigración</t>
  </si>
  <si>
    <t>Flujos migratorios observados (miles de personas). Flujo neto de inmigración</t>
  </si>
  <si>
    <t>Anexo I. Gráfico 14</t>
  </si>
  <si>
    <t>Perfil etario de los flujos de inmigración</t>
  </si>
  <si>
    <t>Anexo I.3.2. Actualización de las proyecciones de flujos migratorios</t>
  </si>
  <si>
    <t>Anexo I. Gráfico 15. A.</t>
  </si>
  <si>
    <t>Anexo I. Gráfico 15. B.</t>
  </si>
  <si>
    <t>Proyecciones de flujos migratorios exteriores (miles de personas). Flujo neto de inmigración</t>
  </si>
  <si>
    <t>Proyecciones de flujos migratorios exteriores (miles de personas). Flujos de inmigración y emigración exterior</t>
  </si>
  <si>
    <t>Anexo I.3.3. Pirámide de población</t>
  </si>
  <si>
    <t>Pirámide poblacional a 1 de enero (grupos quinquenales de edad, miles de personas). Población residente española.</t>
  </si>
  <si>
    <t>Pirámide poblacional a 1 de enero (grupos quinquenales de edad, miles de personas). Población residente total.</t>
  </si>
  <si>
    <t>Pirámide poblacional a 1 de enero (grupos quinquenales de edad, miles de personas). Población residente extranjera.</t>
  </si>
  <si>
    <t>Anexo I. Gráfico 16. A.</t>
  </si>
  <si>
    <t>Anexo I. Gráfico 16. B.</t>
  </si>
  <si>
    <t>Anexo I. Gráfico 16. C.</t>
  </si>
  <si>
    <t>Hasta el 100% del SMI</t>
  </si>
  <si>
    <t>hasta el 125% del SMI</t>
  </si>
  <si>
    <t xml:space="preserve"> AIReF, a partir de la MCVL</t>
  </si>
  <si>
    <t>Nota: Incidencia calculada como media anual ponderada por personas-mes.
Bases de cotización elevadas a jornada y mes completos a nivel episodio-personames. Se excluyen meses-persona coincidentes con prestación o suspensión
temporal de empleo. Los niveles difieren ligeramente respecto al DT 9/25 por la
mayor desagregación del panel y la depuración de prestaciones. Se han eliminado
de la muestra las bases de cotización que superan la base máxima.</t>
  </si>
  <si>
    <t>GRÁFICO 9. INCIDENCIA DEL SMI (PORCENTAJE DE TRABAJADORES SOBRE TOTAL DE AFILIADOS AL
RÉGIMEN GENERAL), 2018-2024</t>
  </si>
  <si>
    <t>[750,775)</t>
  </si>
  <si>
    <t>[775,800)</t>
  </si>
  <si>
    <t>[800,825)</t>
  </si>
  <si>
    <t>[825,850)</t>
  </si>
  <si>
    <t>[850,875)</t>
  </si>
  <si>
    <t>[875,900)</t>
  </si>
  <si>
    <t>[900,925)</t>
  </si>
  <si>
    <t>[925,950)</t>
  </si>
  <si>
    <t>[950,975)</t>
  </si>
  <si>
    <t>[975,1000)</t>
  </si>
  <si>
    <t>[1000,1025)</t>
  </si>
  <si>
    <t>[1025,1050)</t>
  </si>
  <si>
    <t>[1050,1075)</t>
  </si>
  <si>
    <t>[1075,1100)</t>
  </si>
  <si>
    <t>[1100,1125)</t>
  </si>
  <si>
    <t>[1125,1150)</t>
  </si>
  <si>
    <t>[1150,1175)</t>
  </si>
  <si>
    <t>[1175,1200)</t>
  </si>
  <si>
    <t>[1200,1225)</t>
  </si>
  <si>
    <t>[1225,1250)</t>
  </si>
  <si>
    <t>[1250,1275)</t>
  </si>
  <si>
    <t>[1275,1300)</t>
  </si>
  <si>
    <t>[1300,1325)</t>
  </si>
  <si>
    <t>[1325,1350)</t>
  </si>
  <si>
    <t>Nota: Bases de cotización mensuales elevadas a jornada y mes completos a nivel episodiopersona-mes. Se excluyen los meses-persona en los que el episodio laboral coincide con prestación por desempleo o suspensión temporal de empleo.</t>
  </si>
  <si>
    <t>[1350,1375)</t>
  </si>
  <si>
    <t>[1375,1400)</t>
  </si>
  <si>
    <t>[1400,1425)</t>
  </si>
  <si>
    <t>[1425,1450)</t>
  </si>
  <si>
    <t>[1450,1475)</t>
  </si>
  <si>
    <t>[1475,1500)</t>
  </si>
  <si>
    <t>[1500,1525)</t>
  </si>
  <si>
    <t>[1525,1550)</t>
  </si>
  <si>
    <t>[1550,1575)</t>
  </si>
  <si>
    <t>[1575,1600)</t>
  </si>
  <si>
    <t>[1600,1625)</t>
  </si>
  <si>
    <t>[1625,1650)</t>
  </si>
  <si>
    <t>[1650,1675)</t>
  </si>
  <si>
    <t>[1675,1700)</t>
  </si>
  <si>
    <t>[1700,1725)</t>
  </si>
  <si>
    <t>[1725,1750)</t>
  </si>
  <si>
    <t>[1750,1775)</t>
  </si>
  <si>
    <t>[1775,1800)</t>
  </si>
  <si>
    <t>[1800,1825)</t>
  </si>
  <si>
    <t>[1825,1850)</t>
  </si>
  <si>
    <t>[1850,1875)</t>
  </si>
  <si>
    <t>[1875,1900)</t>
  </si>
  <si>
    <t>[1900,1925)</t>
  </si>
  <si>
    <t>[1925,1950)</t>
  </si>
  <si>
    <t>[1950,1975)</t>
  </si>
  <si>
    <t>[1975,2000)</t>
  </si>
  <si>
    <t>[2000,2025)</t>
  </si>
  <si>
    <t>[2025,2050)</t>
  </si>
  <si>
    <t>[2050,2075)</t>
  </si>
  <si>
    <t>[2075,2100)</t>
  </si>
  <si>
    <t>[2100,2125)</t>
  </si>
  <si>
    <t>[2125,2150)</t>
  </si>
  <si>
    <t>[2150,2175)</t>
  </si>
  <si>
    <t>[2175,2200)</t>
  </si>
  <si>
    <t>[2200,2225)</t>
  </si>
  <si>
    <t>[2225,2250)</t>
  </si>
  <si>
    <t>[2250,2275)</t>
  </si>
  <si>
    <t>[2275,2300)</t>
  </si>
  <si>
    <t>[2300,2325)</t>
  </si>
  <si>
    <t>[2325,2350)</t>
  </si>
  <si>
    <t>[2350,2375)</t>
  </si>
  <si>
    <t>[2375,2400)</t>
  </si>
  <si>
    <t>[2400,2425)</t>
  </si>
  <si>
    <t>[2425,2450)</t>
  </si>
  <si>
    <t>[2450,2475)</t>
  </si>
  <si>
    <t>[2475,2500)</t>
  </si>
  <si>
    <t>[2500,2525)</t>
  </si>
  <si>
    <t>[2525,2550)</t>
  </si>
  <si>
    <t>[2550,2575)</t>
  </si>
  <si>
    <t>[2575,2600)</t>
  </si>
  <si>
    <t>[2600,2625)</t>
  </si>
  <si>
    <t>[2625,2650)</t>
  </si>
  <si>
    <t>[2650,2675)</t>
  </si>
  <si>
    <t>[2675,2700)</t>
  </si>
  <si>
    <t>[2700,2725)</t>
  </si>
  <si>
    <t>[2725,2750)</t>
  </si>
  <si>
    <t>[2750,2775)</t>
  </si>
  <si>
    <t>[2775,2800)</t>
  </si>
  <si>
    <t>[2800,2825)</t>
  </si>
  <si>
    <t>[2825,2850)</t>
  </si>
  <si>
    <t>[2850,2875)</t>
  </si>
  <si>
    <t>[2875,2900)</t>
  </si>
  <si>
    <t>[2900,2925)</t>
  </si>
  <si>
    <t>[2925,2950)</t>
  </si>
  <si>
    <t>[2950,2975)</t>
  </si>
  <si>
    <t>[2975,3000)</t>
  </si>
  <si>
    <t>[3000,3025)</t>
  </si>
  <si>
    <t>[3025,3050)</t>
  </si>
  <si>
    <t>[3050,3075)</t>
  </si>
  <si>
    <t>[3075,3100)</t>
  </si>
  <si>
    <t>[3100,3125)</t>
  </si>
  <si>
    <t>[3125,3150)</t>
  </si>
  <si>
    <t>[3150,3175)</t>
  </si>
  <si>
    <t>[3175,3200)</t>
  </si>
  <si>
    <t>[3200,3225)</t>
  </si>
  <si>
    <t>[3225,3250)</t>
  </si>
  <si>
    <t>[3250,3275)</t>
  </si>
  <si>
    <t>[3275,3300)</t>
  </si>
  <si>
    <t>[3300,3325)</t>
  </si>
  <si>
    <t>[3325,3350)</t>
  </si>
  <si>
    <t>[3350,3375)</t>
  </si>
  <si>
    <t>[3375,3400)</t>
  </si>
  <si>
    <t>[3400,3425)</t>
  </si>
  <si>
    <t>[3425,3450)</t>
  </si>
  <si>
    <t>[3450,3475)</t>
  </si>
  <si>
    <t>[3475,3500)</t>
  </si>
  <si>
    <t>[3500,3525)</t>
  </si>
  <si>
    <t>[3525,3550)</t>
  </si>
  <si>
    <t>[3550,3575)</t>
  </si>
  <si>
    <t>[3575,3600)</t>
  </si>
  <si>
    <t>[3600,3625)</t>
  </si>
  <si>
    <t>GRÁFICO 10. DISTRIBUCIÓN DE LAS BASES DE COTIZACIÓN MENSUALES, 2018, 2023 Y 2024</t>
  </si>
  <si>
    <t>TASAS DE TRANSICIÓN ENTRE EMPLEO Y NO EMPLEO SEGÚN DURACIÓN DEL EPISODIO</t>
  </si>
  <si>
    <t>Meses en desempleo/Inactividad</t>
  </si>
  <si>
    <t>Periodo 2022-2024</t>
  </si>
  <si>
    <t>Periodo 2017-2019</t>
  </si>
  <si>
    <t>AIReF, a partir de la MCVL</t>
  </si>
  <si>
    <t>Nota: Tasas calculadas con la MCVL-2025 a partir de ficheros de transiciones actualizados. Los
niveles pueden diferir de los gráficos descriptivos del DT 8/25 por la incorporación de la nueva
ola y por las mejoras en la reconstrucción de las trayectorias laborales, especialmente en la
identificación de episodios consecutivos o solapados, el cálculo de su duración efectiva y la
depuración de situaciones compatibles con empleo o prestación.</t>
  </si>
  <si>
    <t>Meses en empleo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</si>
  <si>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</si>
  <si>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</si>
  <si>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</si>
  <si>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</si>
  <si>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</si>
  <si>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</si>
  <si>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</si>
  <si>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</si>
  <si>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</si>
  <si>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</si>
  <si>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</si>
  <si>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</si>
  <si>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</si>
  <si>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</si>
  <si>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</si>
  <si>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</si>
  <si>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</si>
  <si>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</si>
  <si>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</si>
  <si>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</si>
  <si>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</si>
  <si>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</si>
  <si>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</si>
  <si>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</si>
  <si>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</si>
  <si>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</si>
  <si>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</si>
  <si>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</si>
  <si>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</si>
  <si>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</si>
  <si>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</si>
  <si>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</si>
  <si>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</si>
  <si>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</si>
  <si>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</si>
  <si>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</si>
  <si>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GRÁFICO 11. A. TASAS DE TRANSICIÓN ENTRE EMPLEO Y NO EMPLEO SEGÚN DURACIÓN DEL EPISODIO. SALIDA DEL NO EMPLEO AL EMPLEO</t>
  </si>
  <si>
    <t>GRÁFICO 11. B. TASAS DE TRANSICIÓN ENTRE EMPLEO Y NO EMPLEO SEGÚN DURACIÓN DEL EPISODIO. SALIDA DEL EMPLEO AL NO EMPLEO</t>
  </si>
  <si>
    <t>CUADRO 4. COMPARACIÓN DEL IMPACTO ESTIMADO DEL SMI SOBRE EL EMPLEO</t>
  </si>
  <si>
    <t>Concepto</t>
  </si>
  <si>
    <t>Documento Técnico 9/25 (sept. 2025)</t>
  </si>
  <si>
    <t>Subida SMI 2019 (+22,3%)</t>
  </si>
  <si>
    <t>Impacto sobre la afiliación</t>
  </si>
  <si>
    <t>Entre −0,25 y −0,41 pp</t>
  </si>
  <si>
    <t>Entre −0,28 y −0,36 pp</t>
  </si>
  <si>
    <t>Pérdida de afiliados (Régimen General)</t>
  </si>
  <si>
    <t>Entre 40.000 y 65.000</t>
  </si>
  <si>
    <t>Entre 45.000 y 54.000</t>
  </si>
  <si>
    <t>Subida SMI 2023 (+8,0%)</t>
  </si>
  <si>
    <t>Entre −0,34 y −0,53 pp</t>
  </si>
  <si>
    <t>Entre −0,32 y −0,39 pp</t>
  </si>
  <si>
    <t>Entre 55.000 y 85.000</t>
  </si>
  <si>
    <t>Entre 50.000 y 61.000</t>
  </si>
  <si>
    <t>Subida SMI 2024 (+5,0%)</t>
  </si>
  <si>
    <t>No estimado</t>
  </si>
  <si>
    <t>Entre −0,49 y −0,56 pp</t>
  </si>
  <si>
    <t>—</t>
  </si>
  <si>
    <t>Entre 78.000 y 90.000</t>
  </si>
  <si>
    <t>Fuente:   AIReF, a partir de la MCVL</t>
  </si>
  <si>
    <t>Nota: Los rangos corresponden a los intervalos de confianza al 95 % sobre la afiliación en el Régimen General de la Seguridad Social.</t>
  </si>
  <si>
    <t>Enter labels below:</t>
  </si>
  <si>
    <t>Enter values below:</t>
  </si>
  <si>
    <t>Cumulative</t>
  </si>
  <si>
    <t>Start &amp; End</t>
  </si>
  <si>
    <t>Before</t>
  </si>
  <si>
    <t>After</t>
  </si>
  <si>
    <t>Data label position</t>
  </si>
  <si>
    <t>Mix edad</t>
  </si>
  <si>
    <t>Intensidad</t>
  </si>
  <si>
    <t>Productividad</t>
  </si>
  <si>
    <t>GRÁFICO 15. CRECIMIENTO PROMEDIO DEL PIB POTENCIAL (%, 2022-2050)</t>
  </si>
  <si>
    <t>YEAR</t>
  </si>
  <si>
    <t>Previsión</t>
  </si>
  <si>
    <t>Variable</t>
  </si>
  <si>
    <t>GRÁFICO 16. TASA DE PARTICIPACIÓN (% POBLACIÓN 15-74 AÑOS)</t>
  </si>
  <si>
    <t>GRÁFICO 17. NAWRU (%)</t>
  </si>
  <si>
    <t>ASIA</t>
  </si>
  <si>
    <t>EUROPA</t>
  </si>
  <si>
    <t>AMÉRICA</t>
  </si>
  <si>
    <t>ÁFRICA Y ORIENTE PRÓXIMO</t>
  </si>
  <si>
    <t>AIReF a partir de microdatos EPA</t>
  </si>
  <si>
    <t>Nota: Porcentaje de ocupados a tiempo parcial sobre el total de ocupados.</t>
  </si>
  <si>
    <t>GRÁFICO RE_2.1. TASA DE PARCIALIDAD POR SEXO Y ORIGEN DE LOS INMIGRANTES (%)</t>
  </si>
  <si>
    <t>GRÁFICO RE_2.2. ESTIMACIÓN FLUJOS PERSONAS REGULARIZABLES DA21</t>
  </si>
  <si>
    <t>GRÁFICO RE_2.3. AFILIADOS EXTRANJEROS EN 2005: OBSERVADO VS. CONTRAFACTUAL (MILES)</t>
  </si>
  <si>
    <t>date</t>
  </si>
  <si>
    <t>excess</t>
  </si>
  <si>
    <t>Año 1</t>
  </si>
  <si>
    <t>Año 2</t>
  </si>
  <si>
    <t>Año 3</t>
  </si>
  <si>
    <t>Base</t>
  </si>
  <si>
    <t>Rango perfiles demográficos</t>
  </si>
  <si>
    <t>Media ponderada</t>
  </si>
  <si>
    <t>Fuente: AIReF, a partir de la MCVL-2025</t>
  </si>
  <si>
    <t>GRÁFICO RE_2.4. BASE MEDIA ANUAL DE COTIZACIÓN DE INMIGRANTES (MILES DE EUROS)</t>
  </si>
  <si>
    <t>GRÁFICO RE_2.5. DISTRIBUCIÓN DEL IMPACTO POTENCIAL DE COTIZACIONES (% PIB) CON DISTINTAS COMBINACIONES DE PARÁMETROS PARA EL PRIMER AÑO19</t>
  </si>
  <si>
    <t>GRÁFICO 2. DEUDA  PÚBLICA (%PIB)</t>
  </si>
  <si>
    <t>GRÁFICO 3. SALDO PÚBLICO (% PIB)</t>
  </si>
  <si>
    <t>GRÁFICO 28. DEUDA (%PIB), PAÍSES DE LA UNIÓN EUROPEA CON MÁS DEL 80%</t>
  </si>
  <si>
    <t>GRÁFICO 27. EVOLUCIÓN DE LA RATIO DE DEUDA (% PIB)</t>
  </si>
  <si>
    <t>GRÁFICO 29. DEUDA  PÚBLICA (%PIB)</t>
  </si>
  <si>
    <t>GRÁFICO 30. DIFERENCIA CON OPINIÓN DE 2025 EN LA RATIO DE DEUDA EN 2050 (P.P)</t>
  </si>
  <si>
    <t xml:space="preserve">GRÁFICO 31. A. CONTRIBUCIONES A LA VARIACIÓN DE LA DEUDA (P.P), POR AÑOS </t>
  </si>
  <si>
    <t>GRÁFICO 31. B. CONTRIBUCIONES A LA VARIACIÓN DE LA DEUDA (P.P), POR PERIODOS</t>
  </si>
  <si>
    <t>GRÁFICO 32. SALDO PÚBLICO (%PIB)</t>
  </si>
  <si>
    <t>GRÁFICO 33. DIFERENCIAL INTERÉS-CRECIMIENTO, (PUNTOS PIB)</t>
  </si>
  <si>
    <t>GRÁFICO 34. NECESIDADES BRUTAS DE FINANCIACIÓN (% PIB)</t>
  </si>
  <si>
    <t>GRÁFICO 35. INTERVALO DE DEUDA (%PIB), ESCENARIOS DE EVOLUCIÓN DEL PIB</t>
  </si>
  <si>
    <t>GRÁFICO 36. CONTRIBUCIONES A LA VARIACIÓN DEL SALDO PRIMARIO DE LOS COMPONENTES DEL ENVEJECIMIENTO (PUNTOS DE PIB)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</si>
</sst>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.0"/>
    <numFmt numFmtId="165" formatCode="0.0"/>
    <numFmt numFmtId="166" formatCode="0.0%"/>
    <numFmt numFmtId="167" formatCode="0.0000"/>
    <numFmt numFmtId="168" formatCode="###,###"/>
    <numFmt numFmtId="169" formatCode="0.000%"/>
    <numFmt numFmtId="170" formatCode="###,##0"/>
    <numFmt numFmtId="171" formatCode="###0.0"/>
    <numFmt numFmtId="172" formatCode="###0.00"/>
    <numFmt numFmtId="173" formatCode=";;;"/>
    <numFmt numFmtId="174" formatCode="###0"/>
    <numFmt numFmtId="175" formatCode="0.000"/>
    <numFmt numFmtId="176" formatCode="#,##0.000"/>
    <numFmt numFmtId="177" formatCode="#,##0.0000"/>
    <numFmt numFmtId="178" formatCode="#\ &quot;A&quot;"/>
    <numFmt numFmtId="179" formatCode="#,##0.##########"/>
  </numFmts>
  <fonts count="1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12"/>
      <name val="Calibri"/>
      <family val="2"/>
      <scheme val="minor"/>
    </font>
    <font>
      <b/>
      <sz val="11"/>
      <color theme="0"/>
      <name val="Gill Sans MT"/>
      <family val="2"/>
    </font>
    <font>
      <b/>
      <sz val="11"/>
      <color rgb="FFC00000"/>
      <name val="Century Gothic"/>
      <family val="2"/>
    </font>
    <font>
      <b/>
      <sz val="11"/>
      <color theme="0"/>
      <name val="Century Gothic"/>
      <family val="2"/>
    </font>
    <font>
      <b/>
      <sz val="12"/>
      <color theme="0"/>
      <name val="Century Gothic"/>
      <family val="2"/>
    </font>
    <font>
      <b/>
      <sz val="11"/>
      <color rgb="FF404040"/>
      <name val="Century Gothic"/>
      <family val="2"/>
    </font>
    <font>
      <sz val="11"/>
      <color rgb="FF404040"/>
      <name val="Century Gothic"/>
      <family val="2"/>
    </font>
    <font>
      <sz val="12"/>
      <color rgb="FF404040"/>
      <name val="Gill Sans MT"/>
      <family val="2"/>
    </font>
    <font>
      <b/>
      <sz val="11"/>
      <color rgb="FF404040"/>
      <name val="Gill Sans MT"/>
      <family val="2"/>
    </font>
    <font>
      <sz val="11"/>
      <color rgb="FF404040"/>
      <name val="Gill Sans MT"/>
      <family val="2"/>
    </font>
    <font>
      <u/>
      <sz val="11"/>
      <color theme="10"/>
      <name val="Calibri"/>
      <family val="2"/>
      <scheme val="minor"/>
    </font>
    <font>
      <sz val="11"/>
      <color theme="4"/>
      <name val="Century Gothic"/>
      <family val="2"/>
    </font>
    <font>
      <i/>
      <sz val="12"/>
      <color theme="1" tint="0.34998626667073579"/>
      <name val="Century Gothic"/>
      <family val="2"/>
    </font>
    <font>
      <b/>
      <sz val="18"/>
      <color rgb="FF00B050"/>
      <name val="Wingdings 2"/>
      <family val="1"/>
      <charset val="2"/>
    </font>
    <font>
      <b/>
      <sz val="18"/>
      <color rgb="FFFF0000"/>
      <name val="Wingdings 2"/>
      <family val="1"/>
      <charset val="2"/>
    </font>
    <font>
      <b/>
      <sz val="11"/>
      <color rgb="FF83082A"/>
      <name val="Century Gothic"/>
      <family val="2"/>
    </font>
    <font>
      <sz val="11"/>
      <name val="Century Gothic"/>
      <family val="2"/>
    </font>
    <font>
      <sz val="11"/>
      <color theme="1"/>
      <name val="Gill Sans MT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0"/>
      <color theme="4"/>
      <name val="Century Gothic"/>
    </font>
    <font>
      <sz val="11"/>
      <color theme="1"/>
      <name val="Gill Sans MT"/>
    </font>
    <font>
      <sz val="9"/>
      <color theme="1"/>
      <name val="Gill Sans MT"/>
    </font>
    <font>
      <b/>
      <sz val="9"/>
      <color theme="1"/>
      <name val="Gill Sans MT"/>
    </font>
    <font>
      <sz val="8"/>
      <color theme="1" tint="0.249977111117893"/>
      <name val="Century Gothic"/>
    </font>
    <font>
      <sz val="11"/>
      <color theme="0"/>
      <name val="Gill Sans MT"/>
    </font>
    <font>
      <sz val="11"/>
      <color rgb="FF404040"/>
      <name val="Century Gothic"/>
    </font>
    <font>
      <sz val="10"/>
      <color rgb="FF8C2633"/>
      <name val="Century Gothic"/>
    </font>
    <font>
      <sz val="9"/>
      <color theme="1" tint="0.249977111117893"/>
      <name val="Century Gothic"/>
    </font>
    <font>
      <b/>
      <sz val="9"/>
      <color theme="0"/>
      <name val="Century Gothic"/>
    </font>
    <font>
      <b/>
      <sz val="9"/>
      <color theme="1" tint="0.249977111117893"/>
      <name val="Century Gothic"/>
    </font>
    <font>
      <sz val="9"/>
      <color theme="1"/>
      <name val="Calibri"/>
      <family val="2"/>
      <scheme val="minor"/>
    </font>
    <font>
      <sz val="9"/>
      <color theme="4"/>
      <name val="Century Gothic"/>
    </font>
    <font>
      <sz val="8"/>
      <color rgb="FF8C2633"/>
      <name val="Century Gothic"/>
    </font>
    <font>
      <b/>
      <sz val="9"/>
      <color theme="4"/>
      <name val="Century Gothic"/>
    </font>
    <font>
      <b/>
      <sz val="9"/>
      <name val="Century Gothic"/>
    </font>
    <font>
      <sz val="9"/>
      <color theme="1"/>
      <name val="Century Gothic"/>
    </font>
    <font>
      <b/>
      <sz val="9"/>
      <color theme="2"/>
      <name val="Century Gothic"/>
    </font>
    <font>
      <sz val="9"/>
      <color rgb="FF404040"/>
      <name val="Century Gothic"/>
    </font>
    <font>
      <b/>
      <i/>
      <sz val="9"/>
      <color theme="1"/>
      <name val="Century Gothic"/>
    </font>
    <font>
      <b/>
      <sz val="9"/>
      <color theme="1"/>
      <name val="Century Gothic"/>
    </font>
    <font>
      <b/>
      <sz val="9"/>
      <color theme="1"/>
      <name val="Calibri"/>
      <family val="2"/>
      <scheme val="minor"/>
    </font>
    <font>
      <b/>
      <i/>
      <sz val="9"/>
      <color theme="0"/>
      <name val="Century Gothic"/>
    </font>
    <font>
      <sz val="10"/>
      <name val="Univers"/>
      <family val="2"/>
    </font>
    <font>
      <sz val="10"/>
      <color rgb="FF8C2633"/>
      <name val="Calibri"/>
      <family val="2"/>
      <scheme val="minor"/>
    </font>
    <font>
      <sz val="8"/>
      <color theme="0"/>
      <name val="Gill Sans MT"/>
    </font>
    <font>
      <sz val="10"/>
      <color theme="1"/>
      <name val="Calibri"/>
      <family val="2"/>
      <scheme val="minor"/>
    </font>
    <font>
      <sz val="11"/>
      <color rgb="FF404040"/>
      <name val="Gill Sans MT"/>
    </font>
    <font>
      <b/>
      <sz val="11"/>
      <color theme="1"/>
      <name val="Calibri"/>
      <family val="2"/>
      <scheme val="minor"/>
    </font>
    <font>
      <sz val="11"/>
      <color theme="0"/>
      <name val="Century Gothic"/>
      <family val="2"/>
    </font>
    <font>
      <b/>
      <sz val="11"/>
      <color theme="4"/>
      <name val="Century Gothic"/>
      <family val="2"/>
    </font>
    <font>
      <sz val="11"/>
      <color rgb="FF8C2633"/>
      <name val="Century Gothic"/>
      <family val="2"/>
    </font>
    <font>
      <b/>
      <sz val="12"/>
      <color rgb="FF83082A"/>
      <name val="Century Gothic"/>
      <family val="2"/>
    </font>
    <font>
      <sz val="12"/>
      <name val="Century Gothic"/>
      <family val="2"/>
    </font>
    <font>
      <b/>
      <sz val="11"/>
      <color theme="1"/>
      <name val="Century Gothic"/>
      <family val="2"/>
    </font>
    <font>
      <b/>
      <sz val="10"/>
      <color theme="4"/>
      <name val="Century Gothic"/>
      <family val="2"/>
    </font>
    <font>
      <sz val="11"/>
      <color theme="0"/>
      <name val="Gill Sans MT"/>
      <family val="2"/>
    </font>
    <font>
      <sz val="8"/>
      <color theme="1" tint="0.249977111117893"/>
      <name val="Century Gothic"/>
      <family val="2"/>
    </font>
    <font>
      <sz val="11"/>
      <color rgb="FFFFFFFF"/>
      <name val="Century Gothic"/>
      <family val="2"/>
    </font>
    <font>
      <sz val="11"/>
      <color rgb="FF000000"/>
      <name val="Century Gothic"/>
      <family val="2"/>
    </font>
    <font>
      <sz val="8"/>
      <color theme="1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color theme="1"/>
      <name val="Century Gothic"/>
      <family val="2"/>
    </font>
    <font>
      <sz val="10"/>
      <color rgb="FF8C2633"/>
      <name val="Century Gothic"/>
      <family val="2"/>
    </font>
    <font>
      <sz val="10"/>
      <color theme="0"/>
      <name val="Trebuchet MS"/>
      <family val="2"/>
    </font>
    <font>
      <sz val="8"/>
      <color theme="0"/>
      <name val="Century Gothic"/>
      <family val="2"/>
    </font>
    <font>
      <sz val="10"/>
      <color theme="4"/>
      <name val="Century Gothic"/>
      <family val="2"/>
    </font>
    <font>
      <sz val="10"/>
      <color theme="1" tint="0.34998626667073579"/>
      <name val="Century Gothic"/>
      <family val="2"/>
    </font>
    <font>
      <u/>
      <sz val="9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rgb="FF000000"/>
      <name val="Trebuchet MS"/>
      <family val="2"/>
    </font>
    <font>
      <sz val="10"/>
      <color theme="1"/>
      <name val="Trebuchet MS"/>
      <family val="2"/>
    </font>
    <font>
      <sz val="8"/>
      <color theme="1"/>
      <name val="Century Gothic"/>
      <family val="2"/>
    </font>
    <font>
      <sz val="11"/>
      <name val="Arial"/>
      <family val="2"/>
    </font>
    <font>
      <sz val="10"/>
      <color rgb="FF000000"/>
      <name val="Century Gothic"/>
      <family val="2"/>
    </font>
    <font>
      <u/>
      <sz val="12"/>
      <color theme="10"/>
      <name val="Calibri"/>
      <family val="2"/>
      <scheme val="minor"/>
    </font>
    <font>
      <b/>
      <sz val="10"/>
      <name val="Century Gothic"/>
      <family val="2"/>
    </font>
    <font>
      <u/>
      <sz val="10"/>
      <color theme="10"/>
      <name val="Century Gothic"/>
      <family val="2"/>
    </font>
    <font>
      <b/>
      <sz val="10"/>
      <color theme="1"/>
      <name val="Century Gothic"/>
      <family val="2"/>
    </font>
    <font>
      <sz val="9.5"/>
      <color rgb="FF000000"/>
      <name val="Arial"/>
      <family val="2"/>
    </font>
    <font>
      <b/>
      <sz val="10"/>
      <color rgb="FF000000"/>
      <name val="Century Gothic"/>
      <family val="2"/>
    </font>
    <font>
      <sz val="24"/>
      <color rgb="FF000000"/>
      <name val="Century Gothic"/>
      <family val="2"/>
    </font>
    <font>
      <sz val="24"/>
      <color rgb="FF83082A"/>
      <name val="Century Gothic"/>
      <family val="2"/>
    </font>
    <font>
      <sz val="24"/>
      <color theme="1"/>
      <name val="Century Gothic"/>
      <family val="2"/>
    </font>
    <font>
      <b/>
      <sz val="24"/>
      <color theme="4"/>
      <name val="Century Gothic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rgb="FF8C2633"/>
      <name val="Calibri"/>
      <family val="2"/>
    </font>
    <font>
      <sz val="11"/>
      <color rgb="FF8C2633"/>
      <name val="Calibri"/>
      <family val="2"/>
    </font>
    <font>
      <sz val="10"/>
      <color rgb="FF404040"/>
      <name val="Calibri"/>
      <family val="2"/>
    </font>
    <font>
      <sz val="10"/>
      <color indexed="8"/>
      <name val="Century Gothic"/>
      <family val="2"/>
    </font>
    <font>
      <sz val="10"/>
      <color rgb="FF404040"/>
      <name val="Century Gothic"/>
      <family val="2"/>
    </font>
    <font>
      <sz val="9"/>
      <color rgb="FF404040"/>
      <name val="Century Gothic"/>
      <family val="2"/>
    </font>
    <font>
      <sz val="9"/>
      <color indexed="8"/>
      <name val="Century Gothic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9"/>
      <color theme="10"/>
      <name val="Century Gothic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ptos"/>
      <family val="2"/>
    </font>
    <font>
      <b/>
      <sz val="16"/>
      <color theme="1"/>
      <name val="Century Gothic"/>
      <family val="2"/>
    </font>
    <font>
      <sz val="12"/>
      <color rgb="FF8C2633"/>
      <name val="Century Gothic"/>
      <family val="2"/>
    </font>
    <font>
      <sz val="11"/>
      <color theme="1"/>
      <name val="Calibri"/>
      <family val="2"/>
      <charset val="1"/>
    </font>
    <font>
      <i/>
      <sz val="8"/>
      <color rgb="FF7F7F7F"/>
      <name val="Century Gothic"/>
      <family val="2"/>
    </font>
    <font>
      <i/>
      <sz val="10"/>
      <color rgb="FF7F7F7F"/>
      <name val="Century Gothic"/>
      <family val="2"/>
    </font>
    <font>
      <sz val="12"/>
      <color theme="4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C263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3082A"/>
        <bgColor indexed="64"/>
      </patternFill>
    </fill>
    <fill>
      <patternFill patternType="solid">
        <fgColor rgb="FFE397A0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AEC"/>
        <bgColor rgb="FF000000"/>
      </patternFill>
    </fill>
    <fill>
      <patternFill patternType="solid">
        <fgColor rgb="FFF4E4E9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rgb="FF8C263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 style="medium">
        <color theme="0"/>
      </right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/>
      <bottom style="thin">
        <color theme="9" tint="0.39991454817346722"/>
      </bottom>
      <diagonal/>
    </border>
    <border>
      <left/>
      <right/>
      <top style="thin">
        <color theme="9" tint="0.39994506668294322"/>
      </top>
      <bottom/>
      <diagonal/>
    </border>
    <border>
      <left/>
      <right/>
      <top style="thin">
        <color theme="9" tint="0.39991454817346722"/>
      </top>
      <bottom/>
      <diagonal/>
    </border>
    <border>
      <left/>
      <right/>
      <top style="thin">
        <color theme="9" tint="0.39994506668294322"/>
      </top>
      <bottom style="thin">
        <color theme="9" tint="0.39991454817346722"/>
      </bottom>
      <diagonal/>
    </border>
    <border>
      <left/>
      <right/>
      <top/>
      <bottom style="thin">
        <color theme="9" tint="0.39994506668294322"/>
      </bottom>
      <diagonal/>
    </border>
    <border>
      <left/>
      <right/>
      <top style="thin">
        <color theme="8" tint="0.59999389629810485"/>
      </top>
      <bottom/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thin">
        <color theme="1" tint="0.34998626667073579"/>
      </bottom>
      <diagonal/>
    </border>
  </borders>
  <cellStyleXfs count="30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4" fillId="0" borderId="0"/>
    <xf numFmtId="0" fontId="48" fillId="0" borderId="0"/>
    <xf numFmtId="0" fontId="65" fillId="0" borderId="0"/>
    <xf numFmtId="0" fontId="66" fillId="0" borderId="0"/>
    <xf numFmtId="0" fontId="65" fillId="0" borderId="0"/>
    <xf numFmtId="0" fontId="24" fillId="0" borderId="0"/>
    <xf numFmtId="0" fontId="65" fillId="0" borderId="0"/>
    <xf numFmtId="9" fontId="1" fillId="0" borderId="0" applyFont="0" applyFill="0" applyBorder="0" applyAlignment="0" applyProtection="0"/>
    <xf numFmtId="0" fontId="1" fillId="0" borderId="0"/>
    <xf numFmtId="0" fontId="65" fillId="0" borderId="0"/>
    <xf numFmtId="0" fontId="1" fillId="0" borderId="0"/>
    <xf numFmtId="0" fontId="65" fillId="0" borderId="0"/>
    <xf numFmtId="0" fontId="65" fillId="0" borderId="0"/>
    <xf numFmtId="0" fontId="75" fillId="0" borderId="0"/>
    <xf numFmtId="0" fontId="1" fillId="0" borderId="0"/>
    <xf numFmtId="9" fontId="1" fillId="0" borderId="0" applyFont="0" applyFill="0" applyBorder="0" applyAlignment="0" applyProtection="0"/>
    <xf numFmtId="0" fontId="79" fillId="0" borderId="0"/>
    <xf numFmtId="0" fontId="1" fillId="0" borderId="0"/>
    <xf numFmtId="0" fontId="81" fillId="0" borderId="0"/>
    <xf numFmtId="0" fontId="8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7" fillId="0" borderId="0"/>
    <xf numFmtId="0" fontId="75" fillId="0" borderId="0"/>
    <xf numFmtId="9" fontId="75" fillId="0" borderId="0" applyFont="0" applyFill="0" applyBorder="0" applyAlignment="0" applyProtection="0"/>
    <xf numFmtId="0" fontId="103" fillId="0" borderId="0"/>
    <xf numFmtId="0" fontId="116" fillId="0" borderId="0"/>
  </cellStyleXfs>
  <cellXfs count="610">
    <xf numFmtId="0" fontId="0" fillId="0" borderId="0" xfId="0"/>
    <xf numFmtId="0" fontId="2" fillId="2" borderId="0" xfId="0" applyFont="1" applyFill="1" applyAlignment="1">
      <alignment horizontal="center"/>
    </xf>
    <xf numFmtId="164" fontId="3" fillId="3" borderId="0" xfId="1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164" fontId="0" fillId="0" borderId="0" xfId="0" applyNumberFormat="1"/>
    <xf numFmtId="0" fontId="3" fillId="6" borderId="0" xfId="0" applyFont="1" applyFill="1" applyAlignment="1">
      <alignment horizontal="left" wrapText="1"/>
    </xf>
    <xf numFmtId="2" fontId="0" fillId="0" borderId="0" xfId="0" applyNumberFormat="1"/>
    <xf numFmtId="165" fontId="3" fillId="0" borderId="0" xfId="0" applyNumberFormat="1" applyFont="1" applyAlignment="1">
      <alignment horizontal="center"/>
    </xf>
    <xf numFmtId="3" fontId="0" fillId="0" borderId="0" xfId="0" applyNumberFormat="1"/>
    <xf numFmtId="0" fontId="0" fillId="3" borderId="0" xfId="0" applyFill="1"/>
    <xf numFmtId="0" fontId="4" fillId="0" borderId="0" xfId="0" applyFont="1"/>
    <xf numFmtId="164" fontId="5" fillId="0" borderId="0" xfId="0" applyNumberFormat="1" applyFont="1" applyAlignment="1">
      <alignment horizontal="left" wrapText="1" indent="1"/>
    </xf>
    <xf numFmtId="17" fontId="3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0" borderId="10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wrapText="1"/>
    </xf>
    <xf numFmtId="164" fontId="8" fillId="11" borderId="3" xfId="1" applyNumberFormat="1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164" fontId="8" fillId="11" borderId="7" xfId="1" applyNumberFormat="1" applyFont="1" applyFill="1" applyBorder="1" applyAlignment="1">
      <alignment horizontal="center" vertical="center"/>
    </xf>
    <xf numFmtId="164" fontId="8" fillId="11" borderId="8" xfId="1" applyNumberFormat="1" applyFont="1" applyFill="1" applyBorder="1" applyAlignment="1">
      <alignment horizontal="center" vertical="center"/>
    </xf>
    <xf numFmtId="164" fontId="8" fillId="11" borderId="10" xfId="1" applyNumberFormat="1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wrapText="1"/>
    </xf>
    <xf numFmtId="164" fontId="10" fillId="12" borderId="3" xfId="1" applyNumberFormat="1" applyFont="1" applyFill="1" applyBorder="1" applyAlignment="1">
      <alignment horizontal="center" vertical="center"/>
    </xf>
    <xf numFmtId="164" fontId="10" fillId="0" borderId="0" xfId="1" applyNumberFormat="1" applyFont="1" applyFill="1" applyBorder="1" applyAlignment="1">
      <alignment horizontal="center" vertical="center"/>
    </xf>
    <xf numFmtId="164" fontId="10" fillId="12" borderId="7" xfId="1" applyNumberFormat="1" applyFont="1" applyFill="1" applyBorder="1" applyAlignment="1">
      <alignment horizontal="center" vertical="center"/>
    </xf>
    <xf numFmtId="164" fontId="10" fillId="12" borderId="8" xfId="1" applyNumberFormat="1" applyFont="1" applyFill="1" applyBorder="1" applyAlignment="1">
      <alignment horizontal="center" vertical="center"/>
    </xf>
    <xf numFmtId="164" fontId="10" fillId="12" borderId="10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wrapText="1"/>
    </xf>
    <xf numFmtId="164" fontId="13" fillId="0" borderId="0" xfId="1" applyNumberFormat="1" applyFont="1" applyFill="1" applyBorder="1" applyAlignment="1">
      <alignment horizontal="center" vertical="center"/>
    </xf>
    <xf numFmtId="164" fontId="3" fillId="3" borderId="0" xfId="1" applyNumberFormat="1" applyFont="1" applyFill="1" applyAlignment="1">
      <alignment horizontal="center"/>
    </xf>
    <xf numFmtId="0" fontId="4" fillId="3" borderId="0" xfId="0" applyFont="1" applyFill="1"/>
    <xf numFmtId="0" fontId="6" fillId="10" borderId="14" xfId="0" applyFont="1" applyFill="1" applyBorder="1" applyAlignment="1">
      <alignment horizontal="center" vertical="center" wrapText="1"/>
    </xf>
    <xf numFmtId="0" fontId="13" fillId="12" borderId="14" xfId="0" applyFont="1" applyFill="1" applyBorder="1"/>
    <xf numFmtId="164" fontId="13" fillId="12" borderId="14" xfId="1" applyNumberFormat="1" applyFont="1" applyFill="1" applyBorder="1" applyAlignment="1">
      <alignment horizontal="center"/>
    </xf>
    <xf numFmtId="0" fontId="14" fillId="3" borderId="11" xfId="0" applyFont="1" applyFill="1" applyBorder="1"/>
    <xf numFmtId="164" fontId="14" fillId="3" borderId="11" xfId="1" applyNumberFormat="1" applyFont="1" applyFill="1" applyBorder="1" applyAlignment="1">
      <alignment horizontal="center"/>
    </xf>
    <xf numFmtId="0" fontId="16" fillId="3" borderId="0" xfId="3" applyFont="1" applyFill="1" applyAlignment="1">
      <alignment horizontal="left"/>
    </xf>
    <xf numFmtId="164" fontId="17" fillId="3" borderId="16" xfId="0" applyNumberFormat="1" applyFont="1" applyFill="1" applyBorder="1" applyAlignment="1">
      <alignment horizontal="center" vertical="center"/>
    </xf>
    <xf numFmtId="164" fontId="17" fillId="3" borderId="9" xfId="0" applyNumberFormat="1" applyFont="1" applyFill="1" applyBorder="1" applyAlignment="1">
      <alignment horizontal="center" vertical="center"/>
    </xf>
    <xf numFmtId="164" fontId="18" fillId="3" borderId="17" xfId="0" applyNumberFormat="1" applyFont="1" applyFill="1" applyBorder="1" applyAlignment="1">
      <alignment horizontal="center" vertical="center"/>
    </xf>
    <xf numFmtId="1" fontId="20" fillId="11" borderId="10" xfId="0" applyNumberFormat="1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left" vertical="center" indent="2"/>
    </xf>
    <xf numFmtId="164" fontId="17" fillId="3" borderId="4" xfId="0" applyNumberFormat="1" applyFont="1" applyFill="1" applyBorder="1" applyAlignment="1">
      <alignment horizontal="center" vertical="center"/>
    </xf>
    <xf numFmtId="164" fontId="17" fillId="3" borderId="5" xfId="0" applyNumberFormat="1" applyFont="1" applyFill="1" applyBorder="1" applyAlignment="1">
      <alignment horizontal="center" vertical="center"/>
    </xf>
    <xf numFmtId="164" fontId="18" fillId="3" borderId="6" xfId="0" applyNumberFormat="1" applyFont="1" applyFill="1" applyBorder="1" applyAlignment="1">
      <alignment horizontal="center" vertical="center"/>
    </xf>
    <xf numFmtId="164" fontId="19" fillId="3" borderId="6" xfId="0" applyNumberFormat="1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left" vertical="center" wrapText="1" indent="2"/>
    </xf>
    <xf numFmtId="164" fontId="19" fillId="3" borderId="17" xfId="0" applyNumberFormat="1" applyFont="1" applyFill="1" applyBorder="1" applyAlignment="1">
      <alignment horizontal="center" vertical="center"/>
    </xf>
    <xf numFmtId="0" fontId="22" fillId="0" borderId="0" xfId="0" applyFont="1"/>
    <xf numFmtId="0" fontId="11" fillId="0" borderId="11" xfId="0" applyFont="1" applyBorder="1" applyAlignment="1">
      <alignment vertic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13" xfId="0" applyNumberFormat="1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0" fontId="25" fillId="0" borderId="0" xfId="0" applyFont="1"/>
    <xf numFmtId="0" fontId="26" fillId="0" borderId="0" xfId="0" applyFont="1"/>
    <xf numFmtId="0" fontId="27" fillId="13" borderId="18" xfId="0" applyFont="1" applyFill="1" applyBorder="1" applyAlignment="1">
      <alignment horizontal="center" vertical="center"/>
    </xf>
    <xf numFmtId="0" fontId="27" fillId="13" borderId="19" xfId="0" applyFont="1" applyFill="1" applyBorder="1" applyAlignment="1">
      <alignment horizontal="center" vertical="center"/>
    </xf>
    <xf numFmtId="0" fontId="28" fillId="13" borderId="20" xfId="0" applyFont="1" applyFill="1" applyBorder="1" applyAlignment="1">
      <alignment horizontal="center" vertical="center"/>
    </xf>
    <xf numFmtId="0" fontId="28" fillId="13" borderId="21" xfId="0" applyFont="1" applyFill="1" applyBorder="1" applyAlignment="1">
      <alignment horizontal="center" vertical="center"/>
    </xf>
    <xf numFmtId="0" fontId="28" fillId="13" borderId="22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 wrapText="1"/>
    </xf>
    <xf numFmtId="0" fontId="27" fillId="13" borderId="24" xfId="0" applyFont="1" applyFill="1" applyBorder="1" applyAlignment="1">
      <alignment horizontal="center" vertical="center"/>
    </xf>
    <xf numFmtId="3" fontId="27" fillId="0" borderId="25" xfId="0" applyNumberFormat="1" applyFont="1" applyBorder="1" applyAlignment="1">
      <alignment horizontal="center" vertical="center"/>
    </xf>
    <xf numFmtId="3" fontId="27" fillId="0" borderId="26" xfId="0" applyNumberFormat="1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3" fontId="27" fillId="0" borderId="29" xfId="0" applyNumberFormat="1" applyFont="1" applyBorder="1" applyAlignment="1">
      <alignment horizontal="center" vertical="center"/>
    </xf>
    <xf numFmtId="3" fontId="27" fillId="14" borderId="24" xfId="0" applyNumberFormat="1" applyFont="1" applyFill="1" applyBorder="1" applyAlignment="1">
      <alignment horizontal="center" vertical="center"/>
    </xf>
    <xf numFmtId="0" fontId="27" fillId="13" borderId="30" xfId="0" applyFont="1" applyFill="1" applyBorder="1" applyAlignment="1">
      <alignment horizontal="center" vertical="center"/>
    </xf>
    <xf numFmtId="3" fontId="27" fillId="0" borderId="31" xfId="0" applyNumberFormat="1" applyFont="1" applyBorder="1" applyAlignment="1">
      <alignment horizontal="center" vertical="center"/>
    </xf>
    <xf numFmtId="3" fontId="27" fillId="0" borderId="8" xfId="0" applyNumberFormat="1" applyFont="1" applyBorder="1" applyAlignment="1">
      <alignment horizontal="center" vertical="center"/>
    </xf>
    <xf numFmtId="3" fontId="27" fillId="0" borderId="10" xfId="0" applyNumberFormat="1" applyFont="1" applyBorder="1" applyAlignment="1">
      <alignment horizontal="center" vertical="center"/>
    </xf>
    <xf numFmtId="3" fontId="27" fillId="0" borderId="7" xfId="0" applyNumberFormat="1" applyFont="1" applyBorder="1" applyAlignment="1">
      <alignment horizontal="center" vertical="center"/>
    </xf>
    <xf numFmtId="3" fontId="27" fillId="0" borderId="32" xfId="0" applyNumberFormat="1" applyFont="1" applyBorder="1" applyAlignment="1">
      <alignment horizontal="center" vertical="center"/>
    </xf>
    <xf numFmtId="3" fontId="27" fillId="14" borderId="30" xfId="0" applyNumberFormat="1" applyFont="1" applyFill="1" applyBorder="1" applyAlignment="1">
      <alignment horizontal="center" vertical="center"/>
    </xf>
    <xf numFmtId="0" fontId="27" fillId="13" borderId="33" xfId="0" applyFont="1" applyFill="1" applyBorder="1" applyAlignment="1">
      <alignment horizontal="center" vertical="center"/>
    </xf>
    <xf numFmtId="3" fontId="27" fillId="0" borderId="34" xfId="0" applyNumberFormat="1" applyFont="1" applyBorder="1" applyAlignment="1">
      <alignment horizontal="center" vertical="center"/>
    </xf>
    <xf numFmtId="3" fontId="27" fillId="0" borderId="35" xfId="0" applyNumberFormat="1" applyFont="1" applyBorder="1" applyAlignment="1">
      <alignment horizontal="center" vertical="center"/>
    </xf>
    <xf numFmtId="3" fontId="27" fillId="0" borderId="36" xfId="0" applyNumberFormat="1" applyFont="1" applyBorder="1" applyAlignment="1">
      <alignment horizontal="center" vertical="center"/>
    </xf>
    <xf numFmtId="3" fontId="27" fillId="0" borderId="37" xfId="0" applyNumberFormat="1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3" fontId="27" fillId="14" borderId="33" xfId="0" applyNumberFormat="1" applyFont="1" applyFill="1" applyBorder="1" applyAlignment="1">
      <alignment horizontal="center" vertical="center"/>
    </xf>
    <xf numFmtId="4" fontId="27" fillId="0" borderId="25" xfId="0" applyNumberFormat="1" applyFont="1" applyBorder="1" applyAlignment="1">
      <alignment horizontal="center" vertical="center"/>
    </xf>
    <xf numFmtId="4" fontId="27" fillId="0" borderId="26" xfId="0" applyNumberFormat="1" applyFont="1" applyBorder="1" applyAlignment="1">
      <alignment horizontal="center" vertical="center"/>
    </xf>
    <xf numFmtId="4" fontId="27" fillId="0" borderId="27" xfId="0" applyNumberFormat="1" applyFont="1" applyBorder="1" applyAlignment="1">
      <alignment horizontal="center" vertical="center"/>
    </xf>
    <xf numFmtId="4" fontId="27" fillId="0" borderId="28" xfId="0" applyNumberFormat="1" applyFont="1" applyBorder="1" applyAlignment="1">
      <alignment horizontal="center" vertical="center"/>
    </xf>
    <xf numFmtId="4" fontId="27" fillId="0" borderId="29" xfId="0" applyNumberFormat="1" applyFont="1" applyBorder="1" applyAlignment="1">
      <alignment horizontal="center" vertical="center"/>
    </xf>
    <xf numFmtId="4" fontId="27" fillId="14" borderId="24" xfId="0" applyNumberFormat="1" applyFont="1" applyFill="1" applyBorder="1" applyAlignment="1">
      <alignment horizontal="center" vertical="center"/>
    </xf>
    <xf numFmtId="4" fontId="27" fillId="0" borderId="31" xfId="0" applyNumberFormat="1" applyFont="1" applyBorder="1" applyAlignment="1">
      <alignment horizontal="center" vertical="center"/>
    </xf>
    <xf numFmtId="4" fontId="27" fillId="0" borderId="8" xfId="0" applyNumberFormat="1" applyFont="1" applyBorder="1" applyAlignment="1">
      <alignment horizontal="center" vertical="center"/>
    </xf>
    <xf numFmtId="4" fontId="27" fillId="0" borderId="10" xfId="0" applyNumberFormat="1" applyFont="1" applyBorder="1" applyAlignment="1">
      <alignment horizontal="center" vertical="center"/>
    </xf>
    <xf numFmtId="4" fontId="27" fillId="0" borderId="7" xfId="0" applyNumberFormat="1" applyFont="1" applyBorder="1" applyAlignment="1">
      <alignment horizontal="center" vertical="center"/>
    </xf>
    <xf numFmtId="4" fontId="27" fillId="0" borderId="32" xfId="0" applyNumberFormat="1" applyFont="1" applyBorder="1" applyAlignment="1">
      <alignment horizontal="center" vertical="center"/>
    </xf>
    <xf numFmtId="4" fontId="27" fillId="14" borderId="30" xfId="0" applyNumberFormat="1" applyFont="1" applyFill="1" applyBorder="1" applyAlignment="1">
      <alignment horizontal="center" vertical="center"/>
    </xf>
    <xf numFmtId="4" fontId="27" fillId="0" borderId="34" xfId="0" applyNumberFormat="1" applyFont="1" applyBorder="1" applyAlignment="1">
      <alignment horizontal="center" vertical="center"/>
    </xf>
    <xf numFmtId="4" fontId="27" fillId="0" borderId="35" xfId="0" applyNumberFormat="1" applyFont="1" applyBorder="1" applyAlignment="1">
      <alignment horizontal="center" vertical="center"/>
    </xf>
    <xf numFmtId="4" fontId="27" fillId="0" borderId="36" xfId="0" applyNumberFormat="1" applyFont="1" applyBorder="1" applyAlignment="1">
      <alignment horizontal="center" vertical="center"/>
    </xf>
    <xf numFmtId="4" fontId="27" fillId="0" borderId="37" xfId="0" applyNumberFormat="1" applyFont="1" applyBorder="1" applyAlignment="1">
      <alignment horizontal="center" vertical="center"/>
    </xf>
    <xf numFmtId="4" fontId="27" fillId="0" borderId="38" xfId="0" applyNumberFormat="1" applyFont="1" applyBorder="1" applyAlignment="1">
      <alignment horizontal="center" vertical="center"/>
    </xf>
    <xf numFmtId="4" fontId="27" fillId="14" borderId="33" xfId="0" applyNumberFormat="1" applyFont="1" applyFill="1" applyBorder="1" applyAlignment="1">
      <alignment horizontal="center" vertical="center"/>
    </xf>
    <xf numFmtId="164" fontId="27" fillId="0" borderId="25" xfId="0" applyNumberFormat="1" applyFont="1" applyBorder="1" applyAlignment="1">
      <alignment horizontal="center" vertical="center"/>
    </xf>
    <xf numFmtId="164" fontId="27" fillId="0" borderId="26" xfId="0" applyNumberFormat="1" applyFont="1" applyBorder="1" applyAlignment="1">
      <alignment horizontal="center" vertical="center"/>
    </xf>
    <xf numFmtId="164" fontId="27" fillId="0" borderId="27" xfId="0" applyNumberFormat="1" applyFont="1" applyBorder="1" applyAlignment="1">
      <alignment horizontal="center" vertical="center"/>
    </xf>
    <xf numFmtId="164" fontId="27" fillId="0" borderId="28" xfId="0" applyNumberFormat="1" applyFont="1" applyBorder="1" applyAlignment="1">
      <alignment horizontal="center" vertical="center"/>
    </xf>
    <xf numFmtId="164" fontId="27" fillId="0" borderId="29" xfId="0" applyNumberFormat="1" applyFont="1" applyBorder="1" applyAlignment="1">
      <alignment horizontal="center" vertical="center"/>
    </xf>
    <xf numFmtId="164" fontId="27" fillId="14" borderId="24" xfId="0" applyNumberFormat="1" applyFont="1" applyFill="1" applyBorder="1" applyAlignment="1">
      <alignment horizontal="center" vertical="center"/>
    </xf>
    <xf numFmtId="164" fontId="27" fillId="0" borderId="31" xfId="0" applyNumberFormat="1" applyFont="1" applyBorder="1" applyAlignment="1">
      <alignment horizontal="center" vertical="center"/>
    </xf>
    <xf numFmtId="164" fontId="27" fillId="0" borderId="8" xfId="0" applyNumberFormat="1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numFmtId="164" fontId="27" fillId="0" borderId="32" xfId="0" applyNumberFormat="1" applyFont="1" applyBorder="1" applyAlignment="1">
      <alignment horizontal="center" vertical="center"/>
    </xf>
    <xf numFmtId="164" fontId="27" fillId="14" borderId="30" xfId="0" applyNumberFormat="1" applyFont="1" applyFill="1" applyBorder="1" applyAlignment="1">
      <alignment horizontal="center" vertical="center"/>
    </xf>
    <xf numFmtId="164" fontId="27" fillId="0" borderId="34" xfId="0" applyNumberFormat="1" applyFont="1" applyBorder="1" applyAlignment="1">
      <alignment horizontal="center" vertical="center"/>
    </xf>
    <xf numFmtId="164" fontId="27" fillId="0" borderId="35" xfId="0" applyNumberFormat="1" applyFont="1" applyBorder="1" applyAlignment="1">
      <alignment horizontal="center" vertical="center"/>
    </xf>
    <xf numFmtId="164" fontId="27" fillId="0" borderId="36" xfId="0" applyNumberFormat="1" applyFont="1" applyBorder="1" applyAlignment="1">
      <alignment horizontal="center" vertical="center"/>
    </xf>
    <xf numFmtId="164" fontId="27" fillId="0" borderId="37" xfId="0" applyNumberFormat="1" applyFont="1" applyBorder="1" applyAlignment="1">
      <alignment horizontal="center" vertical="center"/>
    </xf>
    <xf numFmtId="164" fontId="27" fillId="0" borderId="38" xfId="0" applyNumberFormat="1" applyFont="1" applyBorder="1" applyAlignment="1">
      <alignment horizontal="center" vertical="center"/>
    </xf>
    <xf numFmtId="164" fontId="27" fillId="14" borderId="33" xfId="0" applyNumberFormat="1" applyFont="1" applyFill="1" applyBorder="1" applyAlignment="1">
      <alignment horizontal="center" vertical="center"/>
    </xf>
    <xf numFmtId="0" fontId="29" fillId="0" borderId="0" xfId="0" applyFont="1"/>
    <xf numFmtId="0" fontId="23" fillId="0" borderId="39" xfId="0" applyFont="1" applyBorder="1"/>
    <xf numFmtId="0" fontId="23" fillId="0" borderId="40" xfId="0" applyFont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0" fontId="31" fillId="0" borderId="0" xfId="0" applyFont="1"/>
    <xf numFmtId="0" fontId="32" fillId="3" borderId="0" xfId="4" applyFont="1" applyFill="1" applyAlignment="1">
      <alignment vertical="center"/>
    </xf>
    <xf numFmtId="0" fontId="33" fillId="0" borderId="0" xfId="0" applyFont="1"/>
    <xf numFmtId="0" fontId="34" fillId="2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168" fontId="33" fillId="0" borderId="44" xfId="0" applyNumberFormat="1" applyFont="1" applyBorder="1" applyAlignment="1">
      <alignment horizontal="center"/>
    </xf>
    <xf numFmtId="168" fontId="33" fillId="0" borderId="45" xfId="0" applyNumberFormat="1" applyFont="1" applyBorder="1" applyAlignment="1">
      <alignment horizontal="center"/>
    </xf>
    <xf numFmtId="3" fontId="33" fillId="0" borderId="45" xfId="0" applyNumberFormat="1" applyFont="1" applyBorder="1" applyAlignment="1">
      <alignment horizontal="center"/>
    </xf>
    <xf numFmtId="3" fontId="33" fillId="0" borderId="46" xfId="0" applyNumberFormat="1" applyFont="1" applyBorder="1" applyAlignment="1">
      <alignment horizontal="center"/>
    </xf>
    <xf numFmtId="168" fontId="33" fillId="0" borderId="47" xfId="0" applyNumberFormat="1" applyFont="1" applyBorder="1" applyAlignment="1">
      <alignment horizontal="center"/>
    </xf>
    <xf numFmtId="168" fontId="33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/>
    </xf>
    <xf numFmtId="3" fontId="33" fillId="0" borderId="48" xfId="0" applyNumberFormat="1" applyFont="1" applyBorder="1" applyAlignment="1">
      <alignment horizontal="center"/>
    </xf>
    <xf numFmtId="169" fontId="33" fillId="0" borderId="0" xfId="1" applyNumberFormat="1" applyFont="1"/>
    <xf numFmtId="0" fontId="36" fillId="0" borderId="0" xfId="0" applyFont="1"/>
    <xf numFmtId="168" fontId="33" fillId="0" borderId="49" xfId="0" applyNumberFormat="1" applyFont="1" applyBorder="1" applyAlignment="1">
      <alignment horizontal="center"/>
    </xf>
    <xf numFmtId="168" fontId="33" fillId="0" borderId="2" xfId="0" applyNumberFormat="1" applyFont="1" applyBorder="1" applyAlignment="1">
      <alignment horizontal="center"/>
    </xf>
    <xf numFmtId="3" fontId="33" fillId="0" borderId="2" xfId="0" applyNumberFormat="1" applyFont="1" applyBorder="1" applyAlignment="1">
      <alignment horizontal="center"/>
    </xf>
    <xf numFmtId="3" fontId="33" fillId="0" borderId="50" xfId="0" applyNumberFormat="1" applyFont="1" applyBorder="1" applyAlignment="1">
      <alignment horizontal="center"/>
    </xf>
    <xf numFmtId="3" fontId="33" fillId="0" borderId="44" xfId="0" applyNumberFormat="1" applyFont="1" applyBorder="1" applyAlignment="1">
      <alignment horizontal="center"/>
    </xf>
    <xf numFmtId="3" fontId="33" fillId="0" borderId="47" xfId="0" applyNumberFormat="1" applyFont="1" applyBorder="1" applyAlignment="1">
      <alignment horizontal="center"/>
    </xf>
    <xf numFmtId="170" fontId="36" fillId="0" borderId="0" xfId="0" applyNumberFormat="1" applyFont="1"/>
    <xf numFmtId="3" fontId="33" fillId="0" borderId="49" xfId="0" applyNumberFormat="1" applyFont="1" applyBorder="1" applyAlignment="1">
      <alignment horizontal="center"/>
    </xf>
    <xf numFmtId="0" fontId="38" fillId="0" borderId="0" xfId="0" applyFont="1" applyAlignment="1">
      <alignment horizontal="left" vertical="center"/>
    </xf>
    <xf numFmtId="0" fontId="35" fillId="0" borderId="0" xfId="0" applyFont="1" applyAlignment="1">
      <alignment horizontal="center" wrapText="1"/>
    </xf>
    <xf numFmtId="170" fontId="33" fillId="0" borderId="44" xfId="0" applyNumberFormat="1" applyFont="1" applyBorder="1" applyAlignment="1">
      <alignment horizontal="center"/>
    </xf>
    <xf numFmtId="170" fontId="33" fillId="0" borderId="45" xfId="0" applyNumberFormat="1" applyFont="1" applyBorder="1" applyAlignment="1">
      <alignment horizontal="center"/>
    </xf>
    <xf numFmtId="170" fontId="33" fillId="0" borderId="46" xfId="0" applyNumberFormat="1" applyFont="1" applyBorder="1" applyAlignment="1">
      <alignment horizontal="center"/>
    </xf>
    <xf numFmtId="170" fontId="33" fillId="0" borderId="47" xfId="0" applyNumberFormat="1" applyFont="1" applyBorder="1" applyAlignment="1">
      <alignment horizontal="center"/>
    </xf>
    <xf numFmtId="170" fontId="33" fillId="0" borderId="0" xfId="0" applyNumberFormat="1" applyFont="1" applyAlignment="1">
      <alignment horizontal="center"/>
    </xf>
    <xf numFmtId="170" fontId="33" fillId="0" borderId="48" xfId="0" applyNumberFormat="1" applyFont="1" applyBorder="1" applyAlignment="1">
      <alignment horizontal="center"/>
    </xf>
    <xf numFmtId="170" fontId="33" fillId="0" borderId="0" xfId="0" applyNumberFormat="1" applyFont="1"/>
    <xf numFmtId="170" fontId="33" fillId="0" borderId="49" xfId="0" applyNumberFormat="1" applyFont="1" applyBorder="1" applyAlignment="1">
      <alignment horizontal="center"/>
    </xf>
    <xf numFmtId="170" fontId="33" fillId="0" borderId="2" xfId="0" applyNumberFormat="1" applyFont="1" applyBorder="1" applyAlignment="1">
      <alignment horizontal="center"/>
    </xf>
    <xf numFmtId="170" fontId="33" fillId="0" borderId="50" xfId="0" applyNumberFormat="1" applyFont="1" applyBorder="1" applyAlignment="1">
      <alignment horizontal="center"/>
    </xf>
    <xf numFmtId="0" fontId="35" fillId="0" borderId="0" xfId="0" applyFont="1" applyAlignment="1">
      <alignment horizontal="left" vertical="center"/>
    </xf>
    <xf numFmtId="171" fontId="33" fillId="0" borderId="44" xfId="0" applyNumberFormat="1" applyFont="1" applyBorder="1"/>
    <xf numFmtId="171" fontId="33" fillId="0" borderId="45" xfId="0" applyNumberFormat="1" applyFont="1" applyBorder="1"/>
    <xf numFmtId="171" fontId="33" fillId="0" borderId="46" xfId="0" applyNumberFormat="1" applyFont="1" applyBorder="1"/>
    <xf numFmtId="2" fontId="36" fillId="0" borderId="0" xfId="0" applyNumberFormat="1" applyFont="1"/>
    <xf numFmtId="171" fontId="33" fillId="0" borderId="47" xfId="0" applyNumberFormat="1" applyFont="1" applyBorder="1"/>
    <xf numFmtId="171" fontId="33" fillId="0" borderId="0" xfId="0" applyNumberFormat="1" applyFont="1"/>
    <xf numFmtId="171" fontId="33" fillId="0" borderId="48" xfId="0" applyNumberFormat="1" applyFont="1" applyBorder="1"/>
    <xf numFmtId="171" fontId="33" fillId="0" borderId="49" xfId="0" applyNumberFormat="1" applyFont="1" applyBorder="1"/>
    <xf numFmtId="171" fontId="33" fillId="0" borderId="2" xfId="0" applyNumberFormat="1" applyFont="1" applyBorder="1"/>
    <xf numFmtId="171" fontId="33" fillId="0" borderId="50" xfId="0" applyNumberFormat="1" applyFont="1" applyBorder="1"/>
    <xf numFmtId="171" fontId="33" fillId="0" borderId="0" xfId="0" applyNumberFormat="1" applyFont="1" applyAlignment="1">
      <alignment horizontal="center"/>
    </xf>
    <xf numFmtId="2" fontId="33" fillId="0" borderId="0" xfId="0" applyNumberFormat="1" applyFont="1"/>
    <xf numFmtId="0" fontId="34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3" fillId="0" borderId="45" xfId="0" applyFont="1" applyBorder="1"/>
    <xf numFmtId="0" fontId="33" fillId="0" borderId="46" xfId="0" applyFont="1" applyBorder="1"/>
    <xf numFmtId="0" fontId="33" fillId="0" borderId="48" xfId="0" applyFont="1" applyBorder="1"/>
    <xf numFmtId="165" fontId="33" fillId="0" borderId="0" xfId="0" applyNumberFormat="1" applyFont="1"/>
    <xf numFmtId="165" fontId="33" fillId="0" borderId="48" xfId="0" applyNumberFormat="1" applyFont="1" applyBorder="1"/>
    <xf numFmtId="0" fontId="35" fillId="0" borderId="47" xfId="0" applyFont="1" applyBorder="1" applyAlignment="1">
      <alignment horizontal="center"/>
    </xf>
    <xf numFmtId="0" fontId="35" fillId="0" borderId="49" xfId="0" applyFont="1" applyBorder="1" applyAlignment="1">
      <alignment horizontal="center"/>
    </xf>
    <xf numFmtId="165" fontId="33" fillId="0" borderId="2" xfId="0" applyNumberFormat="1" applyFont="1" applyBorder="1"/>
    <xf numFmtId="0" fontId="35" fillId="0" borderId="2" xfId="0" applyFont="1" applyBorder="1" applyAlignment="1">
      <alignment horizontal="center"/>
    </xf>
    <xf numFmtId="165" fontId="33" fillId="0" borderId="50" xfId="0" applyNumberFormat="1" applyFont="1" applyBorder="1"/>
    <xf numFmtId="0" fontId="39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 wrapText="1"/>
    </xf>
    <xf numFmtId="2" fontId="33" fillId="0" borderId="44" xfId="0" applyNumberFormat="1" applyFont="1" applyBorder="1" applyAlignment="1">
      <alignment horizontal="center" vertical="center"/>
    </xf>
    <xf numFmtId="2" fontId="33" fillId="0" borderId="45" xfId="0" applyNumberFormat="1" applyFont="1" applyBorder="1" applyAlignment="1">
      <alignment horizontal="center" vertical="center"/>
    </xf>
    <xf numFmtId="2" fontId="33" fillId="0" borderId="46" xfId="0" applyNumberFormat="1" applyFont="1" applyBorder="1" applyAlignment="1">
      <alignment horizontal="center" vertical="center"/>
    </xf>
    <xf numFmtId="2" fontId="33" fillId="0" borderId="47" xfId="0" applyNumberFormat="1" applyFont="1" applyBorder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2" fontId="33" fillId="0" borderId="48" xfId="0" applyNumberFormat="1" applyFont="1" applyBorder="1" applyAlignment="1">
      <alignment horizontal="center" vertical="center"/>
    </xf>
    <xf numFmtId="2" fontId="33" fillId="0" borderId="49" xfId="0" applyNumberFormat="1" applyFont="1" applyBorder="1" applyAlignment="1">
      <alignment horizontal="center" vertical="center"/>
    </xf>
    <xf numFmtId="2" fontId="33" fillId="0" borderId="2" xfId="0" applyNumberFormat="1" applyFont="1" applyBorder="1" applyAlignment="1">
      <alignment horizontal="center" vertical="center"/>
    </xf>
    <xf numFmtId="2" fontId="33" fillId="0" borderId="50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2" fontId="33" fillId="0" borderId="44" xfId="0" applyNumberFormat="1" applyFont="1" applyBorder="1" applyAlignment="1">
      <alignment horizontal="center"/>
    </xf>
    <xf numFmtId="2" fontId="33" fillId="0" borderId="45" xfId="0" applyNumberFormat="1" applyFont="1" applyBorder="1" applyAlignment="1">
      <alignment horizontal="center"/>
    </xf>
    <xf numFmtId="2" fontId="33" fillId="0" borderId="46" xfId="0" applyNumberFormat="1" applyFont="1" applyBorder="1" applyAlignment="1">
      <alignment horizontal="center"/>
    </xf>
    <xf numFmtId="2" fontId="33" fillId="0" borderId="47" xfId="0" applyNumberFormat="1" applyFont="1" applyBorder="1" applyAlignment="1">
      <alignment horizontal="center"/>
    </xf>
    <xf numFmtId="2" fontId="33" fillId="0" borderId="0" xfId="0" applyNumberFormat="1" applyFont="1" applyAlignment="1">
      <alignment horizontal="center"/>
    </xf>
    <xf numFmtId="2" fontId="33" fillId="0" borderId="48" xfId="0" applyNumberFormat="1" applyFont="1" applyBorder="1" applyAlignment="1">
      <alignment horizontal="center"/>
    </xf>
    <xf numFmtId="2" fontId="33" fillId="0" borderId="49" xfId="0" applyNumberFormat="1" applyFont="1" applyBorder="1" applyAlignment="1">
      <alignment horizontal="center"/>
    </xf>
    <xf numFmtId="2" fontId="33" fillId="0" borderId="2" xfId="0" applyNumberFormat="1" applyFont="1" applyBorder="1" applyAlignment="1">
      <alignment horizontal="center"/>
    </xf>
    <xf numFmtId="2" fontId="33" fillId="0" borderId="50" xfId="0" applyNumberFormat="1" applyFont="1" applyBorder="1" applyAlignment="1">
      <alignment horizontal="center"/>
    </xf>
    <xf numFmtId="9" fontId="33" fillId="0" borderId="44" xfId="1" applyFont="1" applyBorder="1" applyAlignment="1">
      <alignment horizontal="center" vertical="center"/>
    </xf>
    <xf numFmtId="9" fontId="33" fillId="0" borderId="45" xfId="1" applyFont="1" applyBorder="1" applyAlignment="1">
      <alignment horizontal="center" vertical="center"/>
    </xf>
    <xf numFmtId="9" fontId="33" fillId="0" borderId="46" xfId="1" applyFont="1" applyBorder="1" applyAlignment="1">
      <alignment horizontal="center" vertical="center"/>
    </xf>
    <xf numFmtId="9" fontId="33" fillId="0" borderId="47" xfId="1" applyFont="1" applyBorder="1" applyAlignment="1">
      <alignment horizontal="center" vertical="center"/>
    </xf>
    <xf numFmtId="9" fontId="33" fillId="0" borderId="0" xfId="1" applyFont="1" applyAlignment="1">
      <alignment horizontal="center" vertical="center"/>
    </xf>
    <xf numFmtId="9" fontId="33" fillId="0" borderId="48" xfId="1" applyFont="1" applyBorder="1" applyAlignment="1">
      <alignment horizontal="center" vertical="center"/>
    </xf>
    <xf numFmtId="9" fontId="33" fillId="0" borderId="49" xfId="1" applyFont="1" applyBorder="1" applyAlignment="1">
      <alignment horizontal="center" vertical="center"/>
    </xf>
    <xf numFmtId="9" fontId="33" fillId="0" borderId="2" xfId="1" applyFont="1" applyBorder="1" applyAlignment="1">
      <alignment horizontal="center" vertical="center"/>
    </xf>
    <xf numFmtId="9" fontId="33" fillId="0" borderId="50" xfId="1" applyFont="1" applyBorder="1" applyAlignment="1">
      <alignment horizontal="center" vertical="center"/>
    </xf>
    <xf numFmtId="172" fontId="33" fillId="0" borderId="0" xfId="0" applyNumberFormat="1" applyFont="1" applyAlignment="1">
      <alignment horizontal="center" vertical="center"/>
    </xf>
    <xf numFmtId="172" fontId="33" fillId="0" borderId="44" xfId="0" applyNumberFormat="1" applyFont="1" applyBorder="1" applyAlignment="1">
      <alignment horizontal="center" vertical="center"/>
    </xf>
    <xf numFmtId="172" fontId="33" fillId="0" borderId="45" xfId="0" applyNumberFormat="1" applyFont="1" applyBorder="1" applyAlignment="1">
      <alignment horizontal="center" vertical="center"/>
    </xf>
    <xf numFmtId="172" fontId="33" fillId="0" borderId="46" xfId="0" applyNumberFormat="1" applyFont="1" applyBorder="1" applyAlignment="1">
      <alignment horizontal="center" vertical="center"/>
    </xf>
    <xf numFmtId="172" fontId="33" fillId="0" borderId="47" xfId="0" applyNumberFormat="1" applyFont="1" applyBorder="1" applyAlignment="1">
      <alignment horizontal="center" vertical="center"/>
    </xf>
    <xf numFmtId="172" fontId="33" fillId="0" borderId="48" xfId="0" applyNumberFormat="1" applyFont="1" applyBorder="1" applyAlignment="1">
      <alignment horizontal="center" vertical="center"/>
    </xf>
    <xf numFmtId="172" fontId="33" fillId="0" borderId="49" xfId="0" applyNumberFormat="1" applyFont="1" applyBorder="1" applyAlignment="1">
      <alignment horizontal="center" vertical="center"/>
    </xf>
    <xf numFmtId="172" fontId="33" fillId="0" borderId="2" xfId="0" applyNumberFormat="1" applyFont="1" applyBorder="1" applyAlignment="1">
      <alignment horizontal="center" vertical="center"/>
    </xf>
    <xf numFmtId="172" fontId="33" fillId="0" borderId="50" xfId="0" applyNumberFormat="1" applyFont="1" applyBorder="1" applyAlignment="1">
      <alignment horizontal="center" vertical="center"/>
    </xf>
    <xf numFmtId="173" fontId="33" fillId="0" borderId="0" xfId="0" applyNumberFormat="1" applyFont="1"/>
    <xf numFmtId="0" fontId="33" fillId="0" borderId="0" xfId="0" applyFont="1" applyAlignment="1">
      <alignment horizontal="center" vertical="center" wrapText="1"/>
    </xf>
    <xf numFmtId="0" fontId="34" fillId="2" borderId="0" xfId="0" applyFont="1" applyFill="1"/>
    <xf numFmtId="0" fontId="34" fillId="0" borderId="0" xfId="0" applyFont="1"/>
    <xf numFmtId="2" fontId="33" fillId="0" borderId="44" xfId="1" applyNumberFormat="1" applyFont="1" applyBorder="1" applyAlignment="1">
      <alignment horizontal="center" vertical="center"/>
    </xf>
    <xf numFmtId="2" fontId="33" fillId="0" borderId="45" xfId="1" applyNumberFormat="1" applyFont="1" applyBorder="1" applyAlignment="1">
      <alignment horizontal="center" vertical="center"/>
    </xf>
    <xf numFmtId="2" fontId="33" fillId="0" borderId="47" xfId="1" applyNumberFormat="1" applyFont="1" applyBorder="1" applyAlignment="1">
      <alignment horizontal="center" vertical="center"/>
    </xf>
    <xf numFmtId="2" fontId="33" fillId="0" borderId="0" xfId="1" applyNumberFormat="1" applyFont="1" applyAlignment="1">
      <alignment horizontal="center" vertical="center"/>
    </xf>
    <xf numFmtId="2" fontId="33" fillId="0" borderId="49" xfId="1" applyNumberFormat="1" applyFont="1" applyBorder="1" applyAlignment="1">
      <alignment horizontal="center" vertical="center"/>
    </xf>
    <xf numFmtId="2" fontId="33" fillId="0" borderId="2" xfId="1" applyNumberFormat="1" applyFont="1" applyBorder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/>
    </xf>
    <xf numFmtId="2" fontId="41" fillId="0" borderId="0" xfId="0" applyNumberFormat="1" applyFont="1"/>
    <xf numFmtId="0" fontId="33" fillId="0" borderId="44" xfId="0" applyFont="1" applyBorder="1"/>
    <xf numFmtId="0" fontId="33" fillId="0" borderId="47" xfId="0" applyFont="1" applyBorder="1"/>
    <xf numFmtId="0" fontId="33" fillId="0" borderId="49" xfId="0" applyFont="1" applyBorder="1"/>
    <xf numFmtId="0" fontId="33" fillId="0" borderId="2" xfId="0" applyFont="1" applyBorder="1"/>
    <xf numFmtId="0" fontId="33" fillId="0" borderId="50" xfId="0" applyFont="1" applyBorder="1"/>
    <xf numFmtId="2" fontId="43" fillId="0" borderId="46" xfId="0" applyNumberFormat="1" applyFont="1" applyBorder="1" applyAlignment="1">
      <alignment horizontal="center"/>
    </xf>
    <xf numFmtId="2" fontId="43" fillId="0" borderId="48" xfId="0" applyNumberFormat="1" applyFont="1" applyBorder="1" applyAlignment="1">
      <alignment horizontal="center"/>
    </xf>
    <xf numFmtId="2" fontId="43" fillId="0" borderId="48" xfId="0" applyNumberFormat="1" applyFont="1" applyBorder="1" applyAlignment="1">
      <alignment horizontal="center" vertical="center"/>
    </xf>
    <xf numFmtId="2" fontId="33" fillId="15" borderId="0" xfId="0" applyNumberFormat="1" applyFont="1" applyFill="1" applyAlignment="1">
      <alignment horizontal="center"/>
    </xf>
    <xf numFmtId="2" fontId="43" fillId="0" borderId="0" xfId="0" applyNumberFormat="1" applyFont="1" applyAlignment="1">
      <alignment horizontal="center" vertical="center"/>
    </xf>
    <xf numFmtId="2" fontId="43" fillId="0" borderId="50" xfId="0" applyNumberFormat="1" applyFont="1" applyBorder="1" applyAlignment="1">
      <alignment horizontal="center" vertical="center"/>
    </xf>
    <xf numFmtId="2" fontId="43" fillId="0" borderId="44" xfId="0" applyNumberFormat="1" applyFont="1" applyBorder="1" applyAlignment="1">
      <alignment horizontal="center"/>
    </xf>
    <xf numFmtId="2" fontId="43" fillId="0" borderId="45" xfId="0" applyNumberFormat="1" applyFont="1" applyBorder="1" applyAlignment="1">
      <alignment horizontal="center"/>
    </xf>
    <xf numFmtId="0" fontId="43" fillId="0" borderId="45" xfId="0" applyFont="1" applyBorder="1" applyAlignment="1">
      <alignment horizontal="center"/>
    </xf>
    <xf numFmtId="0" fontId="43" fillId="0" borderId="46" xfId="0" applyFont="1" applyBorder="1" applyAlignment="1">
      <alignment horizontal="center"/>
    </xf>
    <xf numFmtId="2" fontId="43" fillId="0" borderId="47" xfId="0" applyNumberFormat="1" applyFont="1" applyBorder="1" applyAlignment="1">
      <alignment horizontal="center"/>
    </xf>
    <xf numFmtId="2" fontId="43" fillId="0" borderId="0" xfId="0" applyNumberFormat="1" applyFont="1" applyAlignment="1">
      <alignment horizontal="center"/>
    </xf>
    <xf numFmtId="2" fontId="43" fillId="0" borderId="49" xfId="0" applyNumberFormat="1" applyFont="1" applyBorder="1" applyAlignment="1">
      <alignment horizontal="center"/>
    </xf>
    <xf numFmtId="2" fontId="43" fillId="0" borderId="2" xfId="0" applyNumberFormat="1" applyFont="1" applyBorder="1" applyAlignment="1">
      <alignment horizontal="center"/>
    </xf>
    <xf numFmtId="2" fontId="43" fillId="0" borderId="50" xfId="0" applyNumberFormat="1" applyFont="1" applyBorder="1" applyAlignment="1">
      <alignment horizontal="center"/>
    </xf>
    <xf numFmtId="0" fontId="39" fillId="0" borderId="0" xfId="0" applyFont="1" applyAlignment="1">
      <alignment horizontal="left" vertical="top"/>
    </xf>
    <xf numFmtId="3" fontId="44" fillId="0" borderId="0" xfId="0" applyNumberFormat="1" applyFont="1" applyAlignment="1">
      <alignment horizontal="center" wrapText="1"/>
    </xf>
    <xf numFmtId="0" fontId="45" fillId="0" borderId="0" xfId="0" applyFont="1" applyAlignment="1">
      <alignment horizontal="center" wrapText="1"/>
    </xf>
    <xf numFmtId="0" fontId="45" fillId="0" borderId="0" xfId="0" applyFont="1" applyAlignment="1">
      <alignment horizontal="center"/>
    </xf>
    <xf numFmtId="3" fontId="41" fillId="0" borderId="44" xfId="0" applyNumberFormat="1" applyFont="1" applyBorder="1"/>
    <xf numFmtId="3" fontId="41" fillId="0" borderId="46" xfId="0" applyNumberFormat="1" applyFont="1" applyBorder="1"/>
    <xf numFmtId="3" fontId="41" fillId="0" borderId="0" xfId="0" applyNumberFormat="1" applyFont="1"/>
    <xf numFmtId="3" fontId="41" fillId="0" borderId="47" xfId="0" applyNumberFormat="1" applyFont="1" applyBorder="1"/>
    <xf numFmtId="3" fontId="41" fillId="0" borderId="48" xfId="0" applyNumberFormat="1" applyFont="1" applyBorder="1"/>
    <xf numFmtId="170" fontId="46" fillId="0" borderId="0" xfId="0" applyNumberFormat="1" applyFont="1"/>
    <xf numFmtId="3" fontId="41" fillId="0" borderId="49" xfId="0" applyNumberFormat="1" applyFont="1" applyBorder="1"/>
    <xf numFmtId="3" fontId="41" fillId="0" borderId="50" xfId="0" applyNumberFormat="1" applyFont="1" applyBorder="1"/>
    <xf numFmtId="3" fontId="41" fillId="0" borderId="52" xfId="0" applyNumberFormat="1" applyFont="1" applyBorder="1"/>
    <xf numFmtId="3" fontId="41" fillId="0" borderId="53" xfId="0" applyNumberFormat="1" applyFont="1" applyBorder="1"/>
    <xf numFmtId="10" fontId="33" fillId="0" borderId="44" xfId="1" applyNumberFormat="1" applyFont="1" applyBorder="1" applyAlignment="1">
      <alignment horizontal="center"/>
    </xf>
    <xf numFmtId="10" fontId="33" fillId="0" borderId="45" xfId="1" applyNumberFormat="1" applyFont="1" applyBorder="1" applyAlignment="1">
      <alignment horizontal="center"/>
    </xf>
    <xf numFmtId="10" fontId="33" fillId="0" borderId="46" xfId="1" applyNumberFormat="1" applyFont="1" applyBorder="1" applyAlignment="1">
      <alignment horizontal="center"/>
    </xf>
    <xf numFmtId="10" fontId="33" fillId="0" borderId="47" xfId="1" applyNumberFormat="1" applyFont="1" applyBorder="1" applyAlignment="1">
      <alignment horizontal="center"/>
    </xf>
    <xf numFmtId="10" fontId="33" fillId="0" borderId="0" xfId="1" applyNumberFormat="1" applyFont="1" applyAlignment="1">
      <alignment horizontal="center"/>
    </xf>
    <xf numFmtId="10" fontId="33" fillId="0" borderId="48" xfId="1" applyNumberFormat="1" applyFont="1" applyBorder="1" applyAlignment="1">
      <alignment horizontal="center"/>
    </xf>
    <xf numFmtId="10" fontId="33" fillId="0" borderId="49" xfId="1" applyNumberFormat="1" applyFont="1" applyBorder="1" applyAlignment="1">
      <alignment horizontal="center"/>
    </xf>
    <xf numFmtId="10" fontId="33" fillId="0" borderId="2" xfId="1" applyNumberFormat="1" applyFont="1" applyBorder="1" applyAlignment="1">
      <alignment horizontal="center"/>
    </xf>
    <xf numFmtId="10" fontId="33" fillId="0" borderId="50" xfId="1" applyNumberFormat="1" applyFont="1" applyBorder="1" applyAlignment="1">
      <alignment horizontal="center"/>
    </xf>
    <xf numFmtId="0" fontId="25" fillId="0" borderId="0" xfId="0" applyFont="1" applyAlignment="1">
      <alignment horizontal="left" vertical="top"/>
    </xf>
    <xf numFmtId="174" fontId="33" fillId="0" borderId="44" xfId="0" applyNumberFormat="1" applyFont="1" applyBorder="1" applyAlignment="1">
      <alignment horizontal="center" vertical="center"/>
    </xf>
    <xf numFmtId="174" fontId="33" fillId="0" borderId="45" xfId="0" applyNumberFormat="1" applyFont="1" applyBorder="1" applyAlignment="1">
      <alignment horizontal="center" vertical="center"/>
    </xf>
    <xf numFmtId="174" fontId="41" fillId="0" borderId="45" xfId="0" applyNumberFormat="1" applyFont="1" applyBorder="1"/>
    <xf numFmtId="174" fontId="41" fillId="0" borderId="46" xfId="0" applyNumberFormat="1" applyFont="1" applyBorder="1"/>
    <xf numFmtId="174" fontId="33" fillId="0" borderId="47" xfId="0" applyNumberFormat="1" applyFont="1" applyBorder="1" applyAlignment="1">
      <alignment horizontal="center" vertical="center"/>
    </xf>
    <xf numFmtId="174" fontId="33" fillId="0" borderId="0" xfId="0" applyNumberFormat="1" applyFont="1" applyAlignment="1">
      <alignment horizontal="center" vertical="center"/>
    </xf>
    <xf numFmtId="174" fontId="41" fillId="0" borderId="0" xfId="0" applyNumberFormat="1" applyFont="1"/>
    <xf numFmtId="174" fontId="41" fillId="0" borderId="48" xfId="0" applyNumberFormat="1" applyFont="1" applyBorder="1"/>
    <xf numFmtId="174" fontId="43" fillId="0" borderId="0" xfId="0" applyNumberFormat="1" applyFont="1" applyAlignment="1">
      <alignment horizontal="center"/>
    </xf>
    <xf numFmtId="174" fontId="43" fillId="0" borderId="48" xfId="0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174" fontId="3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/>
    </xf>
    <xf numFmtId="174" fontId="43" fillId="0" borderId="50" xfId="0" applyNumberFormat="1" applyFont="1" applyBorder="1" applyAlignment="1">
      <alignment horizontal="center"/>
    </xf>
    <xf numFmtId="0" fontId="43" fillId="0" borderId="0" xfId="0" applyFont="1"/>
    <xf numFmtId="3" fontId="41" fillId="0" borderId="45" xfId="0" applyNumberFormat="1" applyFont="1" applyBorder="1"/>
    <xf numFmtId="0" fontId="41" fillId="0" borderId="45" xfId="0" applyFont="1" applyBorder="1"/>
    <xf numFmtId="0" fontId="41" fillId="0" borderId="46" xfId="0" applyFont="1" applyBorder="1"/>
    <xf numFmtId="0" fontId="41" fillId="0" borderId="48" xfId="0" applyFont="1" applyBorder="1"/>
    <xf numFmtId="170" fontId="46" fillId="0" borderId="48" xfId="0" applyNumberFormat="1" applyFont="1" applyBorder="1"/>
    <xf numFmtId="3" fontId="41" fillId="0" borderId="2" xfId="0" applyNumberFormat="1" applyFont="1" applyBorder="1"/>
    <xf numFmtId="0" fontId="49" fillId="3" borderId="0" xfId="5" applyFont="1" applyFill="1" applyAlignment="1">
      <alignment vertical="center"/>
    </xf>
    <xf numFmtId="0" fontId="30" fillId="2" borderId="18" xfId="0" applyFont="1" applyFill="1" applyBorder="1"/>
    <xf numFmtId="0" fontId="30" fillId="2" borderId="20" xfId="0" applyFont="1" applyFill="1" applyBorder="1"/>
    <xf numFmtId="0" fontId="50" fillId="2" borderId="41" xfId="0" applyFont="1" applyFill="1" applyBorder="1" applyAlignment="1">
      <alignment horizontal="center" vertical="center"/>
    </xf>
    <xf numFmtId="0" fontId="50" fillId="2" borderId="0" xfId="0" applyFont="1" applyFill="1" applyAlignment="1">
      <alignment horizontal="center" vertical="center" wrapText="1"/>
    </xf>
    <xf numFmtId="0" fontId="50" fillId="2" borderId="19" xfId="0" applyFont="1" applyFill="1" applyBorder="1" applyAlignment="1">
      <alignment horizontal="center" vertical="center" wrapText="1"/>
    </xf>
    <xf numFmtId="0" fontId="30" fillId="2" borderId="55" xfId="0" applyFont="1" applyFill="1" applyBorder="1"/>
    <xf numFmtId="165" fontId="26" fillId="0" borderId="20" xfId="0" applyNumberFormat="1" applyFont="1" applyBorder="1" applyAlignment="1">
      <alignment horizontal="center" vertical="center"/>
    </xf>
    <xf numFmtId="165" fontId="26" fillId="0" borderId="21" xfId="0" applyNumberFormat="1" applyFont="1" applyBorder="1" applyAlignment="1">
      <alignment horizontal="center" vertical="center"/>
    </xf>
    <xf numFmtId="165" fontId="26" fillId="0" borderId="21" xfId="0" applyNumberFormat="1" applyFont="1" applyBorder="1" applyAlignment="1">
      <alignment horizontal="center"/>
    </xf>
    <xf numFmtId="0" fontId="0" fillId="0" borderId="41" xfId="0" applyBorder="1"/>
    <xf numFmtId="0" fontId="30" fillId="2" borderId="56" xfId="0" applyFont="1" applyFill="1" applyBorder="1"/>
    <xf numFmtId="165" fontId="26" fillId="0" borderId="41" xfId="0" applyNumberFormat="1" applyFont="1" applyBorder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165" fontId="26" fillId="0" borderId="42" xfId="0" applyNumberFormat="1" applyFont="1" applyBorder="1" applyAlignment="1">
      <alignment horizontal="center" vertical="center"/>
    </xf>
    <xf numFmtId="0" fontId="30" fillId="2" borderId="57" xfId="0" applyFont="1" applyFill="1" applyBorder="1"/>
    <xf numFmtId="165" fontId="26" fillId="0" borderId="43" xfId="0" applyNumberFormat="1" applyFont="1" applyBorder="1" applyAlignment="1">
      <alignment horizontal="center" vertical="center"/>
    </xf>
    <xf numFmtId="165" fontId="26" fillId="0" borderId="39" xfId="0" applyNumberFormat="1" applyFont="1" applyBorder="1" applyAlignment="1">
      <alignment horizontal="center" vertical="center"/>
    </xf>
    <xf numFmtId="165" fontId="26" fillId="0" borderId="40" xfId="0" applyNumberFormat="1" applyFont="1" applyBorder="1" applyAlignment="1">
      <alignment horizontal="center" vertical="center"/>
    </xf>
    <xf numFmtId="0" fontId="41" fillId="0" borderId="0" xfId="0" applyFont="1" applyAlignment="1">
      <alignment horizontal="justify" vertical="center"/>
    </xf>
    <xf numFmtId="2" fontId="0" fillId="0" borderId="0" xfId="0" applyNumberFormat="1" applyAlignment="1">
      <alignment horizontal="center"/>
    </xf>
    <xf numFmtId="0" fontId="51" fillId="0" borderId="0" xfId="0" applyFont="1"/>
    <xf numFmtId="2" fontId="51" fillId="0" borderId="0" xfId="0" applyNumberFormat="1" applyFont="1" applyAlignment="1">
      <alignment horizontal="center"/>
    </xf>
    <xf numFmtId="175" fontId="51" fillId="0" borderId="0" xfId="0" applyNumberFormat="1" applyFont="1" applyAlignment="1">
      <alignment horizontal="center"/>
    </xf>
    <xf numFmtId="164" fontId="13" fillId="12" borderId="6" xfId="1" applyNumberFormat="1" applyFont="1" applyFill="1" applyBorder="1" applyAlignment="1">
      <alignment horizontal="center"/>
    </xf>
    <xf numFmtId="164" fontId="14" fillId="3" borderId="13" xfId="1" applyNumberFormat="1" applyFont="1" applyFill="1" applyBorder="1" applyAlignment="1">
      <alignment horizontal="center"/>
    </xf>
    <xf numFmtId="176" fontId="4" fillId="3" borderId="0" xfId="0" applyNumberFormat="1" applyFont="1" applyFill="1"/>
    <xf numFmtId="176" fontId="0" fillId="0" borderId="0" xfId="0" applyNumberFormat="1"/>
    <xf numFmtId="4" fontId="4" fillId="0" borderId="0" xfId="0" applyNumberFormat="1" applyFont="1"/>
    <xf numFmtId="0" fontId="52" fillId="3" borderId="15" xfId="0" applyFont="1" applyFill="1" applyBorder="1"/>
    <xf numFmtId="164" fontId="52" fillId="3" borderId="15" xfId="1" applyNumberFormat="1" applyFont="1" applyFill="1" applyBorder="1" applyAlignment="1">
      <alignment horizontal="center"/>
    </xf>
    <xf numFmtId="164" fontId="52" fillId="3" borderId="17" xfId="1" applyNumberFormat="1" applyFont="1" applyFill="1" applyBorder="1" applyAlignment="1">
      <alignment horizontal="center"/>
    </xf>
    <xf numFmtId="0" fontId="16" fillId="0" borderId="0" xfId="0" applyFont="1"/>
    <xf numFmtId="0" fontId="5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6" fontId="4" fillId="3" borderId="0" xfId="1" applyNumberFormat="1" applyFont="1" applyFill="1" applyBorder="1" applyAlignment="1">
      <alignment horizontal="center"/>
    </xf>
    <xf numFmtId="0" fontId="55" fillId="0" borderId="0" xfId="0" applyFont="1"/>
    <xf numFmtId="0" fontId="56" fillId="3" borderId="0" xfId="4" applyFont="1" applyFill="1" applyAlignment="1">
      <alignment vertical="center"/>
    </xf>
    <xf numFmtId="0" fontId="54" fillId="5" borderId="0" xfId="0" applyFont="1" applyFill="1" applyAlignment="1">
      <alignment horizontal="center" wrapText="1"/>
    </xf>
    <xf numFmtId="0" fontId="5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wrapText="1"/>
    </xf>
    <xf numFmtId="3" fontId="4" fillId="3" borderId="0" xfId="1" applyNumberFormat="1" applyFont="1" applyFill="1" applyBorder="1" applyAlignment="1">
      <alignment horizontal="center"/>
    </xf>
    <xf numFmtId="0" fontId="56" fillId="3" borderId="0" xfId="5" applyFont="1" applyFill="1" applyAlignment="1">
      <alignment vertical="center"/>
    </xf>
    <xf numFmtId="0" fontId="58" fillId="3" borderId="11" xfId="0" applyFont="1" applyFill="1" applyBorder="1" applyAlignment="1">
      <alignment horizontal="left" vertical="center" indent="2"/>
    </xf>
    <xf numFmtId="164" fontId="17" fillId="3" borderId="0" xfId="0" applyNumberFormat="1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19" fillId="3" borderId="0" xfId="0" applyNumberFormat="1" applyFont="1" applyFill="1" applyAlignment="1">
      <alignment horizontal="center" vertical="center"/>
    </xf>
    <xf numFmtId="164" fontId="19" fillId="3" borderId="13" xfId="0" applyNumberFormat="1" applyFont="1" applyFill="1" applyBorder="1" applyAlignment="1">
      <alignment horizontal="center" vertical="center"/>
    </xf>
    <xf numFmtId="0" fontId="58" fillId="3" borderId="15" xfId="0" applyFont="1" applyFill="1" applyBorder="1" applyAlignment="1">
      <alignment horizontal="left" vertical="center" wrapText="1" indent="2"/>
    </xf>
    <xf numFmtId="164" fontId="18" fillId="3" borderId="9" xfId="0" applyNumberFormat="1" applyFont="1" applyFill="1" applyBorder="1" applyAlignment="1">
      <alignment horizontal="center" vertical="center"/>
    </xf>
    <xf numFmtId="164" fontId="19" fillId="3" borderId="9" xfId="0" applyNumberFormat="1" applyFont="1" applyFill="1" applyBorder="1" applyAlignment="1">
      <alignment horizontal="center" vertical="center"/>
    </xf>
    <xf numFmtId="0" fontId="16" fillId="0" borderId="0" xfId="3" applyFont="1" applyAlignment="1">
      <alignment horizontal="left"/>
    </xf>
    <xf numFmtId="0" fontId="8" fillId="10" borderId="8" xfId="0" applyFont="1" applyFill="1" applyBorder="1" applyAlignment="1">
      <alignment horizontal="center" vertical="center"/>
    </xf>
    <xf numFmtId="0" fontId="59" fillId="3" borderId="10" xfId="0" applyFont="1" applyFill="1" applyBorder="1" applyAlignment="1">
      <alignment horizontal="left" indent="1"/>
    </xf>
    <xf numFmtId="164" fontId="59" fillId="3" borderId="10" xfId="0" applyNumberFormat="1" applyFont="1" applyFill="1" applyBorder="1" applyAlignment="1">
      <alignment horizontal="center" vertical="center"/>
    </xf>
    <xf numFmtId="0" fontId="59" fillId="3" borderId="11" xfId="0" applyFont="1" applyFill="1" applyBorder="1" applyAlignment="1">
      <alignment horizontal="left" indent="1"/>
    </xf>
    <xf numFmtId="164" fontId="4" fillId="3" borderId="11" xfId="0" applyNumberFormat="1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left" indent="1"/>
    </xf>
    <xf numFmtId="164" fontId="4" fillId="3" borderId="15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center"/>
    </xf>
    <xf numFmtId="0" fontId="60" fillId="0" borderId="0" xfId="0" applyFont="1"/>
    <xf numFmtId="0" fontId="61" fillId="2" borderId="20" xfId="0" applyFont="1" applyFill="1" applyBorder="1" applyAlignment="1">
      <alignment horizontal="center" vertical="center"/>
    </xf>
    <xf numFmtId="0" fontId="61" fillId="2" borderId="21" xfId="0" applyFont="1" applyFill="1" applyBorder="1" applyAlignment="1">
      <alignment horizontal="center" vertical="center"/>
    </xf>
    <xf numFmtId="0" fontId="61" fillId="2" borderId="22" xfId="0" applyFont="1" applyFill="1" applyBorder="1" applyAlignment="1">
      <alignment horizontal="center" vertical="center"/>
    </xf>
    <xf numFmtId="0" fontId="61" fillId="2" borderId="21" xfId="0" applyFont="1" applyFill="1" applyBorder="1" applyAlignment="1">
      <alignment horizontal="left" vertical="center"/>
    </xf>
    <xf numFmtId="166" fontId="22" fillId="0" borderId="20" xfId="1" applyNumberFormat="1" applyFont="1" applyBorder="1" applyAlignment="1">
      <alignment horizontal="center" vertical="center"/>
    </xf>
    <xf numFmtId="166" fontId="22" fillId="0" borderId="21" xfId="1" applyNumberFormat="1" applyFont="1" applyBorder="1" applyAlignment="1">
      <alignment horizontal="center" vertical="center"/>
    </xf>
    <xf numFmtId="166" fontId="22" fillId="0" borderId="22" xfId="1" applyNumberFormat="1" applyFont="1" applyBorder="1" applyAlignment="1">
      <alignment horizontal="center" vertical="center"/>
    </xf>
    <xf numFmtId="0" fontId="61" fillId="2" borderId="0" xfId="0" applyFont="1" applyFill="1" applyAlignment="1">
      <alignment horizontal="left" vertical="center"/>
    </xf>
    <xf numFmtId="166" fontId="22" fillId="0" borderId="41" xfId="1" applyNumberFormat="1" applyFont="1" applyBorder="1" applyAlignment="1">
      <alignment horizontal="center" vertical="center"/>
    </xf>
    <xf numFmtId="166" fontId="22" fillId="0" borderId="0" xfId="1" applyNumberFormat="1" applyFont="1" applyAlignment="1">
      <alignment horizontal="center" vertical="center"/>
    </xf>
    <xf numFmtId="166" fontId="22" fillId="0" borderId="42" xfId="1" applyNumberFormat="1" applyFont="1" applyBorder="1" applyAlignment="1">
      <alignment horizontal="center" vertical="center"/>
    </xf>
    <xf numFmtId="0" fontId="61" fillId="2" borderId="39" xfId="0" quotePrefix="1" applyFont="1" applyFill="1" applyBorder="1" applyAlignment="1">
      <alignment horizontal="left" vertical="center"/>
    </xf>
    <xf numFmtId="166" fontId="22" fillId="0" borderId="43" xfId="1" applyNumberFormat="1" applyFont="1" applyBorder="1" applyAlignment="1">
      <alignment horizontal="center" vertical="center"/>
    </xf>
    <xf numFmtId="166" fontId="22" fillId="0" borderId="39" xfId="1" applyNumberFormat="1" applyFont="1" applyBorder="1" applyAlignment="1">
      <alignment horizontal="center" vertical="center"/>
    </xf>
    <xf numFmtId="166" fontId="22" fillId="0" borderId="40" xfId="1" applyNumberFormat="1" applyFont="1" applyBorder="1" applyAlignment="1">
      <alignment horizontal="center" vertical="center"/>
    </xf>
    <xf numFmtId="0" fontId="62" fillId="0" borderId="0" xfId="0" applyFont="1"/>
    <xf numFmtId="0" fontId="53" fillId="0" borderId="0" xfId="0" applyFont="1"/>
    <xf numFmtId="0" fontId="59" fillId="0" borderId="0" xfId="0" applyFont="1"/>
    <xf numFmtId="164" fontId="4" fillId="0" borderId="0" xfId="0" applyNumberFormat="1" applyFont="1"/>
    <xf numFmtId="0" fontId="4" fillId="0" borderId="9" xfId="0" applyFont="1" applyBorder="1"/>
    <xf numFmtId="0" fontId="59" fillId="0" borderId="9" xfId="0" applyFont="1" applyBorder="1"/>
    <xf numFmtId="3" fontId="4" fillId="0" borderId="9" xfId="0" applyNumberFormat="1" applyFont="1" applyBorder="1"/>
    <xf numFmtId="164" fontId="4" fillId="0" borderId="9" xfId="0" applyNumberFormat="1" applyFont="1" applyBorder="1"/>
    <xf numFmtId="177" fontId="4" fillId="0" borderId="0" xfId="0" applyNumberFormat="1" applyFont="1"/>
    <xf numFmtId="4" fontId="4" fillId="0" borderId="9" xfId="0" applyNumberFormat="1" applyFont="1" applyBorder="1"/>
    <xf numFmtId="0" fontId="63" fillId="7" borderId="0" xfId="0" applyFont="1" applyFill="1" applyAlignment="1">
      <alignment horizontal="center"/>
    </xf>
    <xf numFmtId="17" fontId="64" fillId="8" borderId="1" xfId="0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164" fontId="64" fillId="9" borderId="1" xfId="1" applyNumberFormat="1" applyFont="1" applyFill="1" applyBorder="1" applyAlignment="1">
      <alignment horizontal="center"/>
    </xf>
    <xf numFmtId="0" fontId="65" fillId="0" borderId="0" xfId="6"/>
    <xf numFmtId="164" fontId="67" fillId="9" borderId="0" xfId="7" applyNumberFormat="1" applyFont="1" applyFill="1" applyAlignment="1">
      <alignment horizontal="center"/>
    </xf>
    <xf numFmtId="1" fontId="2" fillId="2" borderId="0" xfId="3" applyNumberFormat="1" applyFont="1" applyFill="1" applyAlignment="1">
      <alignment horizontal="center"/>
    </xf>
    <xf numFmtId="0" fontId="68" fillId="0" borderId="0" xfId="8" applyFont="1"/>
    <xf numFmtId="0" fontId="69" fillId="3" borderId="0" xfId="9" applyFont="1" applyFill="1" applyAlignment="1">
      <alignment vertical="center"/>
    </xf>
    <xf numFmtId="164" fontId="67" fillId="9" borderId="58" xfId="7" applyNumberFormat="1" applyFont="1" applyFill="1" applyBorder="1" applyAlignment="1">
      <alignment horizontal="center"/>
    </xf>
    <xf numFmtId="0" fontId="2" fillId="2" borderId="0" xfId="3" applyFont="1" applyFill="1" applyAlignment="1">
      <alignment horizontal="center" vertical="center" wrapText="1"/>
    </xf>
    <xf numFmtId="0" fontId="65" fillId="0" borderId="0" xfId="3" applyFont="1" applyAlignment="1">
      <alignment horizontal="center"/>
    </xf>
    <xf numFmtId="0" fontId="65" fillId="0" borderId="0" xfId="10"/>
    <xf numFmtId="164" fontId="67" fillId="3" borderId="0" xfId="7" applyNumberFormat="1" applyFont="1" applyFill="1" applyAlignment="1">
      <alignment horizontal="center"/>
    </xf>
    <xf numFmtId="178" fontId="70" fillId="2" borderId="0" xfId="11" applyNumberFormat="1" applyFont="1" applyFill="1" applyAlignment="1">
      <alignment horizontal="center" vertical="center" wrapText="1"/>
    </xf>
    <xf numFmtId="0" fontId="1" fillId="0" borderId="0" xfId="12" applyAlignment="1">
      <alignment horizontal="center"/>
    </xf>
    <xf numFmtId="0" fontId="65" fillId="0" borderId="0" xfId="8"/>
    <xf numFmtId="1" fontId="2" fillId="2" borderId="0" xfId="12" applyNumberFormat="1" applyFont="1" applyFill="1" applyAlignment="1">
      <alignment horizontal="center"/>
    </xf>
    <xf numFmtId="164" fontId="67" fillId="3" borderId="59" xfId="7" applyNumberFormat="1" applyFont="1" applyFill="1" applyBorder="1" applyAlignment="1">
      <alignment horizontal="center"/>
    </xf>
    <xf numFmtId="0" fontId="2" fillId="2" borderId="0" xfId="12" applyFont="1" applyFill="1" applyAlignment="1">
      <alignment horizontal="center" vertical="center" wrapText="1"/>
    </xf>
    <xf numFmtId="165" fontId="65" fillId="0" borderId="0" xfId="6" applyNumberFormat="1"/>
    <xf numFmtId="0" fontId="65" fillId="0" borderId="0" xfId="13"/>
    <xf numFmtId="166" fontId="65" fillId="0" borderId="0" xfId="13" applyNumberFormat="1"/>
    <xf numFmtId="0" fontId="71" fillId="2" borderId="0" xfId="14" applyFont="1" applyFill="1" applyAlignment="1">
      <alignment horizontal="center"/>
    </xf>
    <xf numFmtId="10" fontId="65" fillId="0" borderId="0" xfId="13" applyNumberFormat="1"/>
    <xf numFmtId="166" fontId="65" fillId="0" borderId="0" xfId="15" applyNumberFormat="1" applyAlignment="1">
      <alignment horizontal="center"/>
    </xf>
    <xf numFmtId="0" fontId="65" fillId="0" borderId="0" xfId="15"/>
    <xf numFmtId="0" fontId="68" fillId="0" borderId="0" xfId="13" applyFont="1"/>
    <xf numFmtId="0" fontId="68" fillId="0" borderId="0" xfId="16" applyFont="1"/>
    <xf numFmtId="0" fontId="72" fillId="3" borderId="0" xfId="14" applyFont="1" applyFill="1" applyAlignment="1">
      <alignment horizontal="center" wrapText="1"/>
    </xf>
    <xf numFmtId="0" fontId="72" fillId="3" borderId="0" xfId="14" applyFont="1" applyFill="1"/>
    <xf numFmtId="0" fontId="72" fillId="3" borderId="0" xfId="14" applyFont="1" applyFill="1" applyAlignment="1">
      <alignment wrapText="1"/>
    </xf>
    <xf numFmtId="0" fontId="73" fillId="3" borderId="0" xfId="14" applyFont="1" applyFill="1"/>
    <xf numFmtId="0" fontId="1" fillId="0" borderId="0" xfId="14"/>
    <xf numFmtId="0" fontId="74" fillId="3" borderId="0" xfId="2" applyFont="1" applyFill="1"/>
    <xf numFmtId="0" fontId="76" fillId="0" borderId="0" xfId="17" applyFont="1"/>
    <xf numFmtId="165" fontId="76" fillId="0" borderId="0" xfId="17" applyNumberFormat="1" applyFont="1"/>
    <xf numFmtId="179" fontId="76" fillId="0" borderId="0" xfId="17" applyNumberFormat="1" applyFont="1"/>
    <xf numFmtId="164" fontId="76" fillId="0" borderId="0" xfId="17" applyNumberFormat="1" applyFont="1"/>
    <xf numFmtId="0" fontId="77" fillId="0" borderId="0" xfId="17" applyFont="1" applyAlignment="1">
      <alignment horizontal="center" wrapText="1"/>
    </xf>
    <xf numFmtId="0" fontId="77" fillId="0" borderId="0" xfId="17" applyFont="1" applyAlignment="1">
      <alignment horizontal="center" vertical="center" wrapText="1"/>
    </xf>
    <xf numFmtId="0" fontId="77" fillId="0" borderId="0" xfId="17" applyFont="1"/>
    <xf numFmtId="164" fontId="65" fillId="0" borderId="0" xfId="10" applyNumberFormat="1" applyAlignment="1">
      <alignment horizontal="center"/>
    </xf>
    <xf numFmtId="0" fontId="65" fillId="0" borderId="0" xfId="16"/>
    <xf numFmtId="164" fontId="65" fillId="0" borderId="0" xfId="10" applyNumberFormat="1"/>
    <xf numFmtId="0" fontId="78" fillId="0" borderId="0" xfId="10" applyFont="1"/>
    <xf numFmtId="178" fontId="70" fillId="2" borderId="0" xfId="11" applyNumberFormat="1" applyFont="1" applyFill="1" applyAlignment="1">
      <alignment horizontal="center" wrapText="1"/>
    </xf>
    <xf numFmtId="1" fontId="2" fillId="2" borderId="0" xfId="18" applyNumberFormat="1" applyFont="1" applyFill="1" applyAlignment="1">
      <alignment horizontal="center"/>
    </xf>
    <xf numFmtId="178" fontId="70" fillId="2" borderId="0" xfId="19" applyNumberFormat="1" applyFont="1" applyFill="1" applyAlignment="1">
      <alignment horizontal="center" vertical="center" wrapText="1"/>
    </xf>
    <xf numFmtId="0" fontId="79" fillId="0" borderId="0" xfId="20"/>
    <xf numFmtId="0" fontId="1" fillId="0" borderId="0" xfId="12"/>
    <xf numFmtId="0" fontId="71" fillId="2" borderId="0" xfId="21" applyFont="1" applyFill="1" applyAlignment="1">
      <alignment horizontal="center" vertical="center" wrapText="1"/>
    </xf>
    <xf numFmtId="0" fontId="80" fillId="0" borderId="0" xfId="12" applyFont="1"/>
    <xf numFmtId="0" fontId="1" fillId="0" borderId="0" xfId="21"/>
    <xf numFmtId="3" fontId="67" fillId="8" borderId="0" xfId="7" applyNumberFormat="1" applyFont="1" applyFill="1" applyAlignment="1">
      <alignment horizontal="center"/>
    </xf>
    <xf numFmtId="3" fontId="65" fillId="0" borderId="0" xfId="16" applyNumberFormat="1"/>
    <xf numFmtId="3" fontId="67" fillId="9" borderId="8" xfId="7" applyNumberFormat="1" applyFont="1" applyFill="1" applyBorder="1" applyAlignment="1">
      <alignment horizontal="center"/>
    </xf>
    <xf numFmtId="3" fontId="67" fillId="9" borderId="3" xfId="7" applyNumberFormat="1" applyFont="1" applyFill="1" applyBorder="1" applyAlignment="1">
      <alignment horizontal="center"/>
    </xf>
    <xf numFmtId="3" fontId="67" fillId="9" borderId="7" xfId="7" applyNumberFormat="1" applyFont="1" applyFill="1" applyBorder="1" applyAlignment="1">
      <alignment horizontal="center"/>
    </xf>
    <xf numFmtId="164" fontId="67" fillId="16" borderId="0" xfId="7" applyNumberFormat="1" applyFont="1" applyFill="1" applyAlignment="1">
      <alignment horizontal="center"/>
    </xf>
    <xf numFmtId="0" fontId="2" fillId="2" borderId="0" xfId="21" applyFont="1" applyFill="1" applyAlignment="1">
      <alignment horizontal="center" vertical="center" wrapText="1"/>
    </xf>
    <xf numFmtId="0" fontId="82" fillId="3" borderId="0" xfId="22" applyFont="1" applyFill="1" applyAlignment="1">
      <alignment vertical="center"/>
    </xf>
    <xf numFmtId="0" fontId="82" fillId="3" borderId="0" xfId="22" applyFont="1" applyFill="1" applyAlignment="1">
      <alignment horizontal="left" vertical="center"/>
    </xf>
    <xf numFmtId="0" fontId="3" fillId="3" borderId="0" xfId="22" applyFont="1" applyFill="1" applyAlignment="1">
      <alignment horizontal="center" vertical="center"/>
    </xf>
    <xf numFmtId="0" fontId="3" fillId="3" borderId="60" xfId="22" applyFont="1" applyFill="1" applyBorder="1" applyAlignment="1">
      <alignment horizontal="left" vertical="center" wrapText="1"/>
    </xf>
    <xf numFmtId="0" fontId="69" fillId="3" borderId="60" xfId="22" applyFont="1" applyFill="1" applyBorder="1" applyAlignment="1">
      <alignment vertical="center" wrapText="1"/>
    </xf>
    <xf numFmtId="0" fontId="15" fillId="0" borderId="0" xfId="2"/>
    <xf numFmtId="0" fontId="3" fillId="3" borderId="60" xfId="23" applyFont="1" applyFill="1" applyBorder="1" applyAlignment="1">
      <alignment horizontal="center" vertical="center"/>
    </xf>
    <xf numFmtId="0" fontId="3" fillId="3" borderId="0" xfId="22" applyFont="1" applyFill="1" applyAlignment="1">
      <alignment vertical="center"/>
    </xf>
    <xf numFmtId="0" fontId="67" fillId="3" borderId="62" xfId="22" applyFont="1" applyFill="1" applyBorder="1" applyAlignment="1">
      <alignment horizontal="left" vertical="center" wrapText="1"/>
    </xf>
    <xf numFmtId="0" fontId="67" fillId="3" borderId="64" xfId="22" applyFont="1" applyFill="1" applyBorder="1" applyAlignment="1">
      <alignment horizontal="left" vertical="center" wrapText="1"/>
    </xf>
    <xf numFmtId="0" fontId="84" fillId="3" borderId="64" xfId="22" applyFont="1" applyFill="1" applyBorder="1" applyAlignment="1">
      <alignment vertical="center"/>
    </xf>
    <xf numFmtId="0" fontId="69" fillId="3" borderId="65" xfId="22" applyFont="1" applyFill="1" applyBorder="1" applyAlignment="1">
      <alignment horizontal="left" vertical="center" wrapText="1"/>
    </xf>
    <xf numFmtId="0" fontId="85" fillId="3" borderId="65" xfId="24" applyFont="1" applyFill="1" applyBorder="1" applyAlignment="1">
      <alignment horizontal="left" vertical="center"/>
    </xf>
    <xf numFmtId="0" fontId="3" fillId="3" borderId="65" xfId="24" applyFont="1" applyFill="1" applyBorder="1" applyAlignment="1">
      <alignment horizontal="center" vertical="center"/>
    </xf>
    <xf numFmtId="0" fontId="60" fillId="3" borderId="65" xfId="22" applyFont="1" applyFill="1" applyBorder="1" applyAlignment="1">
      <alignment horizontal="left" vertical="center"/>
    </xf>
    <xf numFmtId="0" fontId="86" fillId="3" borderId="0" xfId="22" applyFont="1" applyFill="1" applyAlignment="1">
      <alignment horizontal="center" vertical="center"/>
    </xf>
    <xf numFmtId="0" fontId="88" fillId="3" borderId="2" xfId="25" applyFont="1" applyFill="1" applyBorder="1" applyAlignment="1">
      <alignment horizontal="center" vertical="center"/>
    </xf>
    <xf numFmtId="0" fontId="89" fillId="3" borderId="0" xfId="22" applyFont="1" applyFill="1" applyAlignment="1">
      <alignment vertical="center"/>
    </xf>
    <xf numFmtId="0" fontId="89" fillId="3" borderId="0" xfId="22" applyFont="1" applyFill="1" applyAlignment="1">
      <alignment horizontal="left" vertical="center"/>
    </xf>
    <xf numFmtId="0" fontId="90" fillId="3" borderId="0" xfId="22" applyFont="1" applyFill="1" applyAlignment="1">
      <alignment horizontal="left" vertical="center"/>
    </xf>
    <xf numFmtId="0" fontId="91" fillId="3" borderId="0" xfId="22" applyFont="1" applyFill="1" applyAlignment="1">
      <alignment horizontal="center" vertical="center"/>
    </xf>
    <xf numFmtId="0" fontId="92" fillId="3" borderId="0" xfId="22" applyFont="1" applyFill="1" applyAlignment="1">
      <alignment vertical="center"/>
    </xf>
    <xf numFmtId="0" fontId="15" fillId="0" borderId="0" xfId="2" applyAlignment="1">
      <alignment horizontal="left" vertical="center"/>
    </xf>
    <xf numFmtId="0" fontId="67" fillId="3" borderId="61" xfId="22" applyFont="1" applyFill="1" applyBorder="1" applyAlignment="1">
      <alignment horizontal="left" vertical="center"/>
    </xf>
    <xf numFmtId="0" fontId="84" fillId="3" borderId="64" xfId="22" applyFont="1" applyFill="1" applyBorder="1" applyAlignment="1">
      <alignment vertical="center" wrapText="1"/>
    </xf>
    <xf numFmtId="0" fontId="82" fillId="3" borderId="66" xfId="22" applyFont="1" applyFill="1" applyBorder="1" applyAlignment="1">
      <alignment horizontal="left" vertical="center"/>
    </xf>
    <xf numFmtId="0" fontId="3" fillId="3" borderId="0" xfId="22" applyFont="1" applyFill="1" applyAlignment="1">
      <alignment horizontal="left" vertical="center" wrapText="1"/>
    </xf>
    <xf numFmtId="0" fontId="84" fillId="3" borderId="62" xfId="22" applyFont="1" applyFill="1" applyBorder="1" applyAlignment="1">
      <alignment vertical="center"/>
    </xf>
    <xf numFmtId="0" fontId="67" fillId="3" borderId="0" xfId="22" applyFont="1" applyFill="1" applyAlignment="1">
      <alignment horizontal="left" vertical="center"/>
    </xf>
    <xf numFmtId="0" fontId="84" fillId="3" borderId="65" xfId="22" applyFont="1" applyFill="1" applyBorder="1" applyAlignment="1">
      <alignment vertical="center"/>
    </xf>
    <xf numFmtId="0" fontId="84" fillId="3" borderId="61" xfId="22" applyFont="1" applyFill="1" applyBorder="1" applyAlignment="1">
      <alignment vertical="center"/>
    </xf>
    <xf numFmtId="0" fontId="84" fillId="3" borderId="0" xfId="22" applyFont="1" applyFill="1" applyAlignment="1">
      <alignment vertical="center"/>
    </xf>
    <xf numFmtId="0" fontId="67" fillId="3" borderId="65" xfId="22" applyFont="1" applyFill="1" applyBorder="1" applyAlignment="1">
      <alignment horizontal="left" vertical="center"/>
    </xf>
    <xf numFmtId="0" fontId="67" fillId="3" borderId="63" xfId="22" applyFont="1" applyFill="1" applyBorder="1" applyAlignment="1">
      <alignment horizontal="left" vertical="center"/>
    </xf>
    <xf numFmtId="0" fontId="84" fillId="3" borderId="62" xfId="22" applyFont="1" applyFill="1" applyBorder="1" applyAlignment="1">
      <alignment vertical="center" wrapText="1"/>
    </xf>
    <xf numFmtId="0" fontId="67" fillId="3" borderId="0" xfId="22" applyFont="1" applyFill="1" applyAlignment="1">
      <alignment horizontal="left" vertical="center" wrapText="1"/>
    </xf>
    <xf numFmtId="0" fontId="67" fillId="3" borderId="63" xfId="22" applyFont="1" applyFill="1" applyBorder="1" applyAlignment="1">
      <alignment horizontal="left" vertical="center" wrapText="1"/>
    </xf>
    <xf numFmtId="0" fontId="15" fillId="0" borderId="66" xfId="2" applyBorder="1" applyAlignment="1">
      <alignment horizontal="left" vertical="center"/>
    </xf>
    <xf numFmtId="0" fontId="15" fillId="0" borderId="67" xfId="2" applyBorder="1" applyAlignment="1">
      <alignment horizontal="left" vertical="center"/>
    </xf>
    <xf numFmtId="0" fontId="94" fillId="0" borderId="0" xfId="0" applyFont="1"/>
    <xf numFmtId="0" fontId="76" fillId="0" borderId="0" xfId="26" applyFont="1"/>
    <xf numFmtId="0" fontId="95" fillId="3" borderId="0" xfId="5" applyFont="1" applyFill="1" applyAlignment="1">
      <alignment vertical="center"/>
    </xf>
    <xf numFmtId="166" fontId="94" fillId="0" borderId="0" xfId="27" applyNumberFormat="1" applyFont="1"/>
    <xf numFmtId="0" fontId="96" fillId="3" borderId="0" xfId="5" applyFont="1" applyFill="1" applyAlignment="1">
      <alignment vertical="center"/>
    </xf>
    <xf numFmtId="2" fontId="94" fillId="0" borderId="0" xfId="0" applyNumberFormat="1" applyFont="1" applyAlignment="1">
      <alignment horizontal="center"/>
    </xf>
    <xf numFmtId="0" fontId="97" fillId="0" borderId="0" xfId="0" applyFont="1" applyAlignment="1">
      <alignment horizontal="justify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10" fontId="3" fillId="0" borderId="0" xfId="0" applyNumberFormat="1" applyFont="1" applyAlignment="1">
      <alignment horizontal="center"/>
    </xf>
    <xf numFmtId="0" fontId="98" fillId="0" borderId="0" xfId="26" applyFont="1"/>
    <xf numFmtId="0" fontId="99" fillId="0" borderId="0" xfId="0" applyFont="1" applyAlignment="1">
      <alignment horizontal="justify" vertical="center" wrapText="1"/>
    </xf>
    <xf numFmtId="0" fontId="99" fillId="0" borderId="0" xfId="0" applyFont="1" applyAlignment="1">
      <alignment horizontal="left" vertical="center"/>
    </xf>
    <xf numFmtId="0" fontId="100" fillId="0" borderId="0" xfId="0" applyFont="1" applyAlignment="1">
      <alignment horizontal="justify" vertical="center" wrapText="1"/>
    </xf>
    <xf numFmtId="0" fontId="100" fillId="0" borderId="0" xfId="0" applyFont="1" applyAlignment="1">
      <alignment horizontal="left" vertical="center"/>
    </xf>
    <xf numFmtId="0" fontId="101" fillId="0" borderId="0" xfId="26" applyFont="1"/>
    <xf numFmtId="0" fontId="102" fillId="0" borderId="0" xfId="26" applyFont="1" applyAlignment="1">
      <alignment wrapText="1"/>
    </xf>
    <xf numFmtId="0" fontId="103" fillId="3" borderId="0" xfId="28" applyFill="1"/>
    <xf numFmtId="0" fontId="104" fillId="3" borderId="0" xfId="28" applyFont="1" applyFill="1" applyAlignment="1">
      <alignment vertical="center"/>
    </xf>
    <xf numFmtId="166" fontId="103" fillId="3" borderId="0" xfId="1" applyNumberFormat="1" applyFont="1" applyFill="1" applyBorder="1" applyAlignment="1">
      <alignment horizontal="center"/>
    </xf>
    <xf numFmtId="0" fontId="64" fillId="3" borderId="0" xfId="28" applyFont="1" applyFill="1"/>
    <xf numFmtId="0" fontId="16" fillId="3" borderId="0" xfId="28" applyFont="1" applyFill="1" applyAlignment="1">
      <alignment vertical="center"/>
    </xf>
    <xf numFmtId="0" fontId="69" fillId="3" borderId="0" xfId="5" applyFont="1" applyFill="1" applyAlignment="1">
      <alignment vertical="center"/>
    </xf>
    <xf numFmtId="166" fontId="64" fillId="3" borderId="0" xfId="1" applyNumberFormat="1" applyFont="1" applyFill="1" applyBorder="1" applyAlignment="1">
      <alignment horizontal="center"/>
    </xf>
    <xf numFmtId="0" fontId="54" fillId="3" borderId="0" xfId="28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82" fillId="3" borderId="0" xfId="28" applyFont="1" applyFill="1"/>
    <xf numFmtId="0" fontId="3" fillId="3" borderId="0" xfId="0" applyFont="1" applyFill="1"/>
    <xf numFmtId="0" fontId="105" fillId="3" borderId="0" xfId="2" applyFont="1" applyFill="1" applyBorder="1" applyAlignment="1">
      <alignment horizontal="center"/>
    </xf>
    <xf numFmtId="0" fontId="64" fillId="3" borderId="0" xfId="28" applyFont="1" applyFill="1" applyAlignment="1">
      <alignment horizontal="center"/>
    </xf>
    <xf numFmtId="0" fontId="3" fillId="0" borderId="0" xfId="0" applyFont="1" applyAlignment="1">
      <alignment horizontal="center"/>
    </xf>
    <xf numFmtId="0" fontId="56" fillId="3" borderId="0" xfId="5" applyFont="1" applyFill="1" applyAlignment="1">
      <alignment horizontal="left" vertical="center"/>
    </xf>
    <xf numFmtId="0" fontId="106" fillId="17" borderId="68" xfId="0" applyFont="1" applyFill="1" applyBorder="1" applyAlignment="1">
      <alignment horizontal="left" vertical="center" wrapText="1" indent="1"/>
    </xf>
    <xf numFmtId="0" fontId="107" fillId="17" borderId="69" xfId="0" applyFont="1" applyFill="1" applyBorder="1" applyAlignment="1">
      <alignment horizontal="center" vertical="center" wrapText="1"/>
    </xf>
    <xf numFmtId="0" fontId="108" fillId="0" borderId="68" xfId="0" applyFont="1" applyBorder="1" applyAlignment="1">
      <alignment horizontal="left" vertical="center" wrapText="1" indent="1"/>
    </xf>
    <xf numFmtId="0" fontId="108" fillId="0" borderId="69" xfId="0" applyFont="1" applyBorder="1" applyAlignment="1">
      <alignment horizontal="center" vertical="center" wrapText="1"/>
    </xf>
    <xf numFmtId="0" fontId="109" fillId="0" borderId="69" xfId="0" applyFont="1" applyBorder="1" applyAlignment="1">
      <alignment horizontal="center" vertical="center" wrapText="1"/>
    </xf>
    <xf numFmtId="2" fontId="68" fillId="0" borderId="0" xfId="0" applyNumberFormat="1" applyFont="1" applyAlignment="1">
      <alignment horizontal="center"/>
    </xf>
    <xf numFmtId="0" fontId="110" fillId="2" borderId="0" xfId="0" applyFont="1" applyFill="1" applyAlignment="1">
      <alignment horizontal="center" vertical="center" wrapText="1"/>
    </xf>
    <xf numFmtId="0" fontId="111" fillId="2" borderId="10" xfId="0" applyFont="1" applyFill="1" applyBorder="1" applyAlignment="1">
      <alignment horizontal="center" vertical="center" wrapText="1"/>
    </xf>
    <xf numFmtId="0" fontId="112" fillId="0" borderId="10" xfId="0" applyFont="1" applyBorder="1" applyAlignment="1">
      <alignment horizontal="left" vertical="center" wrapText="1" indent="1"/>
    </xf>
    <xf numFmtId="0" fontId="112" fillId="0" borderId="10" xfId="0" quotePrefix="1" applyFont="1" applyBorder="1" applyAlignment="1">
      <alignment horizontal="center" vertical="center"/>
    </xf>
    <xf numFmtId="0" fontId="112" fillId="0" borderId="10" xfId="0" applyFont="1" applyBorder="1" applyAlignment="1">
      <alignment horizontal="center" vertical="center"/>
    </xf>
    <xf numFmtId="0" fontId="68" fillId="0" borderId="0" xfId="21" applyFont="1" applyAlignment="1">
      <alignment horizontal="center" vertical="center" wrapText="1"/>
    </xf>
    <xf numFmtId="0" fontId="107" fillId="0" borderId="0" xfId="0" applyFont="1"/>
    <xf numFmtId="0" fontId="113" fillId="0" borderId="0" xfId="0" applyFont="1"/>
    <xf numFmtId="0" fontId="113" fillId="3" borderId="0" xfId="0" applyFont="1" applyFill="1"/>
    <xf numFmtId="0" fontId="108" fillId="0" borderId="0" xfId="0" applyFont="1"/>
    <xf numFmtId="0" fontId="114" fillId="3" borderId="0" xfId="0" applyFont="1" applyFill="1"/>
    <xf numFmtId="0" fontId="4" fillId="0" borderId="70" xfId="0" applyFont="1" applyBorder="1" applyAlignment="1">
      <alignment horizontal="center"/>
    </xf>
    <xf numFmtId="165" fontId="4" fillId="0" borderId="0" xfId="0" applyNumberFormat="1" applyFont="1"/>
    <xf numFmtId="0" fontId="115" fillId="3" borderId="0" xfId="5" applyFont="1" applyFill="1" applyAlignment="1">
      <alignment vertical="center"/>
    </xf>
    <xf numFmtId="0" fontId="103" fillId="0" borderId="0" xfId="28"/>
    <xf numFmtId="0" fontId="64" fillId="0" borderId="0" xfId="28" applyFont="1"/>
    <xf numFmtId="1" fontId="64" fillId="0" borderId="0" xfId="28" applyNumberFormat="1" applyFont="1"/>
    <xf numFmtId="14" fontId="64" fillId="0" borderId="0" xfId="28" applyNumberFormat="1" applyFont="1"/>
    <xf numFmtId="0" fontId="117" fillId="0" borderId="0" xfId="29" applyFont="1"/>
    <xf numFmtId="2" fontId="117" fillId="0" borderId="0" xfId="29" applyNumberFormat="1" applyFont="1"/>
    <xf numFmtId="0" fontId="4" fillId="0" borderId="0" xfId="29" applyFont="1"/>
    <xf numFmtId="165" fontId="4" fillId="0" borderId="0" xfId="29" applyNumberFormat="1" applyFont="1"/>
    <xf numFmtId="0" fontId="118" fillId="0" borderId="0" xfId="29" applyFont="1"/>
    <xf numFmtId="165" fontId="3" fillId="0" borderId="0" xfId="29" applyNumberFormat="1" applyFont="1"/>
    <xf numFmtId="0" fontId="119" fillId="0" borderId="0" xfId="29" applyFont="1"/>
    <xf numFmtId="0" fontId="119" fillId="3" borderId="0" xfId="14" applyFont="1" applyFill="1"/>
    <xf numFmtId="0" fontId="115" fillId="3" borderId="0" xfId="9" applyFont="1" applyFill="1" applyAlignment="1">
      <alignment vertical="center"/>
    </xf>
    <xf numFmtId="0" fontId="119" fillId="0" borderId="0" xfId="20" applyFont="1"/>
    <xf numFmtId="0" fontId="68" fillId="0" borderId="0" xfId="21" applyFont="1" applyAlignment="1">
      <alignment vertical="center" wrapText="1"/>
    </xf>
    <xf numFmtId="0" fontId="67" fillId="3" borderId="60" xfId="22" applyFont="1" applyFill="1" applyBorder="1" applyAlignment="1">
      <alignment horizontal="left" vertical="center"/>
    </xf>
    <xf numFmtId="0" fontId="67" fillId="3" borderId="62" xfId="22" applyFont="1" applyFill="1" applyBorder="1" applyAlignment="1">
      <alignment horizontal="left" vertical="center"/>
    </xf>
    <xf numFmtId="0" fontId="67" fillId="3" borderId="0" xfId="22" applyFont="1" applyFill="1" applyAlignment="1">
      <alignment horizontal="left" vertical="center"/>
    </xf>
    <xf numFmtId="0" fontId="8" fillId="10" borderId="14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 wrapText="1"/>
    </xf>
    <xf numFmtId="1" fontId="20" fillId="11" borderId="7" xfId="0" applyNumberFormat="1" applyFont="1" applyFill="1" applyBorder="1" applyAlignment="1">
      <alignment horizontal="center" vertical="center"/>
    </xf>
    <xf numFmtId="1" fontId="20" fillId="11" borderId="3" xfId="0" applyNumberFormat="1" applyFont="1" applyFill="1" applyBorder="1" applyAlignment="1">
      <alignment horizontal="center" vertical="center"/>
    </xf>
    <xf numFmtId="1" fontId="20" fillId="11" borderId="8" xfId="0" applyNumberFormat="1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/>
    </xf>
    <xf numFmtId="0" fontId="30" fillId="2" borderId="54" xfId="0" applyFont="1" applyFill="1" applyBorder="1" applyAlignment="1">
      <alignment horizontal="center"/>
    </xf>
    <xf numFmtId="0" fontId="30" fillId="2" borderId="19" xfId="0" applyFont="1" applyFill="1" applyBorder="1" applyAlignment="1">
      <alignment horizontal="center"/>
    </xf>
    <xf numFmtId="1" fontId="57" fillId="11" borderId="7" xfId="0" applyNumberFormat="1" applyFont="1" applyFill="1" applyBorder="1" applyAlignment="1">
      <alignment horizontal="center" vertical="center"/>
    </xf>
    <xf numFmtId="1" fontId="57" fillId="11" borderId="3" xfId="0" applyNumberFormat="1" applyFont="1" applyFill="1" applyBorder="1" applyAlignment="1">
      <alignment horizontal="center" vertical="center"/>
    </xf>
    <xf numFmtId="1" fontId="57" fillId="11" borderId="8" xfId="0" applyNumberFormat="1" applyFont="1" applyFill="1" applyBorder="1" applyAlignment="1">
      <alignment horizontal="center" vertical="center"/>
    </xf>
    <xf numFmtId="0" fontId="28" fillId="13" borderId="23" xfId="0" applyFont="1" applyFill="1" applyBorder="1" applyAlignment="1">
      <alignment horizontal="center" vertical="center" wrapText="1"/>
    </xf>
    <xf numFmtId="0" fontId="61" fillId="2" borderId="20" xfId="0" applyFont="1" applyFill="1" applyBorder="1" applyAlignment="1">
      <alignment horizontal="center" vertical="center" textRotation="90" wrapText="1"/>
    </xf>
    <xf numFmtId="0" fontId="61" fillId="2" borderId="41" xfId="0" applyFont="1" applyFill="1" applyBorder="1" applyAlignment="1">
      <alignment horizontal="center" vertical="center" textRotation="90" wrapText="1"/>
    </xf>
    <xf numFmtId="0" fontId="61" fillId="2" borderId="43" xfId="0" applyFont="1" applyFill="1" applyBorder="1" applyAlignment="1">
      <alignment horizontal="center" vertical="center" textRotation="90" wrapText="1"/>
    </xf>
    <xf numFmtId="0" fontId="100" fillId="0" borderId="0" xfId="0" applyFont="1" applyAlignment="1">
      <alignment horizontal="left" vertical="center" wrapText="1"/>
    </xf>
    <xf numFmtId="0" fontId="99" fillId="0" borderId="0" xfId="0" applyFont="1" applyAlignment="1">
      <alignment horizontal="left" vertical="center" wrapText="1"/>
    </xf>
    <xf numFmtId="0" fontId="82" fillId="3" borderId="0" xfId="28" applyFont="1" applyFill="1" applyAlignment="1">
      <alignment horizontal="left" wrapText="1"/>
    </xf>
    <xf numFmtId="0" fontId="82" fillId="3" borderId="0" xfId="28" applyFont="1" applyFill="1" applyAlignment="1">
      <alignment horizontal="left"/>
    </xf>
    <xf numFmtId="0" fontId="34" fillId="2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2" fillId="2" borderId="0" xfId="0" applyFont="1" applyFill="1" applyAlignment="1">
      <alignment horizontal="center"/>
    </xf>
    <xf numFmtId="3" fontId="47" fillId="2" borderId="0" xfId="0" applyNumberFormat="1" applyFont="1" applyFill="1" applyAlignment="1">
      <alignment horizontal="center" wrapText="1"/>
    </xf>
    <xf numFmtId="0" fontId="34" fillId="2" borderId="51" xfId="0" applyFont="1" applyFill="1" applyBorder="1" applyAlignment="1">
      <alignment horizontal="center"/>
    </xf>
    <xf numFmtId="0" fontId="37" fillId="0" borderId="0" xfId="0" applyFont="1" applyAlignment="1">
      <alignment horizontal="center"/>
    </xf>
  </cellXfs>
  <cellStyles count="30">
    <cellStyle name="Hipervínculo" xfId="2" builtinId="8"/>
    <cellStyle name="Hipervínculo 2" xfId="24" xr:uid="{BC116415-6B90-4334-AFBA-3C9440154CBB}"/>
    <cellStyle name="Hipervínculo 3" xfId="23" xr:uid="{835D56CA-DFC2-4D61-979F-E5A66F556FE5}"/>
    <cellStyle name="Normal" xfId="0" builtinId="0"/>
    <cellStyle name="Normal 11 2" xfId="21" xr:uid="{192E3C27-F19A-467C-9C2A-5A34B1982699}"/>
    <cellStyle name="Normal 2" xfId="4" xr:uid="{35A84D12-BC6D-4D69-88C2-B45285B4D3A6}"/>
    <cellStyle name="Normal 2 2" xfId="17" xr:uid="{1BD45509-E47D-42E5-B19A-2A1071E2E4A5}"/>
    <cellStyle name="Normal 2 2 2" xfId="22" xr:uid="{E0821894-9BCE-43F3-AD31-EF17247B9744}"/>
    <cellStyle name="Normal 2 2 2 2 3" xfId="12" xr:uid="{A6F8A32B-34BC-46CF-AE7B-97A2B4E2B84A}"/>
    <cellStyle name="Normal 2 2 2 2 3 2" xfId="18" xr:uid="{37B076E8-C5BF-4D8C-BAC9-3134CECD6111}"/>
    <cellStyle name="Normal 2 3" xfId="3" xr:uid="{40BB74E8-AACA-45BE-BB68-CCE53B1B124A}"/>
    <cellStyle name="Normal 2 3 2" xfId="5" xr:uid="{61C9EC4B-D6B9-414A-8F52-2398E8F958E5}"/>
    <cellStyle name="Normal 2 3 2 2" xfId="9" xr:uid="{4DC4F256-5480-4BD0-BC34-F5B0CC96719C}"/>
    <cellStyle name="Normal 2 3 2 3" xfId="14" xr:uid="{335A3A7A-0722-4625-B93D-066AE7F3185F}"/>
    <cellStyle name="Normal 2 4" xfId="26" xr:uid="{E8C94094-A3C9-4242-9134-42C312C9ABE4}"/>
    <cellStyle name="Normal 2 6" xfId="20" xr:uid="{D6DA72D9-FA42-45BD-9BC1-0C83288B9131}"/>
    <cellStyle name="Normal 4" xfId="28" xr:uid="{A0C92DBB-0A1C-447B-94BB-F12AFD534895}"/>
    <cellStyle name="Normal 4 2" xfId="25" xr:uid="{231ED501-DFF0-4F88-B244-347E4C895648}"/>
    <cellStyle name="Normal 6" xfId="29" xr:uid="{80B126D9-ED57-4724-8DC0-426A5ABFEDCC}"/>
    <cellStyle name="Normal 6 2 2 2" xfId="16" xr:uid="{0682A4D2-7BF7-4B25-9A25-38A5F78E29EC}"/>
    <cellStyle name="Normal 6 2 4" xfId="13" xr:uid="{392A88F3-8892-4D56-AF2C-82674D392994}"/>
    <cellStyle name="Normal 6 3 4" xfId="8" xr:uid="{5B7740FA-B493-464A-A2FE-AE16CD136F28}"/>
    <cellStyle name="Normal 6 4" xfId="15" xr:uid="{D5D83A58-51CE-44A9-9083-BFC97F362C47}"/>
    <cellStyle name="Normal 8 2" xfId="6" xr:uid="{E6ADFF8C-C4D2-4096-B35A-C857F49C3A87}"/>
    <cellStyle name="Normal 9" xfId="10" xr:uid="{DCC5E6F9-5583-40D9-A3BC-EB8365C4FF1A}"/>
    <cellStyle name="Normal_CCCAATerritorial_CD" xfId="7" xr:uid="{26C1FAA0-4AAC-42C0-98FA-39D6F54CD570}"/>
    <cellStyle name="Porcentaje" xfId="1" builtinId="5"/>
    <cellStyle name="Porcentaje 2" xfId="27" xr:uid="{9D83B274-B075-4123-83A4-53A5336125AF}"/>
    <cellStyle name="Porcentaje 2 3" xfId="11" xr:uid="{1DDDADAC-83C9-493D-82AA-57BC87E74B20}"/>
    <cellStyle name="Porcentaje 2 3 2" xfId="19" xr:uid="{09640687-A92B-4572-9CDC-A29C13E8B19D}"/>
  </cellStyles>
  <dxfs count="0"/>
  <tableStyles count="0" defaultTableStyle="TableStyleMedium2" defaultPivotStyle="PivotStyleLight16"/>
  <colors>
    <mruColors>
      <color rgb="FF8BA4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14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15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22220233834409E-2"/>
          <c:y val="4.9726411317229414E-2"/>
          <c:w val="0.90206737652111668"/>
          <c:h val="0.79486654210596552"/>
        </c:manualLayout>
      </c:layout>
      <c:lineChart>
        <c:grouping val="standard"/>
        <c:varyColors val="0"/>
        <c:ser>
          <c:idx val="4"/>
          <c:order val="0"/>
          <c:tx>
            <c:strRef>
              <c:f>'Gráfico 1'!$B$9</c:f>
              <c:strCache>
                <c:ptCount val="1"/>
                <c:pt idx="0">
                  <c:v>AR 2024 actualizado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1.1363636363636364E-2"/>
                  <c:y val="2.5423728813559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68-428F-BC7D-27026671D481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1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1'!$C$9:$AL$9</c:f>
              <c:numCache>
                <c:formatCode>#,##0.0</c:formatCode>
                <c:ptCount val="36"/>
                <c:pt idx="10">
                  <c:v>12.952131759706297</c:v>
                </c:pt>
                <c:pt idx="11">
                  <c:v>13.006149832580242</c:v>
                </c:pt>
                <c:pt idx="12">
                  <c:v>13.111128611103675</c:v>
                </c:pt>
                <c:pt idx="13">
                  <c:v>13.202548768124045</c:v>
                </c:pt>
                <c:pt idx="14">
                  <c:v>13.329442292574717</c:v>
                </c:pt>
                <c:pt idx="15">
                  <c:v>13.494434470093575</c:v>
                </c:pt>
                <c:pt idx="16">
                  <c:v>13.692483192165996</c:v>
                </c:pt>
                <c:pt idx="17">
                  <c:v>13.918134570931755</c:v>
                </c:pt>
                <c:pt idx="18">
                  <c:v>14.140942897086738</c:v>
                </c:pt>
                <c:pt idx="19">
                  <c:v>14.353597895532783</c:v>
                </c:pt>
                <c:pt idx="20">
                  <c:v>14.549266685111492</c:v>
                </c:pt>
                <c:pt idx="21">
                  <c:v>14.725665087584966</c:v>
                </c:pt>
                <c:pt idx="22">
                  <c:v>14.881369274709849</c:v>
                </c:pt>
                <c:pt idx="23">
                  <c:v>15.026300334595422</c:v>
                </c:pt>
                <c:pt idx="24">
                  <c:v>15.156004663304435</c:v>
                </c:pt>
                <c:pt idx="25">
                  <c:v>15.261924492402782</c:v>
                </c:pt>
                <c:pt idx="26">
                  <c:v>15.38985001364599</c:v>
                </c:pt>
                <c:pt idx="27">
                  <c:v>15.52649468560916</c:v>
                </c:pt>
                <c:pt idx="28">
                  <c:v>15.668027255090966</c:v>
                </c:pt>
                <c:pt idx="29">
                  <c:v>15.807338122478868</c:v>
                </c:pt>
                <c:pt idx="30">
                  <c:v>15.936300510250881</c:v>
                </c:pt>
                <c:pt idx="31">
                  <c:v>16.050973745142453</c:v>
                </c:pt>
                <c:pt idx="32">
                  <c:v>16.14051045270843</c:v>
                </c:pt>
                <c:pt idx="33">
                  <c:v>16.201880178667196</c:v>
                </c:pt>
                <c:pt idx="34">
                  <c:v>16.24721724686686</c:v>
                </c:pt>
                <c:pt idx="35">
                  <c:v>16.273844016272847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8-428F-BC7D-27026671D481}"/>
            </c:ext>
          </c:extLst>
        </c:ser>
        <c:ser>
          <c:idx val="0"/>
          <c:order val="1"/>
          <c:tx>
            <c:v>AIReF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1.7045454545454544E-2"/>
                  <c:y val="-2.25988700564971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68-428F-BC7D-27026671D481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1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1'!$C$10:$AL$10</c:f>
              <c:numCache>
                <c:formatCode>#,##0.0</c:formatCode>
                <c:ptCount val="36"/>
                <c:pt idx="10">
                  <c:v>12.953716162356365</c:v>
                </c:pt>
                <c:pt idx="11">
                  <c:v>13.054792159539128</c:v>
                </c:pt>
                <c:pt idx="12">
                  <c:v>13.254477763361731</c:v>
                </c:pt>
                <c:pt idx="13">
                  <c:v>13.343227499926126</c:v>
                </c:pt>
                <c:pt idx="14">
                  <c:v>13.419087271108483</c:v>
                </c:pt>
                <c:pt idx="15">
                  <c:v>13.519807790313802</c:v>
                </c:pt>
                <c:pt idx="16">
                  <c:v>13.596647965405719</c:v>
                </c:pt>
                <c:pt idx="17">
                  <c:v>13.701216825918207</c:v>
                </c:pt>
                <c:pt idx="18">
                  <c:v>13.831612446984696</c:v>
                </c:pt>
                <c:pt idx="19">
                  <c:v>14.003178148085677</c:v>
                </c:pt>
                <c:pt idx="20">
                  <c:v>14.199524360202735</c:v>
                </c:pt>
                <c:pt idx="21">
                  <c:v>14.400430871164273</c:v>
                </c:pt>
                <c:pt idx="22">
                  <c:v>14.604120198171033</c:v>
                </c:pt>
                <c:pt idx="23">
                  <c:v>14.81024498347352</c:v>
                </c:pt>
                <c:pt idx="24">
                  <c:v>15.022807281413412</c:v>
                </c:pt>
                <c:pt idx="25">
                  <c:v>15.236913680003582</c:v>
                </c:pt>
                <c:pt idx="26">
                  <c:v>15.440384821659652</c:v>
                </c:pt>
                <c:pt idx="27">
                  <c:v>15.636376671216691</c:v>
                </c:pt>
                <c:pt idx="28">
                  <c:v>15.805875040428575</c:v>
                </c:pt>
                <c:pt idx="29">
                  <c:v>15.957269194267667</c:v>
                </c:pt>
                <c:pt idx="30">
                  <c:v>16.08982803352588</c:v>
                </c:pt>
                <c:pt idx="31">
                  <c:v>16.19786125082528</c:v>
                </c:pt>
                <c:pt idx="32">
                  <c:v>16.285446399005099</c:v>
                </c:pt>
                <c:pt idx="33">
                  <c:v>16.347252641277837</c:v>
                </c:pt>
                <c:pt idx="34">
                  <c:v>16.384862442405247</c:v>
                </c:pt>
                <c:pt idx="35">
                  <c:v>16.398787143158614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68-428F-BC7D-27026671D481}"/>
            </c:ext>
          </c:extLst>
        </c:ser>
        <c:ser>
          <c:idx val="2"/>
          <c:order val="2"/>
          <c:tx>
            <c:strRef>
              <c:f>'Gráfico 1'!$B$7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4.2127475542829876E-2"/>
                  <c:y val="3.0652609101828373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chemeClr val="accent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68-428F-BC7D-27026671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1'!$C$7:$AL$7</c:f>
              <c:numCache>
                <c:formatCode>#,##0.0</c:formatCode>
                <c:ptCount val="36"/>
                <c:pt idx="0">
                  <c:v>12.046518897135634</c:v>
                </c:pt>
                <c:pt idx="1">
                  <c:v>12.019989005921515</c:v>
                </c:pt>
                <c:pt idx="2">
                  <c:v>11.896469106983188</c:v>
                </c:pt>
                <c:pt idx="3">
                  <c:v>12.022446853310194</c:v>
                </c:pt>
                <c:pt idx="4">
                  <c:v>12.24600897717327</c:v>
                </c:pt>
                <c:pt idx="5">
                  <c:v>14.018142390032601</c:v>
                </c:pt>
                <c:pt idx="6">
                  <c:v>13.412342064098423</c:v>
                </c:pt>
                <c:pt idx="7">
                  <c:v>12.638754233330642</c:v>
                </c:pt>
                <c:pt idx="8">
                  <c:v>12.836698487547746</c:v>
                </c:pt>
                <c:pt idx="9">
                  <c:v>12.928850001484008</c:v>
                </c:pt>
                <c:pt idx="10">
                  <c:v>12.953716162356365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68-428F-BC7D-27026671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208"/>
        <c:axId val="665072784"/>
        <c:extLst/>
      </c:lineChart>
      <c:catAx>
        <c:axId val="6650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72784"/>
        <c:crosses val="autoZero"/>
        <c:auto val="1"/>
        <c:lblAlgn val="ctr"/>
        <c:lblOffset val="100"/>
        <c:tickLblSkip val="5"/>
        <c:noMultiLvlLbl val="0"/>
      </c:catAx>
      <c:valAx>
        <c:axId val="665072784"/>
        <c:scaling>
          <c:orientation val="minMax"/>
          <c:min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3.6864710093056557E-2"/>
          <c:y val="0.91860492014769346"/>
          <c:w val="0.95555953233118585"/>
          <c:h val="7.8570221095244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730234063207854E-2"/>
          <c:y val="7.5380957863017808E-2"/>
          <c:w val="0.84417025089605724"/>
          <c:h val="0.74977331659476021"/>
        </c:manualLayout>
      </c:layout>
      <c:lineChart>
        <c:grouping val="standard"/>
        <c:varyColors val="0"/>
        <c:ser>
          <c:idx val="2"/>
          <c:order val="0"/>
          <c:tx>
            <c:strRef>
              <c:f>'Gráfico 2'!$C$5</c:f>
              <c:strCache>
                <c:ptCount val="1"/>
                <c:pt idx="0">
                  <c:v>Deuda Pública</c:v>
                </c:pt>
              </c:strCache>
            </c:strRef>
          </c:tx>
          <c:spPr>
            <a:ln w="28575" cap="rnd">
              <a:solidFill>
                <a:srgbClr val="8C263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B4-48F3-A6BC-1D2B2DA568B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4-48F3-A6BC-1D2B2DA568BA}"/>
                </c:ext>
              </c:extLst>
            </c:dLbl>
            <c:dLbl>
              <c:idx val="55"/>
              <c:numFmt formatCode="#,##0" sourceLinked="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8C2633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B4-48F3-A6BC-1D2B2DA568B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8C2633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2'!$B$6:$B$61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2'!$C$6:$C$61</c:f>
              <c:numCache>
                <c:formatCode>#,##0.0</c:formatCode>
                <c:ptCount val="56"/>
                <c:pt idx="0">
                  <c:v>61.58647413738786</c:v>
                </c:pt>
                <c:pt idx="1">
                  <c:v>65.441952690072114</c:v>
                </c:pt>
                <c:pt idx="2">
                  <c:v>64.286299234446631</c:v>
                </c:pt>
                <c:pt idx="3">
                  <c:v>62.354666201069563</c:v>
                </c:pt>
                <c:pt idx="4">
                  <c:v>60.853143763376906</c:v>
                </c:pt>
                <c:pt idx="5">
                  <c:v>57.840514292685405</c:v>
                </c:pt>
                <c:pt idx="6">
                  <c:v>54.052228521537671</c:v>
                </c:pt>
                <c:pt idx="7">
                  <c:v>51.236867517445958</c:v>
                </c:pt>
                <c:pt idx="8">
                  <c:v>47.686948645978546</c:v>
                </c:pt>
                <c:pt idx="9">
                  <c:v>45.332695780173218</c:v>
                </c:pt>
                <c:pt idx="10">
                  <c:v>42.395190502972675</c:v>
                </c:pt>
                <c:pt idx="11">
                  <c:v>39.019058166563184</c:v>
                </c:pt>
                <c:pt idx="12">
                  <c:v>35.698127495844709</c:v>
                </c:pt>
                <c:pt idx="13">
                  <c:v>39.608800358134246</c:v>
                </c:pt>
                <c:pt idx="14">
                  <c:v>53.079279396825683</c:v>
                </c:pt>
                <c:pt idx="15">
                  <c:v>60.266030107367165</c:v>
                </c:pt>
                <c:pt idx="16">
                  <c:v>69.528409548138384</c:v>
                </c:pt>
                <c:pt idx="17">
                  <c:v>89.560378545972654</c:v>
                </c:pt>
                <c:pt idx="18">
                  <c:v>100.01493879015493</c:v>
                </c:pt>
                <c:pt idx="19">
                  <c:v>104.44837908309262</c:v>
                </c:pt>
                <c:pt idx="20">
                  <c:v>102.48520851577389</c:v>
                </c:pt>
                <c:pt idx="21">
                  <c:v>102.02036302046274</c:v>
                </c:pt>
                <c:pt idx="22">
                  <c:v>101.20717780148101</c:v>
                </c:pt>
                <c:pt idx="23">
                  <c:v>99.790955195021596</c:v>
                </c:pt>
                <c:pt idx="24">
                  <c:v>97.659248949119004</c:v>
                </c:pt>
                <c:pt idx="25">
                  <c:v>119.27910652896618</c:v>
                </c:pt>
                <c:pt idx="26">
                  <c:v>115.69677629800385</c:v>
                </c:pt>
                <c:pt idx="27">
                  <c:v>109.32084662499099</c:v>
                </c:pt>
                <c:pt idx="28">
                  <c:v>105.18211784123102</c:v>
                </c:pt>
                <c:pt idx="29">
                  <c:v>101.64604002935403</c:v>
                </c:pt>
                <c:pt idx="30">
                  <c:v>100.65628823010613</c:v>
                </c:pt>
                <c:pt idx="31">
                  <c:v>99.79545829121038</c:v>
                </c:pt>
                <c:pt idx="32">
                  <c:v>98.170374596824033</c:v>
                </c:pt>
                <c:pt idx="33">
                  <c:v>96.829778676679496</c:v>
                </c:pt>
                <c:pt idx="34">
                  <c:v>95.883798425231333</c:v>
                </c:pt>
                <c:pt idx="35">
                  <c:v>95.094625468507971</c:v>
                </c:pt>
                <c:pt idx="36">
                  <c:v>94.122068339898746</c:v>
                </c:pt>
                <c:pt idx="37">
                  <c:v>93.403003017971301</c:v>
                </c:pt>
                <c:pt idx="38">
                  <c:v>93.024453831188723</c:v>
                </c:pt>
                <c:pt idx="39">
                  <c:v>93.119039024178164</c:v>
                </c:pt>
                <c:pt idx="40">
                  <c:v>93.581086374288518</c:v>
                </c:pt>
                <c:pt idx="41">
                  <c:v>94.273009731237224</c:v>
                </c:pt>
                <c:pt idx="42">
                  <c:v>95.166813949524652</c:v>
                </c:pt>
                <c:pt idx="43">
                  <c:v>96.240467510793749</c:v>
                </c:pt>
                <c:pt idx="44">
                  <c:v>97.55216484117804</c:v>
                </c:pt>
                <c:pt idx="45">
                  <c:v>99.099387696398821</c:v>
                </c:pt>
                <c:pt idx="46">
                  <c:v>100.86348522243674</c:v>
                </c:pt>
                <c:pt idx="47">
                  <c:v>102.81703427621997</c:v>
                </c:pt>
                <c:pt idx="48">
                  <c:v>104.8950742886485</c:v>
                </c:pt>
                <c:pt idx="49">
                  <c:v>107.13771433106842</c:v>
                </c:pt>
                <c:pt idx="50">
                  <c:v>109.5385858905892</c:v>
                </c:pt>
                <c:pt idx="51">
                  <c:v>112.07563032959406</c:v>
                </c:pt>
                <c:pt idx="52">
                  <c:v>114.76355590963318</c:v>
                </c:pt>
                <c:pt idx="53">
                  <c:v>117.55688402397094</c:v>
                </c:pt>
                <c:pt idx="54">
                  <c:v>120.42585177405898</c:v>
                </c:pt>
                <c:pt idx="55">
                  <c:v>123.34752498588884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B4-48F3-A6BC-1D2B2DA568BA}"/>
            </c:ext>
          </c:extLst>
        </c:ser>
        <c:ser>
          <c:idx val="1"/>
          <c:order val="1"/>
          <c:spPr>
            <a:ln w="28575" cap="rnd">
              <a:solidFill>
                <a:srgbClr val="8C263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0.11092925986543015"/>
                  <c:y val="8.1411126187245594E-2"/>
                </c:manualLayout>
              </c:layout>
              <c:numFmt formatCode="#,##0" sourceLinked="0"/>
              <c:spPr>
                <a:noFill/>
                <a:ln>
                  <a:solidFill>
                    <a:srgbClr val="8C263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547372249499909"/>
                      <c:h val="0.129606512890094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804-4A40-B298-4833C3C63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2'!$B$6:$B$61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2'!$C$6:$C$36</c:f>
              <c:numCache>
                <c:formatCode>#,##0.0</c:formatCode>
                <c:ptCount val="31"/>
                <c:pt idx="0">
                  <c:v>61.58647413738786</c:v>
                </c:pt>
                <c:pt idx="1">
                  <c:v>65.441952690072114</c:v>
                </c:pt>
                <c:pt idx="2">
                  <c:v>64.286299234446631</c:v>
                </c:pt>
                <c:pt idx="3">
                  <c:v>62.354666201069563</c:v>
                </c:pt>
                <c:pt idx="4">
                  <c:v>60.853143763376906</c:v>
                </c:pt>
                <c:pt idx="5">
                  <c:v>57.840514292685405</c:v>
                </c:pt>
                <c:pt idx="6">
                  <c:v>54.052228521537671</c:v>
                </c:pt>
                <c:pt idx="7">
                  <c:v>51.236867517445958</c:v>
                </c:pt>
                <c:pt idx="8">
                  <c:v>47.686948645978546</c:v>
                </c:pt>
                <c:pt idx="9">
                  <c:v>45.332695780173218</c:v>
                </c:pt>
                <c:pt idx="10">
                  <c:v>42.395190502972675</c:v>
                </c:pt>
                <c:pt idx="11">
                  <c:v>39.019058166563184</c:v>
                </c:pt>
                <c:pt idx="12">
                  <c:v>35.698127495844709</c:v>
                </c:pt>
                <c:pt idx="13">
                  <c:v>39.608800358134246</c:v>
                </c:pt>
                <c:pt idx="14">
                  <c:v>53.079279396825683</c:v>
                </c:pt>
                <c:pt idx="15">
                  <c:v>60.266030107367165</c:v>
                </c:pt>
                <c:pt idx="16">
                  <c:v>69.528409548138384</c:v>
                </c:pt>
                <c:pt idx="17">
                  <c:v>89.560378545972654</c:v>
                </c:pt>
                <c:pt idx="18">
                  <c:v>100.01493879015493</c:v>
                </c:pt>
                <c:pt idx="19">
                  <c:v>104.44837908309262</c:v>
                </c:pt>
                <c:pt idx="20">
                  <c:v>102.48520851577389</c:v>
                </c:pt>
                <c:pt idx="21">
                  <c:v>102.02036302046274</c:v>
                </c:pt>
                <c:pt idx="22">
                  <c:v>101.20717780148101</c:v>
                </c:pt>
                <c:pt idx="23">
                  <c:v>99.790955195021596</c:v>
                </c:pt>
                <c:pt idx="24">
                  <c:v>97.659248949119004</c:v>
                </c:pt>
                <c:pt idx="25">
                  <c:v>119.27910652896618</c:v>
                </c:pt>
                <c:pt idx="26">
                  <c:v>115.69677629800385</c:v>
                </c:pt>
                <c:pt idx="27">
                  <c:v>109.32084662499099</c:v>
                </c:pt>
                <c:pt idx="28">
                  <c:v>105.18211784123102</c:v>
                </c:pt>
                <c:pt idx="29">
                  <c:v>101.64604002935403</c:v>
                </c:pt>
                <c:pt idx="30">
                  <c:v>100.65628823010613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B4-48F3-A6BC-1D2B2DA56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226048"/>
        <c:axId val="1788226592"/>
      </c:lineChart>
      <c:catAx>
        <c:axId val="17882260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65000"/>
                <a:lumOff val="35000"/>
              </a:sysClr>
            </a:solidFill>
            <a:prstDash val="sysDash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88226592"/>
        <c:crossesAt val="60"/>
        <c:auto val="1"/>
        <c:lblAlgn val="ctr"/>
        <c:lblOffset val="100"/>
        <c:tickLblSkip val="5"/>
        <c:tickMarkSkip val="2"/>
        <c:noMultiLvlLbl val="0"/>
      </c:catAx>
      <c:valAx>
        <c:axId val="1788226592"/>
        <c:scaling>
          <c:orientation val="minMax"/>
          <c:max val="15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8822604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33456790123459"/>
          <c:y val="3.2144511347846225E-2"/>
          <c:w val="0.81062037037037038"/>
          <c:h val="0.81833366982973277"/>
        </c:manualLayout>
      </c:layout>
      <c:lineChart>
        <c:grouping val="standard"/>
        <c:varyColors val="0"/>
        <c:ser>
          <c:idx val="0"/>
          <c:order val="0"/>
          <c:tx>
            <c:strRef>
              <c:f>'Gráfico 3'!$C$6</c:f>
              <c:strCache>
                <c:ptCount val="1"/>
                <c:pt idx="0">
                  <c:v>Saldo primario</c:v>
                </c:pt>
              </c:strCache>
            </c:strRef>
          </c:tx>
          <c:spPr>
            <a:ln w="28575" cap="rnd">
              <a:solidFill>
                <a:srgbClr val="83082A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5F-49BF-9A15-5A07622942B3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5F-49BF-9A15-5A07622942B3}"/>
                </c:ext>
              </c:extLst>
            </c:dLbl>
            <c:dLbl>
              <c:idx val="55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5F-49BF-9A15-5A07622942B3}"/>
                </c:ext>
              </c:extLst>
            </c:dLbl>
            <c:spPr>
              <a:noFill/>
              <a:ln>
                <a:solidFill>
                  <a:srgbClr val="83082A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3'!$B$7:$B$62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3'!$C$7:$C$62</c:f>
              <c:numCache>
                <c:formatCode>#,##0.0</c:formatCode>
                <c:ptCount val="56"/>
                <c:pt idx="0">
                  <c:v>-1.8526525282503981</c:v>
                </c:pt>
                <c:pt idx="1">
                  <c:v>-0.83465249741280223</c:v>
                </c:pt>
                <c:pt idx="2">
                  <c:v>0.67730181455225824</c:v>
                </c:pt>
                <c:pt idx="3">
                  <c:v>1.4390910776353187</c:v>
                </c:pt>
                <c:pt idx="4">
                  <c:v>2.1713857557094429</c:v>
                </c:pt>
                <c:pt idx="5">
                  <c:v>2.0021032507732768</c:v>
                </c:pt>
                <c:pt idx="6">
                  <c:v>2.5145586468804124</c:v>
                </c:pt>
                <c:pt idx="7">
                  <c:v>2.3149234938859129</c:v>
                </c:pt>
                <c:pt idx="8">
                  <c:v>1.9247947197087767</c:v>
                </c:pt>
                <c:pt idx="9">
                  <c:v>1.8792896766384632</c:v>
                </c:pt>
                <c:pt idx="10">
                  <c:v>2.9761173638810416</c:v>
                </c:pt>
                <c:pt idx="11">
                  <c:v>3.7304373437773637</c:v>
                </c:pt>
                <c:pt idx="12">
                  <c:v>3.4612140048499316</c:v>
                </c:pt>
                <c:pt idx="13">
                  <c:v>-2.9834632588778458</c:v>
                </c:pt>
                <c:pt idx="14">
                  <c:v>-9.5267430264960531</c:v>
                </c:pt>
                <c:pt idx="15">
                  <c:v>-7.5900644759990534</c:v>
                </c:pt>
                <c:pt idx="16">
                  <c:v>-7.2062993010133898</c:v>
                </c:pt>
                <c:pt idx="17">
                  <c:v>-8.4695028012556417</c:v>
                </c:pt>
                <c:pt idx="18">
                  <c:v>-3.9245280075503195</c:v>
                </c:pt>
                <c:pt idx="19">
                  <c:v>-2.5034915092078629</c:v>
                </c:pt>
                <c:pt idx="20">
                  <c:v>-2.1966457917859428</c:v>
                </c:pt>
                <c:pt idx="21">
                  <c:v>-1.4403807057553784</c:v>
                </c:pt>
                <c:pt idx="22">
                  <c:v>-0.53759581000047862</c:v>
                </c:pt>
                <c:pt idx="23">
                  <c:v>-0.11136077922849251</c:v>
                </c:pt>
                <c:pt idx="24">
                  <c:v>-0.81286740952851932</c:v>
                </c:pt>
                <c:pt idx="25">
                  <c:v>-7.6841059356331041</c:v>
                </c:pt>
                <c:pt idx="26">
                  <c:v>-4.5329970521435499</c:v>
                </c:pt>
                <c:pt idx="27">
                  <c:v>-2.2771162535804796</c:v>
                </c:pt>
                <c:pt idx="28">
                  <c:v>-0.96650934294590407</c:v>
                </c:pt>
                <c:pt idx="29">
                  <c:v>-0.78239762157144388</c:v>
                </c:pt>
                <c:pt idx="30">
                  <c:v>-9.4834371769704213E-4</c:v>
                </c:pt>
                <c:pt idx="31">
                  <c:v>-0.10576207785654866</c:v>
                </c:pt>
                <c:pt idx="32">
                  <c:v>0.35227308547344111</c:v>
                </c:pt>
                <c:pt idx="33">
                  <c:v>0.36029472103179977</c:v>
                </c:pt>
                <c:pt idx="34">
                  <c:v>0.41688484540577275</c:v>
                </c:pt>
                <c:pt idx="35">
                  <c:v>0.42038449573617681</c:v>
                </c:pt>
                <c:pt idx="36">
                  <c:v>0.41603992353997671</c:v>
                </c:pt>
                <c:pt idx="37">
                  <c:v>0.42657135825754333</c:v>
                </c:pt>
                <c:pt idx="38">
                  <c:v>0.28574627238215755</c:v>
                </c:pt>
                <c:pt idx="39">
                  <c:v>0.1119973856598627</c:v>
                </c:pt>
                <c:pt idx="40">
                  <c:v>-7.5049049610114507E-2</c:v>
                </c:pt>
                <c:pt idx="41">
                  <c:v>-0.25131124086491541</c:v>
                </c:pt>
                <c:pt idx="42">
                  <c:v>-0.41453672393977559</c:v>
                </c:pt>
                <c:pt idx="43">
                  <c:v>-0.58111587958754674</c:v>
                </c:pt>
                <c:pt idx="44">
                  <c:v>-0.76438413379518078</c:v>
                </c:pt>
                <c:pt idx="45">
                  <c:v>-0.95040791859068685</c:v>
                </c:pt>
                <c:pt idx="46">
                  <c:v>-1.1302245311996644</c:v>
                </c:pt>
                <c:pt idx="47">
                  <c:v>-1.3053322334319737</c:v>
                </c:pt>
                <c:pt idx="48">
                  <c:v>-1.4599886262524071</c:v>
                </c:pt>
                <c:pt idx="49">
                  <c:v>-1.6034034507114641</c:v>
                </c:pt>
                <c:pt idx="50">
                  <c:v>-1.7346718996962225</c:v>
                </c:pt>
                <c:pt idx="51">
                  <c:v>-1.8552804155893468</c:v>
                </c:pt>
                <c:pt idx="52">
                  <c:v>-1.9598273971071505</c:v>
                </c:pt>
                <c:pt idx="53">
                  <c:v>-2.0424682814049642</c:v>
                </c:pt>
                <c:pt idx="54">
                  <c:v>-2.1053547295185009</c:v>
                </c:pt>
                <c:pt idx="55">
                  <c:v>-2.1465477237252442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5F-49BF-9A15-5A07622942B3}"/>
            </c:ext>
          </c:extLst>
        </c:ser>
        <c:ser>
          <c:idx val="1"/>
          <c:order val="1"/>
          <c:tx>
            <c:strRef>
              <c:f>'Gráfico 3'!$D$6</c:f>
              <c:strCache>
                <c:ptCount val="1"/>
                <c:pt idx="0">
                  <c:v>Saldo total</c:v>
                </c:pt>
              </c:strCache>
            </c:strRef>
          </c:tx>
          <c:spPr>
            <a:ln w="28575" cap="rnd">
              <a:solidFill>
                <a:sysClr val="window" lastClr="FFFFFF">
                  <a:lumMod val="75000"/>
                </a:sys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5F-49BF-9A15-5A07622942B3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5F-49BF-9A15-5A07622942B3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5F-49BF-9A15-5A07622942B3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5F-49BF-9A15-5A07622942B3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5F-49BF-9A15-5A07622942B3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5F-49BF-9A15-5A07622942B3}"/>
                </c:ext>
              </c:extLst>
            </c:dLbl>
            <c:dLbl>
              <c:idx val="55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5F-49BF-9A15-5A07622942B3}"/>
                </c:ext>
              </c:extLst>
            </c:dLbl>
            <c:spPr>
              <a:noFill/>
              <a:ln>
                <a:solidFill>
                  <a:sysClr val="window" lastClr="FFFFFF">
                    <a:lumMod val="6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3'!$B$7:$B$62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3'!$D$7:$D$62</c:f>
              <c:numCache>
                <c:formatCode>#,##0.0</c:formatCode>
                <c:ptCount val="56"/>
                <c:pt idx="0">
                  <c:v>-6.7933489622147514</c:v>
                </c:pt>
                <c:pt idx="1">
                  <c:v>-5.8658829400383681</c:v>
                </c:pt>
                <c:pt idx="2">
                  <c:v>-3.8591751754915014</c:v>
                </c:pt>
                <c:pt idx="3">
                  <c:v>-2.6269037131969779</c:v>
                </c:pt>
                <c:pt idx="4">
                  <c:v>-1.2401678644988086</c:v>
                </c:pt>
                <c:pt idx="5">
                  <c:v>-1.161266212558044</c:v>
                </c:pt>
                <c:pt idx="6">
                  <c:v>-0.45494879864414134</c:v>
                </c:pt>
                <c:pt idx="7">
                  <c:v>-0.31424059412279365</c:v>
                </c:pt>
                <c:pt idx="8">
                  <c:v>-0.37486778715881619</c:v>
                </c:pt>
                <c:pt idx="9">
                  <c:v>-0.10941109854091394</c:v>
                </c:pt>
                <c:pt idx="10">
                  <c:v>1.2305494320789723</c:v>
                </c:pt>
                <c:pt idx="11">
                  <c:v>2.1216427058954643</c:v>
                </c:pt>
                <c:pt idx="12">
                  <c:v>1.8827125835583054</c:v>
                </c:pt>
                <c:pt idx="13">
                  <c:v>-4.5603686337681761</c:v>
                </c:pt>
                <c:pt idx="14">
                  <c:v>-11.237383386611246</c:v>
                </c:pt>
                <c:pt idx="15">
                  <c:v>-9.4873949189756246</c:v>
                </c:pt>
                <c:pt idx="16">
                  <c:v>-9.6917721696656649</c:v>
                </c:pt>
                <c:pt idx="17">
                  <c:v>-11.495959319049696</c:v>
                </c:pt>
                <c:pt idx="18">
                  <c:v>-7.4884073740410981</c:v>
                </c:pt>
                <c:pt idx="19">
                  <c:v>-6.036484947769333</c:v>
                </c:pt>
                <c:pt idx="20">
                  <c:v>-5.266062742385329</c:v>
                </c:pt>
                <c:pt idx="21">
                  <c:v>-4.2210501288105524</c:v>
                </c:pt>
                <c:pt idx="22">
                  <c:v>-3.0685695336164045</c:v>
                </c:pt>
                <c:pt idx="23">
                  <c:v>-2.5524715493831436</c:v>
                </c:pt>
                <c:pt idx="24">
                  <c:v>-3.0646640770194069</c:v>
                </c:pt>
                <c:pt idx="25">
                  <c:v>-9.9092820315724026</c:v>
                </c:pt>
                <c:pt idx="26">
                  <c:v>-6.651212409164418</c:v>
                </c:pt>
                <c:pt idx="27">
                  <c:v>-4.5865758436704809</c:v>
                </c:pt>
                <c:pt idx="28">
                  <c:v>-3.3401190176536844</c:v>
                </c:pt>
                <c:pt idx="29">
                  <c:v>-3.2155827212684951</c:v>
                </c:pt>
                <c:pt idx="30">
                  <c:v>-2.3904188834201068</c:v>
                </c:pt>
                <c:pt idx="31">
                  <c:v>-2.5698981847384164</c:v>
                </c:pt>
                <c:pt idx="32">
                  <c:v>-2.1910063095359105</c:v>
                </c:pt>
                <c:pt idx="33">
                  <c:v>-2.2971177121555808</c:v>
                </c:pt>
                <c:pt idx="34">
                  <c:v>-2.2895471929470541</c:v>
                </c:pt>
                <c:pt idx="35">
                  <c:v>-2.3856531496001061</c:v>
                </c:pt>
                <c:pt idx="36">
                  <c:v>-2.5157270243080241</c:v>
                </c:pt>
                <c:pt idx="37">
                  <c:v>-2.5640726426479548</c:v>
                </c:pt>
                <c:pt idx="38">
                  <c:v>-2.732944711362729</c:v>
                </c:pt>
                <c:pt idx="39">
                  <c:v>-2.9372025375757662</c:v>
                </c:pt>
                <c:pt idx="40">
                  <c:v>-3.1684869130891058</c:v>
                </c:pt>
                <c:pt idx="41">
                  <c:v>-3.39991141998357</c:v>
                </c:pt>
                <c:pt idx="42">
                  <c:v>-3.618821736497011</c:v>
                </c:pt>
                <c:pt idx="43">
                  <c:v>-3.8452299511522368</c:v>
                </c:pt>
                <c:pt idx="44">
                  <c:v>-4.088128293515612</c:v>
                </c:pt>
                <c:pt idx="45">
                  <c:v>-4.344324573006217</c:v>
                </c:pt>
                <c:pt idx="46">
                  <c:v>-4.6100314808559295</c:v>
                </c:pt>
                <c:pt idx="47">
                  <c:v>-4.8689230801585452</c:v>
                </c:pt>
                <c:pt idx="48">
                  <c:v>-5.1126035290864058</c:v>
                </c:pt>
                <c:pt idx="49">
                  <c:v>-5.347192168443117</c:v>
                </c:pt>
                <c:pt idx="50">
                  <c:v>-5.5748016210191427</c:v>
                </c:pt>
                <c:pt idx="51">
                  <c:v>-5.796549507367101</c:v>
                </c:pt>
                <c:pt idx="52">
                  <c:v>-6.0105935309139564</c:v>
                </c:pt>
                <c:pt idx="53">
                  <c:v>-6.2039373089699197</c:v>
                </c:pt>
                <c:pt idx="54">
                  <c:v>-6.3844707532806559</c:v>
                </c:pt>
                <c:pt idx="55">
                  <c:v>-6.5427269396439378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F5F-49BF-9A15-5A07622942B3}"/>
            </c:ext>
          </c:extLst>
        </c:ser>
        <c:ser>
          <c:idx val="2"/>
          <c:order val="2"/>
          <c:spPr>
            <a:ln w="28575" cap="rnd">
              <a:solidFill>
                <a:srgbClr val="83082A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F5F-49BF-9A15-5A07622942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3'!$C$7:$C$37</c:f>
              <c:numCache>
                <c:formatCode>#,##0.0</c:formatCode>
                <c:ptCount val="31"/>
                <c:pt idx="0">
                  <c:v>-1.8526525282503981</c:v>
                </c:pt>
                <c:pt idx="1">
                  <c:v>-0.83465249741280223</c:v>
                </c:pt>
                <c:pt idx="2">
                  <c:v>0.67730181455225824</c:v>
                </c:pt>
                <c:pt idx="3">
                  <c:v>1.4390910776353187</c:v>
                </c:pt>
                <c:pt idx="4">
                  <c:v>2.1713857557094429</c:v>
                </c:pt>
                <c:pt idx="5">
                  <c:v>2.0021032507732768</c:v>
                </c:pt>
                <c:pt idx="6">
                  <c:v>2.5145586468804124</c:v>
                </c:pt>
                <c:pt idx="7">
                  <c:v>2.3149234938859129</c:v>
                </c:pt>
                <c:pt idx="8">
                  <c:v>1.9247947197087767</c:v>
                </c:pt>
                <c:pt idx="9">
                  <c:v>1.8792896766384632</c:v>
                </c:pt>
                <c:pt idx="10">
                  <c:v>2.9761173638810416</c:v>
                </c:pt>
                <c:pt idx="11">
                  <c:v>3.7304373437773637</c:v>
                </c:pt>
                <c:pt idx="12">
                  <c:v>3.4612140048499316</c:v>
                </c:pt>
                <c:pt idx="13">
                  <c:v>-2.9834632588778458</c:v>
                </c:pt>
                <c:pt idx="14">
                  <c:v>-9.5267430264960531</c:v>
                </c:pt>
                <c:pt idx="15">
                  <c:v>-7.5900644759990534</c:v>
                </c:pt>
                <c:pt idx="16">
                  <c:v>-7.2062993010133898</c:v>
                </c:pt>
                <c:pt idx="17">
                  <c:v>-8.4695028012556417</c:v>
                </c:pt>
                <c:pt idx="18">
                  <c:v>-3.9245280075503195</c:v>
                </c:pt>
                <c:pt idx="19">
                  <c:v>-2.5034915092078629</c:v>
                </c:pt>
                <c:pt idx="20">
                  <c:v>-2.1966457917859428</c:v>
                </c:pt>
                <c:pt idx="21">
                  <c:v>-1.4403807057553784</c:v>
                </c:pt>
                <c:pt idx="22">
                  <c:v>-0.53759581000047862</c:v>
                </c:pt>
                <c:pt idx="23">
                  <c:v>-0.11136077922849251</c:v>
                </c:pt>
                <c:pt idx="24">
                  <c:v>-0.81286740952851932</c:v>
                </c:pt>
                <c:pt idx="25">
                  <c:v>-7.6841059356331041</c:v>
                </c:pt>
                <c:pt idx="26">
                  <c:v>-4.5329970521435499</c:v>
                </c:pt>
                <c:pt idx="27">
                  <c:v>-2.2771162535804796</c:v>
                </c:pt>
                <c:pt idx="28">
                  <c:v>-0.96650934294590407</c:v>
                </c:pt>
                <c:pt idx="29">
                  <c:v>-0.78239762157144388</c:v>
                </c:pt>
                <c:pt idx="30">
                  <c:v>-9.4834371769704213E-4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F5F-49BF-9A15-5A07622942B3}"/>
            </c:ext>
          </c:extLst>
        </c:ser>
        <c:ser>
          <c:idx val="3"/>
          <c:order val="3"/>
          <c:tx>
            <c:strRef>
              <c:f>'Gráfico 3'!$D$6</c:f>
              <c:strCache>
                <c:ptCount val="1"/>
                <c:pt idx="0">
                  <c:v>Saldo total</c:v>
                </c:pt>
              </c:strCache>
            </c:strRef>
          </c:tx>
          <c:spPr>
            <a:ln w="28575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4.5077160493827158E-2"/>
                  <c:y val="8.203259259259254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F5F-49BF-9A15-5A07622942B3}"/>
                </c:ext>
              </c:extLst>
            </c:dLbl>
            <c:spPr>
              <a:noFill/>
              <a:ln>
                <a:solidFill>
                  <a:sysClr val="window" lastClr="FFFFFF">
                    <a:lumMod val="7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3'!$D$7:$D$37</c:f>
              <c:numCache>
                <c:formatCode>#,##0.0</c:formatCode>
                <c:ptCount val="31"/>
                <c:pt idx="0">
                  <c:v>-6.7933489622147514</c:v>
                </c:pt>
                <c:pt idx="1">
                  <c:v>-5.8658829400383681</c:v>
                </c:pt>
                <c:pt idx="2">
                  <c:v>-3.8591751754915014</c:v>
                </c:pt>
                <c:pt idx="3">
                  <c:v>-2.6269037131969779</c:v>
                </c:pt>
                <c:pt idx="4">
                  <c:v>-1.2401678644988086</c:v>
                </c:pt>
                <c:pt idx="5">
                  <c:v>-1.161266212558044</c:v>
                </c:pt>
                <c:pt idx="6">
                  <c:v>-0.45494879864414134</c:v>
                </c:pt>
                <c:pt idx="7">
                  <c:v>-0.31424059412279365</c:v>
                </c:pt>
                <c:pt idx="8">
                  <c:v>-0.37486778715881619</c:v>
                </c:pt>
                <c:pt idx="9">
                  <c:v>-0.10941109854091394</c:v>
                </c:pt>
                <c:pt idx="10">
                  <c:v>1.2305494320789723</c:v>
                </c:pt>
                <c:pt idx="11">
                  <c:v>2.1216427058954643</c:v>
                </c:pt>
                <c:pt idx="12">
                  <c:v>1.8827125835583054</c:v>
                </c:pt>
                <c:pt idx="13">
                  <c:v>-4.5603686337681761</c:v>
                </c:pt>
                <c:pt idx="14">
                  <c:v>-11.237383386611246</c:v>
                </c:pt>
                <c:pt idx="15">
                  <c:v>-9.4873949189756246</c:v>
                </c:pt>
                <c:pt idx="16">
                  <c:v>-9.6917721696656649</c:v>
                </c:pt>
                <c:pt idx="17">
                  <c:v>-11.495959319049696</c:v>
                </c:pt>
                <c:pt idx="18">
                  <c:v>-7.4884073740410981</c:v>
                </c:pt>
                <c:pt idx="19">
                  <c:v>-6.036484947769333</c:v>
                </c:pt>
                <c:pt idx="20">
                  <c:v>-5.266062742385329</c:v>
                </c:pt>
                <c:pt idx="21">
                  <c:v>-4.2210501288105524</c:v>
                </c:pt>
                <c:pt idx="22">
                  <c:v>-3.0685695336164045</c:v>
                </c:pt>
                <c:pt idx="23">
                  <c:v>-2.5524715493831436</c:v>
                </c:pt>
                <c:pt idx="24">
                  <c:v>-3.0646640770194069</c:v>
                </c:pt>
                <c:pt idx="25">
                  <c:v>-9.9092820315724026</c:v>
                </c:pt>
                <c:pt idx="26">
                  <c:v>-6.651212409164418</c:v>
                </c:pt>
                <c:pt idx="27">
                  <c:v>-4.5865758436704809</c:v>
                </c:pt>
                <c:pt idx="28">
                  <c:v>-3.3401190176536844</c:v>
                </c:pt>
                <c:pt idx="29">
                  <c:v>-3.2155827212684951</c:v>
                </c:pt>
                <c:pt idx="30">
                  <c:v>-2.3904188834201068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F5F-49BF-9A15-5A0762294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82127"/>
        <c:axId val="172587951"/>
      </c:lineChart>
      <c:catAx>
        <c:axId val="17258212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7951"/>
        <c:crosses val="autoZero"/>
        <c:auto val="1"/>
        <c:lblAlgn val="ctr"/>
        <c:lblOffset val="100"/>
        <c:tickLblSkip val="5"/>
        <c:noMultiLvlLbl val="0"/>
      </c:catAx>
      <c:valAx>
        <c:axId val="172587951"/>
        <c:scaling>
          <c:orientation val="minMax"/>
          <c:max val="4"/>
          <c:min val="-15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212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2075038580246912"/>
          <c:y val="0.68992777777777792"/>
          <c:w val="0.67438580246913582"/>
          <c:h val="0.167028205128205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407844420040982E-2"/>
          <c:y val="4.9726411317229414E-2"/>
          <c:w val="0.8883939655910964"/>
          <c:h val="0.73836936696472266"/>
        </c:manualLayout>
      </c:layout>
      <c:lineChart>
        <c:grouping val="standard"/>
        <c:varyColors val="0"/>
        <c:ser>
          <c:idx val="3"/>
          <c:order val="0"/>
          <c:tx>
            <c:strRef>
              <c:f>'Gráfico 4'!$B$10</c:f>
              <c:strCache>
                <c:ptCount val="1"/>
                <c:pt idx="0">
                  <c:v>Opinión 2025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1.893939393939394E-2"/>
                  <c:y val="6.779661016949147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>
                      <a:lumMod val="20000"/>
                      <a:lumOff val="8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chemeClr val="accent3">
                          <a:lumMod val="20000"/>
                          <a:lumOff val="80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9E-463E-AEFD-4D67D0A104E2}"/>
                </c:ext>
              </c:extLst>
            </c:dLbl>
            <c:spPr>
              <a:noFill/>
              <a:ln>
                <a:solidFill>
                  <a:schemeClr val="accent3">
                    <a:lumMod val="20000"/>
                    <a:lumOff val="8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100" b="1" i="0" u="none" strike="noStrike" kern="1200" baseline="0">
                    <a:solidFill>
                      <a:schemeClr val="accent3">
                        <a:lumMod val="20000"/>
                        <a:lumOff val="8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4'!$C$6:$AL$6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4'!$C$10:$AL$10</c:f>
              <c:numCache>
                <c:formatCode>#,##0.0</c:formatCode>
                <c:ptCount val="36"/>
                <c:pt idx="10">
                  <c:v>12.994065976137758</c:v>
                </c:pt>
                <c:pt idx="11">
                  <c:v>13.075226838757438</c:v>
                </c:pt>
                <c:pt idx="12">
                  <c:v>13.150043009918322</c:v>
                </c:pt>
                <c:pt idx="13">
                  <c:v>13.20920231496598</c:v>
                </c:pt>
                <c:pt idx="14">
                  <c:v>13.272751619015377</c:v>
                </c:pt>
                <c:pt idx="15">
                  <c:v>13.388960240838944</c:v>
                </c:pt>
                <c:pt idx="16">
                  <c:v>13.520017307030331</c:v>
                </c:pt>
                <c:pt idx="17">
                  <c:v>13.66494550393185</c:v>
                </c:pt>
                <c:pt idx="18">
                  <c:v>13.834009455276551</c:v>
                </c:pt>
                <c:pt idx="19">
                  <c:v>14.009666761646207</c:v>
                </c:pt>
                <c:pt idx="20">
                  <c:v>14.193417345610232</c:v>
                </c:pt>
                <c:pt idx="21">
                  <c:v>14.38223653692954</c:v>
                </c:pt>
                <c:pt idx="22">
                  <c:v>14.571123876593566</c:v>
                </c:pt>
                <c:pt idx="23">
                  <c:v>14.767680548667027</c:v>
                </c:pt>
                <c:pt idx="24">
                  <c:v>14.967076825749826</c:v>
                </c:pt>
                <c:pt idx="25">
                  <c:v>15.158819201004217</c:v>
                </c:pt>
                <c:pt idx="26">
                  <c:v>15.342640027940352</c:v>
                </c:pt>
                <c:pt idx="27">
                  <c:v>15.515271890423815</c:v>
                </c:pt>
                <c:pt idx="28">
                  <c:v>15.672087244624658</c:v>
                </c:pt>
                <c:pt idx="29">
                  <c:v>15.81133590129655</c:v>
                </c:pt>
                <c:pt idx="30">
                  <c:v>15.928084001718048</c:v>
                </c:pt>
                <c:pt idx="31">
                  <c:v>16.020618282451412</c:v>
                </c:pt>
                <c:pt idx="32">
                  <c:v>16.086620199046521</c:v>
                </c:pt>
                <c:pt idx="33">
                  <c:v>16.125515291351689</c:v>
                </c:pt>
                <c:pt idx="34">
                  <c:v>16.140296838336411</c:v>
                </c:pt>
                <c:pt idx="35">
                  <c:v>16.128703696680979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E-463E-AEFD-4D67D0A104E2}"/>
            </c:ext>
          </c:extLst>
        </c:ser>
        <c:ser>
          <c:idx val="4"/>
          <c:order val="1"/>
          <c:tx>
            <c:strRef>
              <c:f>'Gráfico 4'!$B$9</c:f>
              <c:strCache>
                <c:ptCount val="1"/>
                <c:pt idx="0">
                  <c:v>AR 2024 actualizado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7.575757575757576E-2"/>
                  <c:y val="-3.6723163841807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9E-463E-AEFD-4D67D0A104E2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1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4'!$C$6:$AL$6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4'!$C$9:$AL$9</c:f>
              <c:numCache>
                <c:formatCode>#,##0.0</c:formatCode>
                <c:ptCount val="36"/>
                <c:pt idx="10">
                  <c:v>12.952131759706297</c:v>
                </c:pt>
                <c:pt idx="11">
                  <c:v>13.006149832580242</c:v>
                </c:pt>
                <c:pt idx="12">
                  <c:v>13.111128611103675</c:v>
                </c:pt>
                <c:pt idx="13">
                  <c:v>13.202548768124045</c:v>
                </c:pt>
                <c:pt idx="14">
                  <c:v>13.329442292574717</c:v>
                </c:pt>
                <c:pt idx="15">
                  <c:v>13.494434470093575</c:v>
                </c:pt>
                <c:pt idx="16">
                  <c:v>13.692483192165996</c:v>
                </c:pt>
                <c:pt idx="17">
                  <c:v>13.918134570931755</c:v>
                </c:pt>
                <c:pt idx="18">
                  <c:v>14.140942897086738</c:v>
                </c:pt>
                <c:pt idx="19">
                  <c:v>14.353597895532783</c:v>
                </c:pt>
                <c:pt idx="20">
                  <c:v>14.549266685111492</c:v>
                </c:pt>
                <c:pt idx="21">
                  <c:v>14.725665087584966</c:v>
                </c:pt>
                <c:pt idx="22">
                  <c:v>14.881369274709849</c:v>
                </c:pt>
                <c:pt idx="23">
                  <c:v>15.026300334595422</c:v>
                </c:pt>
                <c:pt idx="24">
                  <c:v>15.156004663304435</c:v>
                </c:pt>
                <c:pt idx="25">
                  <c:v>15.261924492402782</c:v>
                </c:pt>
                <c:pt idx="26">
                  <c:v>15.38985001364599</c:v>
                </c:pt>
                <c:pt idx="27">
                  <c:v>15.52649468560916</c:v>
                </c:pt>
                <c:pt idx="28">
                  <c:v>15.668027255090966</c:v>
                </c:pt>
                <c:pt idx="29">
                  <c:v>15.807338122478868</c:v>
                </c:pt>
                <c:pt idx="30">
                  <c:v>15.936300510250881</c:v>
                </c:pt>
                <c:pt idx="31">
                  <c:v>16.050973745142453</c:v>
                </c:pt>
                <c:pt idx="32">
                  <c:v>16.14051045270843</c:v>
                </c:pt>
                <c:pt idx="33">
                  <c:v>16.201880178667196</c:v>
                </c:pt>
                <c:pt idx="34">
                  <c:v>16.24721724686686</c:v>
                </c:pt>
                <c:pt idx="35">
                  <c:v>16.273844016272847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9E-463E-AEFD-4D67D0A104E2}"/>
            </c:ext>
          </c:extLst>
        </c:ser>
        <c:ser>
          <c:idx val="0"/>
          <c:order val="2"/>
          <c:tx>
            <c:strRef>
              <c:f>'Gráfico 4'!$B$11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7.7651515151515152E-2"/>
                  <c:y val="-7.9096045197740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9E-463E-AEFD-4D67D0A104E2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1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4'!$C$6:$AL$6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4'!$C$11:$AL$11</c:f>
              <c:numCache>
                <c:formatCode>#,##0.0</c:formatCode>
                <c:ptCount val="36"/>
                <c:pt idx="10">
                  <c:v>12.953716162356365</c:v>
                </c:pt>
                <c:pt idx="11">
                  <c:v>13.054792159539128</c:v>
                </c:pt>
                <c:pt idx="12">
                  <c:v>13.254477763361731</c:v>
                </c:pt>
                <c:pt idx="13">
                  <c:v>13.343227499926126</c:v>
                </c:pt>
                <c:pt idx="14">
                  <c:v>13.419087271108483</c:v>
                </c:pt>
                <c:pt idx="15">
                  <c:v>13.519807790313802</c:v>
                </c:pt>
                <c:pt idx="16">
                  <c:v>13.596647965405719</c:v>
                </c:pt>
                <c:pt idx="17">
                  <c:v>13.701216825918207</c:v>
                </c:pt>
                <c:pt idx="18">
                  <c:v>13.831612446984696</c:v>
                </c:pt>
                <c:pt idx="19">
                  <c:v>14.003178148085677</c:v>
                </c:pt>
                <c:pt idx="20">
                  <c:v>14.199524360202735</c:v>
                </c:pt>
                <c:pt idx="21">
                  <c:v>14.400430871164273</c:v>
                </c:pt>
                <c:pt idx="22">
                  <c:v>14.604120198171033</c:v>
                </c:pt>
                <c:pt idx="23">
                  <c:v>14.81024498347352</c:v>
                </c:pt>
                <c:pt idx="24">
                  <c:v>15.022807281413412</c:v>
                </c:pt>
                <c:pt idx="25">
                  <c:v>15.236913680003582</c:v>
                </c:pt>
                <c:pt idx="26">
                  <c:v>15.440384821659652</c:v>
                </c:pt>
                <c:pt idx="27">
                  <c:v>15.636376671216691</c:v>
                </c:pt>
                <c:pt idx="28">
                  <c:v>15.805875040428575</c:v>
                </c:pt>
                <c:pt idx="29">
                  <c:v>15.957269194267667</c:v>
                </c:pt>
                <c:pt idx="30">
                  <c:v>16.08982803352588</c:v>
                </c:pt>
                <c:pt idx="31">
                  <c:v>16.19786125082528</c:v>
                </c:pt>
                <c:pt idx="32">
                  <c:v>16.285446399005099</c:v>
                </c:pt>
                <c:pt idx="33">
                  <c:v>16.347252641277837</c:v>
                </c:pt>
                <c:pt idx="34">
                  <c:v>16.384862442405247</c:v>
                </c:pt>
                <c:pt idx="35">
                  <c:v>16.398787143158614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9E-463E-AEFD-4D67D0A104E2}"/>
            </c:ext>
          </c:extLst>
        </c:ser>
        <c:ser>
          <c:idx val="2"/>
          <c:order val="3"/>
          <c:tx>
            <c:strRef>
              <c:f>'Gráfico 4'!$B$7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3.8339596754951084E-2"/>
                  <c:y val="2.7827750344766228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chemeClr val="accent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9E-463E-AEFD-4D67D0A104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4'!$C$6:$AL$6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4'!$C$7:$AL$7</c:f>
              <c:numCache>
                <c:formatCode>#,##0.0</c:formatCode>
                <c:ptCount val="36"/>
                <c:pt idx="0">
                  <c:v>12.046518897135634</c:v>
                </c:pt>
                <c:pt idx="1">
                  <c:v>12.019989005921515</c:v>
                </c:pt>
                <c:pt idx="2">
                  <c:v>11.896469106983188</c:v>
                </c:pt>
                <c:pt idx="3">
                  <c:v>12.022446853310194</c:v>
                </c:pt>
                <c:pt idx="4">
                  <c:v>12.24600897717327</c:v>
                </c:pt>
                <c:pt idx="5">
                  <c:v>14.018142390032601</c:v>
                </c:pt>
                <c:pt idx="6">
                  <c:v>13.412342064098423</c:v>
                </c:pt>
                <c:pt idx="7">
                  <c:v>12.638754233330642</c:v>
                </c:pt>
                <c:pt idx="8">
                  <c:v>12.836698487547746</c:v>
                </c:pt>
                <c:pt idx="9">
                  <c:v>12.928850001484008</c:v>
                </c:pt>
                <c:pt idx="10">
                  <c:v>12.953716162356365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9E-463E-AEFD-4D67D0A104E2}"/>
            </c:ext>
          </c:extLst>
        </c:ser>
        <c:ser>
          <c:idx val="1"/>
          <c:order val="4"/>
          <c:tx>
            <c:strRef>
              <c:f>'Gráfico 4'!$B$12</c:f>
              <c:strCache>
                <c:ptCount val="1"/>
                <c:pt idx="0">
                  <c:v>AIReF + Población EUROPOP2025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7.575757575757576E-3"/>
                  <c:y val="-8.1920903954802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9E-463E-AEFD-4D67D0A104E2}"/>
                </c:ext>
              </c:extLst>
            </c:dLbl>
            <c:spPr>
              <a:noFill/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1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4'!$C$6:$AL$6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4'!$C$12:$AL$12</c:f>
              <c:numCache>
                <c:formatCode>#,##0.0</c:formatCode>
                <c:ptCount val="36"/>
                <c:pt idx="10">
                  <c:v>12.953716162356365</c:v>
                </c:pt>
                <c:pt idx="11">
                  <c:v>13.054792159539128</c:v>
                </c:pt>
                <c:pt idx="12">
                  <c:v>13.254477763361731</c:v>
                </c:pt>
                <c:pt idx="13">
                  <c:v>13.343227499926126</c:v>
                </c:pt>
                <c:pt idx="14">
                  <c:v>13.419087271108483</c:v>
                </c:pt>
                <c:pt idx="15">
                  <c:v>13.519807790313802</c:v>
                </c:pt>
                <c:pt idx="16">
                  <c:v>13.53978431786178</c:v>
                </c:pt>
                <c:pt idx="17">
                  <c:v>13.642870386038481</c:v>
                </c:pt>
                <c:pt idx="18">
                  <c:v>13.766345255933942</c:v>
                </c:pt>
                <c:pt idx="19">
                  <c:v>13.927143450989018</c:v>
                </c:pt>
                <c:pt idx="20">
                  <c:v>14.110997375098393</c:v>
                </c:pt>
                <c:pt idx="21">
                  <c:v>14.299806578744642</c:v>
                </c:pt>
                <c:pt idx="22">
                  <c:v>14.492992686773553</c:v>
                </c:pt>
                <c:pt idx="23">
                  <c:v>14.690921720693501</c:v>
                </c:pt>
                <c:pt idx="24">
                  <c:v>14.89743072302822</c:v>
                </c:pt>
                <c:pt idx="25">
                  <c:v>15.105874815258217</c:v>
                </c:pt>
                <c:pt idx="26">
                  <c:v>15.304544035092604</c:v>
                </c:pt>
                <c:pt idx="27">
                  <c:v>15.498299764923503</c:v>
                </c:pt>
                <c:pt idx="28">
                  <c:v>15.668869476982696</c:v>
                </c:pt>
                <c:pt idx="29">
                  <c:v>15.824351408044336</c:v>
                </c:pt>
                <c:pt idx="30">
                  <c:v>15.9633542179348</c:v>
                </c:pt>
                <c:pt idx="31">
                  <c:v>16.080247207358305</c:v>
                </c:pt>
                <c:pt idx="32">
                  <c:v>16.178204062724522</c:v>
                </c:pt>
                <c:pt idx="33">
                  <c:v>16.252364433346369</c:v>
                </c:pt>
                <c:pt idx="34">
                  <c:v>16.304464892593142</c:v>
                </c:pt>
                <c:pt idx="35">
                  <c:v>16.334875247885396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9E-463E-AEFD-4D67D0A10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208"/>
        <c:axId val="665072784"/>
        <c:extLst/>
      </c:lineChart>
      <c:catAx>
        <c:axId val="6650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72784"/>
        <c:crosses val="autoZero"/>
        <c:auto val="1"/>
        <c:lblAlgn val="ctr"/>
        <c:lblOffset val="100"/>
        <c:tickLblSkip val="5"/>
        <c:noMultiLvlLbl val="0"/>
      </c:catAx>
      <c:valAx>
        <c:axId val="665072784"/>
        <c:scaling>
          <c:orientation val="minMax"/>
          <c:min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8.800107372942019E-2"/>
          <c:y val="0.85928288624938842"/>
          <c:w val="0.9044231686948222"/>
          <c:h val="0.137892254993549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 5'!$B$7</c:f>
              <c:strCache>
                <c:ptCount val="1"/>
                <c:pt idx="0">
                  <c:v>Revalorización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 5'!$C$6:$G$6</c:f>
              <c:strCache>
                <c:ptCount val="5"/>
                <c:pt idx="0">
                  <c:v>2025-2030</c:v>
                </c:pt>
                <c:pt idx="1">
                  <c:v>2031-2035</c:v>
                </c:pt>
                <c:pt idx="2">
                  <c:v>2036-2040</c:v>
                </c:pt>
                <c:pt idx="3">
                  <c:v>2041-2045</c:v>
                </c:pt>
                <c:pt idx="4">
                  <c:v>2046-2050</c:v>
                </c:pt>
              </c:strCache>
            </c:strRef>
          </c:cat>
          <c:val>
            <c:numRef>
              <c:f>'Gráfico 5'!$C$7:$G$7</c:f>
              <c:numCache>
                <c:formatCode>0.0%</c:formatCode>
                <c:ptCount val="5"/>
                <c:pt idx="0">
                  <c:v>2.5017060773895317E-2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D-44F3-B038-B8D67081FE0C}"/>
            </c:ext>
          </c:extLst>
        </c:ser>
        <c:ser>
          <c:idx val="1"/>
          <c:order val="1"/>
          <c:tx>
            <c:strRef>
              <c:f>'Gráfico 5'!$B$8</c:f>
              <c:strCache>
                <c:ptCount val="1"/>
                <c:pt idx="0">
                  <c:v>Número pensiones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 5'!$C$6:$G$6</c:f>
              <c:strCache>
                <c:ptCount val="5"/>
                <c:pt idx="0">
                  <c:v>2025-2030</c:v>
                </c:pt>
                <c:pt idx="1">
                  <c:v>2031-2035</c:v>
                </c:pt>
                <c:pt idx="2">
                  <c:v>2036-2040</c:v>
                </c:pt>
                <c:pt idx="3">
                  <c:v>2041-2045</c:v>
                </c:pt>
                <c:pt idx="4">
                  <c:v>2046-2050</c:v>
                </c:pt>
              </c:strCache>
            </c:strRef>
          </c:cat>
          <c:val>
            <c:numRef>
              <c:f>'Gráfico 5'!$C$8:$G$8</c:f>
              <c:numCache>
                <c:formatCode>0.0%</c:formatCode>
                <c:ptCount val="5"/>
                <c:pt idx="0">
                  <c:v>1.8589172869284926E-2</c:v>
                </c:pt>
                <c:pt idx="1">
                  <c:v>2.0749795699453254E-2</c:v>
                </c:pt>
                <c:pt idx="2">
                  <c:v>2.059515587106122E-2</c:v>
                </c:pt>
                <c:pt idx="3">
                  <c:v>1.7412354203914449E-2</c:v>
                </c:pt>
                <c:pt idx="4">
                  <c:v>1.108086462137985E-2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D-44F3-B038-B8D67081FE0C}"/>
            </c:ext>
          </c:extLst>
        </c:ser>
        <c:ser>
          <c:idx val="2"/>
          <c:order val="2"/>
          <c:tx>
            <c:strRef>
              <c:f>'Gráfico 5'!$B$9</c:f>
              <c:strCache>
                <c:ptCount val="1"/>
                <c:pt idx="0">
                  <c:v>Efecto sustitución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 5'!$C$6:$G$6</c:f>
              <c:strCache>
                <c:ptCount val="5"/>
                <c:pt idx="0">
                  <c:v>2025-2030</c:v>
                </c:pt>
                <c:pt idx="1">
                  <c:v>2031-2035</c:v>
                </c:pt>
                <c:pt idx="2">
                  <c:v>2036-2040</c:v>
                </c:pt>
                <c:pt idx="3">
                  <c:v>2041-2045</c:v>
                </c:pt>
                <c:pt idx="4">
                  <c:v>2046-2050</c:v>
                </c:pt>
              </c:strCache>
            </c:strRef>
          </c:cat>
          <c:val>
            <c:numRef>
              <c:f>'Gráfico 5'!$C$9:$G$9</c:f>
              <c:numCache>
                <c:formatCode>0.0%</c:formatCode>
                <c:ptCount val="5"/>
                <c:pt idx="0">
                  <c:v>7.2822812766310764E-3</c:v>
                </c:pt>
                <c:pt idx="1">
                  <c:v>3.4676375609710326E-3</c:v>
                </c:pt>
                <c:pt idx="2">
                  <c:v>3.787445206850721E-3</c:v>
                </c:pt>
                <c:pt idx="3">
                  <c:v>4.0261984239833909E-3</c:v>
                </c:pt>
                <c:pt idx="4">
                  <c:v>3.5851248717071191E-3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D-44F3-B038-B8D67081FE0C}"/>
            </c:ext>
          </c:extLst>
        </c:ser>
        <c:ser>
          <c:idx val="4"/>
          <c:order val="4"/>
          <c:tx>
            <c:strRef>
              <c:f>'Gráfico 5'!$B$10</c:f>
              <c:strCache>
                <c:ptCount val="1"/>
                <c:pt idx="0">
                  <c:v>Medidas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 5'!$C$6:$G$6</c:f>
              <c:strCache>
                <c:ptCount val="5"/>
                <c:pt idx="0">
                  <c:v>2025-2030</c:v>
                </c:pt>
                <c:pt idx="1">
                  <c:v>2031-2035</c:v>
                </c:pt>
                <c:pt idx="2">
                  <c:v>2036-2040</c:v>
                </c:pt>
                <c:pt idx="3">
                  <c:v>2041-2045</c:v>
                </c:pt>
                <c:pt idx="4">
                  <c:v>2046-2050</c:v>
                </c:pt>
              </c:strCache>
            </c:strRef>
          </c:cat>
          <c:val>
            <c:numRef>
              <c:f>'Gráfico 5'!$C$10:$G$10</c:f>
              <c:numCache>
                <c:formatCode>0.0%</c:formatCode>
                <c:ptCount val="5"/>
                <c:pt idx="0">
                  <c:v>4.1575075982761105E-3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D-44F3-B038-B8D67081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197359"/>
        <c:axId val="269192079"/>
      </c:barChart>
      <c:lineChart>
        <c:grouping val="standard"/>
        <c:varyColors val="0"/>
        <c:ser>
          <c:idx val="3"/>
          <c:order val="3"/>
          <c:tx>
            <c:strRef>
              <c:f>'Gráfico 5'!$B$11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accent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solidFill>
                  <a:schemeClr val="accent3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5'!$C$6:$G$6</c:f>
              <c:strCache>
                <c:ptCount val="5"/>
                <c:pt idx="0">
                  <c:v>2025-2030</c:v>
                </c:pt>
                <c:pt idx="1">
                  <c:v>2031-2035</c:v>
                </c:pt>
                <c:pt idx="2">
                  <c:v>2036-2040</c:v>
                </c:pt>
                <c:pt idx="3">
                  <c:v>2041-2045</c:v>
                </c:pt>
                <c:pt idx="4">
                  <c:v>2046-2050</c:v>
                </c:pt>
              </c:strCache>
            </c:strRef>
          </c:cat>
          <c:val>
            <c:numRef>
              <c:f>'Gráfico 5'!$C$11:$G$11</c:f>
              <c:numCache>
                <c:formatCode>0.0%</c:formatCode>
                <c:ptCount val="5"/>
                <c:pt idx="0">
                  <c:v>5.504602251808742E-2</c:v>
                </c:pt>
                <c:pt idx="1">
                  <c:v>4.421743326042428E-2</c:v>
                </c:pt>
                <c:pt idx="2">
                  <c:v>4.4382601077911935E-2</c:v>
                </c:pt>
                <c:pt idx="3">
                  <c:v>4.1438552627897841E-2</c:v>
                </c:pt>
                <c:pt idx="4">
                  <c:v>3.4665989493086968E-2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0D-44F3-B038-B8D67081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197359"/>
        <c:axId val="269192079"/>
      </c:lineChart>
      <c:catAx>
        <c:axId val="26919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69192079"/>
        <c:crosses val="autoZero"/>
        <c:auto val="1"/>
        <c:lblAlgn val="ctr"/>
        <c:lblOffset val="100"/>
        <c:noMultiLvlLbl val="0"/>
      </c:catAx>
      <c:valAx>
        <c:axId val="2691920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6919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 6'!$B$6</c:f>
              <c:strCache>
                <c:ptCount val="1"/>
                <c:pt idx="0">
                  <c:v>Seguridad Social</c:v>
                </c:pt>
              </c:strCache>
            </c:strRef>
          </c:tx>
          <c:spPr>
            <a:solidFill>
              <a:srgbClr val="E397A0"/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'Gráfico 6'!$C$5:$H$5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'Gráfico 6'!$C$6:$H$6</c:f>
              <c:numCache>
                <c:formatCode>#,##0.0</c:formatCode>
                <c:ptCount val="6"/>
                <c:pt idx="0">
                  <c:v>10.46596392830461</c:v>
                </c:pt>
                <c:pt idx="1">
                  <c:v>11.497553516014582</c:v>
                </c:pt>
                <c:pt idx="2">
                  <c:v>12.740953676501325</c:v>
                </c:pt>
                <c:pt idx="3">
                  <c:v>14.108127653851891</c:v>
                </c:pt>
                <c:pt idx="4">
                  <c:v>15.379862064312286</c:v>
                </c:pt>
                <c:pt idx="5">
                  <c:v>16.250901863933429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6-4BBF-98F9-91E7E95961C6}"/>
            </c:ext>
          </c:extLst>
        </c:ser>
        <c:ser>
          <c:idx val="1"/>
          <c:order val="1"/>
          <c:tx>
            <c:strRef>
              <c:f>'Gráfico 6'!$B$7</c:f>
              <c:strCache>
                <c:ptCount val="1"/>
                <c:pt idx="0">
                  <c:v>Clases Pasivas</c:v>
                </c:pt>
              </c:strCache>
            </c:strRef>
          </c:tx>
          <c:spPr>
            <a:solidFill>
              <a:schemeClr val="accent2"/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'Gráfico 6'!$C$5:$H$5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'Gráfico 6'!$C$7:$H$7</c:f>
              <c:numCache>
                <c:formatCode>#,##0.0</c:formatCode>
                <c:ptCount val="6"/>
                <c:pt idx="0">
                  <c:v>0.7243451736630524</c:v>
                </c:pt>
                <c:pt idx="1">
                  <c:v>0.78378069294290276</c:v>
                </c:pt>
                <c:pt idx="2">
                  <c:v>0.80619622047004824</c:v>
                </c:pt>
                <c:pt idx="3">
                  <c:v>0.81640001358794356</c:v>
                </c:pt>
                <c:pt idx="4">
                  <c:v>0.79328718787551611</c:v>
                </c:pt>
                <c:pt idx="5">
                  <c:v>0.71243836213823697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6-4BBF-98F9-91E7E95961C6}"/>
            </c:ext>
          </c:extLst>
        </c:ser>
        <c:ser>
          <c:idx val="2"/>
          <c:order val="2"/>
          <c:tx>
            <c:strRef>
              <c:f>'Gráfico 6'!$B$8</c:f>
              <c:strCache>
                <c:ptCount val="1"/>
                <c:pt idx="0">
                  <c:v>Pensiones no contributivas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strRef>
              <c:f>'Gráfico 6'!$C$5:$H$5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'Gráfico 6'!$C$8:$H$8</c:f>
              <c:numCache>
                <c:formatCode>#,##0.0</c:formatCode>
                <c:ptCount val="6"/>
                <c:pt idx="0">
                  <c:v>0.44611899999999999</c:v>
                </c:pt>
                <c:pt idx="1">
                  <c:v>0.44611899999999999</c:v>
                </c:pt>
                <c:pt idx="2">
                  <c:v>0.44611899999999999</c:v>
                </c:pt>
                <c:pt idx="3">
                  <c:v>0.44611899999999999</c:v>
                </c:pt>
                <c:pt idx="4">
                  <c:v>0.44611899999999999</c:v>
                </c:pt>
                <c:pt idx="5">
                  <c:v>0.44611899999999999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6-4BBF-98F9-91E7E9596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68751"/>
        <c:axId val="15479983"/>
      </c:barChart>
      <c:lineChart>
        <c:grouping val="standard"/>
        <c:varyColors val="0"/>
        <c:ser>
          <c:idx val="3"/>
          <c:order val="3"/>
          <c:tx>
            <c:strRef>
              <c:f>'Gráfico 6'!$B$9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rnd">
              <a:noFill/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C26-4BBF-98F9-91E7E95961C6}"/>
                </c:ext>
              </c:extLst>
            </c:dLbl>
            <c:dLbl>
              <c:idx val="1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C26-4BBF-98F9-91E7E95961C6}"/>
                </c:ext>
              </c:extLst>
            </c:dLbl>
            <c:dLbl>
              <c:idx val="2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C26-4BBF-98F9-91E7E95961C6}"/>
                </c:ext>
              </c:extLst>
            </c:dLbl>
            <c:dLbl>
              <c:idx val="3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7C26-4BBF-98F9-91E7E95961C6}"/>
                </c:ext>
              </c:extLst>
            </c:dLbl>
            <c:dLbl>
              <c:idx val="4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C26-4BBF-98F9-91E7E95961C6}"/>
                </c:ext>
              </c:extLst>
            </c:dLbl>
            <c:dLbl>
              <c:idx val="5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7C26-4BBF-98F9-91E7E95961C6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6'!$C$5:$H$5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'Gráfico 6'!$C$9:$H$9</c:f>
              <c:numCache>
                <c:formatCode>#,##0.0</c:formatCode>
                <c:ptCount val="6"/>
                <c:pt idx="0">
                  <c:v>11.636428101967663</c:v>
                </c:pt>
                <c:pt idx="1">
                  <c:v>12.727453208957485</c:v>
                </c:pt>
                <c:pt idx="2">
                  <c:v>13.993268896971372</c:v>
                </c:pt>
                <c:pt idx="3">
                  <c:v>15.370646667439834</c:v>
                </c:pt>
                <c:pt idx="4">
                  <c:v>16.619268252187801</c:v>
                </c:pt>
                <c:pt idx="5">
                  <c:v>17.409459226071665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C26-4BBF-98F9-91E7E9596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8751"/>
        <c:axId val="15479983"/>
      </c:lineChart>
      <c:catAx>
        <c:axId val="154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5479983"/>
        <c:crosses val="autoZero"/>
        <c:auto val="1"/>
        <c:lblAlgn val="ctr"/>
        <c:lblOffset val="100"/>
        <c:noMultiLvlLbl val="0"/>
      </c:catAx>
      <c:valAx>
        <c:axId val="1547998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54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848485006227059E-2"/>
          <c:y val="7.9250819454019877E-2"/>
          <c:w val="0.89942580154837382"/>
          <c:h val="0.719002624671916"/>
        </c:manualLayout>
      </c:layout>
      <c:lineChart>
        <c:grouping val="standard"/>
        <c:varyColors val="0"/>
        <c:ser>
          <c:idx val="4"/>
          <c:order val="0"/>
          <c:tx>
            <c:strRef>
              <c:f>'Gráfico 7'!$B$8</c:f>
              <c:strCache>
                <c:ptCount val="1"/>
                <c:pt idx="0">
                  <c:v>AIReF 2026 </c:v>
                </c:pt>
              </c:strCache>
            </c:strRef>
          </c:tx>
          <c:spPr>
            <a:ln w="28575"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10"/>
              <c:layout>
                <c:manualLayout>
                  <c:x val="-4.7516394050641682E-2"/>
                  <c:y val="-5.5299539170506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3F-4FF1-8C5A-481542A8B75E}"/>
                </c:ext>
              </c:extLst>
            </c:dLbl>
            <c:dLbl>
              <c:idx val="35"/>
              <c:layout>
                <c:manualLayout>
                  <c:x val="-3.0988952641722963E-2"/>
                  <c:y val="-4.9155145929339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14-44C6-AA42-0351166F70BB}"/>
                </c:ext>
              </c:extLst>
            </c:dLbl>
            <c:spPr>
              <a:noFill/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 7'!$C$5:$AL$5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7'!$C$8:$AL$8</c:f>
              <c:numCache>
                <c:formatCode>0.0</c:formatCode>
                <c:ptCount val="36"/>
                <c:pt idx="10" formatCode="#,##0.0">
                  <c:v>68.388092668548182</c:v>
                </c:pt>
                <c:pt idx="11" formatCode="#,##0.0">
                  <c:v>69.043998710931589</c:v>
                </c:pt>
                <c:pt idx="12" formatCode="#,##0.0">
                  <c:v>69.954660880257364</c:v>
                </c:pt>
                <c:pt idx="13" formatCode="#,##0.0">
                  <c:v>70.331815577620304</c:v>
                </c:pt>
                <c:pt idx="14" formatCode="#,##0.0">
                  <c:v>70.40233535602674</c:v>
                </c:pt>
                <c:pt idx="15" formatCode="#,##0.0">
                  <c:v>70.539067535449988</c:v>
                </c:pt>
                <c:pt idx="16" formatCode="#,##0.0">
                  <c:v>69.975782824007851</c:v>
                </c:pt>
                <c:pt idx="17" formatCode="#,##0.0">
                  <c:v>69.376087288796626</c:v>
                </c:pt>
                <c:pt idx="18" formatCode="#,##0.0">
                  <c:v>68.744737455528238</c:v>
                </c:pt>
                <c:pt idx="19" formatCode="#,##0.0">
                  <c:v>68.316651548908141</c:v>
                </c:pt>
                <c:pt idx="20" formatCode="#,##0.0">
                  <c:v>67.830840564051073</c:v>
                </c:pt>
                <c:pt idx="21" formatCode="#,##0.0">
                  <c:v>67.33931220059614</c:v>
                </c:pt>
                <c:pt idx="22" formatCode="#,##0.0">
                  <c:v>66.845035187834597</c:v>
                </c:pt>
                <c:pt idx="23" formatCode="#,##0.0">
                  <c:v>66.362738649306351</c:v>
                </c:pt>
                <c:pt idx="24" formatCode="#,##0.0">
                  <c:v>65.861767118020012</c:v>
                </c:pt>
                <c:pt idx="25" formatCode="#,##0.0">
                  <c:v>65.354461373928942</c:v>
                </c:pt>
                <c:pt idx="26" formatCode="#,##0.0">
                  <c:v>64.851195250773898</c:v>
                </c:pt>
                <c:pt idx="27" formatCode="#,##0.0">
                  <c:v>64.341752454385002</c:v>
                </c:pt>
                <c:pt idx="28" formatCode="#,##0.0">
                  <c:v>63.839357722749504</c:v>
                </c:pt>
                <c:pt idx="29" formatCode="#,##0.0">
                  <c:v>63.327392767312084</c:v>
                </c:pt>
                <c:pt idx="30" formatCode="#,##0.0">
                  <c:v>62.804630251671369</c:v>
                </c:pt>
                <c:pt idx="31" formatCode="#,##0.0">
                  <c:v>62.27719844239833</c:v>
                </c:pt>
                <c:pt idx="32" formatCode="#,##0.0">
                  <c:v>61.739184221771325</c:v>
                </c:pt>
                <c:pt idx="33" formatCode="#,##0.0">
                  <c:v>61.204541137849198</c:v>
                </c:pt>
                <c:pt idx="34" formatCode="#,##0.0">
                  <c:v>60.681109851593575</c:v>
                </c:pt>
                <c:pt idx="35" formatCode="#,##0.0">
                  <c:v>60.170599170980346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14-44C6-AA42-0351166F70BB}"/>
            </c:ext>
          </c:extLst>
        </c:ser>
        <c:ser>
          <c:idx val="0"/>
          <c:order val="1"/>
          <c:spPr>
            <a:ln w="28575">
              <a:prstDash val="sysDash"/>
            </a:ln>
          </c:spPr>
          <c:marker>
            <c:symbol val="none"/>
          </c:marker>
          <c:cat>
            <c:numRef>
              <c:f>'Gráfico 7'!$C$5:$AL$5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7'!$C$6:$AL$6</c:f>
              <c:numCache>
                <c:formatCode>#,##0.0</c:formatCode>
                <c:ptCount val="36"/>
                <c:pt idx="0">
                  <c:v>57.048701589446473</c:v>
                </c:pt>
                <c:pt idx="1">
                  <c:v>58.359413571664732</c:v>
                </c:pt>
                <c:pt idx="2">
                  <c:v>59.396876544769462</c:v>
                </c:pt>
                <c:pt idx="3">
                  <c:v>61.07612146951351</c:v>
                </c:pt>
                <c:pt idx="4">
                  <c:v>62.120226929068778</c:v>
                </c:pt>
                <c:pt idx="5">
                  <c:v>65.296381506890782</c:v>
                </c:pt>
                <c:pt idx="6">
                  <c:v>62.806077349468957</c:v>
                </c:pt>
                <c:pt idx="7">
                  <c:v>63.562996692100135</c:v>
                </c:pt>
                <c:pt idx="8">
                  <c:v>66.424093559685403</c:v>
                </c:pt>
                <c:pt idx="9">
                  <c:v>66.927518921952199</c:v>
                </c:pt>
                <c:pt idx="10">
                  <c:v>68.388092668548182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14-44C6-AA42-0351166F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066591"/>
        <c:axId val="685574239"/>
        <c:extLst/>
      </c:lineChart>
      <c:catAx>
        <c:axId val="112006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685574239"/>
        <c:crosses val="autoZero"/>
        <c:auto val="1"/>
        <c:lblAlgn val="ctr"/>
        <c:lblOffset val="100"/>
        <c:tickLblSkip val="5"/>
        <c:noMultiLvlLbl val="0"/>
      </c:catAx>
      <c:valAx>
        <c:axId val="685574239"/>
        <c:scaling>
          <c:orientation val="minMax"/>
          <c:min val="4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595959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120066591"/>
        <c:crosses val="autoZero"/>
        <c:crossBetween val="between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5.4801482003958769E-2"/>
          <c:y val="0.88398877559659883"/>
          <c:w val="0.48746891344435783"/>
          <c:h val="6.7811362289391247E-2"/>
        </c:manualLayout>
      </c:layout>
      <c:overlay val="0"/>
      <c:txPr>
        <a:bodyPr/>
        <a:lstStyle/>
        <a:p>
          <a:pPr>
            <a:defRPr sz="1400"/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 rot="-5400000" vert="horz"/>
    <a:lstStyle/>
    <a:p>
      <a:pPr>
        <a:defRPr sz="1000">
          <a:solidFill>
            <a:srgbClr val="595959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78531746031747"/>
          <c:y val="5.5436507936507937E-2"/>
          <c:w val="0.80101626984126983"/>
          <c:h val="0.65939960317460322"/>
        </c:manualLayout>
      </c:layout>
      <c:lineChart>
        <c:grouping val="standard"/>
        <c:varyColors val="0"/>
        <c:ser>
          <c:idx val="2"/>
          <c:order val="0"/>
          <c:tx>
            <c:strRef>
              <c:f>'Gráfico 8A'!$E$6</c:f>
              <c:strCache>
                <c:ptCount val="1"/>
                <c:pt idx="0">
                  <c:v>PIB AIReF</c:v>
                </c:pt>
              </c:strCache>
            </c:strRef>
          </c:tx>
          <c:spPr>
            <a:ln w="28575" cap="rnd">
              <a:solidFill>
                <a:schemeClr val="accent2">
                  <a:lumMod val="1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'Gráfico 8A'!$B$7:$B$15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'Gráfico 8A'!$E$7:$E$15</c:f>
              <c:numCache>
                <c:formatCode>#,##0</c:formatCode>
                <c:ptCount val="9"/>
                <c:pt idx="0">
                  <c:v>1375863</c:v>
                </c:pt>
                <c:pt idx="1">
                  <c:v>1497761</c:v>
                </c:pt>
                <c:pt idx="2">
                  <c:v>1594330</c:v>
                </c:pt>
                <c:pt idx="3">
                  <c:v>1687152</c:v>
                </c:pt>
                <c:pt idx="4">
                  <c:v>1767851.4041974978</c:v>
                </c:pt>
                <c:pt idx="5">
                  <c:v>1849590.3422881495</c:v>
                </c:pt>
                <c:pt idx="6">
                  <c:v>1927977.602964967</c:v>
                </c:pt>
                <c:pt idx="7">
                  <c:v>2003000.163252709</c:v>
                </c:pt>
                <c:pt idx="8">
                  <c:v>2079175.6382241952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4-4B2F-8A76-666DE7BA06DF}"/>
            </c:ext>
          </c:extLst>
        </c:ser>
        <c:ser>
          <c:idx val="1"/>
          <c:order val="1"/>
          <c:tx>
            <c:strRef>
              <c:f>'Gráfico 8A'!$D$6</c:f>
              <c:strCache>
                <c:ptCount val="1"/>
                <c:pt idx="0">
                  <c:v>PIB AR2024 Actualizado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'Gráfico 8A'!$B$7:$B$15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'Gráfico 8A'!$D$7:$D$15</c:f>
              <c:numCache>
                <c:formatCode>#,##0</c:formatCode>
                <c:ptCount val="9"/>
                <c:pt idx="0">
                  <c:v>1375863</c:v>
                </c:pt>
                <c:pt idx="1">
                  <c:v>1497761</c:v>
                </c:pt>
                <c:pt idx="2">
                  <c:v>1594330</c:v>
                </c:pt>
                <c:pt idx="3">
                  <c:v>1687152</c:v>
                </c:pt>
                <c:pt idx="4">
                  <c:v>1751183.4632185146</c:v>
                </c:pt>
                <c:pt idx="5">
                  <c:v>1810038.973331965</c:v>
                </c:pt>
                <c:pt idx="6">
                  <c:v>1865710.5975923711</c:v>
                </c:pt>
                <c:pt idx="7">
                  <c:v>1921035.7085369823</c:v>
                </c:pt>
                <c:pt idx="8">
                  <c:v>1975960.5200061775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4-4B2F-8A76-666DE7BA06DF}"/>
            </c:ext>
          </c:extLst>
        </c:ser>
        <c:ser>
          <c:idx val="0"/>
          <c:order val="2"/>
          <c:tx>
            <c:strRef>
              <c:f>'Gráfico 8A'!$C$6</c:f>
              <c:strCache>
                <c:ptCount val="1"/>
                <c:pt idx="0">
                  <c:v>PIB AR2024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'Gráfico 8A'!$B$7:$B$15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'Gráfico 8A'!$C$7:$C$15</c:f>
              <c:numCache>
                <c:formatCode>#,##0</c:formatCode>
                <c:ptCount val="9"/>
                <c:pt idx="0">
                  <c:v>1327108</c:v>
                </c:pt>
                <c:pt idx="1">
                  <c:v>1412901.7524887936</c:v>
                </c:pt>
                <c:pt idx="2">
                  <c:v>1482982.2457757508</c:v>
                </c:pt>
                <c:pt idx="3">
                  <c:v>1545901.982020563</c:v>
                </c:pt>
                <c:pt idx="4">
                  <c:v>1604572.66842059</c:v>
                </c:pt>
                <c:pt idx="5">
                  <c:v>1658500.7375792754</c:v>
                </c:pt>
                <c:pt idx="6">
                  <c:v>1709511.4789271005</c:v>
                </c:pt>
                <c:pt idx="7">
                  <c:v>1760204.7173933338</c:v>
                </c:pt>
                <c:pt idx="8">
                  <c:v>1810531.1698483198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4-4B2F-8A76-666DE7BA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898944"/>
        <c:axId val="1068906144"/>
      </c:lineChart>
      <c:catAx>
        <c:axId val="10688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68906144"/>
        <c:crosses val="autoZero"/>
        <c:auto val="1"/>
        <c:lblAlgn val="ctr"/>
        <c:lblOffset val="100"/>
        <c:noMultiLvlLbl val="0"/>
      </c:catAx>
      <c:valAx>
        <c:axId val="1068906144"/>
        <c:scaling>
          <c:orientation val="minMax"/>
          <c:max val="2100000"/>
          <c:min val="130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6889894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629246031746033"/>
          <c:y val="0.84918690476190473"/>
          <c:w val="0.7671674603174603"/>
          <c:h val="0.15081309523809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78531746031747"/>
          <c:y val="5.5436507936507937E-2"/>
          <c:w val="0.80101626984126983"/>
          <c:h val="0.65939960317460322"/>
        </c:manualLayout>
      </c:layout>
      <c:lineChart>
        <c:grouping val="standard"/>
        <c:varyColors val="0"/>
        <c:ser>
          <c:idx val="2"/>
          <c:order val="0"/>
          <c:tx>
            <c:strRef>
              <c:f>'Gráfico 8B'!$E$6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 cap="rnd">
              <a:solidFill>
                <a:schemeClr val="accent2">
                  <a:lumMod val="1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'Gráfico 8B'!$B$7:$B$15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'Gráfico 8B'!$E$7:$E$15</c:f>
              <c:numCache>
                <c:formatCode>#,##0</c:formatCode>
                <c:ptCount val="9"/>
                <c:pt idx="0">
                  <c:v>47486.726999999999</c:v>
                </c:pt>
                <c:pt idx="1">
                  <c:v>48085.360999999997</c:v>
                </c:pt>
                <c:pt idx="2">
                  <c:v>48619.695</c:v>
                </c:pt>
                <c:pt idx="3">
                  <c:v>49128.296999999999</c:v>
                </c:pt>
                <c:pt idx="4">
                  <c:v>49570.435594761322</c:v>
                </c:pt>
                <c:pt idx="5">
                  <c:v>50055.838085992036</c:v>
                </c:pt>
                <c:pt idx="6">
                  <c:v>50548.751307925922</c:v>
                </c:pt>
                <c:pt idx="7">
                  <c:v>51021.978541093406</c:v>
                </c:pt>
                <c:pt idx="8">
                  <c:v>51394.484127038682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9-4693-BD8B-314986A55603}"/>
            </c:ext>
          </c:extLst>
        </c:ser>
        <c:ser>
          <c:idx val="0"/>
          <c:order val="1"/>
          <c:tx>
            <c:strRef>
              <c:f>'Gráfico 8B'!$C$6</c:f>
              <c:strCache>
                <c:ptCount val="1"/>
                <c:pt idx="0">
                  <c:v>EUROPOP2025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'Gráfico 8B'!$B$7:$B$15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'Gráfico 8B'!$C$7:$C$15</c:f>
              <c:numCache>
                <c:formatCode>#,##0</c:formatCode>
                <c:ptCount val="9"/>
                <c:pt idx="0">
                  <c:v>47486.726999999999</c:v>
                </c:pt>
                <c:pt idx="1">
                  <c:v>48085.360999999997</c:v>
                </c:pt>
                <c:pt idx="2">
                  <c:v>48619.695</c:v>
                </c:pt>
                <c:pt idx="3">
                  <c:v>49128.296999999999</c:v>
                </c:pt>
                <c:pt idx="4">
                  <c:v>49570.728000000003</c:v>
                </c:pt>
                <c:pt idx="5">
                  <c:v>49976.786999999997</c:v>
                </c:pt>
                <c:pt idx="6">
                  <c:v>50341.56</c:v>
                </c:pt>
                <c:pt idx="7">
                  <c:v>50665.173999999999</c:v>
                </c:pt>
                <c:pt idx="8">
                  <c:v>50947.559000000001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9-4693-BD8B-314986A55603}"/>
            </c:ext>
          </c:extLst>
        </c:ser>
        <c:ser>
          <c:idx val="1"/>
          <c:order val="2"/>
          <c:tx>
            <c:strRef>
              <c:f>'Gráfico 8B'!$D$6</c:f>
              <c:strCache>
                <c:ptCount val="1"/>
                <c:pt idx="0">
                  <c:v>EUROPOP2023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'Gráfico 8B'!$B$7:$B$15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'Gráfico 8B'!$D$7:$D$15</c:f>
              <c:numCache>
                <c:formatCode>#,##0</c:formatCode>
                <c:ptCount val="9"/>
                <c:pt idx="0">
                  <c:v>47432.892999999996</c:v>
                </c:pt>
                <c:pt idx="1">
                  <c:v>47980.383999999998</c:v>
                </c:pt>
                <c:pt idx="2">
                  <c:v>48346.319000000003</c:v>
                </c:pt>
                <c:pt idx="3">
                  <c:v>48614.06</c:v>
                </c:pt>
                <c:pt idx="4">
                  <c:v>48822.976999999999</c:v>
                </c:pt>
                <c:pt idx="5">
                  <c:v>48973.279000000002</c:v>
                </c:pt>
                <c:pt idx="6">
                  <c:v>49069.646999999997</c:v>
                </c:pt>
                <c:pt idx="7">
                  <c:v>49167.928999999996</c:v>
                </c:pt>
                <c:pt idx="8">
                  <c:v>49266.93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9-4693-BD8B-314986A55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898944"/>
        <c:axId val="1068906144"/>
      </c:lineChart>
      <c:catAx>
        <c:axId val="10688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68906144"/>
        <c:crosses val="autoZero"/>
        <c:auto val="1"/>
        <c:lblAlgn val="ctr"/>
        <c:lblOffset val="100"/>
        <c:noMultiLvlLbl val="0"/>
      </c:catAx>
      <c:valAx>
        <c:axId val="1068906144"/>
        <c:scaling>
          <c:orientation val="minMax"/>
          <c:max val="51500"/>
          <c:min val="47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688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629246031746033"/>
          <c:y val="0.84918690476190473"/>
          <c:w val="0.7751285714285715"/>
          <c:h val="0.15081309523809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562606837606844E-2"/>
          <c:y val="5.5436507936507937E-2"/>
          <c:w val="0.90019935897435899"/>
          <c:h val="0.75566423611111111"/>
        </c:manualLayout>
      </c:layout>
      <c:lineChart>
        <c:grouping val="standard"/>
        <c:varyColors val="0"/>
        <c:ser>
          <c:idx val="0"/>
          <c:order val="0"/>
          <c:tx>
            <c:v>Hasta el 100% del SMI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pt idx="6">
                <c:v>2024</c:v>
              </c:pt>
            </c:numLit>
          </c:cat>
          <c:val>
            <c:numLit>
              <c:formatCode>General</c:formatCode>
              <c:ptCount val="7"/>
              <c:pt idx="0">
                <c:v>3.099466741423024E-2</c:v>
              </c:pt>
              <c:pt idx="1">
                <c:v>5.9527003850268628E-2</c:v>
              </c:pt>
              <c:pt idx="2">
                <c:v>6.8280520233710298E-2</c:v>
              </c:pt>
              <c:pt idx="3">
                <c:v>6.5684638696968528E-2</c:v>
              </c:pt>
              <c:pt idx="4">
                <c:v>6.6104886617107575E-2</c:v>
              </c:pt>
              <c:pt idx="5">
                <c:v>8.0186604035252046E-2</c:v>
              </c:pt>
              <c:pt idx="6">
                <c:v>9.1867205550733508E-2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559-4B0A-955C-817F0370794C}"/>
            </c:ext>
          </c:extLst>
        </c:ser>
        <c:ser>
          <c:idx val="1"/>
          <c:order val="1"/>
          <c:tx>
            <c:v>hasta el 125% del SMI</c:v>
          </c:tx>
          <c:spPr>
            <a:ln w="317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7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pt idx="6">
                <c:v>2024</c:v>
              </c:pt>
            </c:numLit>
          </c:cat>
          <c:val>
            <c:numLit>
              <c:formatCode>General</c:formatCode>
              <c:ptCount val="7"/>
              <c:pt idx="0">
                <c:v>8.1908548399837064E-2</c:v>
              </c:pt>
              <c:pt idx="1">
                <c:v>0.19215196734763421</c:v>
              </c:pt>
              <c:pt idx="2">
                <c:v>0.21391865795497311</c:v>
              </c:pt>
              <c:pt idx="3">
                <c:v>0.2128717759854872</c:v>
              </c:pt>
              <c:pt idx="4">
                <c:v>0.22752120697691</c:v>
              </c:pt>
              <c:pt idx="5">
                <c:v>0.25698934525788808</c:v>
              </c:pt>
              <c:pt idx="6">
                <c:v>0.27072389251268753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559-4B0A-955C-817F0370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938127"/>
        <c:axId val="282032559"/>
      </c:lineChart>
      <c:catAx>
        <c:axId val="2819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82032559"/>
        <c:crosses val="autoZero"/>
        <c:auto val="1"/>
        <c:lblAlgn val="ctr"/>
        <c:lblOffset val="100"/>
        <c:tickLblSkip val="1"/>
        <c:noMultiLvlLbl val="0"/>
      </c:catAx>
      <c:valAx>
        <c:axId val="28203255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819381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6.0378418803418807E-2"/>
          <c:y val="0.90446979166666663"/>
          <c:w val="0.88284957264957253"/>
          <c:h val="9.5530208333333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922222222222228E-2"/>
          <c:y val="5.5436507936507937E-2"/>
          <c:w val="0.88128875211444802"/>
          <c:h val="0.733441573167121"/>
        </c:manualLayout>
      </c:layout>
      <c:barChart>
        <c:barDir val="col"/>
        <c:grouping val="clustered"/>
        <c:varyColors val="0"/>
        <c:ser>
          <c:idx val="0"/>
          <c:order val="0"/>
          <c:tx>
            <c:v>2018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15"/>
              <c:pt idx="0">
                <c:v>[750,775)</c:v>
              </c:pt>
              <c:pt idx="1">
                <c:v>[775,800)</c:v>
              </c:pt>
              <c:pt idx="2">
                <c:v>[800,825)</c:v>
              </c:pt>
              <c:pt idx="3">
                <c:v>[825,850)</c:v>
              </c:pt>
              <c:pt idx="4">
                <c:v>[850,875)</c:v>
              </c:pt>
              <c:pt idx="5">
                <c:v>[875,900)</c:v>
              </c:pt>
              <c:pt idx="6">
                <c:v>[900,925)</c:v>
              </c:pt>
              <c:pt idx="7">
                <c:v>[925,950)</c:v>
              </c:pt>
              <c:pt idx="8">
                <c:v>[950,975)</c:v>
              </c:pt>
              <c:pt idx="9">
                <c:v>[975,1000)</c:v>
              </c:pt>
              <c:pt idx="10">
                <c:v>[1000,1025)</c:v>
              </c:pt>
              <c:pt idx="11">
                <c:v>[1025,1050)</c:v>
              </c:pt>
              <c:pt idx="12">
                <c:v>[1050,1075)</c:v>
              </c:pt>
              <c:pt idx="13">
                <c:v>[1075,1100)</c:v>
              </c:pt>
              <c:pt idx="14">
                <c:v>[1100,1125)</c:v>
              </c:pt>
              <c:pt idx="15">
                <c:v>[1125,1150)</c:v>
              </c:pt>
              <c:pt idx="16">
                <c:v>[1150,1175)</c:v>
              </c:pt>
              <c:pt idx="17">
                <c:v>[1175,1200)</c:v>
              </c:pt>
              <c:pt idx="18">
                <c:v>[1200,1225)</c:v>
              </c:pt>
              <c:pt idx="19">
                <c:v>[1225,1250)</c:v>
              </c:pt>
              <c:pt idx="20">
                <c:v>[1250,1275)</c:v>
              </c:pt>
              <c:pt idx="21">
                <c:v>[1275,1300)</c:v>
              </c:pt>
              <c:pt idx="22">
                <c:v>[1300,1325)</c:v>
              </c:pt>
              <c:pt idx="23">
                <c:v>[1325,1350)</c:v>
              </c:pt>
              <c:pt idx="24">
                <c:v>[1350,1375)</c:v>
              </c:pt>
              <c:pt idx="25">
                <c:v>[1375,1400)</c:v>
              </c:pt>
              <c:pt idx="26">
                <c:v>[1400,1425)</c:v>
              </c:pt>
              <c:pt idx="27">
                <c:v>[1425,1450)</c:v>
              </c:pt>
              <c:pt idx="28">
                <c:v>[1450,1475)</c:v>
              </c:pt>
              <c:pt idx="29">
                <c:v>[1475,1500)</c:v>
              </c:pt>
              <c:pt idx="30">
                <c:v>[1500,1525)</c:v>
              </c:pt>
              <c:pt idx="31">
                <c:v>[1525,1550)</c:v>
              </c:pt>
              <c:pt idx="32">
                <c:v>[1550,1575)</c:v>
              </c:pt>
              <c:pt idx="33">
                <c:v>[1575,1600)</c:v>
              </c:pt>
              <c:pt idx="34">
                <c:v>[1600,1625)</c:v>
              </c:pt>
              <c:pt idx="35">
                <c:v>[1625,1650)</c:v>
              </c:pt>
              <c:pt idx="36">
                <c:v>[1650,1675)</c:v>
              </c:pt>
              <c:pt idx="37">
                <c:v>[1675,1700)</c:v>
              </c:pt>
              <c:pt idx="38">
                <c:v>[1700,1725)</c:v>
              </c:pt>
              <c:pt idx="39">
                <c:v>[1725,1750)</c:v>
              </c:pt>
              <c:pt idx="40">
                <c:v>[1750,1775)</c:v>
              </c:pt>
              <c:pt idx="41">
                <c:v>[1775,1800)</c:v>
              </c:pt>
              <c:pt idx="42">
                <c:v>[1800,1825)</c:v>
              </c:pt>
              <c:pt idx="43">
                <c:v>[1825,1850)</c:v>
              </c:pt>
              <c:pt idx="44">
                <c:v>[1850,1875)</c:v>
              </c:pt>
              <c:pt idx="45">
                <c:v>[1875,1900)</c:v>
              </c:pt>
              <c:pt idx="46">
                <c:v>[1900,1925)</c:v>
              </c:pt>
              <c:pt idx="47">
                <c:v>[1925,1950)</c:v>
              </c:pt>
              <c:pt idx="48">
                <c:v>[1950,1975)</c:v>
              </c:pt>
              <c:pt idx="49">
                <c:v>[1975,2000)</c:v>
              </c:pt>
              <c:pt idx="50">
                <c:v>[2000,2025)</c:v>
              </c:pt>
              <c:pt idx="51">
                <c:v>[2025,2050)</c:v>
              </c:pt>
              <c:pt idx="52">
                <c:v>[2050,2075)</c:v>
              </c:pt>
              <c:pt idx="53">
                <c:v>[2075,2100)</c:v>
              </c:pt>
              <c:pt idx="54">
                <c:v>[2100,2125)</c:v>
              </c:pt>
              <c:pt idx="55">
                <c:v>[2125,2150)</c:v>
              </c:pt>
              <c:pt idx="56">
                <c:v>[2150,2175)</c:v>
              </c:pt>
              <c:pt idx="57">
                <c:v>[2175,2200)</c:v>
              </c:pt>
              <c:pt idx="58">
                <c:v>[2200,2225)</c:v>
              </c:pt>
              <c:pt idx="59">
                <c:v>[2225,2250)</c:v>
              </c:pt>
              <c:pt idx="60">
                <c:v>[2250,2275)</c:v>
              </c:pt>
              <c:pt idx="61">
                <c:v>[2275,2300)</c:v>
              </c:pt>
              <c:pt idx="62">
                <c:v>[2300,2325)</c:v>
              </c:pt>
              <c:pt idx="63">
                <c:v>[2325,2350)</c:v>
              </c:pt>
              <c:pt idx="64">
                <c:v>[2350,2375)</c:v>
              </c:pt>
              <c:pt idx="65">
                <c:v>[2375,2400)</c:v>
              </c:pt>
              <c:pt idx="66">
                <c:v>[2400,2425)</c:v>
              </c:pt>
              <c:pt idx="67">
                <c:v>[2425,2450)</c:v>
              </c:pt>
              <c:pt idx="68">
                <c:v>[2450,2475)</c:v>
              </c:pt>
              <c:pt idx="69">
                <c:v>[2475,2500)</c:v>
              </c:pt>
              <c:pt idx="70">
                <c:v>[2500,2525)</c:v>
              </c:pt>
              <c:pt idx="71">
                <c:v>[2525,2550)</c:v>
              </c:pt>
              <c:pt idx="72">
                <c:v>[2550,2575)</c:v>
              </c:pt>
              <c:pt idx="73">
                <c:v>[2575,2600)</c:v>
              </c:pt>
              <c:pt idx="74">
                <c:v>[2600,2625)</c:v>
              </c:pt>
              <c:pt idx="75">
                <c:v>[2625,2650)</c:v>
              </c:pt>
              <c:pt idx="76">
                <c:v>[2650,2675)</c:v>
              </c:pt>
              <c:pt idx="77">
                <c:v>[2675,2700)</c:v>
              </c:pt>
              <c:pt idx="78">
                <c:v>[2700,2725)</c:v>
              </c:pt>
              <c:pt idx="79">
                <c:v>[2725,2750)</c:v>
              </c:pt>
              <c:pt idx="80">
                <c:v>[2750,2775)</c:v>
              </c:pt>
              <c:pt idx="81">
                <c:v>[2775,2800)</c:v>
              </c:pt>
              <c:pt idx="82">
                <c:v>[2800,2825)</c:v>
              </c:pt>
              <c:pt idx="83">
                <c:v>[2825,2850)</c:v>
              </c:pt>
              <c:pt idx="84">
                <c:v>[2850,2875)</c:v>
              </c:pt>
              <c:pt idx="85">
                <c:v>[2875,2900)</c:v>
              </c:pt>
              <c:pt idx="86">
                <c:v>[2900,2925)</c:v>
              </c:pt>
              <c:pt idx="87">
                <c:v>[2925,2950)</c:v>
              </c:pt>
              <c:pt idx="88">
                <c:v>[2950,2975)</c:v>
              </c:pt>
              <c:pt idx="89">
                <c:v>[2975,3000)</c:v>
              </c:pt>
              <c:pt idx="90">
                <c:v>[3000,3025)</c:v>
              </c:pt>
              <c:pt idx="91">
                <c:v>[3025,3050)</c:v>
              </c:pt>
              <c:pt idx="92">
                <c:v>[3050,3075)</c:v>
              </c:pt>
              <c:pt idx="93">
                <c:v>[3075,3100)</c:v>
              </c:pt>
              <c:pt idx="94">
                <c:v>[3100,3125)</c:v>
              </c:pt>
              <c:pt idx="95">
                <c:v>[3125,3150)</c:v>
              </c:pt>
              <c:pt idx="96">
                <c:v>[3150,3175)</c:v>
              </c:pt>
              <c:pt idx="97">
                <c:v>[3175,3200)</c:v>
              </c:pt>
              <c:pt idx="98">
                <c:v>[3200,3225)</c:v>
              </c:pt>
              <c:pt idx="99">
                <c:v>[3225,3250)</c:v>
              </c:pt>
              <c:pt idx="100">
                <c:v>[3250,3275)</c:v>
              </c:pt>
              <c:pt idx="101">
                <c:v>[3275,3300)</c:v>
              </c:pt>
              <c:pt idx="102">
                <c:v>[3300,3325)</c:v>
              </c:pt>
              <c:pt idx="103">
                <c:v>[3325,3350)</c:v>
              </c:pt>
              <c:pt idx="104">
                <c:v>[3350,3375)</c:v>
              </c:pt>
              <c:pt idx="105">
                <c:v>[3375,3400)</c:v>
              </c:pt>
              <c:pt idx="106">
                <c:v>[3400,3425)</c:v>
              </c:pt>
              <c:pt idx="107">
                <c:v>[3425,3450)</c:v>
              </c:pt>
              <c:pt idx="108">
                <c:v>[3450,3475)</c:v>
              </c:pt>
              <c:pt idx="109">
                <c:v>[3475,3500)</c:v>
              </c:pt>
              <c:pt idx="110">
                <c:v>[3500,3525)</c:v>
              </c:pt>
              <c:pt idx="111">
                <c:v>[3525,3550)</c:v>
              </c:pt>
              <c:pt idx="112">
                <c:v>[3550,3575)</c:v>
              </c:pt>
              <c:pt idx="113">
                <c:v>[3575,3600)</c:v>
              </c:pt>
              <c:pt idx="114">
                <c:v>[3600,3625)</c:v>
              </c:pt>
            </c:strLit>
          </c:cat>
          <c:val>
            <c:numLit>
              <c:formatCode>General</c:formatCode>
              <c:ptCount val="1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1.9809072318047977E-2</c:v>
              </c:pt>
              <c:pt idx="5">
                <c:v>7.3265122800511232E-3</c:v>
              </c:pt>
              <c:pt idx="6">
                <c:v>7.3191926807259907E-3</c:v>
              </c:pt>
              <c:pt idx="7">
                <c:v>7.0154293087329733E-3</c:v>
              </c:pt>
              <c:pt idx="8">
                <c:v>9.1096480045348982E-3</c:v>
              </c:pt>
              <c:pt idx="9">
                <c:v>8.9898912266875852E-3</c:v>
              </c:pt>
              <c:pt idx="10">
                <c:v>1.006424574985432E-2</c:v>
              </c:pt>
              <c:pt idx="11">
                <c:v>1.0816537902715206E-2</c:v>
              </c:pt>
              <c:pt idx="12">
                <c:v>1.320049073847031E-2</c:v>
              </c:pt>
              <c:pt idx="13">
                <c:v>1.4472067799008682E-2</c:v>
              </c:pt>
              <c:pt idx="14">
                <c:v>1.4532047849034077E-2</c:v>
              </c:pt>
              <c:pt idx="15">
                <c:v>1.5357332672942816E-2</c:v>
              </c:pt>
              <c:pt idx="16">
                <c:v>1.718987569287124E-2</c:v>
              </c:pt>
              <c:pt idx="17">
                <c:v>1.8274599648415244E-2</c:v>
              </c:pt>
              <c:pt idx="18">
                <c:v>2.0694540514185587E-2</c:v>
              </c:pt>
              <c:pt idx="19">
                <c:v>2.124839019645398E-2</c:v>
              </c:pt>
              <c:pt idx="20">
                <c:v>2.3195810261346293E-2</c:v>
              </c:pt>
              <c:pt idx="21">
                <c:v>2.2959956505314232E-2</c:v>
              </c:pt>
              <c:pt idx="22">
                <c:v>2.3844408090434463E-2</c:v>
              </c:pt>
              <c:pt idx="23">
                <c:v>2.2598449627534056E-2</c:v>
              </c:pt>
              <c:pt idx="24">
                <c:v>2.3142539844035605E-2</c:v>
              </c:pt>
              <c:pt idx="25">
                <c:v>2.2542942665985131E-2</c:v>
              </c:pt>
              <c:pt idx="26">
                <c:v>2.3593915135752135E-2</c:v>
              </c:pt>
              <c:pt idx="27">
                <c:v>2.4272401328751265E-2</c:v>
              </c:pt>
              <c:pt idx="28">
                <c:v>2.2331080929963228E-2</c:v>
              </c:pt>
              <c:pt idx="29">
                <c:v>2.2612275537370417E-2</c:v>
              </c:pt>
              <c:pt idx="30">
                <c:v>2.4416556771015688E-2</c:v>
              </c:pt>
              <c:pt idx="31">
                <c:v>2.2098683651390255E-2</c:v>
              </c:pt>
              <c:pt idx="32">
                <c:v>2.1417554269745939E-2</c:v>
              </c:pt>
              <c:pt idx="33">
                <c:v>2.1514538960803953E-2</c:v>
              </c:pt>
              <c:pt idx="34">
                <c:v>2.0565024270571428E-2</c:v>
              </c:pt>
              <c:pt idx="35">
                <c:v>1.896772504006464E-2</c:v>
              </c:pt>
              <c:pt idx="36">
                <c:v>1.9167997410488417E-2</c:v>
              </c:pt>
              <c:pt idx="37">
                <c:v>1.7661989849342315E-2</c:v>
              </c:pt>
              <c:pt idx="38">
                <c:v>1.7997878129484526E-2</c:v>
              </c:pt>
              <c:pt idx="39">
                <c:v>1.6626266544836003E-2</c:v>
              </c:pt>
              <c:pt idx="40">
                <c:v>1.7279134140197164E-2</c:v>
              </c:pt>
              <c:pt idx="41">
                <c:v>1.5402673524317945E-2</c:v>
              </c:pt>
              <c:pt idx="42">
                <c:v>1.4661564092648235E-2</c:v>
              </c:pt>
              <c:pt idx="43">
                <c:v>1.5088134075540705E-2</c:v>
              </c:pt>
              <c:pt idx="44">
                <c:v>1.4267932306718864E-2</c:v>
              </c:pt>
              <c:pt idx="45">
                <c:v>1.2763144678793616E-2</c:v>
              </c:pt>
              <c:pt idx="46">
                <c:v>1.3025430321277547E-2</c:v>
              </c:pt>
              <c:pt idx="47">
                <c:v>1.1757106415994789E-2</c:v>
              </c:pt>
              <c:pt idx="48">
                <c:v>1.1365507852100176E-2</c:v>
              </c:pt>
              <c:pt idx="49">
                <c:v>1.1124571040981216E-2</c:v>
              </c:pt>
              <c:pt idx="50">
                <c:v>1.1926270489286749E-2</c:v>
              </c:pt>
              <c:pt idx="51">
                <c:v>1.0364959288795198E-2</c:v>
              </c:pt>
              <c:pt idx="52">
                <c:v>1.2910146631906703E-2</c:v>
              </c:pt>
              <c:pt idx="53">
                <c:v>1.1082686667065179E-2</c:v>
              </c:pt>
              <c:pt idx="54">
                <c:v>9.6277129789915303E-3</c:v>
              </c:pt>
              <c:pt idx="55">
                <c:v>9.2623429793453112E-3</c:v>
              </c:pt>
              <c:pt idx="56">
                <c:v>9.6950126283420583E-3</c:v>
              </c:pt>
              <c:pt idx="57">
                <c:v>8.6786049331659589E-3</c:v>
              </c:pt>
              <c:pt idx="58">
                <c:v>9.0954154502915843E-3</c:v>
              </c:pt>
              <c:pt idx="59">
                <c:v>8.2650475712959474E-3</c:v>
              </c:pt>
              <c:pt idx="60">
                <c:v>8.6172016277162328E-3</c:v>
              </c:pt>
              <c:pt idx="61">
                <c:v>7.9710436650697741E-3</c:v>
              </c:pt>
              <c:pt idx="62">
                <c:v>7.9106569706374266E-3</c:v>
              </c:pt>
              <c:pt idx="63">
                <c:v>8.4626767530745373E-3</c:v>
              </c:pt>
              <c:pt idx="64">
                <c:v>8.1835153677021055E-3</c:v>
              </c:pt>
              <c:pt idx="65">
                <c:v>7.89357790554545E-3</c:v>
              </c:pt>
              <c:pt idx="66">
                <c:v>8.0291938152638864E-3</c:v>
              </c:pt>
              <c:pt idx="67">
                <c:v>7.2459966874746607E-3</c:v>
              </c:pt>
              <c:pt idx="68">
                <c:v>6.8806266878284417E-3</c:v>
              </c:pt>
              <c:pt idx="69">
                <c:v>6.9493495926033011E-3</c:v>
              </c:pt>
              <c:pt idx="70">
                <c:v>7.9478649338735191E-3</c:v>
              </c:pt>
              <c:pt idx="71">
                <c:v>6.8110904942396784E-3</c:v>
              </c:pt>
              <c:pt idx="72">
                <c:v>6.7254918465763187E-3</c:v>
              </c:pt>
              <c:pt idx="73">
                <c:v>6.6482294092554709E-3</c:v>
              </c:pt>
              <c:pt idx="74">
                <c:v>6.4662560371445271E-3</c:v>
              </c:pt>
              <c:pt idx="75">
                <c:v>6.0354162879790625E-3</c:v>
              </c:pt>
              <c:pt idx="76">
                <c:v>7.0304751517901911E-3</c:v>
              </c:pt>
              <c:pt idx="77">
                <c:v>6.4030228318635168E-3</c:v>
              </c:pt>
              <c:pt idx="78">
                <c:v>6.0004448689812053E-3</c:v>
              </c:pt>
              <c:pt idx="79">
                <c:v>5.7898030661801573E-3</c:v>
              </c:pt>
              <c:pt idx="80">
                <c:v>6.2428049355244958E-3</c:v>
              </c:pt>
              <c:pt idx="81">
                <c:v>5.3878350699082733E-3</c:v>
              </c:pt>
              <c:pt idx="82">
                <c:v>5.2756012135895683E-3</c:v>
              </c:pt>
              <c:pt idx="83">
                <c:v>5.4819732501176222E-3</c:v>
              </c:pt>
              <c:pt idx="84">
                <c:v>5.1578776577770134E-3</c:v>
              </c:pt>
              <c:pt idx="85">
                <c:v>5.0482869901034948E-3</c:v>
              </c:pt>
              <c:pt idx="86">
                <c:v>5.7164037507253518E-3</c:v>
              </c:pt>
              <c:pt idx="87">
                <c:v>4.7130086765717113E-3</c:v>
              </c:pt>
              <c:pt idx="88">
                <c:v>4.5790193444810827E-3</c:v>
              </c:pt>
              <c:pt idx="89">
                <c:v>4.4781715315570288E-3</c:v>
              </c:pt>
              <c:pt idx="90">
                <c:v>5.0027428165248904E-3</c:v>
              </c:pt>
              <c:pt idx="91">
                <c:v>4.2935549708008986E-3</c:v>
              </c:pt>
              <c:pt idx="92">
                <c:v>4.2478074750188178E-3</c:v>
              </c:pt>
              <c:pt idx="93">
                <c:v>4.3720373413426014E-3</c:v>
              </c:pt>
              <c:pt idx="94">
                <c:v>4.1508227839608062E-3</c:v>
              </c:pt>
              <c:pt idx="95">
                <c:v>4.0243563733987865E-3</c:v>
              </c:pt>
              <c:pt idx="96">
                <c:v>4.2679363731629328E-3</c:v>
              </c:pt>
              <c:pt idx="97">
                <c:v>4.0316759727239198E-3</c:v>
              </c:pt>
              <c:pt idx="98">
                <c:v>3.9216786606434493E-3</c:v>
              </c:pt>
              <c:pt idx="99">
                <c:v>3.6323511650972226E-3</c:v>
              </c:pt>
              <c:pt idx="100">
                <c:v>3.7844361732972068E-3</c:v>
              </c:pt>
              <c:pt idx="101">
                <c:v>3.5813172920247677E-3</c:v>
              </c:pt>
              <c:pt idx="102">
                <c:v>3.7153066241153959E-3</c:v>
              </c:pt>
              <c:pt idx="103">
                <c:v>4.1067018658065323E-3</c:v>
              </c:pt>
              <c:pt idx="104">
                <c:v>3.4003605309312034E-3</c:v>
              </c:pt>
              <c:pt idx="105">
                <c:v>3.3814515660079434E-3</c:v>
              </c:pt>
              <c:pt idx="106">
                <c:v>3.3027658732627642E-3</c:v>
              </c:pt>
              <c:pt idx="107">
                <c:v>3.1220124343726758E-3</c:v>
              </c:pt>
              <c:pt idx="108">
                <c:v>3.231603102046194E-3</c:v>
              </c:pt>
              <c:pt idx="109">
                <c:v>3.0555260738360517E-3</c:v>
              </c:pt>
              <c:pt idx="110">
                <c:v>3.5315033521731687E-3</c:v>
              </c:pt>
              <c:pt idx="111">
                <c:v>2.9109639871646759E-3</c:v>
              </c:pt>
              <c:pt idx="112">
                <c:v>2.8385812827272502E-3</c:v>
              </c:pt>
              <c:pt idx="113">
                <c:v>2.9674875597309803E-3</c:v>
              </c:pt>
              <c:pt idx="114">
                <c:v>2.7997467418633504E-3</c:v>
              </c:pt>
            </c:numLit>
          </c:val>
          <c:extLst>
            <c:ext xmlns:c16="http://schemas.microsoft.com/office/drawing/2014/chart" uri="{C3380CC4-5D6E-409C-BE32-E72D297353CC}">
              <c16:uniqueId val="{00000000-55D7-47FE-8184-4CBE2EAEA500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6">
                <a:lumMod val="20000"/>
                <a:lumOff val="80000"/>
                <a:alpha val="54000"/>
              </a:schemeClr>
            </a:solidFill>
            <a:ln w="3175">
              <a:solidFill>
                <a:schemeClr val="tx2"/>
              </a:solidFill>
            </a:ln>
            <a:effectLst/>
          </c:spPr>
          <c:invertIfNegative val="0"/>
          <c:cat>
            <c:strLit>
              <c:ptCount val="115"/>
              <c:pt idx="0">
                <c:v>[750,775)</c:v>
              </c:pt>
              <c:pt idx="1">
                <c:v>[775,800)</c:v>
              </c:pt>
              <c:pt idx="2">
                <c:v>[800,825)</c:v>
              </c:pt>
              <c:pt idx="3">
                <c:v>[825,850)</c:v>
              </c:pt>
              <c:pt idx="4">
                <c:v>[850,875)</c:v>
              </c:pt>
              <c:pt idx="5">
                <c:v>[875,900)</c:v>
              </c:pt>
              <c:pt idx="6">
                <c:v>[900,925)</c:v>
              </c:pt>
              <c:pt idx="7">
                <c:v>[925,950)</c:v>
              </c:pt>
              <c:pt idx="8">
                <c:v>[950,975)</c:v>
              </c:pt>
              <c:pt idx="9">
                <c:v>[975,1000)</c:v>
              </c:pt>
              <c:pt idx="10">
                <c:v>[1000,1025)</c:v>
              </c:pt>
              <c:pt idx="11">
                <c:v>[1025,1050)</c:v>
              </c:pt>
              <c:pt idx="12">
                <c:v>[1050,1075)</c:v>
              </c:pt>
              <c:pt idx="13">
                <c:v>[1075,1100)</c:v>
              </c:pt>
              <c:pt idx="14">
                <c:v>[1100,1125)</c:v>
              </c:pt>
              <c:pt idx="15">
                <c:v>[1125,1150)</c:v>
              </c:pt>
              <c:pt idx="16">
                <c:v>[1150,1175)</c:v>
              </c:pt>
              <c:pt idx="17">
                <c:v>[1175,1200)</c:v>
              </c:pt>
              <c:pt idx="18">
                <c:v>[1200,1225)</c:v>
              </c:pt>
              <c:pt idx="19">
                <c:v>[1225,1250)</c:v>
              </c:pt>
              <c:pt idx="20">
                <c:v>[1250,1275)</c:v>
              </c:pt>
              <c:pt idx="21">
                <c:v>[1275,1300)</c:v>
              </c:pt>
              <c:pt idx="22">
                <c:v>[1300,1325)</c:v>
              </c:pt>
              <c:pt idx="23">
                <c:v>[1325,1350)</c:v>
              </c:pt>
              <c:pt idx="24">
                <c:v>[1350,1375)</c:v>
              </c:pt>
              <c:pt idx="25">
                <c:v>[1375,1400)</c:v>
              </c:pt>
              <c:pt idx="26">
                <c:v>[1400,1425)</c:v>
              </c:pt>
              <c:pt idx="27">
                <c:v>[1425,1450)</c:v>
              </c:pt>
              <c:pt idx="28">
                <c:v>[1450,1475)</c:v>
              </c:pt>
              <c:pt idx="29">
                <c:v>[1475,1500)</c:v>
              </c:pt>
              <c:pt idx="30">
                <c:v>[1500,1525)</c:v>
              </c:pt>
              <c:pt idx="31">
                <c:v>[1525,1550)</c:v>
              </c:pt>
              <c:pt idx="32">
                <c:v>[1550,1575)</c:v>
              </c:pt>
              <c:pt idx="33">
                <c:v>[1575,1600)</c:v>
              </c:pt>
              <c:pt idx="34">
                <c:v>[1600,1625)</c:v>
              </c:pt>
              <c:pt idx="35">
                <c:v>[1625,1650)</c:v>
              </c:pt>
              <c:pt idx="36">
                <c:v>[1650,1675)</c:v>
              </c:pt>
              <c:pt idx="37">
                <c:v>[1675,1700)</c:v>
              </c:pt>
              <c:pt idx="38">
                <c:v>[1700,1725)</c:v>
              </c:pt>
              <c:pt idx="39">
                <c:v>[1725,1750)</c:v>
              </c:pt>
              <c:pt idx="40">
                <c:v>[1750,1775)</c:v>
              </c:pt>
              <c:pt idx="41">
                <c:v>[1775,1800)</c:v>
              </c:pt>
              <c:pt idx="42">
                <c:v>[1800,1825)</c:v>
              </c:pt>
              <c:pt idx="43">
                <c:v>[1825,1850)</c:v>
              </c:pt>
              <c:pt idx="44">
                <c:v>[1850,1875)</c:v>
              </c:pt>
              <c:pt idx="45">
                <c:v>[1875,1900)</c:v>
              </c:pt>
              <c:pt idx="46">
                <c:v>[1900,1925)</c:v>
              </c:pt>
              <c:pt idx="47">
                <c:v>[1925,1950)</c:v>
              </c:pt>
              <c:pt idx="48">
                <c:v>[1950,1975)</c:v>
              </c:pt>
              <c:pt idx="49">
                <c:v>[1975,2000)</c:v>
              </c:pt>
              <c:pt idx="50">
                <c:v>[2000,2025)</c:v>
              </c:pt>
              <c:pt idx="51">
                <c:v>[2025,2050)</c:v>
              </c:pt>
              <c:pt idx="52">
                <c:v>[2050,2075)</c:v>
              </c:pt>
              <c:pt idx="53">
                <c:v>[2075,2100)</c:v>
              </c:pt>
              <c:pt idx="54">
                <c:v>[2100,2125)</c:v>
              </c:pt>
              <c:pt idx="55">
                <c:v>[2125,2150)</c:v>
              </c:pt>
              <c:pt idx="56">
                <c:v>[2150,2175)</c:v>
              </c:pt>
              <c:pt idx="57">
                <c:v>[2175,2200)</c:v>
              </c:pt>
              <c:pt idx="58">
                <c:v>[2200,2225)</c:v>
              </c:pt>
              <c:pt idx="59">
                <c:v>[2225,2250)</c:v>
              </c:pt>
              <c:pt idx="60">
                <c:v>[2250,2275)</c:v>
              </c:pt>
              <c:pt idx="61">
                <c:v>[2275,2300)</c:v>
              </c:pt>
              <c:pt idx="62">
                <c:v>[2300,2325)</c:v>
              </c:pt>
              <c:pt idx="63">
                <c:v>[2325,2350)</c:v>
              </c:pt>
              <c:pt idx="64">
                <c:v>[2350,2375)</c:v>
              </c:pt>
              <c:pt idx="65">
                <c:v>[2375,2400)</c:v>
              </c:pt>
              <c:pt idx="66">
                <c:v>[2400,2425)</c:v>
              </c:pt>
              <c:pt idx="67">
                <c:v>[2425,2450)</c:v>
              </c:pt>
              <c:pt idx="68">
                <c:v>[2450,2475)</c:v>
              </c:pt>
              <c:pt idx="69">
                <c:v>[2475,2500)</c:v>
              </c:pt>
              <c:pt idx="70">
                <c:v>[2500,2525)</c:v>
              </c:pt>
              <c:pt idx="71">
                <c:v>[2525,2550)</c:v>
              </c:pt>
              <c:pt idx="72">
                <c:v>[2550,2575)</c:v>
              </c:pt>
              <c:pt idx="73">
                <c:v>[2575,2600)</c:v>
              </c:pt>
              <c:pt idx="74">
                <c:v>[2600,2625)</c:v>
              </c:pt>
              <c:pt idx="75">
                <c:v>[2625,2650)</c:v>
              </c:pt>
              <c:pt idx="76">
                <c:v>[2650,2675)</c:v>
              </c:pt>
              <c:pt idx="77">
                <c:v>[2675,2700)</c:v>
              </c:pt>
              <c:pt idx="78">
                <c:v>[2700,2725)</c:v>
              </c:pt>
              <c:pt idx="79">
                <c:v>[2725,2750)</c:v>
              </c:pt>
              <c:pt idx="80">
                <c:v>[2750,2775)</c:v>
              </c:pt>
              <c:pt idx="81">
                <c:v>[2775,2800)</c:v>
              </c:pt>
              <c:pt idx="82">
                <c:v>[2800,2825)</c:v>
              </c:pt>
              <c:pt idx="83">
                <c:v>[2825,2850)</c:v>
              </c:pt>
              <c:pt idx="84">
                <c:v>[2850,2875)</c:v>
              </c:pt>
              <c:pt idx="85">
                <c:v>[2875,2900)</c:v>
              </c:pt>
              <c:pt idx="86">
                <c:v>[2900,2925)</c:v>
              </c:pt>
              <c:pt idx="87">
                <c:v>[2925,2950)</c:v>
              </c:pt>
              <c:pt idx="88">
                <c:v>[2950,2975)</c:v>
              </c:pt>
              <c:pt idx="89">
                <c:v>[2975,3000)</c:v>
              </c:pt>
              <c:pt idx="90">
                <c:v>[3000,3025)</c:v>
              </c:pt>
              <c:pt idx="91">
                <c:v>[3025,3050)</c:v>
              </c:pt>
              <c:pt idx="92">
                <c:v>[3050,3075)</c:v>
              </c:pt>
              <c:pt idx="93">
                <c:v>[3075,3100)</c:v>
              </c:pt>
              <c:pt idx="94">
                <c:v>[3100,3125)</c:v>
              </c:pt>
              <c:pt idx="95">
                <c:v>[3125,3150)</c:v>
              </c:pt>
              <c:pt idx="96">
                <c:v>[3150,3175)</c:v>
              </c:pt>
              <c:pt idx="97">
                <c:v>[3175,3200)</c:v>
              </c:pt>
              <c:pt idx="98">
                <c:v>[3200,3225)</c:v>
              </c:pt>
              <c:pt idx="99">
                <c:v>[3225,3250)</c:v>
              </c:pt>
              <c:pt idx="100">
                <c:v>[3250,3275)</c:v>
              </c:pt>
              <c:pt idx="101">
                <c:v>[3275,3300)</c:v>
              </c:pt>
              <c:pt idx="102">
                <c:v>[3300,3325)</c:v>
              </c:pt>
              <c:pt idx="103">
                <c:v>[3325,3350)</c:v>
              </c:pt>
              <c:pt idx="104">
                <c:v>[3350,3375)</c:v>
              </c:pt>
              <c:pt idx="105">
                <c:v>[3375,3400)</c:v>
              </c:pt>
              <c:pt idx="106">
                <c:v>[3400,3425)</c:v>
              </c:pt>
              <c:pt idx="107">
                <c:v>[3425,3450)</c:v>
              </c:pt>
              <c:pt idx="108">
                <c:v>[3450,3475)</c:v>
              </c:pt>
              <c:pt idx="109">
                <c:v>[3475,3500)</c:v>
              </c:pt>
              <c:pt idx="110">
                <c:v>[3500,3525)</c:v>
              </c:pt>
              <c:pt idx="111">
                <c:v>[3525,3550)</c:v>
              </c:pt>
              <c:pt idx="112">
                <c:v>[3550,3575)</c:v>
              </c:pt>
              <c:pt idx="113">
                <c:v>[3575,3600)</c:v>
              </c:pt>
              <c:pt idx="114">
                <c:v>[3600,3625)</c:v>
              </c:pt>
            </c:strLit>
          </c:cat>
          <c:val>
            <c:numLit>
              <c:formatCode>General</c:formatCode>
              <c:ptCount val="1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4.5928045898767499E-2</c:v>
              </c:pt>
              <c:pt idx="23">
                <c:v>2.2128775337504691E-2</c:v>
              </c:pt>
              <c:pt idx="24">
                <c:v>2.9540479620812223E-2</c:v>
              </c:pt>
              <c:pt idx="25">
                <c:v>2.4651597238233847E-2</c:v>
              </c:pt>
              <c:pt idx="26">
                <c:v>2.9889990488587322E-2</c:v>
              </c:pt>
              <c:pt idx="27">
                <c:v>2.5540318589627069E-2</c:v>
              </c:pt>
              <c:pt idx="28">
                <c:v>2.8932139588012287E-2</c:v>
              </c:pt>
              <c:pt idx="29">
                <c:v>2.4277687706041638E-2</c:v>
              </c:pt>
              <c:pt idx="30">
                <c:v>2.6294643964522715E-2</c:v>
              </c:pt>
              <c:pt idx="31">
                <c:v>2.485146296425067E-2</c:v>
              </c:pt>
              <c:pt idx="32">
                <c:v>2.2569374552436999E-2</c:v>
              </c:pt>
              <c:pt idx="33">
                <c:v>2.2487029060029255E-2</c:v>
              </c:pt>
              <c:pt idx="34">
                <c:v>2.2192211864989177E-2</c:v>
              </c:pt>
              <c:pt idx="35">
                <c:v>2.0837272701025679E-2</c:v>
              </c:pt>
              <c:pt idx="36">
                <c:v>2.3901541629611195E-2</c:v>
              </c:pt>
              <c:pt idx="37">
                <c:v>2.2813767841015048E-2</c:v>
              </c:pt>
              <c:pt idx="38">
                <c:v>2.2862768492052744E-2</c:v>
              </c:pt>
              <c:pt idx="39">
                <c:v>2.1186173602190349E-2</c:v>
              </c:pt>
              <c:pt idx="40">
                <c:v>2.3264533166121152E-2</c:v>
              </c:pt>
              <c:pt idx="41">
                <c:v>2.0921041448857758E-2</c:v>
              </c:pt>
              <c:pt idx="42">
                <c:v>2.1222568276612539E-2</c:v>
              </c:pt>
              <c:pt idx="43">
                <c:v>2.5360581761754361E-2</c:v>
              </c:pt>
              <c:pt idx="44">
                <c:v>2.1896988025542147E-2</c:v>
              </c:pt>
              <c:pt idx="45">
                <c:v>1.9008592802963298E-2</c:v>
              </c:pt>
              <c:pt idx="46">
                <c:v>2.0517650197161542E-2</c:v>
              </c:pt>
              <c:pt idx="47">
                <c:v>1.8233935207720063E-2</c:v>
              </c:pt>
              <c:pt idx="48">
                <c:v>1.7767310750742837E-2</c:v>
              </c:pt>
              <c:pt idx="49">
                <c:v>1.7533083572338584E-2</c:v>
              </c:pt>
              <c:pt idx="50">
                <c:v>1.9113913704363824E-2</c:v>
              </c:pt>
              <c:pt idx="51">
                <c:v>1.6518302454790291E-2</c:v>
              </c:pt>
              <c:pt idx="52">
                <c:v>1.6479264591722914E-2</c:v>
              </c:pt>
              <c:pt idx="53">
                <c:v>1.69698810687103E-2</c:v>
              </c:pt>
              <c:pt idx="54">
                <c:v>1.5173732723204065E-2</c:v>
              </c:pt>
              <c:pt idx="55">
                <c:v>1.4287857882659504E-2</c:v>
              </c:pt>
              <c:pt idx="56">
                <c:v>1.6374147012525868E-2</c:v>
              </c:pt>
              <c:pt idx="57">
                <c:v>1.4039398150011935E-2</c:v>
              </c:pt>
              <c:pt idx="58">
                <c:v>1.3460133192309053E-2</c:v>
              </c:pt>
              <c:pt idx="59">
                <c:v>1.336721494532056E-2</c:v>
              </c:pt>
              <c:pt idx="60">
                <c:v>1.2883918067658309E-2</c:v>
              </c:pt>
              <c:pt idx="61">
                <c:v>1.1583875898633309E-2</c:v>
              </c:pt>
              <c:pt idx="62">
                <c:v>1.1690416733254688E-2</c:v>
              </c:pt>
              <c:pt idx="63">
                <c:v>1.2224950806192869E-2</c:v>
              </c:pt>
              <c:pt idx="64">
                <c:v>1.0407046984914712E-2</c:v>
              </c:pt>
              <c:pt idx="65">
                <c:v>1.061219908822191E-2</c:v>
              </c:pt>
              <c:pt idx="66">
                <c:v>1.0617892109919237E-2</c:v>
              </c:pt>
              <c:pt idx="67">
                <c:v>9.5628531960827139E-3</c:v>
              </c:pt>
              <c:pt idx="68">
                <c:v>9.6468252661182658E-3</c:v>
              </c:pt>
              <c:pt idx="69">
                <c:v>9.2119190728832834E-3</c:v>
              </c:pt>
              <c:pt idx="70">
                <c:v>1.1277672660198581E-2</c:v>
              </c:pt>
              <c:pt idx="71">
                <c:v>8.7286221952210339E-3</c:v>
              </c:pt>
              <c:pt idx="72">
                <c:v>8.7375683721739733E-3</c:v>
              </c:pt>
              <c:pt idx="73">
                <c:v>1.0079494915115013E-2</c:v>
              </c:pt>
              <c:pt idx="74">
                <c:v>8.5440056344649028E-3</c:v>
              </c:pt>
              <c:pt idx="75">
                <c:v>1.2043790722895829E-2</c:v>
              </c:pt>
              <c:pt idx="76">
                <c:v>9.112494515383561E-3</c:v>
              </c:pt>
              <c:pt idx="77">
                <c:v>7.9629107769307369E-3</c:v>
              </c:pt>
              <c:pt idx="78">
                <c:v>7.9053705933470539E-3</c:v>
              </c:pt>
              <c:pt idx="79">
                <c:v>7.6912723130869148E-3</c:v>
              </c:pt>
              <c:pt idx="80">
                <c:v>8.5964627629616895E-3</c:v>
              </c:pt>
              <c:pt idx="81">
                <c:v>7.0796791250313622E-3</c:v>
              </c:pt>
              <c:pt idx="82">
                <c:v>7.9100470040269991E-3</c:v>
              </c:pt>
              <c:pt idx="83">
                <c:v>7.4147541163596701E-3</c:v>
              </c:pt>
              <c:pt idx="84">
                <c:v>7.5731421128674087E-3</c:v>
              </c:pt>
              <c:pt idx="85">
                <c:v>6.8562280234113317E-3</c:v>
              </c:pt>
              <c:pt idx="86">
                <c:v>8.6098820283910995E-3</c:v>
              </c:pt>
              <c:pt idx="87">
                <c:v>6.920681161913197E-3</c:v>
              </c:pt>
              <c:pt idx="88">
                <c:v>6.91356488479154E-3</c:v>
              </c:pt>
              <c:pt idx="89">
                <c:v>6.6817775728289968E-3</c:v>
              </c:pt>
              <c:pt idx="90">
                <c:v>7.7301068539508151E-3</c:v>
              </c:pt>
              <c:pt idx="91">
                <c:v>6.6197643007688423E-3</c:v>
              </c:pt>
              <c:pt idx="92">
                <c:v>6.4424673393378446E-3</c:v>
              </c:pt>
              <c:pt idx="93">
                <c:v>7.1990292584717249E-3</c:v>
              </c:pt>
              <c:pt idx="94">
                <c:v>7.1967927142334897E-3</c:v>
              </c:pt>
              <c:pt idx="95">
                <c:v>6.2062069388988316E-3</c:v>
              </c:pt>
              <c:pt idx="96">
                <c:v>7.4049946505928268E-3</c:v>
              </c:pt>
              <c:pt idx="97">
                <c:v>6.1866880073651433E-3</c:v>
              </c:pt>
              <c:pt idx="98">
                <c:v>6.2948554196143305E-3</c:v>
              </c:pt>
              <c:pt idx="99">
                <c:v>6.4503969052734055E-3</c:v>
              </c:pt>
              <c:pt idx="100">
                <c:v>6.0183372228870859E-3</c:v>
              </c:pt>
              <c:pt idx="101">
                <c:v>6.4668660037549546E-3</c:v>
              </c:pt>
              <c:pt idx="102">
                <c:v>5.6074230496622616E-3</c:v>
              </c:pt>
              <c:pt idx="103">
                <c:v>7.6361719959449417E-3</c:v>
              </c:pt>
              <c:pt idx="104">
                <c:v>5.6493074235783002E-3</c:v>
              </c:pt>
              <c:pt idx="105">
                <c:v>5.6791957874892593E-3</c:v>
              </c:pt>
              <c:pt idx="106">
                <c:v>5.2642151701949172E-3</c:v>
              </c:pt>
              <c:pt idx="107">
                <c:v>5.5161313803015755E-3</c:v>
              </c:pt>
              <c:pt idx="108">
                <c:v>4.9193807130997651E-3</c:v>
              </c:pt>
              <c:pt idx="109">
                <c:v>4.9224305461519034E-3</c:v>
              </c:pt>
              <c:pt idx="110">
                <c:v>5.4008476909307322E-3</c:v>
              </c:pt>
              <c:pt idx="111">
                <c:v>4.5454711809075569E-3</c:v>
              </c:pt>
              <c:pt idx="112">
                <c:v>4.5052133846193261E-3</c:v>
              </c:pt>
              <c:pt idx="113">
                <c:v>4.6247668402631644E-3</c:v>
              </c:pt>
              <c:pt idx="114">
                <c:v>4.3909463062658614E-3</c:v>
              </c:pt>
            </c:numLit>
          </c:val>
          <c:extLst>
            <c:ext xmlns:c16="http://schemas.microsoft.com/office/drawing/2014/chart" uri="{C3380CC4-5D6E-409C-BE32-E72D297353CC}">
              <c16:uniqueId val="{00000001-55D7-47FE-8184-4CBE2EAEA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30876463"/>
        <c:axId val="2030876879"/>
      </c:barChart>
      <c:catAx>
        <c:axId val="2030876463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879"/>
        <c:crosses val="autoZero"/>
        <c:auto val="1"/>
        <c:lblAlgn val="ctr"/>
        <c:lblOffset val="100"/>
        <c:tickLblSkip val="13"/>
        <c:noMultiLvlLbl val="0"/>
      </c:catAx>
      <c:valAx>
        <c:axId val="2030876879"/>
        <c:scaling>
          <c:orientation val="minMax"/>
          <c:max val="6.0000000000000012E-2"/>
          <c:min val="0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092302473469178"/>
          <c:y val="0.22931195595345455"/>
          <c:w val="0.24830427350427345"/>
          <c:h val="0.15288214285714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922222222222228E-2"/>
          <c:y val="5.5436507936507937E-2"/>
          <c:w val="0.88128875211444802"/>
          <c:h val="0.733441573167121"/>
        </c:manualLayout>
      </c:layout>
      <c:barChart>
        <c:barDir val="col"/>
        <c:grouping val="clustered"/>
        <c:varyColors val="0"/>
        <c:ser>
          <c:idx val="0"/>
          <c:order val="0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5"/>
              <c:pt idx="0">
                <c:v>[750,775)</c:v>
              </c:pt>
              <c:pt idx="1">
                <c:v>[775,800)</c:v>
              </c:pt>
              <c:pt idx="2">
                <c:v>[800,825)</c:v>
              </c:pt>
              <c:pt idx="3">
                <c:v>[825,850)</c:v>
              </c:pt>
              <c:pt idx="4">
                <c:v>[850,875)</c:v>
              </c:pt>
              <c:pt idx="5">
                <c:v>[875,900)</c:v>
              </c:pt>
              <c:pt idx="6">
                <c:v>[900,925)</c:v>
              </c:pt>
              <c:pt idx="7">
                <c:v>[925,950)</c:v>
              </c:pt>
              <c:pt idx="8">
                <c:v>[950,975)</c:v>
              </c:pt>
              <c:pt idx="9">
                <c:v>[975,1000)</c:v>
              </c:pt>
              <c:pt idx="10">
                <c:v>[1000,1025)</c:v>
              </c:pt>
              <c:pt idx="11">
                <c:v>[1025,1050)</c:v>
              </c:pt>
              <c:pt idx="12">
                <c:v>[1050,1075)</c:v>
              </c:pt>
              <c:pt idx="13">
                <c:v>[1075,1100)</c:v>
              </c:pt>
              <c:pt idx="14">
                <c:v>[1100,1125)</c:v>
              </c:pt>
              <c:pt idx="15">
                <c:v>[1125,1150)</c:v>
              </c:pt>
              <c:pt idx="16">
                <c:v>[1150,1175)</c:v>
              </c:pt>
              <c:pt idx="17">
                <c:v>[1175,1200)</c:v>
              </c:pt>
              <c:pt idx="18">
                <c:v>[1200,1225)</c:v>
              </c:pt>
              <c:pt idx="19">
                <c:v>[1225,1250)</c:v>
              </c:pt>
              <c:pt idx="20">
                <c:v>[1250,1275)</c:v>
              </c:pt>
              <c:pt idx="21">
                <c:v>[1275,1300)</c:v>
              </c:pt>
              <c:pt idx="22">
                <c:v>[1300,1325)</c:v>
              </c:pt>
              <c:pt idx="23">
                <c:v>[1325,1350)</c:v>
              </c:pt>
              <c:pt idx="24">
                <c:v>[1350,1375)</c:v>
              </c:pt>
              <c:pt idx="25">
                <c:v>[1375,1400)</c:v>
              </c:pt>
              <c:pt idx="26">
                <c:v>[1400,1425)</c:v>
              </c:pt>
              <c:pt idx="27">
                <c:v>[1425,1450)</c:v>
              </c:pt>
              <c:pt idx="28">
                <c:v>[1450,1475)</c:v>
              </c:pt>
              <c:pt idx="29">
                <c:v>[1475,1500)</c:v>
              </c:pt>
              <c:pt idx="30">
                <c:v>[1500,1525)</c:v>
              </c:pt>
              <c:pt idx="31">
                <c:v>[1525,1550)</c:v>
              </c:pt>
              <c:pt idx="32">
                <c:v>[1550,1575)</c:v>
              </c:pt>
              <c:pt idx="33">
                <c:v>[1575,1600)</c:v>
              </c:pt>
              <c:pt idx="34">
                <c:v>[1600,1625)</c:v>
              </c:pt>
              <c:pt idx="35">
                <c:v>[1625,1650)</c:v>
              </c:pt>
              <c:pt idx="36">
                <c:v>[1650,1675)</c:v>
              </c:pt>
              <c:pt idx="37">
                <c:v>[1675,1700)</c:v>
              </c:pt>
              <c:pt idx="38">
                <c:v>[1700,1725)</c:v>
              </c:pt>
              <c:pt idx="39">
                <c:v>[1725,1750)</c:v>
              </c:pt>
              <c:pt idx="40">
                <c:v>[1750,1775)</c:v>
              </c:pt>
              <c:pt idx="41">
                <c:v>[1775,1800)</c:v>
              </c:pt>
              <c:pt idx="42">
                <c:v>[1800,1825)</c:v>
              </c:pt>
              <c:pt idx="43">
                <c:v>[1825,1850)</c:v>
              </c:pt>
              <c:pt idx="44">
                <c:v>[1850,1875)</c:v>
              </c:pt>
              <c:pt idx="45">
                <c:v>[1875,1900)</c:v>
              </c:pt>
              <c:pt idx="46">
                <c:v>[1900,1925)</c:v>
              </c:pt>
              <c:pt idx="47">
                <c:v>[1925,1950)</c:v>
              </c:pt>
              <c:pt idx="48">
                <c:v>[1950,1975)</c:v>
              </c:pt>
              <c:pt idx="49">
                <c:v>[1975,2000)</c:v>
              </c:pt>
              <c:pt idx="50">
                <c:v>[2000,2025)</c:v>
              </c:pt>
              <c:pt idx="51">
                <c:v>[2025,2050)</c:v>
              </c:pt>
              <c:pt idx="52">
                <c:v>[2050,2075)</c:v>
              </c:pt>
              <c:pt idx="53">
                <c:v>[2075,2100)</c:v>
              </c:pt>
              <c:pt idx="54">
                <c:v>[2100,2125)</c:v>
              </c:pt>
              <c:pt idx="55">
                <c:v>[2125,2150)</c:v>
              </c:pt>
              <c:pt idx="56">
                <c:v>[2150,2175)</c:v>
              </c:pt>
              <c:pt idx="57">
                <c:v>[2175,2200)</c:v>
              </c:pt>
              <c:pt idx="58">
                <c:v>[2200,2225)</c:v>
              </c:pt>
              <c:pt idx="59">
                <c:v>[2225,2250)</c:v>
              </c:pt>
              <c:pt idx="60">
                <c:v>[2250,2275)</c:v>
              </c:pt>
              <c:pt idx="61">
                <c:v>[2275,2300)</c:v>
              </c:pt>
              <c:pt idx="62">
                <c:v>[2300,2325)</c:v>
              </c:pt>
              <c:pt idx="63">
                <c:v>[2325,2350)</c:v>
              </c:pt>
              <c:pt idx="64">
                <c:v>[2350,2375)</c:v>
              </c:pt>
              <c:pt idx="65">
                <c:v>[2375,2400)</c:v>
              </c:pt>
              <c:pt idx="66">
                <c:v>[2400,2425)</c:v>
              </c:pt>
              <c:pt idx="67">
                <c:v>[2425,2450)</c:v>
              </c:pt>
              <c:pt idx="68">
                <c:v>[2450,2475)</c:v>
              </c:pt>
              <c:pt idx="69">
                <c:v>[2475,2500)</c:v>
              </c:pt>
              <c:pt idx="70">
                <c:v>[2500,2525)</c:v>
              </c:pt>
              <c:pt idx="71">
                <c:v>[2525,2550)</c:v>
              </c:pt>
              <c:pt idx="72">
                <c:v>[2550,2575)</c:v>
              </c:pt>
              <c:pt idx="73">
                <c:v>[2575,2600)</c:v>
              </c:pt>
              <c:pt idx="74">
                <c:v>[2600,2625)</c:v>
              </c:pt>
              <c:pt idx="75">
                <c:v>[2625,2650)</c:v>
              </c:pt>
              <c:pt idx="76">
                <c:v>[2650,2675)</c:v>
              </c:pt>
              <c:pt idx="77">
                <c:v>[2675,2700)</c:v>
              </c:pt>
              <c:pt idx="78">
                <c:v>[2700,2725)</c:v>
              </c:pt>
              <c:pt idx="79">
                <c:v>[2725,2750)</c:v>
              </c:pt>
              <c:pt idx="80">
                <c:v>[2750,2775)</c:v>
              </c:pt>
              <c:pt idx="81">
                <c:v>[2775,2800)</c:v>
              </c:pt>
              <c:pt idx="82">
                <c:v>[2800,2825)</c:v>
              </c:pt>
              <c:pt idx="83">
                <c:v>[2825,2850)</c:v>
              </c:pt>
              <c:pt idx="84">
                <c:v>[2850,2875)</c:v>
              </c:pt>
              <c:pt idx="85">
                <c:v>[2875,2900)</c:v>
              </c:pt>
              <c:pt idx="86">
                <c:v>[2900,2925)</c:v>
              </c:pt>
              <c:pt idx="87">
                <c:v>[2925,2950)</c:v>
              </c:pt>
              <c:pt idx="88">
                <c:v>[2950,2975)</c:v>
              </c:pt>
              <c:pt idx="89">
                <c:v>[2975,3000)</c:v>
              </c:pt>
              <c:pt idx="90">
                <c:v>[3000,3025)</c:v>
              </c:pt>
              <c:pt idx="91">
                <c:v>[3025,3050)</c:v>
              </c:pt>
              <c:pt idx="92">
                <c:v>[3050,3075)</c:v>
              </c:pt>
              <c:pt idx="93">
                <c:v>[3075,3100)</c:v>
              </c:pt>
              <c:pt idx="94">
                <c:v>[3100,3125)</c:v>
              </c:pt>
              <c:pt idx="95">
                <c:v>[3125,3150)</c:v>
              </c:pt>
              <c:pt idx="96">
                <c:v>[3150,3175)</c:v>
              </c:pt>
              <c:pt idx="97">
                <c:v>[3175,3200)</c:v>
              </c:pt>
              <c:pt idx="98">
                <c:v>[3200,3225)</c:v>
              </c:pt>
              <c:pt idx="99">
                <c:v>[3225,3250)</c:v>
              </c:pt>
              <c:pt idx="100">
                <c:v>[3250,3275)</c:v>
              </c:pt>
              <c:pt idx="101">
                <c:v>[3275,3300)</c:v>
              </c:pt>
              <c:pt idx="102">
                <c:v>[3300,3325)</c:v>
              </c:pt>
              <c:pt idx="103">
                <c:v>[3325,3350)</c:v>
              </c:pt>
              <c:pt idx="104">
                <c:v>[3350,3375)</c:v>
              </c:pt>
              <c:pt idx="105">
                <c:v>[3375,3400)</c:v>
              </c:pt>
              <c:pt idx="106">
                <c:v>[3400,3425)</c:v>
              </c:pt>
              <c:pt idx="107">
                <c:v>[3425,3450)</c:v>
              </c:pt>
              <c:pt idx="108">
                <c:v>[3450,3475)</c:v>
              </c:pt>
              <c:pt idx="109">
                <c:v>[3475,3500)</c:v>
              </c:pt>
              <c:pt idx="110">
                <c:v>[3500,3525)</c:v>
              </c:pt>
              <c:pt idx="111">
                <c:v>[3525,3550)</c:v>
              </c:pt>
              <c:pt idx="112">
                <c:v>[3550,3575)</c:v>
              </c:pt>
              <c:pt idx="113">
                <c:v>[3575,3600)</c:v>
              </c:pt>
              <c:pt idx="114">
                <c:v>[3600,3625)</c:v>
              </c:pt>
            </c:strLit>
          </c:cat>
          <c:val>
            <c:numLit>
              <c:formatCode>General</c:formatCode>
              <c:ptCount val="1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5.2384135825738233E-2</c:v>
              </c:pt>
              <c:pt idx="21">
                <c:v>2.1614573484914103E-2</c:v>
              </c:pt>
              <c:pt idx="22">
                <c:v>3.1904303558423212E-2</c:v>
              </c:pt>
              <c:pt idx="23">
                <c:v>2.8209532476858885E-2</c:v>
              </c:pt>
              <c:pt idx="24">
                <c:v>2.6918029840379869E-2</c:v>
              </c:pt>
              <c:pt idx="25">
                <c:v>2.7484892143670722E-2</c:v>
              </c:pt>
              <c:pt idx="26">
                <c:v>2.4329128223521044E-2</c:v>
              </c:pt>
              <c:pt idx="27">
                <c:v>2.3945662547765468E-2</c:v>
              </c:pt>
              <c:pt idx="28">
                <c:v>2.4557662380227972E-2</c:v>
              </c:pt>
              <c:pt idx="29">
                <c:v>2.2903636254951405E-2</c:v>
              </c:pt>
              <c:pt idx="30">
                <c:v>2.5527509290808086E-2</c:v>
              </c:pt>
              <c:pt idx="31">
                <c:v>2.1507016039275344E-2</c:v>
              </c:pt>
              <c:pt idx="32">
                <c:v>2.1840871097382798E-2</c:v>
              </c:pt>
              <c:pt idx="33">
                <c:v>2.1774588059049648E-2</c:v>
              </c:pt>
              <c:pt idx="34">
                <c:v>2.3298284651898156E-2</c:v>
              </c:pt>
              <c:pt idx="35">
                <c:v>2.2741995103188053E-2</c:v>
              </c:pt>
              <c:pt idx="36">
                <c:v>2.3670160962055604E-2</c:v>
              </c:pt>
              <c:pt idx="37">
                <c:v>2.122887126492029E-2</c:v>
              </c:pt>
              <c:pt idx="38">
                <c:v>2.1864659795189478E-2</c:v>
              </c:pt>
              <c:pt idx="39">
                <c:v>2.1167264637267088E-2</c:v>
              </c:pt>
              <c:pt idx="40">
                <c:v>2.5384167137357569E-2</c:v>
              </c:pt>
              <c:pt idx="41">
                <c:v>2.0126051633266927E-2</c:v>
              </c:pt>
              <c:pt idx="42">
                <c:v>2.1694275788676661E-2</c:v>
              </c:pt>
              <c:pt idx="43">
                <c:v>2.0224866224156222E-2</c:v>
              </c:pt>
              <c:pt idx="44">
                <c:v>1.9649261066115909E-2</c:v>
              </c:pt>
              <c:pt idx="45">
                <c:v>1.8742037394206375E-2</c:v>
              </c:pt>
              <c:pt idx="46">
                <c:v>1.8163585725317396E-2</c:v>
              </c:pt>
              <c:pt idx="47">
                <c:v>1.638248322286838E-2</c:v>
              </c:pt>
              <c:pt idx="48">
                <c:v>1.6162081954300488E-2</c:v>
              </c:pt>
              <c:pt idx="49">
                <c:v>1.5730225594117644E-2</c:v>
              </c:pt>
              <c:pt idx="50">
                <c:v>1.7871411718922505E-2</c:v>
              </c:pt>
              <c:pt idx="51">
                <c:v>1.8603371651435802E-2</c:v>
              </c:pt>
              <c:pt idx="52">
                <c:v>1.5400843624486663E-2</c:v>
              </c:pt>
              <c:pt idx="53">
                <c:v>1.7187639148633003E-2</c:v>
              </c:pt>
              <c:pt idx="54">
                <c:v>1.3744784277175334E-2</c:v>
              </c:pt>
              <c:pt idx="55">
                <c:v>1.32427817567933E-2</c:v>
              </c:pt>
              <c:pt idx="56">
                <c:v>1.4775627848798224E-2</c:v>
              </c:pt>
              <c:pt idx="57">
                <c:v>1.1895568836561886E-2</c:v>
              </c:pt>
              <c:pt idx="58">
                <c:v>1.1690620055458165E-2</c:v>
              </c:pt>
              <c:pt idx="59">
                <c:v>1.1351275297856862E-2</c:v>
              </c:pt>
              <c:pt idx="60">
                <c:v>1.1694889821731159E-2</c:v>
              </c:pt>
              <c:pt idx="61">
                <c:v>1.0623788453820037E-2</c:v>
              </c:pt>
              <c:pt idx="62">
                <c:v>1.0545306083278335E-2</c:v>
              </c:pt>
              <c:pt idx="63">
                <c:v>1.142955434619509E-2</c:v>
              </c:pt>
              <c:pt idx="64">
                <c:v>9.8544172358671755E-3</c:v>
              </c:pt>
              <c:pt idx="65">
                <c:v>9.6462152995078383E-3</c:v>
              </c:pt>
              <c:pt idx="66">
                <c:v>9.8963016097832132E-3</c:v>
              </c:pt>
              <c:pt idx="67">
                <c:v>8.5708441653237228E-3</c:v>
              </c:pt>
              <c:pt idx="68">
                <c:v>8.6287909933143586E-3</c:v>
              </c:pt>
              <c:pt idx="69">
                <c:v>9.2865383215589448E-3</c:v>
              </c:pt>
              <c:pt idx="70">
                <c:v>1.0604269522286351E-2</c:v>
              </c:pt>
              <c:pt idx="71">
                <c:v>8.1570834812502366E-3</c:v>
              </c:pt>
              <c:pt idx="72">
                <c:v>7.9299725799676386E-3</c:v>
              </c:pt>
              <c:pt idx="73">
                <c:v>8.1434608936173502E-3</c:v>
              </c:pt>
              <c:pt idx="74">
                <c:v>7.9905625966034625E-3</c:v>
              </c:pt>
              <c:pt idx="75">
                <c:v>7.6552842830716781E-3</c:v>
              </c:pt>
              <c:pt idx="76">
                <c:v>8.355322629639254E-3</c:v>
              </c:pt>
              <c:pt idx="77">
                <c:v>7.1841867376179827E-3</c:v>
              </c:pt>
              <c:pt idx="78">
                <c:v>7.5863580560933432E-3</c:v>
              </c:pt>
              <c:pt idx="79">
                <c:v>7.6302756520441406E-3</c:v>
              </c:pt>
              <c:pt idx="80">
                <c:v>7.9761267201566722E-3</c:v>
              </c:pt>
              <c:pt idx="81">
                <c:v>7.2923541498671699E-3</c:v>
              </c:pt>
              <c:pt idx="82">
                <c:v>6.8537881569696209E-3</c:v>
              </c:pt>
              <c:pt idx="83">
                <c:v>7.4680245336703598E-3</c:v>
              </c:pt>
              <c:pt idx="84">
                <c:v>6.7860818632121409E-3</c:v>
              </c:pt>
              <c:pt idx="85">
                <c:v>7.0369814623014205E-3</c:v>
              </c:pt>
              <c:pt idx="86">
                <c:v>7.571108890832649E-3</c:v>
              </c:pt>
              <c:pt idx="87">
                <c:v>6.4851650020677871E-3</c:v>
              </c:pt>
              <c:pt idx="88">
                <c:v>6.5274560203907768E-3</c:v>
              </c:pt>
              <c:pt idx="89">
                <c:v>6.437587606454423E-3</c:v>
              </c:pt>
              <c:pt idx="90">
                <c:v>7.6412550510318398E-3</c:v>
              </c:pt>
              <c:pt idx="91">
                <c:v>6.6982466713105459E-3</c:v>
              </c:pt>
              <c:pt idx="92">
                <c:v>6.2885524313065766E-3</c:v>
              </c:pt>
              <c:pt idx="93">
                <c:v>6.9503662036206806E-3</c:v>
              </c:pt>
              <c:pt idx="94">
                <c:v>6.2743198770632627E-3</c:v>
              </c:pt>
              <c:pt idx="95">
                <c:v>5.782483466855024E-3</c:v>
              </c:pt>
              <c:pt idx="96">
                <c:v>7.242743532219046E-3</c:v>
              </c:pt>
              <c:pt idx="97">
                <c:v>5.5464263886194866E-3</c:v>
              </c:pt>
              <c:pt idx="98">
                <c:v>6.3119344847063072E-3</c:v>
              </c:pt>
              <c:pt idx="99">
                <c:v>5.341477607515765E-3</c:v>
              </c:pt>
              <c:pt idx="100">
                <c:v>6.0201671227183692E-3</c:v>
              </c:pt>
              <c:pt idx="101">
                <c:v>5.0330378248428015E-3</c:v>
              </c:pt>
              <c:pt idx="102">
                <c:v>5.2664517144331516E-3</c:v>
              </c:pt>
              <c:pt idx="103">
                <c:v>6.25805410078519E-3</c:v>
              </c:pt>
              <c:pt idx="104">
                <c:v>5.0259215477211445E-3</c:v>
              </c:pt>
              <c:pt idx="105">
                <c:v>4.7642458718476421E-3</c:v>
              </c:pt>
              <c:pt idx="106">
                <c:v>4.8964053041069865E-3</c:v>
              </c:pt>
              <c:pt idx="107">
                <c:v>4.4610924664650522E-3</c:v>
              </c:pt>
              <c:pt idx="108">
                <c:v>4.4198180591594419E-3</c:v>
              </c:pt>
              <c:pt idx="109">
                <c:v>4.4452333345939314E-3</c:v>
              </c:pt>
              <c:pt idx="110">
                <c:v>4.8667202623995029E-3</c:v>
              </c:pt>
              <c:pt idx="111">
                <c:v>4.239877909083257E-3</c:v>
              </c:pt>
              <c:pt idx="112">
                <c:v>4.1272374083576001E-3</c:v>
              </c:pt>
              <c:pt idx="113">
                <c:v>4.3986725499979467E-3</c:v>
              </c:pt>
              <c:pt idx="114">
                <c:v>3.9875550545696459E-3</c:v>
              </c:pt>
            </c:numLit>
          </c:val>
          <c:extLst>
            <c:ext xmlns:c16="http://schemas.microsoft.com/office/drawing/2014/chart" uri="{C3380CC4-5D6E-409C-BE32-E72D297353CC}">
              <c16:uniqueId val="{00000000-B0CB-4F6B-A572-101FE76F6287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6">
                <a:lumMod val="20000"/>
                <a:lumOff val="80000"/>
                <a:alpha val="54000"/>
              </a:schemeClr>
            </a:solidFill>
            <a:ln w="3175">
              <a:solidFill>
                <a:schemeClr val="tx2"/>
              </a:solidFill>
            </a:ln>
            <a:effectLst/>
          </c:spPr>
          <c:invertIfNegative val="0"/>
          <c:cat>
            <c:strLit>
              <c:ptCount val="115"/>
              <c:pt idx="0">
                <c:v>[750,775)</c:v>
              </c:pt>
              <c:pt idx="1">
                <c:v>[775,800)</c:v>
              </c:pt>
              <c:pt idx="2">
                <c:v>[800,825)</c:v>
              </c:pt>
              <c:pt idx="3">
                <c:v>[825,850)</c:v>
              </c:pt>
              <c:pt idx="4">
                <c:v>[850,875)</c:v>
              </c:pt>
              <c:pt idx="5">
                <c:v>[875,900)</c:v>
              </c:pt>
              <c:pt idx="6">
                <c:v>[900,925)</c:v>
              </c:pt>
              <c:pt idx="7">
                <c:v>[925,950)</c:v>
              </c:pt>
              <c:pt idx="8">
                <c:v>[950,975)</c:v>
              </c:pt>
              <c:pt idx="9">
                <c:v>[975,1000)</c:v>
              </c:pt>
              <c:pt idx="10">
                <c:v>[1000,1025)</c:v>
              </c:pt>
              <c:pt idx="11">
                <c:v>[1025,1050)</c:v>
              </c:pt>
              <c:pt idx="12">
                <c:v>[1050,1075)</c:v>
              </c:pt>
              <c:pt idx="13">
                <c:v>[1075,1100)</c:v>
              </c:pt>
              <c:pt idx="14">
                <c:v>[1100,1125)</c:v>
              </c:pt>
              <c:pt idx="15">
                <c:v>[1125,1150)</c:v>
              </c:pt>
              <c:pt idx="16">
                <c:v>[1150,1175)</c:v>
              </c:pt>
              <c:pt idx="17">
                <c:v>[1175,1200)</c:v>
              </c:pt>
              <c:pt idx="18">
                <c:v>[1200,1225)</c:v>
              </c:pt>
              <c:pt idx="19">
                <c:v>[1225,1250)</c:v>
              </c:pt>
              <c:pt idx="20">
                <c:v>[1250,1275)</c:v>
              </c:pt>
              <c:pt idx="21">
                <c:v>[1275,1300)</c:v>
              </c:pt>
              <c:pt idx="22">
                <c:v>[1300,1325)</c:v>
              </c:pt>
              <c:pt idx="23">
                <c:v>[1325,1350)</c:v>
              </c:pt>
              <c:pt idx="24">
                <c:v>[1350,1375)</c:v>
              </c:pt>
              <c:pt idx="25">
                <c:v>[1375,1400)</c:v>
              </c:pt>
              <c:pt idx="26">
                <c:v>[1400,1425)</c:v>
              </c:pt>
              <c:pt idx="27">
                <c:v>[1425,1450)</c:v>
              </c:pt>
              <c:pt idx="28">
                <c:v>[1450,1475)</c:v>
              </c:pt>
              <c:pt idx="29">
                <c:v>[1475,1500)</c:v>
              </c:pt>
              <c:pt idx="30">
                <c:v>[1500,1525)</c:v>
              </c:pt>
              <c:pt idx="31">
                <c:v>[1525,1550)</c:v>
              </c:pt>
              <c:pt idx="32">
                <c:v>[1550,1575)</c:v>
              </c:pt>
              <c:pt idx="33">
                <c:v>[1575,1600)</c:v>
              </c:pt>
              <c:pt idx="34">
                <c:v>[1600,1625)</c:v>
              </c:pt>
              <c:pt idx="35">
                <c:v>[1625,1650)</c:v>
              </c:pt>
              <c:pt idx="36">
                <c:v>[1650,1675)</c:v>
              </c:pt>
              <c:pt idx="37">
                <c:v>[1675,1700)</c:v>
              </c:pt>
              <c:pt idx="38">
                <c:v>[1700,1725)</c:v>
              </c:pt>
              <c:pt idx="39">
                <c:v>[1725,1750)</c:v>
              </c:pt>
              <c:pt idx="40">
                <c:v>[1750,1775)</c:v>
              </c:pt>
              <c:pt idx="41">
                <c:v>[1775,1800)</c:v>
              </c:pt>
              <c:pt idx="42">
                <c:v>[1800,1825)</c:v>
              </c:pt>
              <c:pt idx="43">
                <c:v>[1825,1850)</c:v>
              </c:pt>
              <c:pt idx="44">
                <c:v>[1850,1875)</c:v>
              </c:pt>
              <c:pt idx="45">
                <c:v>[1875,1900)</c:v>
              </c:pt>
              <c:pt idx="46">
                <c:v>[1900,1925)</c:v>
              </c:pt>
              <c:pt idx="47">
                <c:v>[1925,1950)</c:v>
              </c:pt>
              <c:pt idx="48">
                <c:v>[1950,1975)</c:v>
              </c:pt>
              <c:pt idx="49">
                <c:v>[1975,2000)</c:v>
              </c:pt>
              <c:pt idx="50">
                <c:v>[2000,2025)</c:v>
              </c:pt>
              <c:pt idx="51">
                <c:v>[2025,2050)</c:v>
              </c:pt>
              <c:pt idx="52">
                <c:v>[2050,2075)</c:v>
              </c:pt>
              <c:pt idx="53">
                <c:v>[2075,2100)</c:v>
              </c:pt>
              <c:pt idx="54">
                <c:v>[2100,2125)</c:v>
              </c:pt>
              <c:pt idx="55">
                <c:v>[2125,2150)</c:v>
              </c:pt>
              <c:pt idx="56">
                <c:v>[2150,2175)</c:v>
              </c:pt>
              <c:pt idx="57">
                <c:v>[2175,2200)</c:v>
              </c:pt>
              <c:pt idx="58">
                <c:v>[2200,2225)</c:v>
              </c:pt>
              <c:pt idx="59">
                <c:v>[2225,2250)</c:v>
              </c:pt>
              <c:pt idx="60">
                <c:v>[2250,2275)</c:v>
              </c:pt>
              <c:pt idx="61">
                <c:v>[2275,2300)</c:v>
              </c:pt>
              <c:pt idx="62">
                <c:v>[2300,2325)</c:v>
              </c:pt>
              <c:pt idx="63">
                <c:v>[2325,2350)</c:v>
              </c:pt>
              <c:pt idx="64">
                <c:v>[2350,2375)</c:v>
              </c:pt>
              <c:pt idx="65">
                <c:v>[2375,2400)</c:v>
              </c:pt>
              <c:pt idx="66">
                <c:v>[2400,2425)</c:v>
              </c:pt>
              <c:pt idx="67">
                <c:v>[2425,2450)</c:v>
              </c:pt>
              <c:pt idx="68">
                <c:v>[2450,2475)</c:v>
              </c:pt>
              <c:pt idx="69">
                <c:v>[2475,2500)</c:v>
              </c:pt>
              <c:pt idx="70">
                <c:v>[2500,2525)</c:v>
              </c:pt>
              <c:pt idx="71">
                <c:v>[2525,2550)</c:v>
              </c:pt>
              <c:pt idx="72">
                <c:v>[2550,2575)</c:v>
              </c:pt>
              <c:pt idx="73">
                <c:v>[2575,2600)</c:v>
              </c:pt>
              <c:pt idx="74">
                <c:v>[2600,2625)</c:v>
              </c:pt>
              <c:pt idx="75">
                <c:v>[2625,2650)</c:v>
              </c:pt>
              <c:pt idx="76">
                <c:v>[2650,2675)</c:v>
              </c:pt>
              <c:pt idx="77">
                <c:v>[2675,2700)</c:v>
              </c:pt>
              <c:pt idx="78">
                <c:v>[2700,2725)</c:v>
              </c:pt>
              <c:pt idx="79">
                <c:v>[2725,2750)</c:v>
              </c:pt>
              <c:pt idx="80">
                <c:v>[2750,2775)</c:v>
              </c:pt>
              <c:pt idx="81">
                <c:v>[2775,2800)</c:v>
              </c:pt>
              <c:pt idx="82">
                <c:v>[2800,2825)</c:v>
              </c:pt>
              <c:pt idx="83">
                <c:v>[2825,2850)</c:v>
              </c:pt>
              <c:pt idx="84">
                <c:v>[2850,2875)</c:v>
              </c:pt>
              <c:pt idx="85">
                <c:v>[2875,2900)</c:v>
              </c:pt>
              <c:pt idx="86">
                <c:v>[2900,2925)</c:v>
              </c:pt>
              <c:pt idx="87">
                <c:v>[2925,2950)</c:v>
              </c:pt>
              <c:pt idx="88">
                <c:v>[2950,2975)</c:v>
              </c:pt>
              <c:pt idx="89">
                <c:v>[2975,3000)</c:v>
              </c:pt>
              <c:pt idx="90">
                <c:v>[3000,3025)</c:v>
              </c:pt>
              <c:pt idx="91">
                <c:v>[3025,3050)</c:v>
              </c:pt>
              <c:pt idx="92">
                <c:v>[3050,3075)</c:v>
              </c:pt>
              <c:pt idx="93">
                <c:v>[3075,3100)</c:v>
              </c:pt>
              <c:pt idx="94">
                <c:v>[3100,3125)</c:v>
              </c:pt>
              <c:pt idx="95">
                <c:v>[3125,3150)</c:v>
              </c:pt>
              <c:pt idx="96">
                <c:v>[3150,3175)</c:v>
              </c:pt>
              <c:pt idx="97">
                <c:v>[3175,3200)</c:v>
              </c:pt>
              <c:pt idx="98">
                <c:v>[3200,3225)</c:v>
              </c:pt>
              <c:pt idx="99">
                <c:v>[3225,3250)</c:v>
              </c:pt>
              <c:pt idx="100">
                <c:v>[3250,3275)</c:v>
              </c:pt>
              <c:pt idx="101">
                <c:v>[3275,3300)</c:v>
              </c:pt>
              <c:pt idx="102">
                <c:v>[3300,3325)</c:v>
              </c:pt>
              <c:pt idx="103">
                <c:v>[3325,3350)</c:v>
              </c:pt>
              <c:pt idx="104">
                <c:v>[3350,3375)</c:v>
              </c:pt>
              <c:pt idx="105">
                <c:v>[3375,3400)</c:v>
              </c:pt>
              <c:pt idx="106">
                <c:v>[3400,3425)</c:v>
              </c:pt>
              <c:pt idx="107">
                <c:v>[3425,3450)</c:v>
              </c:pt>
              <c:pt idx="108">
                <c:v>[3450,3475)</c:v>
              </c:pt>
              <c:pt idx="109">
                <c:v>[3475,3500)</c:v>
              </c:pt>
              <c:pt idx="110">
                <c:v>[3500,3525)</c:v>
              </c:pt>
              <c:pt idx="111">
                <c:v>[3525,3550)</c:v>
              </c:pt>
              <c:pt idx="112">
                <c:v>[3550,3575)</c:v>
              </c:pt>
              <c:pt idx="113">
                <c:v>[3575,3600)</c:v>
              </c:pt>
              <c:pt idx="114">
                <c:v>[3600,3625)</c:v>
              </c:pt>
            </c:strLit>
          </c:cat>
          <c:val>
            <c:numLit>
              <c:formatCode>General</c:formatCode>
              <c:ptCount val="1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4.5928045898767499E-2</c:v>
              </c:pt>
              <c:pt idx="23">
                <c:v>2.2128775337504691E-2</c:v>
              </c:pt>
              <c:pt idx="24">
                <c:v>2.9540479620812223E-2</c:v>
              </c:pt>
              <c:pt idx="25">
                <c:v>2.4651597238233847E-2</c:v>
              </c:pt>
              <c:pt idx="26">
                <c:v>2.9889990488587322E-2</c:v>
              </c:pt>
              <c:pt idx="27">
                <c:v>2.5540318589627069E-2</c:v>
              </c:pt>
              <c:pt idx="28">
                <c:v>2.8932139588012287E-2</c:v>
              </c:pt>
              <c:pt idx="29">
                <c:v>2.4277687706041638E-2</c:v>
              </c:pt>
              <c:pt idx="30">
                <c:v>2.6294643964522715E-2</c:v>
              </c:pt>
              <c:pt idx="31">
                <c:v>2.485146296425067E-2</c:v>
              </c:pt>
              <c:pt idx="32">
                <c:v>2.2569374552436999E-2</c:v>
              </c:pt>
              <c:pt idx="33">
                <c:v>2.2487029060029255E-2</c:v>
              </c:pt>
              <c:pt idx="34">
                <c:v>2.2192211864989177E-2</c:v>
              </c:pt>
              <c:pt idx="35">
                <c:v>2.0837272701025679E-2</c:v>
              </c:pt>
              <c:pt idx="36">
                <c:v>2.3901541629611195E-2</c:v>
              </c:pt>
              <c:pt idx="37">
                <c:v>2.2813767841015048E-2</c:v>
              </c:pt>
              <c:pt idx="38">
                <c:v>2.2862768492052744E-2</c:v>
              </c:pt>
              <c:pt idx="39">
                <c:v>2.1186173602190349E-2</c:v>
              </c:pt>
              <c:pt idx="40">
                <c:v>2.3264533166121152E-2</c:v>
              </c:pt>
              <c:pt idx="41">
                <c:v>2.0921041448857758E-2</c:v>
              </c:pt>
              <c:pt idx="42">
                <c:v>2.1222568276612539E-2</c:v>
              </c:pt>
              <c:pt idx="43">
                <c:v>2.5360581761754361E-2</c:v>
              </c:pt>
              <c:pt idx="44">
                <c:v>2.1896988025542147E-2</c:v>
              </c:pt>
              <c:pt idx="45">
                <c:v>1.9008592802963298E-2</c:v>
              </c:pt>
              <c:pt idx="46">
                <c:v>2.0517650197161542E-2</c:v>
              </c:pt>
              <c:pt idx="47">
                <c:v>1.8233935207720063E-2</c:v>
              </c:pt>
              <c:pt idx="48">
                <c:v>1.7767310750742837E-2</c:v>
              </c:pt>
              <c:pt idx="49">
                <c:v>1.7533083572338584E-2</c:v>
              </c:pt>
              <c:pt idx="50">
                <c:v>1.9113913704363824E-2</c:v>
              </c:pt>
              <c:pt idx="51">
                <c:v>1.6518302454790291E-2</c:v>
              </c:pt>
              <c:pt idx="52">
                <c:v>1.6479264591722914E-2</c:v>
              </c:pt>
              <c:pt idx="53">
                <c:v>1.69698810687103E-2</c:v>
              </c:pt>
              <c:pt idx="54">
                <c:v>1.5173732723204065E-2</c:v>
              </c:pt>
              <c:pt idx="55">
                <c:v>1.4287857882659504E-2</c:v>
              </c:pt>
              <c:pt idx="56">
                <c:v>1.6374147012525868E-2</c:v>
              </c:pt>
              <c:pt idx="57">
                <c:v>1.4039398150011935E-2</c:v>
              </c:pt>
              <c:pt idx="58">
                <c:v>1.3460133192309053E-2</c:v>
              </c:pt>
              <c:pt idx="59">
                <c:v>1.336721494532056E-2</c:v>
              </c:pt>
              <c:pt idx="60">
                <c:v>1.2883918067658309E-2</c:v>
              </c:pt>
              <c:pt idx="61">
                <c:v>1.1583875898633309E-2</c:v>
              </c:pt>
              <c:pt idx="62">
                <c:v>1.1690416733254688E-2</c:v>
              </c:pt>
              <c:pt idx="63">
                <c:v>1.2224950806192869E-2</c:v>
              </c:pt>
              <c:pt idx="64">
                <c:v>1.0407046984914712E-2</c:v>
              </c:pt>
              <c:pt idx="65">
                <c:v>1.061219908822191E-2</c:v>
              </c:pt>
              <c:pt idx="66">
                <c:v>1.0617892109919237E-2</c:v>
              </c:pt>
              <c:pt idx="67">
                <c:v>9.5628531960827139E-3</c:v>
              </c:pt>
              <c:pt idx="68">
                <c:v>9.6468252661182658E-3</c:v>
              </c:pt>
              <c:pt idx="69">
                <c:v>9.2119190728832834E-3</c:v>
              </c:pt>
              <c:pt idx="70">
                <c:v>1.1277672660198581E-2</c:v>
              </c:pt>
              <c:pt idx="71">
                <c:v>8.7286221952210339E-3</c:v>
              </c:pt>
              <c:pt idx="72">
                <c:v>8.7375683721739733E-3</c:v>
              </c:pt>
              <c:pt idx="73">
                <c:v>1.0079494915115013E-2</c:v>
              </c:pt>
              <c:pt idx="74">
                <c:v>8.5440056344649028E-3</c:v>
              </c:pt>
              <c:pt idx="75">
                <c:v>1.2043790722895829E-2</c:v>
              </c:pt>
              <c:pt idx="76">
                <c:v>9.112494515383561E-3</c:v>
              </c:pt>
              <c:pt idx="77">
                <c:v>7.9629107769307369E-3</c:v>
              </c:pt>
              <c:pt idx="78">
                <c:v>7.9053705933470539E-3</c:v>
              </c:pt>
              <c:pt idx="79">
                <c:v>7.6912723130869148E-3</c:v>
              </c:pt>
              <c:pt idx="80">
                <c:v>8.5964627629616895E-3</c:v>
              </c:pt>
              <c:pt idx="81">
                <c:v>7.0796791250313622E-3</c:v>
              </c:pt>
              <c:pt idx="82">
                <c:v>7.9100470040269991E-3</c:v>
              </c:pt>
              <c:pt idx="83">
                <c:v>7.4147541163596701E-3</c:v>
              </c:pt>
              <c:pt idx="84">
                <c:v>7.5731421128674087E-3</c:v>
              </c:pt>
              <c:pt idx="85">
                <c:v>6.8562280234113317E-3</c:v>
              </c:pt>
              <c:pt idx="86">
                <c:v>8.6098820283910995E-3</c:v>
              </c:pt>
              <c:pt idx="87">
                <c:v>6.920681161913197E-3</c:v>
              </c:pt>
              <c:pt idx="88">
                <c:v>6.91356488479154E-3</c:v>
              </c:pt>
              <c:pt idx="89">
                <c:v>6.6817775728289968E-3</c:v>
              </c:pt>
              <c:pt idx="90">
                <c:v>7.7301068539508151E-3</c:v>
              </c:pt>
              <c:pt idx="91">
                <c:v>6.6197643007688423E-3</c:v>
              </c:pt>
              <c:pt idx="92">
                <c:v>6.4424673393378446E-3</c:v>
              </c:pt>
              <c:pt idx="93">
                <c:v>7.1990292584717249E-3</c:v>
              </c:pt>
              <c:pt idx="94">
                <c:v>7.1967927142334897E-3</c:v>
              </c:pt>
              <c:pt idx="95">
                <c:v>6.2062069388988316E-3</c:v>
              </c:pt>
              <c:pt idx="96">
                <c:v>7.4049946505928268E-3</c:v>
              </c:pt>
              <c:pt idx="97">
                <c:v>6.1866880073651433E-3</c:v>
              </c:pt>
              <c:pt idx="98">
                <c:v>6.2948554196143305E-3</c:v>
              </c:pt>
              <c:pt idx="99">
                <c:v>6.4503969052734055E-3</c:v>
              </c:pt>
              <c:pt idx="100">
                <c:v>6.0183372228870859E-3</c:v>
              </c:pt>
              <c:pt idx="101">
                <c:v>6.4668660037549546E-3</c:v>
              </c:pt>
              <c:pt idx="102">
                <c:v>5.6074230496622616E-3</c:v>
              </c:pt>
              <c:pt idx="103">
                <c:v>7.6361719959449417E-3</c:v>
              </c:pt>
              <c:pt idx="104">
                <c:v>5.6493074235783002E-3</c:v>
              </c:pt>
              <c:pt idx="105">
                <c:v>5.6791957874892593E-3</c:v>
              </c:pt>
              <c:pt idx="106">
                <c:v>5.2642151701949172E-3</c:v>
              </c:pt>
              <c:pt idx="107">
                <c:v>5.5161313803015755E-3</c:v>
              </c:pt>
              <c:pt idx="108">
                <c:v>4.9193807130997651E-3</c:v>
              </c:pt>
              <c:pt idx="109">
                <c:v>4.9224305461519034E-3</c:v>
              </c:pt>
              <c:pt idx="110">
                <c:v>5.4008476909307322E-3</c:v>
              </c:pt>
              <c:pt idx="111">
                <c:v>4.5454711809075569E-3</c:v>
              </c:pt>
              <c:pt idx="112">
                <c:v>4.5052133846193261E-3</c:v>
              </c:pt>
              <c:pt idx="113">
                <c:v>4.6247668402631644E-3</c:v>
              </c:pt>
              <c:pt idx="114">
                <c:v>4.3909463062658614E-3</c:v>
              </c:pt>
            </c:numLit>
          </c:val>
          <c:extLst>
            <c:ext xmlns:c16="http://schemas.microsoft.com/office/drawing/2014/chart" uri="{C3380CC4-5D6E-409C-BE32-E72D297353CC}">
              <c16:uniqueId val="{00000001-B0CB-4F6B-A572-101FE76F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2030876463"/>
        <c:axId val="2030876879"/>
      </c:barChart>
      <c:catAx>
        <c:axId val="2030876463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879"/>
        <c:crosses val="autoZero"/>
        <c:auto val="1"/>
        <c:lblAlgn val="ctr"/>
        <c:lblOffset val="100"/>
        <c:tickLblSkip val="13"/>
        <c:noMultiLvlLbl val="0"/>
      </c:catAx>
      <c:valAx>
        <c:axId val="2030876879"/>
        <c:scaling>
          <c:orientation val="minMax"/>
          <c:max val="6.0000000000000012E-2"/>
          <c:min val="0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092302473469178"/>
          <c:y val="0.22931195595345455"/>
          <c:w val="0.24830427350427345"/>
          <c:h val="0.15288214285714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4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922222222222228E-2"/>
          <c:y val="5.5436507936507937E-2"/>
          <c:w val="0.87530213675213675"/>
          <c:h val="0.77200873015873028"/>
        </c:manualLayout>
      </c:layout>
      <c:lineChart>
        <c:grouping val="standard"/>
        <c:varyColors val="0"/>
        <c:ser>
          <c:idx val="1"/>
          <c:order val="0"/>
          <c:tx>
            <c:v>Periodo 2017-2019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0.30059372242132459</c:v>
              </c:pt>
              <c:pt idx="1">
                <c:v>0.25349386313841438</c:v>
              </c:pt>
              <c:pt idx="2">
                <c:v>0.20705872640211351</c:v>
              </c:pt>
              <c:pt idx="3">
                <c:v>0.14641677917841911</c:v>
              </c:pt>
              <c:pt idx="4">
                <c:v>0.1154988967196265</c:v>
              </c:pt>
              <c:pt idx="5">
                <c:v>0.10074916255507339</c:v>
              </c:pt>
              <c:pt idx="6">
                <c:v>8.0276387774764341E-2</c:v>
              </c:pt>
              <c:pt idx="7">
                <c:v>6.251878013489337E-2</c:v>
              </c:pt>
              <c:pt idx="8">
                <c:v>6.125401044091075E-2</c:v>
              </c:pt>
              <c:pt idx="9">
                <c:v>6.3424100096060546E-2</c:v>
              </c:pt>
              <c:pt idx="10">
                <c:v>5.6948303765000458E-2</c:v>
              </c:pt>
              <c:pt idx="11">
                <c:v>4.7780653352214472E-2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DA8-4F93-A6EF-62B2CAFB1977}"/>
            </c:ext>
          </c:extLst>
        </c:ser>
        <c:ser>
          <c:idx val="0"/>
          <c:order val="1"/>
          <c:tx>
            <c:v>Periodo 2022-2024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0.3023667780877925</c:v>
              </c:pt>
              <c:pt idx="1">
                <c:v>0.27054805511575158</c:v>
              </c:pt>
              <c:pt idx="2">
                <c:v>0.22271510562727681</c:v>
              </c:pt>
              <c:pt idx="3">
                <c:v>0.15822168721252519</c:v>
              </c:pt>
              <c:pt idx="4">
                <c:v>0.12593087428168009</c:v>
              </c:pt>
              <c:pt idx="5">
                <c:v>0.1077276205049732</c:v>
              </c:pt>
              <c:pt idx="6">
                <c:v>8.4505435848772542E-2</c:v>
              </c:pt>
              <c:pt idx="7">
                <c:v>6.7045259339349045E-2</c:v>
              </c:pt>
              <c:pt idx="8">
                <c:v>6.5227820390517735E-2</c:v>
              </c:pt>
              <c:pt idx="9">
                <c:v>6.741712424082244E-2</c:v>
              </c:pt>
              <c:pt idx="10">
                <c:v>6.3048395598822971E-2</c:v>
              </c:pt>
              <c:pt idx="11">
                <c:v>5.1166397942731187E-2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DA8-4F93-A6EF-62B2CAFB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876463"/>
        <c:axId val="2030876879"/>
      </c:lineChart>
      <c:catAx>
        <c:axId val="203087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s-ES"/>
                  <a:t>Meses en desempleo/inactividad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879"/>
        <c:crosses val="autoZero"/>
        <c:auto val="1"/>
        <c:lblAlgn val="ctr"/>
        <c:lblOffset val="100"/>
        <c:tickMarkSkip val="1"/>
        <c:noMultiLvlLbl val="0"/>
      </c:catAx>
      <c:valAx>
        <c:axId val="20308768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11939276701771"/>
          <c:y val="8.6656800343315993E-2"/>
          <c:w val="0.58482478632478629"/>
          <c:h val="0.12685555555555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922222222222228E-2"/>
          <c:y val="5.5436507936507937E-2"/>
          <c:w val="0.87530213675213675"/>
          <c:h val="0.77200873015873028"/>
        </c:manualLayout>
      </c:layout>
      <c:lineChart>
        <c:grouping val="standard"/>
        <c:varyColors val="0"/>
        <c:ser>
          <c:idx val="0"/>
          <c:order val="0"/>
          <c:tx>
            <c:v>Periodo 2022-2024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</c:strLit>
          </c:cat>
          <c:val>
            <c:numLit>
              <c:formatCode>General</c:formatCode>
              <c:ptCount val="36"/>
              <c:pt idx="0">
                <c:v>7.2527031338492046E-2</c:v>
              </c:pt>
              <c:pt idx="1">
                <c:v>0.1012461558570312</c:v>
              </c:pt>
              <c:pt idx="2">
                <c:v>7.5834882130301332E-2</c:v>
              </c:pt>
              <c:pt idx="3">
                <c:v>6.3921411622252386E-2</c:v>
              </c:pt>
              <c:pt idx="4">
                <c:v>4.0444213761692591E-2</c:v>
              </c:pt>
              <c:pt idx="5">
                <c:v>4.4198448376916791E-2</c:v>
              </c:pt>
              <c:pt idx="6">
                <c:v>3.6728950293028868E-2</c:v>
              </c:pt>
              <c:pt idx="7">
                <c:v>2.629972649693043E-2</c:v>
              </c:pt>
              <c:pt idx="8">
                <c:v>2.5240923352756611E-2</c:v>
              </c:pt>
              <c:pt idx="9">
                <c:v>2.4424168016086989E-2</c:v>
              </c:pt>
              <c:pt idx="10">
                <c:v>2.0231389740645599E-2</c:v>
              </c:pt>
              <c:pt idx="11">
                <c:v>2.9099185340027742E-2</c:v>
              </c:pt>
              <c:pt idx="12">
                <c:v>2.1190342216993199E-2</c:v>
              </c:pt>
              <c:pt idx="13">
                <c:v>1.2578673035615041E-2</c:v>
              </c:pt>
              <c:pt idx="14">
                <c:v>1.24440037791836E-2</c:v>
              </c:pt>
              <c:pt idx="15">
                <c:v>1.1519803952420971E-2</c:v>
              </c:pt>
              <c:pt idx="16">
                <c:v>1.085625663211166E-2</c:v>
              </c:pt>
              <c:pt idx="17">
                <c:v>1.0944470172855341E-2</c:v>
              </c:pt>
              <c:pt idx="18">
                <c:v>1.0211030485544149E-2</c:v>
              </c:pt>
              <c:pt idx="19">
                <c:v>1.0565958782299399E-2</c:v>
              </c:pt>
              <c:pt idx="20">
                <c:v>9.1798815261782997E-3</c:v>
              </c:pt>
              <c:pt idx="21">
                <c:v>1.0270682321526029E-2</c:v>
              </c:pt>
              <c:pt idx="22">
                <c:v>8.9155009033326914E-3</c:v>
              </c:pt>
              <c:pt idx="23">
                <c:v>1.085512044753967E-2</c:v>
              </c:pt>
              <c:pt idx="24">
                <c:v>8.5096036955993187E-3</c:v>
              </c:pt>
              <c:pt idx="25">
                <c:v>7.7295518871313019E-3</c:v>
              </c:pt>
              <c:pt idx="26">
                <c:v>7.340444939461733E-3</c:v>
              </c:pt>
              <c:pt idx="27">
                <c:v>7.015006167525979E-3</c:v>
              </c:pt>
              <c:pt idx="28">
                <c:v>6.3960238730572582E-3</c:v>
              </c:pt>
              <c:pt idx="29">
                <c:v>5.8219002346487038E-3</c:v>
              </c:pt>
              <c:pt idx="30">
                <c:v>7.0781893004115224E-3</c:v>
              </c:pt>
              <c:pt idx="31">
                <c:v>6.4861999469901944E-3</c:v>
              </c:pt>
              <c:pt idx="32">
                <c:v>6.5766149046302203E-3</c:v>
              </c:pt>
              <c:pt idx="33">
                <c:v>7.6387471944501118E-3</c:v>
              </c:pt>
              <c:pt idx="34">
                <c:v>5.7467504143766902E-3</c:v>
              </c:pt>
              <c:pt idx="35">
                <c:v>7.3730601332581396E-3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AD2-4F90-9D9E-BD47BE55C737}"/>
            </c:ext>
          </c:extLst>
        </c:ser>
        <c:ser>
          <c:idx val="1"/>
          <c:order val="1"/>
          <c:tx>
            <c:v>Periodo 2017-2019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3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</c:strLit>
          </c:cat>
          <c:val>
            <c:numLit>
              <c:formatCode>General</c:formatCode>
              <c:ptCount val="36"/>
              <c:pt idx="0">
                <c:v>8.8409297135666032E-2</c:v>
              </c:pt>
              <c:pt idx="1">
                <c:v>0.1081985526330745</c:v>
              </c:pt>
              <c:pt idx="2">
                <c:v>8.6858092618065111E-2</c:v>
              </c:pt>
              <c:pt idx="3">
                <c:v>7.7390014732039478E-2</c:v>
              </c:pt>
              <c:pt idx="4">
                <c:v>5.0638704624119478E-2</c:v>
              </c:pt>
              <c:pt idx="5">
                <c:v>5.5171047038124588E-2</c:v>
              </c:pt>
              <c:pt idx="6">
                <c:v>5.1855785345493843E-2</c:v>
              </c:pt>
              <c:pt idx="7">
                <c:v>3.6033534700606273E-2</c:v>
              </c:pt>
              <c:pt idx="8">
                <c:v>3.4161842102224567E-2</c:v>
              </c:pt>
              <c:pt idx="9">
                <c:v>3.290881304126337E-2</c:v>
              </c:pt>
              <c:pt idx="10">
                <c:v>2.5331876138433511E-2</c:v>
              </c:pt>
              <c:pt idx="11">
                <c:v>4.6211893816121369E-2</c:v>
              </c:pt>
              <c:pt idx="12">
                <c:v>1.7380553321658609E-2</c:v>
              </c:pt>
              <c:pt idx="13">
                <c:v>1.1281601732309739E-2</c:v>
              </c:pt>
              <c:pt idx="14">
                <c:v>1.201393212296613E-2</c:v>
              </c:pt>
              <c:pt idx="15">
                <c:v>1.060945917447902E-2</c:v>
              </c:pt>
              <c:pt idx="16">
                <c:v>1.0020991147211829E-2</c:v>
              </c:pt>
              <c:pt idx="17">
                <c:v>1.036463081130356E-2</c:v>
              </c:pt>
              <c:pt idx="18">
                <c:v>1.028181603909936E-2</c:v>
              </c:pt>
              <c:pt idx="19">
                <c:v>1.0407033104170609E-2</c:v>
              </c:pt>
              <c:pt idx="20">
                <c:v>8.5530005608524962E-3</c:v>
              </c:pt>
              <c:pt idx="21">
                <c:v>9.9510160770910714E-3</c:v>
              </c:pt>
              <c:pt idx="22">
                <c:v>8.195078180186716E-3</c:v>
              </c:pt>
              <c:pt idx="23">
                <c:v>1.3406234046803441E-2</c:v>
              </c:pt>
              <c:pt idx="24">
                <c:v>1.098455206793612E-2</c:v>
              </c:pt>
              <c:pt idx="25">
                <c:v>7.6321570215094874E-3</c:v>
              </c:pt>
              <c:pt idx="26">
                <c:v>7.6543229260710166E-3</c:v>
              </c:pt>
              <c:pt idx="27">
                <c:v>6.8174046845614631E-3</c:v>
              </c:pt>
              <c:pt idx="28">
                <c:v>6.8041621475054227E-3</c:v>
              </c:pt>
              <c:pt idx="29">
                <c:v>6.2223348286808648E-3</c:v>
              </c:pt>
              <c:pt idx="30">
                <c:v>7.7401206841794844E-3</c:v>
              </c:pt>
              <c:pt idx="31">
                <c:v>6.5919948612951154E-3</c:v>
              </c:pt>
              <c:pt idx="32">
                <c:v>6.6131272031618709E-3</c:v>
              </c:pt>
              <c:pt idx="33">
                <c:v>7.3466439663622766E-3</c:v>
              </c:pt>
              <c:pt idx="34">
                <c:v>6.3743994509265611E-3</c:v>
              </c:pt>
              <c:pt idx="35">
                <c:v>8.8129102213609263E-3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AD2-4F90-9D9E-BD47BE55C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876463"/>
        <c:axId val="2030876879"/>
      </c:lineChart>
      <c:catAx>
        <c:axId val="203087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s-ES"/>
                  <a:t>Meses en empleo</a:t>
                </a:r>
              </a:p>
            </c:rich>
          </c:tx>
          <c:layout>
            <c:manualLayout>
              <c:xMode val="edge"/>
              <c:yMode val="edge"/>
              <c:x val="0.41086944131983494"/>
              <c:y val="0.90230301423278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879"/>
        <c:crosses val="autoZero"/>
        <c:auto val="1"/>
        <c:lblAlgn val="ctr"/>
        <c:lblOffset val="100"/>
        <c:tickMarkSkip val="1"/>
        <c:noMultiLvlLbl val="0"/>
      </c:catAx>
      <c:valAx>
        <c:axId val="20308768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3087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11939276701771"/>
          <c:y val="8.6656800343315993E-2"/>
          <c:w val="0.58482478632478629"/>
          <c:h val="0.12685555555555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5174868766404201"/>
          <c:y val="2.6840346128608923E-2"/>
          <c:w val="0.7207122222222222"/>
          <c:h val="0.87734955982064755"/>
        </c:manualLayout>
      </c:layout>
      <c:barChart>
        <c:barDir val="bar"/>
        <c:grouping val="clustered"/>
        <c:varyColors val="0"/>
        <c:ser>
          <c:idx val="0"/>
          <c:order val="0"/>
          <c:tx>
            <c:v>Hombres</c:v>
          </c:tx>
          <c:spPr>
            <a:solidFill>
              <a:schemeClr val="accent1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ASIA</c:v>
              </c:pt>
              <c:pt idx="1">
                <c:v>EUROPA</c:v>
              </c:pt>
              <c:pt idx="2">
                <c:v>AMÉRICA</c:v>
              </c:pt>
              <c:pt idx="3">
                <c:v>ÁFRICA Y ORIENTE PRÓXIMO</c:v>
              </c:pt>
            </c:strLit>
          </c:cat>
          <c:val>
            <c:numLit>
              <c:formatCode>General</c:formatCode>
              <c:ptCount val="4"/>
              <c:pt idx="0">
                <c:v>4.4480910868018002</c:v>
              </c:pt>
              <c:pt idx="1">
                <c:v>4.9518406204500103</c:v>
              </c:pt>
              <c:pt idx="2">
                <c:v>9.6416020979370796</c:v>
              </c:pt>
              <c:pt idx="3">
                <c:v>6.6932470937158399</c:v>
              </c:pt>
            </c:numLit>
          </c:val>
          <c:extLst>
            <c:ext xmlns:c16="http://schemas.microsoft.com/office/drawing/2014/chart" uri="{C3380CC4-5D6E-409C-BE32-E72D297353CC}">
              <c16:uniqueId val="{00000000-6754-4777-913D-6FC6537AC919}"/>
            </c:ext>
          </c:extLst>
        </c:ser>
        <c:ser>
          <c:idx val="1"/>
          <c:order val="1"/>
          <c:tx>
            <c:v>Mujeres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ASIA</c:v>
              </c:pt>
              <c:pt idx="1">
                <c:v>EUROPA</c:v>
              </c:pt>
              <c:pt idx="2">
                <c:v>AMÉRICA</c:v>
              </c:pt>
              <c:pt idx="3">
                <c:v>ÁFRICA Y ORIENTE PRÓXIMO</c:v>
              </c:pt>
            </c:strLit>
          </c:cat>
          <c:val>
            <c:numLit>
              <c:formatCode>General</c:formatCode>
              <c:ptCount val="4"/>
              <c:pt idx="0">
                <c:v>14.473905684654699</c:v>
              </c:pt>
              <c:pt idx="1">
                <c:v>21.781389071049102</c:v>
              </c:pt>
              <c:pt idx="2">
                <c:v>29.666465147176101</c:v>
              </c:pt>
              <c:pt idx="3">
                <c:v>31.800084128585301</c:v>
              </c:pt>
            </c:numLit>
          </c:val>
          <c:extLst>
            <c:ext xmlns:c16="http://schemas.microsoft.com/office/drawing/2014/chart" uri="{C3380CC4-5D6E-409C-BE32-E72D297353CC}">
              <c16:uniqueId val="{00000001-6754-4777-913D-6FC6537AC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127644463"/>
        <c:axId val="2127648623"/>
      </c:barChart>
      <c:catAx>
        <c:axId val="2127644463"/>
        <c:scaling>
          <c:orientation val="minMax"/>
        </c:scaling>
        <c:delete val="0"/>
        <c:axPos val="l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2127648623"/>
        <c:crosses val="autoZero"/>
        <c:auto val="1"/>
        <c:lblAlgn val="ctr"/>
        <c:lblOffset val="100"/>
        <c:noMultiLvlLbl val="0"/>
      </c:catAx>
      <c:valAx>
        <c:axId val="2127648623"/>
        <c:scaling>
          <c:orientation val="minMax"/>
          <c:max val="4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212764446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67913385826776"/>
          <c:y val="0.48389326334208216"/>
          <c:w val="0.1515430883639545"/>
          <c:h val="0.16184310294546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934899693645621E-2"/>
          <c:y val="2.9445155100735528E-2"/>
          <c:w val="0.89164348206474187"/>
          <c:h val="0.901466898148148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90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  <c:pt idx="12">
                <c:v>36892</c:v>
              </c:pt>
              <c:pt idx="13">
                <c:v>36923</c:v>
              </c:pt>
              <c:pt idx="14">
                <c:v>36951</c:v>
              </c:pt>
              <c:pt idx="15">
                <c:v>36982</c:v>
              </c:pt>
              <c:pt idx="16">
                <c:v>37012</c:v>
              </c:pt>
              <c:pt idx="17">
                <c:v>37043</c:v>
              </c:pt>
              <c:pt idx="18">
                <c:v>37073</c:v>
              </c:pt>
              <c:pt idx="19">
                <c:v>37104</c:v>
              </c:pt>
              <c:pt idx="20">
                <c:v>37135</c:v>
              </c:pt>
              <c:pt idx="21">
                <c:v>37165</c:v>
              </c:pt>
              <c:pt idx="22">
                <c:v>37196</c:v>
              </c:pt>
              <c:pt idx="23">
                <c:v>37226</c:v>
              </c:pt>
              <c:pt idx="24">
                <c:v>37257</c:v>
              </c:pt>
              <c:pt idx="25">
                <c:v>37288</c:v>
              </c:pt>
              <c:pt idx="26">
                <c:v>37316</c:v>
              </c:pt>
              <c:pt idx="27">
                <c:v>37347</c:v>
              </c:pt>
              <c:pt idx="28">
                <c:v>37377</c:v>
              </c:pt>
              <c:pt idx="29">
                <c:v>37408</c:v>
              </c:pt>
              <c:pt idx="30">
                <c:v>37438</c:v>
              </c:pt>
              <c:pt idx="31">
                <c:v>37469</c:v>
              </c:pt>
              <c:pt idx="32">
                <c:v>37500</c:v>
              </c:pt>
              <c:pt idx="33">
                <c:v>37530</c:v>
              </c:pt>
              <c:pt idx="34">
                <c:v>37561</c:v>
              </c:pt>
              <c:pt idx="35">
                <c:v>37591</c:v>
              </c:pt>
              <c:pt idx="36">
                <c:v>37622</c:v>
              </c:pt>
              <c:pt idx="37">
                <c:v>37653</c:v>
              </c:pt>
              <c:pt idx="38">
                <c:v>37681</c:v>
              </c:pt>
              <c:pt idx="39">
                <c:v>37712</c:v>
              </c:pt>
              <c:pt idx="40">
                <c:v>37742</c:v>
              </c:pt>
              <c:pt idx="41">
                <c:v>37773</c:v>
              </c:pt>
              <c:pt idx="42">
                <c:v>37803</c:v>
              </c:pt>
              <c:pt idx="43">
                <c:v>37834</c:v>
              </c:pt>
              <c:pt idx="44">
                <c:v>37865</c:v>
              </c:pt>
              <c:pt idx="45">
                <c:v>37895</c:v>
              </c:pt>
              <c:pt idx="46">
                <c:v>37926</c:v>
              </c:pt>
              <c:pt idx="47">
                <c:v>37956</c:v>
              </c:pt>
              <c:pt idx="48">
                <c:v>37987</c:v>
              </c:pt>
              <c:pt idx="49">
                <c:v>38018</c:v>
              </c:pt>
              <c:pt idx="50">
                <c:v>38047</c:v>
              </c:pt>
              <c:pt idx="51">
                <c:v>38078</c:v>
              </c:pt>
              <c:pt idx="52">
                <c:v>38108</c:v>
              </c:pt>
              <c:pt idx="53">
                <c:v>38139</c:v>
              </c:pt>
              <c:pt idx="54">
                <c:v>38169</c:v>
              </c:pt>
              <c:pt idx="55">
                <c:v>38200</c:v>
              </c:pt>
              <c:pt idx="56">
                <c:v>38231</c:v>
              </c:pt>
              <c:pt idx="57">
                <c:v>38261</c:v>
              </c:pt>
              <c:pt idx="58">
                <c:v>38292</c:v>
              </c:pt>
              <c:pt idx="59">
                <c:v>38322</c:v>
              </c:pt>
              <c:pt idx="60">
                <c:v>38353</c:v>
              </c:pt>
              <c:pt idx="61">
                <c:v>38384</c:v>
              </c:pt>
              <c:pt idx="62">
                <c:v>38412</c:v>
              </c:pt>
              <c:pt idx="63">
                <c:v>38443</c:v>
              </c:pt>
              <c:pt idx="64">
                <c:v>38473</c:v>
              </c:pt>
              <c:pt idx="65">
                <c:v>38504</c:v>
              </c:pt>
              <c:pt idx="66">
                <c:v>38534</c:v>
              </c:pt>
              <c:pt idx="67">
                <c:v>38565</c:v>
              </c:pt>
              <c:pt idx="68">
                <c:v>38596</c:v>
              </c:pt>
              <c:pt idx="69">
                <c:v>38626</c:v>
              </c:pt>
              <c:pt idx="70">
                <c:v>38657</c:v>
              </c:pt>
              <c:pt idx="71">
                <c:v>38687</c:v>
              </c:pt>
              <c:pt idx="72">
                <c:v>38718</c:v>
              </c:pt>
              <c:pt idx="73">
                <c:v>38749</c:v>
              </c:pt>
              <c:pt idx="74">
                <c:v>38777</c:v>
              </c:pt>
              <c:pt idx="75">
                <c:v>38808</c:v>
              </c:pt>
              <c:pt idx="76">
                <c:v>38838</c:v>
              </c:pt>
              <c:pt idx="77">
                <c:v>38869</c:v>
              </c:pt>
              <c:pt idx="78">
                <c:v>38899</c:v>
              </c:pt>
              <c:pt idx="79">
                <c:v>38930</c:v>
              </c:pt>
              <c:pt idx="80">
                <c:v>38961</c:v>
              </c:pt>
              <c:pt idx="81">
                <c:v>38991</c:v>
              </c:pt>
              <c:pt idx="82">
                <c:v>39022</c:v>
              </c:pt>
              <c:pt idx="83">
                <c:v>39052</c:v>
              </c:pt>
              <c:pt idx="84">
                <c:v>39083</c:v>
              </c:pt>
              <c:pt idx="85">
                <c:v>39114</c:v>
              </c:pt>
              <c:pt idx="86">
                <c:v>39142</c:v>
              </c:pt>
              <c:pt idx="87">
                <c:v>39173</c:v>
              </c:pt>
              <c:pt idx="88">
                <c:v>39203</c:v>
              </c:pt>
              <c:pt idx="89">
                <c:v>39234</c:v>
              </c:pt>
            </c:numLit>
          </c:cat>
          <c:val>
            <c:numLit>
              <c:formatCode>General</c:formatCode>
              <c:ptCount val="90"/>
              <c:pt idx="0">
                <c:v>0.19531001249191601</c:v>
              </c:pt>
              <c:pt idx="1">
                <c:v>9.4582835630433196E-2</c:v>
              </c:pt>
              <c:pt idx="2">
                <c:v>7.0296553391187899E-2</c:v>
              </c:pt>
              <c:pt idx="3">
                <c:v>6.4414082528060093E-2</c:v>
              </c:pt>
              <c:pt idx="4">
                <c:v>6.7743188959582298E-2</c:v>
              </c:pt>
              <c:pt idx="5">
                <c:v>6.8582246065716404E-2</c:v>
              </c:pt>
              <c:pt idx="6">
                <c:v>6.9028907236827294E-2</c:v>
              </c:pt>
              <c:pt idx="7">
                <c:v>6.5372764510357201E-2</c:v>
              </c:pt>
              <c:pt idx="8">
                <c:v>7.4980869426383406E-2</c:v>
              </c:pt>
              <c:pt idx="9">
                <c:v>7.5144278710581602E-2</c:v>
              </c:pt>
              <c:pt idx="10">
                <c:v>8.0167946536505497E-2</c:v>
              </c:pt>
              <c:pt idx="11">
                <c:v>-0.13964231403934901</c:v>
              </c:pt>
              <c:pt idx="12">
                <c:v>-0.91173887783674001</c:v>
              </c:pt>
              <c:pt idx="13">
                <c:v>6.81303919919515</c:v>
              </c:pt>
              <c:pt idx="14">
                <c:v>3.2400267769222602</c:v>
              </c:pt>
              <c:pt idx="15">
                <c:v>-3.0000775854469999</c:v>
              </c:pt>
              <c:pt idx="16">
                <c:v>4.7758463685676098</c:v>
              </c:pt>
              <c:pt idx="17">
                <c:v>0.13519261792180301</c:v>
              </c:pt>
              <c:pt idx="18">
                <c:v>-11.7674962609102</c:v>
              </c:pt>
              <c:pt idx="19">
                <c:v>1.42639319598811</c:v>
              </c:pt>
              <c:pt idx="20">
                <c:v>4.0799195010965796</c:v>
              </c:pt>
              <c:pt idx="21">
                <c:v>-0.543896053679646</c:v>
              </c:pt>
              <c:pt idx="22">
                <c:v>1.42906124918841</c:v>
              </c:pt>
              <c:pt idx="23">
                <c:v>-2.5241358342475499</c:v>
              </c:pt>
              <c:pt idx="24">
                <c:v>6.7409098265144403</c:v>
              </c:pt>
              <c:pt idx="25">
                <c:v>4.6987896590030704</c:v>
              </c:pt>
              <c:pt idx="26">
                <c:v>4.8093846324768501</c:v>
              </c:pt>
              <c:pt idx="27">
                <c:v>14.7284779564842</c:v>
              </c:pt>
              <c:pt idx="28">
                <c:v>7.6616858843174196</c:v>
              </c:pt>
              <c:pt idx="29">
                <c:v>-2.9204817914075001</c:v>
              </c:pt>
              <c:pt idx="30">
                <c:v>0.246789752621112</c:v>
              </c:pt>
              <c:pt idx="31">
                <c:v>-2.7463177919639699</c:v>
              </c:pt>
              <c:pt idx="32">
                <c:v>-8.4850316849854206</c:v>
              </c:pt>
              <c:pt idx="33">
                <c:v>6.59622356432806</c:v>
              </c:pt>
              <c:pt idx="34">
                <c:v>3.1228906079580798</c:v>
              </c:pt>
              <c:pt idx="35">
                <c:v>-17.9790449820803</c:v>
              </c:pt>
              <c:pt idx="36">
                <c:v>12.3093132998271</c:v>
              </c:pt>
              <c:pt idx="37">
                <c:v>-5.0816603197591803</c:v>
              </c:pt>
              <c:pt idx="38">
                <c:v>6.4298641792484004</c:v>
              </c:pt>
              <c:pt idx="39">
                <c:v>-8.8577163766328795</c:v>
              </c:pt>
              <c:pt idx="40">
                <c:v>-3.73274381192198</c:v>
              </c:pt>
              <c:pt idx="41">
                <c:v>-9.9065549068578793</c:v>
              </c:pt>
              <c:pt idx="42">
                <c:v>-3.5575600163371099</c:v>
              </c:pt>
              <c:pt idx="43">
                <c:v>-0.85767532416400605</c:v>
              </c:pt>
              <c:pt idx="44">
                <c:v>3.4981056902937602</c:v>
              </c:pt>
              <c:pt idx="45">
                <c:v>-1.0633899159758999</c:v>
              </c:pt>
              <c:pt idx="46">
                <c:v>-4.2777058705136097</c:v>
              </c:pt>
              <c:pt idx="47">
                <c:v>-18.918841183914701</c:v>
              </c:pt>
              <c:pt idx="48">
                <c:v>26.990211537563699</c:v>
              </c:pt>
              <c:pt idx="49">
                <c:v>-2.3892250684241398</c:v>
              </c:pt>
              <c:pt idx="50">
                <c:v>-0.47025190799706701</c:v>
              </c:pt>
              <c:pt idx="51">
                <c:v>-0.31730363474343898</c:v>
              </c:pt>
              <c:pt idx="52">
                <c:v>-8.4080935446536401E-2</c:v>
              </c:pt>
              <c:pt idx="53">
                <c:v>-6.53529074110065</c:v>
              </c:pt>
              <c:pt idx="54">
                <c:v>-5.5321008440775996</c:v>
              </c:pt>
              <c:pt idx="55">
                <c:v>-0.71878641383455</c:v>
              </c:pt>
              <c:pt idx="56">
                <c:v>13.077974664987799</c:v>
              </c:pt>
              <c:pt idx="57">
                <c:v>4.9635516594519196</c:v>
              </c:pt>
              <c:pt idx="58">
                <c:v>-11.629423555782299</c:v>
              </c:pt>
              <c:pt idx="59">
                <c:v>4.3205172949074004</c:v>
              </c:pt>
              <c:pt idx="60">
                <c:v>-1.9350254785401799</c:v>
              </c:pt>
              <c:pt idx="61">
                <c:v>3.1232337418887299</c:v>
              </c:pt>
              <c:pt idx="62">
                <c:v>52.839895137486103</c:v>
              </c:pt>
              <c:pt idx="63">
                <c:v>121.517481061144</c:v>
              </c:pt>
              <c:pt idx="64">
                <c:v>165.312553304972</c:v>
              </c:pt>
              <c:pt idx="65">
                <c:v>179.06371020558299</c:v>
              </c:pt>
              <c:pt idx="66">
                <c:v>172.92400866914599</c:v>
              </c:pt>
              <c:pt idx="67">
                <c:v>169.36506559430899</c:v>
              </c:pt>
              <c:pt idx="68">
                <c:v>177.06409210202401</c:v>
              </c:pt>
              <c:pt idx="69">
                <c:v>127.36409705944</c:v>
              </c:pt>
              <c:pt idx="70">
                <c:v>152.15523504934501</c:v>
              </c:pt>
              <c:pt idx="71">
                <c:v>126.964211533815</c:v>
              </c:pt>
              <c:pt idx="72">
                <c:v>144.87840412222101</c:v>
              </c:pt>
              <c:pt idx="73">
                <c:v>167.29047541487299</c:v>
              </c:pt>
              <c:pt idx="74">
                <c:v>143.9147379975</c:v>
              </c:pt>
              <c:pt idx="75">
                <c:v>128.58983969219199</c:v>
              </c:pt>
              <c:pt idx="76">
                <c:v>102.46003506629501</c:v>
              </c:pt>
              <c:pt idx="77">
                <c:v>102.596890692362</c:v>
              </c:pt>
              <c:pt idx="78">
                <c:v>118.30417344654001</c:v>
              </c:pt>
              <c:pt idx="79">
                <c:v>103.100864821895</c:v>
              </c:pt>
              <c:pt idx="80">
                <c:v>138.45379819705201</c:v>
              </c:pt>
              <c:pt idx="81">
                <c:v>82.187621256296097</c:v>
              </c:pt>
              <c:pt idx="82">
                <c:v>142.72659981830901</c:v>
              </c:pt>
              <c:pt idx="83">
                <c:v>83.335158520273396</c:v>
              </c:pt>
              <c:pt idx="84">
                <c:v>130.95357400034399</c:v>
              </c:pt>
              <c:pt idx="85">
                <c:v>107.332435606183</c:v>
              </c:pt>
              <c:pt idx="86">
                <c:v>118.344352231087</c:v>
              </c:pt>
              <c:pt idx="87">
                <c:v>57.687852215341302</c:v>
              </c:pt>
              <c:pt idx="88">
                <c:v>101.70492330128199</c:v>
              </c:pt>
              <c:pt idx="89">
                <c:v>102.54706197048399</c:v>
              </c:pt>
            </c:numLit>
          </c:val>
          <c:extLst>
            <c:ext xmlns:c16="http://schemas.microsoft.com/office/drawing/2014/chart" uri="{C3380CC4-5D6E-409C-BE32-E72D297353CC}">
              <c16:uniqueId val="{00000000-FB76-4239-857B-89B38C05E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3"/>
        <c:axId val="2112364272"/>
        <c:axId val="2112363312"/>
      </c:barChart>
      <c:catAx>
        <c:axId val="2112364272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112363312"/>
        <c:crosses val="autoZero"/>
        <c:auto val="1"/>
        <c:lblAlgn val="ctr"/>
        <c:lblOffset val="100"/>
        <c:tickLblSkip val="12"/>
        <c:noMultiLvlLbl val="0"/>
      </c:catAx>
      <c:valAx>
        <c:axId val="211236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11236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967288090612433"/>
          <c:y val="4.0306547619047617E-2"/>
          <c:w val="0.85977159179280238"/>
          <c:h val="0.88187242063492066"/>
        </c:manualLayout>
      </c:layout>
      <c:areaChart>
        <c:grouping val="stacked"/>
        <c:varyColors val="0"/>
        <c:ser>
          <c:idx val="1"/>
          <c:order val="0"/>
          <c:tx>
            <c:v>Base</c:v>
          </c:tx>
          <c:spPr>
            <a:noFill/>
            <a:ln w="28575">
              <a:noFill/>
            </a:ln>
            <a:effectLst/>
          </c:spPr>
          <c:cat>
            <c:strLit>
              <c:ptCount val="3"/>
              <c:pt idx="0">
                <c:v>Año 1</c:v>
              </c:pt>
              <c:pt idx="1">
                <c:v>Año 2</c:v>
              </c:pt>
              <c:pt idx="2">
                <c:v>Año 3</c:v>
              </c:pt>
            </c:strLit>
          </c:cat>
          <c:val>
            <c:numLit>
              <c:formatCode>General</c:formatCode>
              <c:ptCount val="3"/>
              <c:pt idx="0">
                <c:v>7.23</c:v>
              </c:pt>
              <c:pt idx="1">
                <c:v>12.31</c:v>
              </c:pt>
              <c:pt idx="2">
                <c:v>12.38</c:v>
              </c:pt>
            </c:numLit>
          </c:val>
          <c:extLst>
            <c:ext xmlns:c16="http://schemas.microsoft.com/office/drawing/2014/chart" uri="{C3380CC4-5D6E-409C-BE32-E72D297353CC}">
              <c16:uniqueId val="{00000000-B225-4A63-B236-62DF43D35CF2}"/>
            </c:ext>
          </c:extLst>
        </c:ser>
        <c:ser>
          <c:idx val="3"/>
          <c:order val="1"/>
          <c:tx>
            <c:v>Rango perfiles demográficos</c:v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cat>
            <c:strLit>
              <c:ptCount val="3"/>
              <c:pt idx="0">
                <c:v>Año 1</c:v>
              </c:pt>
              <c:pt idx="1">
                <c:v>Año 2</c:v>
              </c:pt>
              <c:pt idx="2">
                <c:v>Año 3</c:v>
              </c:pt>
            </c:strLit>
          </c:cat>
          <c:val>
            <c:numLit>
              <c:formatCode>General</c:formatCode>
              <c:ptCount val="3"/>
              <c:pt idx="0">
                <c:v>3.26</c:v>
              </c:pt>
              <c:pt idx="1">
                <c:v>4.4299999999999979</c:v>
              </c:pt>
              <c:pt idx="2">
                <c:v>6.6</c:v>
              </c:pt>
            </c:numLit>
          </c:val>
          <c:extLst>
            <c:ext xmlns:c16="http://schemas.microsoft.com/office/drawing/2014/chart" uri="{C3380CC4-5D6E-409C-BE32-E72D297353CC}">
              <c16:uniqueId val="{00000001-B225-4A63-B236-62DF43D35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499615"/>
        <c:axId val="498052207"/>
      </c:areaChart>
      <c:lineChart>
        <c:grouping val="standard"/>
        <c:varyColors val="0"/>
        <c:ser>
          <c:idx val="0"/>
          <c:order val="2"/>
          <c:tx>
            <c:v>Media ponderada</c:v>
          </c:tx>
          <c:spPr>
            <a:ln w="28575" cap="rnd">
              <a:solidFill>
                <a:srgbClr val="E7E6E6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Año 1</c:v>
              </c:pt>
              <c:pt idx="1">
                <c:v>Año 2</c:v>
              </c:pt>
              <c:pt idx="2">
                <c:v>Año 3</c:v>
              </c:pt>
            </c:strLit>
          </c:cat>
          <c:val>
            <c:numLit>
              <c:formatCode>General</c:formatCode>
              <c:ptCount val="3"/>
              <c:pt idx="0">
                <c:v>8.5982939346039036</c:v>
              </c:pt>
              <c:pt idx="1">
                <c:v>14.022461435385697</c:v>
              </c:pt>
              <c:pt idx="2">
                <c:v>13.857210393179182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225-4A63-B236-62DF43D35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499615"/>
        <c:axId val="498052207"/>
      </c:lineChart>
      <c:catAx>
        <c:axId val="4864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498052207"/>
        <c:crosses val="autoZero"/>
        <c:auto val="1"/>
        <c:lblAlgn val="ctr"/>
        <c:lblOffset val="100"/>
        <c:noMultiLvlLbl val="0"/>
      </c:catAx>
      <c:valAx>
        <c:axId val="498052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s-ES"/>
                  <a:t>Miles de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n-US"/>
          </a:p>
        </c:txPr>
        <c:crossAx val="48649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3062709847324083"/>
          <c:y val="0.67975563896499669"/>
          <c:w val="0.33264343593409162"/>
          <c:h val="0.19942781761954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Gill Sans MT" panose="020B05020201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2"/>
          <c:order val="0"/>
          <c:tx>
            <c:strRef>
              <c:f>'Gráfico 12'!$D$10</c:f>
              <c:strCache>
                <c:ptCount val="1"/>
                <c:pt idx="0">
                  <c:v>Transferencias de 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24-4E3A-BDED-B2614CA404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24-4E3A-BDED-B2614CA404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1,6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2-FC24-4E3A-BDED-B2614CA404D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24-4E3A-BDED-B2614CA404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24-4E3A-BDED-B2614CA404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24-4E3A-BDED-B2614CA404D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24-4E3A-BDED-B2614CA404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24-4E3A-BDED-B2614CA404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24-4E3A-BDED-B2614CA404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24-4E3A-BDED-B2614CA404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24-4E3A-BDED-B2614CA404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24-4E3A-BDED-B2614CA404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C24-4E3A-BDED-B2614CA404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C24-4E3A-BDED-B2614CA404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C24-4E3A-BDED-B2614CA404D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C24-4E3A-BDED-B2614CA404D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C24-4E3A-BDED-B2614CA404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C24-4E3A-BDED-B2614CA404D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C24-4E3A-BDED-B2614CA404D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24-4E3A-BDED-B2614CA404D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C24-4E3A-BDED-B2614CA404D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24-4E3A-BDED-B2614CA404D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C24-4E3A-BDED-B2614CA404D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24-4E3A-BDED-B2614CA404D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C24-4E3A-BDED-B2614CA404D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24-4E3A-BDED-B2614CA404D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C24-4E3A-BDED-B2614CA404D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C24-4E3A-BDED-B2614CA404D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C24-4E3A-BDED-B2614CA404D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C24-4E3A-BDED-B2614CA404D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1,7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E-FC24-4E3A-BDED-B2614CA404DE}"/>
                </c:ext>
              </c:extLst>
            </c:dLbl>
            <c:numFmt formatCode="#,##0.0" sourceLinked="0"/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12'!$E$5:$AI$5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12'!$E$10:$AI$10</c:f>
              <c:numCache>
                <c:formatCode>#,##0.00</c:formatCode>
                <c:ptCount val="31"/>
                <c:pt idx="0">
                  <c:v>0.87487453219673139</c:v>
                </c:pt>
                <c:pt idx="1">
                  <c:v>1.6973493849324228</c:v>
                </c:pt>
                <c:pt idx="2" formatCode="#,##0.0">
                  <c:v>1.5836940138662059</c:v>
                </c:pt>
                <c:pt idx="3" formatCode="#,##0.0">
                  <c:v>1.5538111988494818</c:v>
                </c:pt>
                <c:pt idx="4" formatCode="#,##0.0">
                  <c:v>1.6021737401211364</c:v>
                </c:pt>
                <c:pt idx="5" formatCode="#,##0.0">
                  <c:v>1.672948101771603</c:v>
                </c:pt>
                <c:pt idx="6" formatCode="#,##0.0">
                  <c:v>1.6762143431168983</c:v>
                </c:pt>
                <c:pt idx="7" formatCode="#,##0.0">
                  <c:v>1.7049568560509192</c:v>
                </c:pt>
                <c:pt idx="8">
                  <c:v>1.7048885066911819</c:v>
                </c:pt>
                <c:pt idx="9">
                  <c:v>1.7048281013407189</c:v>
                </c:pt>
                <c:pt idx="10">
                  <c:v>1.7047712278997793</c:v>
                </c:pt>
                <c:pt idx="11">
                  <c:v>1.7047712278997793</c:v>
                </c:pt>
                <c:pt idx="12">
                  <c:v>1.7047712278997791</c:v>
                </c:pt>
                <c:pt idx="13">
                  <c:v>1.7047712278997791</c:v>
                </c:pt>
                <c:pt idx="14">
                  <c:v>1.7047712278997791</c:v>
                </c:pt>
                <c:pt idx="15">
                  <c:v>1.7047712278997791</c:v>
                </c:pt>
                <c:pt idx="16">
                  <c:v>1.7047712278997791</c:v>
                </c:pt>
                <c:pt idx="17">
                  <c:v>1.7047712278997791</c:v>
                </c:pt>
                <c:pt idx="18">
                  <c:v>1.7047712278997791</c:v>
                </c:pt>
                <c:pt idx="19">
                  <c:v>1.7047712278997791</c:v>
                </c:pt>
                <c:pt idx="20">
                  <c:v>1.7047712278997791</c:v>
                </c:pt>
                <c:pt idx="21">
                  <c:v>1.7047712278997791</c:v>
                </c:pt>
                <c:pt idx="22">
                  <c:v>1.7047712278997791</c:v>
                </c:pt>
                <c:pt idx="23">
                  <c:v>1.7047712278997791</c:v>
                </c:pt>
                <c:pt idx="24">
                  <c:v>1.7047712278997786</c:v>
                </c:pt>
                <c:pt idx="25">
                  <c:v>1.7047712278997786</c:v>
                </c:pt>
                <c:pt idx="26">
                  <c:v>1.7047712278997791</c:v>
                </c:pt>
                <c:pt idx="27">
                  <c:v>1.7047712278997791</c:v>
                </c:pt>
                <c:pt idx="28">
                  <c:v>1.7047712278997786</c:v>
                </c:pt>
                <c:pt idx="29">
                  <c:v>1.7047712278997786</c:v>
                </c:pt>
                <c:pt idx="30" formatCode="#,##0.0">
                  <c:v>1.7047712278997791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12'!$E$46:$BC$46</c15:f>
                <c15:dlblRangeCache>
                  <c:ptCount val="51"/>
                </c15:dlblRangeCache>
              </c15:datalabelsRange>
            </c:ext>
            <c:ext xmlns:c16="http://schemas.microsoft.com/office/drawing/2014/chart" uri="{C3380CC4-5D6E-409C-BE32-E72D297353CC}">
              <c16:uniqueId val="{0000001F-FC24-4E3A-BDED-B2614CA404DE}"/>
            </c:ext>
          </c:extLst>
        </c:ser>
        <c:ser>
          <c:idx val="1"/>
          <c:order val="1"/>
          <c:tx>
            <c:strRef>
              <c:f>'Gráfico 12'!$D$9</c:f>
              <c:strCache>
                <c:ptCount val="1"/>
                <c:pt idx="0">
                  <c:v>Cotizaciones SSS dedicadas a pensiones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C24-4E3A-BDED-B2614CA404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C24-4E3A-BDED-B2614CA404DE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9,0</a:t>
                    </a:r>
                  </a:p>
                </c:rich>
              </c:tx>
              <c:numFmt formatCode="#,##0.0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555555555555552E-2"/>
                      <c:h val="4.995983935742971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22-FC24-4E3A-BDED-B2614CA404D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C24-4E3A-BDED-B2614CA404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C24-4E3A-BDED-B2614CA404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C24-4E3A-BDED-B2614CA404D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C24-4E3A-BDED-B2614CA404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C24-4E3A-BDED-B2614CA404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C24-4E3A-BDED-B2614CA404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C24-4E3A-BDED-B2614CA404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24-4E3A-BDED-B2614CA404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24-4E3A-BDED-B2614CA404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C24-4E3A-BDED-B2614CA404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C24-4E3A-BDED-B2614CA404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C24-4E3A-BDED-B2614CA404D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C24-4E3A-BDED-B2614CA404D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24-4E3A-BDED-B2614CA404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24-4E3A-BDED-B2614CA404D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24-4E3A-BDED-B2614CA404D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24-4E3A-BDED-B2614CA404D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24-4E3A-BDED-B2614CA404D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24-4E3A-BDED-B2614CA404D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24-4E3A-BDED-B2614CA404D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24-4E3A-BDED-B2614CA404D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C24-4E3A-BDED-B2614CA404D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C24-4E3A-BDED-B2614CA404D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C24-4E3A-BDED-B2614CA404D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C24-4E3A-BDED-B2614CA404D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C24-4E3A-BDED-B2614CA404D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C24-4E3A-BDED-B2614CA404DE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10,5</a:t>
                    </a:r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FC24-4E3A-BDED-B2614CA40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12'!$E$5:$AI$5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12'!$E$9:$AI$9</c:f>
              <c:numCache>
                <c:formatCode>#,##0.00</c:formatCode>
                <c:ptCount val="31"/>
                <c:pt idx="0">
                  <c:v>9.1977835393658403</c:v>
                </c:pt>
                <c:pt idx="1">
                  <c:v>9.2034777132347028</c:v>
                </c:pt>
                <c:pt idx="2" formatCode="#,##0.0">
                  <c:v>9.0448683637396545</c:v>
                </c:pt>
                <c:pt idx="3" formatCode="#,##0.0">
                  <c:v>9.2477131012916551</c:v>
                </c:pt>
                <c:pt idx="4">
                  <c:v>9.4876330963244673</c:v>
                </c:pt>
                <c:pt idx="5">
                  <c:v>9.6157574476390817</c:v>
                </c:pt>
                <c:pt idx="6">
                  <c:v>9.7046108973452725</c:v>
                </c:pt>
                <c:pt idx="7">
                  <c:v>9.857270368284734</c:v>
                </c:pt>
                <c:pt idx="8">
                  <c:v>9.8819584393660644</c:v>
                </c:pt>
                <c:pt idx="9">
                  <c:v>9.9204971187223254</c:v>
                </c:pt>
                <c:pt idx="10">
                  <c:v>9.9262247343379499</c:v>
                </c:pt>
                <c:pt idx="11">
                  <c:v>10.062005986398754</c:v>
                </c:pt>
                <c:pt idx="12">
                  <c:v>10.194429623514393</c:v>
                </c:pt>
                <c:pt idx="13">
                  <c:v>10.2174760606788</c:v>
                </c:pt>
                <c:pt idx="14">
                  <c:v>10.239645414741826</c:v>
                </c:pt>
                <c:pt idx="15">
                  <c:v>10.261623700391494</c:v>
                </c:pt>
                <c:pt idx="16">
                  <c:v>10.281156972754191</c:v>
                </c:pt>
                <c:pt idx="17">
                  <c:v>10.299945953671399</c:v>
                </c:pt>
                <c:pt idx="18">
                  <c:v>10.318020075273312</c:v>
                </c:pt>
                <c:pt idx="19">
                  <c:v>10.335779537908483</c:v>
                </c:pt>
                <c:pt idx="20">
                  <c:v>10.353080461066138</c:v>
                </c:pt>
                <c:pt idx="21">
                  <c:v>10.369896007313281</c:v>
                </c:pt>
                <c:pt idx="22">
                  <c:v>10.386239162798185</c:v>
                </c:pt>
                <c:pt idx="23">
                  <c:v>10.401531813584983</c:v>
                </c:pt>
                <c:pt idx="24">
                  <c:v>10.416415174838827</c:v>
                </c:pt>
                <c:pt idx="25">
                  <c:v>10.431140805562606</c:v>
                </c:pt>
                <c:pt idx="26">
                  <c:v>10.440780460815887</c:v>
                </c:pt>
                <c:pt idx="27">
                  <c:v>10.450117399041186</c:v>
                </c:pt>
                <c:pt idx="28">
                  <c:v>10.459027485361725</c:v>
                </c:pt>
                <c:pt idx="29">
                  <c:v>10.467371156218199</c:v>
                </c:pt>
                <c:pt idx="30" formatCode="#,##0.0">
                  <c:v>10.475130925931357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C24-4E3A-BDED-B2614CA404DE}"/>
            </c:ext>
          </c:extLst>
        </c:ser>
        <c:ser>
          <c:idx val="0"/>
          <c:order val="2"/>
          <c:tx>
            <c:strRef>
              <c:f>'Gráfico 12'!$D$6</c:f>
              <c:strCache>
                <c:ptCount val="1"/>
                <c:pt idx="0">
                  <c:v>Presupuesto del Estado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C24-4E3A-BDED-B2614CA404DE}"/>
                </c:ext>
              </c:extLst>
            </c:dLbl>
            <c:dLbl>
              <c:idx val="1"/>
              <c:layout>
                <c:manualLayout>
                  <c:x val="2.8368794326241134E-2"/>
                  <c:y val="1.6064257028112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1,4</a:t>
                    </a:r>
                  </a:p>
                </c:rich>
              </c:tx>
              <c:numFmt formatCode="#,##0.0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FC24-4E3A-BDED-B2614CA404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C24-4E3A-BDED-B2614CA404D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C24-4E3A-BDED-B2614CA404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C24-4E3A-BDED-B2614CA404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C24-4E3A-BDED-B2614CA404D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C24-4E3A-BDED-B2614CA404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C24-4E3A-BDED-B2614CA404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FC24-4E3A-BDED-B2614CA404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FC24-4E3A-BDED-B2614CA404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FC24-4E3A-BDED-B2614CA404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FC24-4E3A-BDED-B2614CA404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C24-4E3A-BDED-B2614CA404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C24-4E3A-BDED-B2614CA404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C24-4E3A-BDED-B2614CA404D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C24-4E3A-BDED-B2614CA404D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C24-4E3A-BDED-B2614CA404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C24-4E3A-BDED-B2614CA404D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C24-4E3A-BDED-B2614CA404D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C24-4E3A-BDED-B2614CA404D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C24-4E3A-BDED-B2614CA404D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C24-4E3A-BDED-B2614CA404D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FC24-4E3A-BDED-B2614CA404D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FC24-4E3A-BDED-B2614CA404D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FC24-4E3A-BDED-B2614CA404D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FC24-4E3A-BDED-B2614CA404D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FC24-4E3A-BDED-B2614CA404D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FC24-4E3A-BDED-B2614CA404D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FC24-4E3A-BDED-B2614CA404D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FC24-4E3A-BDED-B2614CA404DE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1,2</a:t>
                    </a:r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FC24-4E3A-BDED-B2614CA404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12'!$E$5:$AI$5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12'!$E$6:$AI$6</c:f>
              <c:numCache>
                <c:formatCode>#,##0.00</c:formatCode>
                <c:ptCount val="31"/>
                <c:pt idx="0">
                  <c:v>1.4646317180076338</c:v>
                </c:pt>
                <c:pt idx="1">
                  <c:v>1.3998674996802325</c:v>
                </c:pt>
                <c:pt idx="2">
                  <c:v>1.3512956148436444</c:v>
                </c:pt>
                <c:pt idx="3" formatCode="#,##0.0">
                  <c:v>1.3928761290496872</c:v>
                </c:pt>
                <c:pt idx="4">
                  <c:v>1.4018937515060685</c:v>
                </c:pt>
                <c:pt idx="5">
                  <c:v>1.3899684976527775</c:v>
                </c:pt>
                <c:pt idx="6">
                  <c:v>1.3967331381704962</c:v>
                </c:pt>
                <c:pt idx="7">
                  <c:v>1.4227349470112174</c:v>
                </c:pt>
                <c:pt idx="8">
                  <c:v>1.4352773151324054</c:v>
                </c:pt>
                <c:pt idx="9">
                  <c:v>1.4385957824268583</c:v>
                </c:pt>
                <c:pt idx="10">
                  <c:v>1.4337257650930251</c:v>
                </c:pt>
                <c:pt idx="11">
                  <c:v>1.4269952649635076</c:v>
                </c:pt>
                <c:pt idx="12">
                  <c:v>1.4229950927394142</c:v>
                </c:pt>
                <c:pt idx="13">
                  <c:v>1.4189840213657356</c:v>
                </c:pt>
                <c:pt idx="14">
                  <c:v>1.4174090455679287</c:v>
                </c:pt>
                <c:pt idx="15">
                  <c:v>1.4162515406780751</c:v>
                </c:pt>
                <c:pt idx="16">
                  <c:v>1.4152825323135523</c:v>
                </c:pt>
                <c:pt idx="17">
                  <c:v>1.4145379106736162</c:v>
                </c:pt>
                <c:pt idx="18">
                  <c:v>1.4143539331197144</c:v>
                </c:pt>
                <c:pt idx="19">
                  <c:v>1.4135486312776737</c:v>
                </c:pt>
                <c:pt idx="20">
                  <c:v>1.4111345873827539</c:v>
                </c:pt>
                <c:pt idx="21">
                  <c:v>1.4070180800080985</c:v>
                </c:pt>
                <c:pt idx="22">
                  <c:v>1.3998471025000989</c:v>
                </c:pt>
                <c:pt idx="23">
                  <c:v>1.3872387399782449</c:v>
                </c:pt>
                <c:pt idx="24">
                  <c:v>1.3695864597792275</c:v>
                </c:pt>
                <c:pt idx="25">
                  <c:v>1.3481532604058397</c:v>
                </c:pt>
                <c:pt idx="26">
                  <c:v>1.3216609290262658</c:v>
                </c:pt>
                <c:pt idx="27">
                  <c:v>1.2913650865436574</c:v>
                </c:pt>
                <c:pt idx="28">
                  <c:v>1.2564401729931294</c:v>
                </c:pt>
                <c:pt idx="29">
                  <c:v>1.2180145822634305</c:v>
                </c:pt>
                <c:pt idx="30" formatCode="#,##0.0">
                  <c:v>1.1754814664512609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FC24-4E3A-BDED-B2614CA404DE}"/>
            </c:ext>
          </c:extLst>
        </c:ser>
        <c:ser>
          <c:idx val="3"/>
          <c:order val="3"/>
          <c:tx>
            <c:strRef>
              <c:f>'Gráfico 12'!$D$18</c:f>
              <c:strCache>
                <c:ptCount val="1"/>
                <c:pt idx="0">
                  <c:v>Transferencias implícitas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FC24-4E3A-BDED-B2614CA404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FC24-4E3A-BDED-B2614CA404DE}"/>
                </c:ext>
              </c:extLst>
            </c:dLbl>
            <c:dLbl>
              <c:idx val="2"/>
              <c:layout>
                <c:manualLayout>
                  <c:x val="-2.2792022792022686E-3"/>
                  <c:y val="-3.8095238095238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0,7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62-FC24-4E3A-BDED-B2614CA404D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FC24-4E3A-BDED-B2614CA404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FC24-4E3A-BDED-B2614CA404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FC24-4E3A-BDED-B2614CA404D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FC24-4E3A-BDED-B2614CA404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FC24-4E3A-BDED-B2614CA404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FC24-4E3A-BDED-B2614CA404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FC24-4E3A-BDED-B2614CA404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FC24-4E3A-BDED-B2614CA404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FC24-4E3A-BDED-B2614CA404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FC24-4E3A-BDED-B2614CA404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FC24-4E3A-BDED-B2614CA404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FC24-4E3A-BDED-B2614CA404D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FC24-4E3A-BDED-B2614CA404D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FC24-4E3A-BDED-B2614CA404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FC24-4E3A-BDED-B2614CA404D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FC24-4E3A-BDED-B2614CA404D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FC24-4E3A-BDED-B2614CA404D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FC24-4E3A-BDED-B2614CA404D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FC24-4E3A-BDED-B2614CA404D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FC24-4E3A-BDED-B2614CA404D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FC24-4E3A-BDED-B2614CA404D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FC24-4E3A-BDED-B2614CA404D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FC24-4E3A-BDED-B2614CA404D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FC24-4E3A-BDED-B2614CA404D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FC24-4E3A-BDED-B2614CA404D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FC24-4E3A-BDED-B2614CA404D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FC24-4E3A-BDED-B2614CA404DE}"/>
                </c:ext>
              </c:extLst>
            </c:dLbl>
            <c:dLbl>
              <c:idx val="3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3,0</a:t>
                    </a:r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7E-FC24-4E3A-BDED-B2614CA404D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12'!$E$18:$AI$18</c:f>
              <c:numCache>
                <c:formatCode>#,##0.00</c:formatCode>
                <c:ptCount val="31"/>
                <c:pt idx="0">
                  <c:v>2.4808526004623968</c:v>
                </c:pt>
                <c:pt idx="1">
                  <c:v>1.111647466251064</c:v>
                </c:pt>
                <c:pt idx="2">
                  <c:v>0.70468809864068227</c:v>
                </c:pt>
                <c:pt idx="3" formatCode="#,##0.0">
                  <c:v>0.7304891519383272</c:v>
                </c:pt>
                <c:pt idx="4">
                  <c:v>0.44569710564918985</c:v>
                </c:pt>
                <c:pt idx="5">
                  <c:v>0.27504211529290323</c:v>
                </c:pt>
                <c:pt idx="6">
                  <c:v>0.27723378090646023</c:v>
                </c:pt>
                <c:pt idx="7">
                  <c:v>0.26951559201486042</c:v>
                </c:pt>
                <c:pt idx="8">
                  <c:v>0.32110323873647317</c:v>
                </c:pt>
                <c:pt idx="9">
                  <c:v>0.35516626861858214</c:v>
                </c:pt>
                <c:pt idx="10">
                  <c:v>0.45508606298304599</c:v>
                </c:pt>
                <c:pt idx="11">
                  <c:v>0.40287548614367807</c:v>
                </c:pt>
                <c:pt idx="12">
                  <c:v>0.37902088176461746</c:v>
                </c:pt>
                <c:pt idx="13">
                  <c:v>0.49038113704038011</c:v>
                </c:pt>
                <c:pt idx="14">
                  <c:v>0.6413524598761402</c:v>
                </c:pt>
                <c:pt idx="15">
                  <c:v>0.81687789123338739</c:v>
                </c:pt>
                <c:pt idx="16">
                  <c:v>0.99922013819674937</c:v>
                </c:pt>
                <c:pt idx="17">
                  <c:v>1.1848651059262387</c:v>
                </c:pt>
                <c:pt idx="18">
                  <c:v>1.3730997471807136</c:v>
                </c:pt>
                <c:pt idx="19">
                  <c:v>1.5687078843274751</c:v>
                </c:pt>
                <c:pt idx="20">
                  <c:v>1.7679274036549071</c:v>
                </c:pt>
                <c:pt idx="21">
                  <c:v>1.9586995064384922</c:v>
                </c:pt>
                <c:pt idx="22">
                  <c:v>2.145519178018624</c:v>
                </c:pt>
                <c:pt idx="23">
                  <c:v>2.3123332589655679</c:v>
                </c:pt>
                <c:pt idx="24">
                  <c:v>2.4664963317498358</c:v>
                </c:pt>
                <c:pt idx="25">
                  <c:v>2.6057627396576528</c:v>
                </c:pt>
                <c:pt idx="26">
                  <c:v>2.7306486330833515</c:v>
                </c:pt>
                <c:pt idx="27">
                  <c:v>2.839192685520473</c:v>
                </c:pt>
                <c:pt idx="28">
                  <c:v>2.9270137550232054</c:v>
                </c:pt>
                <c:pt idx="29">
                  <c:v>2.9947054760238387</c:v>
                </c:pt>
                <c:pt idx="30" formatCode="#,##0.0">
                  <c:v>3.0434035228762255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12'!$E$48:$BC$48</c15:f>
                <c15:dlblRangeCache>
                  <c:ptCount val="51"/>
                </c15:dlblRangeCache>
              </c15:datalabelsRange>
            </c:ext>
            <c:ext xmlns:c16="http://schemas.microsoft.com/office/drawing/2014/chart" uri="{C3380CC4-5D6E-409C-BE32-E72D297353CC}">
              <c16:uniqueId val="{0000007F-FC24-4E3A-BDED-B2614CA40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044079"/>
        <c:axId val="1941043663"/>
      </c:areaChart>
      <c:lineChart>
        <c:grouping val="standard"/>
        <c:varyColors val="0"/>
        <c:ser>
          <c:idx val="4"/>
          <c:order val="4"/>
          <c:tx>
            <c:v>Gasto en pensiones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0189125295508277E-2"/>
                  <c:y val="-0.1004016064257028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12,7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FC24-4E3A-BDED-B2614CA404DE}"/>
                </c:ext>
              </c:extLst>
            </c:dLbl>
            <c:dLbl>
              <c:idx val="30"/>
              <c:layout>
                <c:manualLayout>
                  <c:x val="-1.4184397163120567E-2"/>
                  <c:y val="-4.41767068273092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16,4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FC24-4E3A-BDED-B2614CA404DE}"/>
                </c:ext>
              </c:extLst>
            </c:dLbl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12'!$E$5:$AI$5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12'!$E$16:$AI$16</c:f>
              <c:numCache>
                <c:formatCode>#,##0.00</c:formatCode>
                <c:ptCount val="31"/>
                <c:pt idx="0">
                  <c:v>14.018142390032603</c:v>
                </c:pt>
                <c:pt idx="1">
                  <c:v>13.412342064098421</c:v>
                </c:pt>
                <c:pt idx="2" formatCode="#,##0.0">
                  <c:v>12.684546091090187</c:v>
                </c:pt>
                <c:pt idx="3" formatCode="#,##0.0">
                  <c:v>12.924889581129152</c:v>
                </c:pt>
                <c:pt idx="4">
                  <c:v>12.937397693600863</c:v>
                </c:pt>
                <c:pt idx="5">
                  <c:v>12.953716162356365</c:v>
                </c:pt>
                <c:pt idx="6">
                  <c:v>13.054792159539128</c:v>
                </c:pt>
                <c:pt idx="7">
                  <c:v>13.254477763361733</c:v>
                </c:pt>
                <c:pt idx="8">
                  <c:v>13.343227499926124</c:v>
                </c:pt>
                <c:pt idx="9">
                  <c:v>13.419087271108484</c:v>
                </c:pt>
                <c:pt idx="10">
                  <c:v>13.5198077903138</c:v>
                </c:pt>
                <c:pt idx="11">
                  <c:v>13.596647965405719</c:v>
                </c:pt>
                <c:pt idx="12">
                  <c:v>13.701216825918205</c:v>
                </c:pt>
                <c:pt idx="13">
                  <c:v>13.831612446984696</c:v>
                </c:pt>
                <c:pt idx="14">
                  <c:v>14.003178148085675</c:v>
                </c:pt>
                <c:pt idx="15">
                  <c:v>14.199524360202735</c:v>
                </c:pt>
                <c:pt idx="16">
                  <c:v>14.400430871164273</c:v>
                </c:pt>
                <c:pt idx="17">
                  <c:v>14.604120198171032</c:v>
                </c:pt>
                <c:pt idx="18">
                  <c:v>14.81024498347352</c:v>
                </c:pt>
                <c:pt idx="19">
                  <c:v>15.022807281413412</c:v>
                </c:pt>
                <c:pt idx="20">
                  <c:v>15.23691368000358</c:v>
                </c:pt>
                <c:pt idx="21">
                  <c:v>15.440384821659652</c:v>
                </c:pt>
                <c:pt idx="22">
                  <c:v>15.636376671216688</c:v>
                </c:pt>
                <c:pt idx="23">
                  <c:v>15.805875040428576</c:v>
                </c:pt>
                <c:pt idx="24">
                  <c:v>15.957269194267669</c:v>
                </c:pt>
                <c:pt idx="25">
                  <c:v>16.089828033525876</c:v>
                </c:pt>
                <c:pt idx="26">
                  <c:v>16.197861250825284</c:v>
                </c:pt>
                <c:pt idx="27">
                  <c:v>16.285446399005096</c:v>
                </c:pt>
                <c:pt idx="28">
                  <c:v>16.347252641277837</c:v>
                </c:pt>
                <c:pt idx="29">
                  <c:v>16.384862442405247</c:v>
                </c:pt>
                <c:pt idx="30" formatCode="#,##0.0">
                  <c:v>16.398787143158621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C24-4E3A-BDED-B2614CA40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044079"/>
        <c:axId val="1941043663"/>
      </c:lineChart>
      <c:catAx>
        <c:axId val="194104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941043663"/>
        <c:crosses val="autoZero"/>
        <c:auto val="1"/>
        <c:lblAlgn val="ctr"/>
        <c:lblOffset val="100"/>
        <c:noMultiLvlLbl val="0"/>
      </c:catAx>
      <c:valAx>
        <c:axId val="1941043663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94104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87577160493826"/>
          <c:y val="5.2928678678678676E-2"/>
          <c:w val="0.74230714285714294"/>
          <c:h val="0.62377769039192554"/>
        </c:manualLayout>
      </c:layout>
      <c:areaChart>
        <c:grouping val="standard"/>
        <c:varyColors val="0"/>
        <c:ser>
          <c:idx val="2"/>
          <c:order val="2"/>
          <c:tx>
            <c:strRef>
              <c:f>'Gráfico 13A'!$E$21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'Gráfico 13A'!$B$22:$B$82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13A'!$E$22:$E$82</c:f>
              <c:numCache>
                <c:formatCode>###,###</c:formatCode>
                <c:ptCount val="61"/>
                <c:pt idx="35">
                  <c:v>49128.296999999999</c:v>
                </c:pt>
                <c:pt idx="36">
                  <c:v>49632.468160154611</c:v>
                </c:pt>
                <c:pt idx="37">
                  <c:v>50187.339650932328</c:v>
                </c:pt>
                <c:pt idx="38">
                  <c:v>50756.720939926461</c:v>
                </c:pt>
                <c:pt idx="39">
                  <c:v>51312.201448889056</c:v>
                </c:pt>
                <c:pt idx="40">
                  <c:v>51770.830622842266</c:v>
                </c:pt>
                <c:pt idx="41">
                  <c:v>52130.225338613498</c:v>
                </c:pt>
                <c:pt idx="42">
                  <c:v>52433.271807237899</c:v>
                </c:pt>
                <c:pt idx="43">
                  <c:v>52692.71612741342</c:v>
                </c:pt>
                <c:pt idx="44">
                  <c:v>52908.895599292133</c:v>
                </c:pt>
                <c:pt idx="45">
                  <c:v>53103.113950405961</c:v>
                </c:pt>
                <c:pt idx="46">
                  <c:v>53274.398291462086</c:v>
                </c:pt>
                <c:pt idx="47">
                  <c:v>53438.023549399906</c:v>
                </c:pt>
                <c:pt idx="48">
                  <c:v>53595.409517825203</c:v>
                </c:pt>
                <c:pt idx="49">
                  <c:v>53747.394456978938</c:v>
                </c:pt>
                <c:pt idx="50">
                  <c:v>53894.813089472475</c:v>
                </c:pt>
                <c:pt idx="51">
                  <c:v>54036.630266371285</c:v>
                </c:pt>
                <c:pt idx="52">
                  <c:v>54173.202922837096</c:v>
                </c:pt>
                <c:pt idx="53">
                  <c:v>54304.218018570391</c:v>
                </c:pt>
                <c:pt idx="54">
                  <c:v>54431.14967700126</c:v>
                </c:pt>
                <c:pt idx="55">
                  <c:v>54552.547857107005</c:v>
                </c:pt>
                <c:pt idx="56">
                  <c:v>54668.247144864064</c:v>
                </c:pt>
                <c:pt idx="57">
                  <c:v>54777.412062734715</c:v>
                </c:pt>
                <c:pt idx="58">
                  <c:v>54880.551613918091</c:v>
                </c:pt>
                <c:pt idx="59">
                  <c:v>54976.511891084512</c:v>
                </c:pt>
                <c:pt idx="60">
                  <c:v>55065.463738471284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5-4751-8394-576BD837F6A0}"/>
            </c:ext>
          </c:extLst>
        </c:ser>
        <c:ser>
          <c:idx val="3"/>
          <c:order val="3"/>
          <c:tx>
            <c:strRef>
              <c:f>'Gráfico 13A'!$F$21</c:f>
              <c:strCache>
                <c:ptCount val="1"/>
              </c:strCache>
            </c:strRef>
          </c:tx>
          <c:spPr>
            <a:solidFill>
              <a:srgbClr val="FFFFFF"/>
            </a:solidFill>
            <a:ln w="25400">
              <a:noFill/>
            </a:ln>
          </c:spPr>
          <c:cat>
            <c:numRef>
              <c:f>'Gráfico 13A'!$B$22:$B$82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13A'!$F$22:$F$82</c:f>
              <c:numCache>
                <c:formatCode>###,###</c:formatCode>
                <c:ptCount val="61"/>
                <c:pt idx="35">
                  <c:v>49128.296999999999</c:v>
                </c:pt>
                <c:pt idx="36">
                  <c:v>49507.65551001401</c:v>
                </c:pt>
                <c:pt idx="37">
                  <c:v>49922.588011300293</c:v>
                </c:pt>
                <c:pt idx="38">
                  <c:v>50336.294825282042</c:v>
                </c:pt>
                <c:pt idx="39">
                  <c:v>50724.663642504791</c:v>
                </c:pt>
                <c:pt idx="40">
                  <c:v>51006.682747949781</c:v>
                </c:pt>
                <c:pt idx="41">
                  <c:v>51183.115831560055</c:v>
                </c:pt>
                <c:pt idx="42">
                  <c:v>51297.519992124493</c:v>
                </c:pt>
                <c:pt idx="43">
                  <c:v>51363.553331086136</c:v>
                </c:pt>
                <c:pt idx="44">
                  <c:v>51383.414149505254</c:v>
                </c:pt>
                <c:pt idx="45">
                  <c:v>51378.372027575489</c:v>
                </c:pt>
                <c:pt idx="46">
                  <c:v>51347.89605949205</c:v>
                </c:pt>
                <c:pt idx="47">
                  <c:v>51307.04783108869</c:v>
                </c:pt>
                <c:pt idx="48">
                  <c:v>51258.294140499587</c:v>
                </c:pt>
                <c:pt idx="49">
                  <c:v>51202.765443389209</c:v>
                </c:pt>
                <c:pt idx="50">
                  <c:v>51141.721576562195</c:v>
                </c:pt>
                <c:pt idx="51">
                  <c:v>51075.513877677127</c:v>
                </c:pt>
                <c:pt idx="52">
                  <c:v>51004.556865372775</c:v>
                </c:pt>
                <c:pt idx="53">
                  <c:v>50928.840168752933</c:v>
                </c:pt>
                <c:pt idx="54">
                  <c:v>50849.02182587111</c:v>
                </c:pt>
                <c:pt idx="55">
                  <c:v>50763.507649368752</c:v>
                </c:pt>
                <c:pt idx="56">
                  <c:v>50673.533512535396</c:v>
                </c:pt>
                <c:pt idx="57">
                  <c:v>50578.057335407837</c:v>
                </c:pt>
                <c:pt idx="58">
                  <c:v>50476.778489983495</c:v>
                </c:pt>
                <c:pt idx="59">
                  <c:v>50370.610536447341</c:v>
                </c:pt>
                <c:pt idx="60">
                  <c:v>50258.766087694174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5-4751-8394-576BD837F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353263"/>
        <c:axId val="859349103"/>
      </c:areaChart>
      <c:lineChart>
        <c:grouping val="standard"/>
        <c:varyColors val="0"/>
        <c:ser>
          <c:idx val="0"/>
          <c:order val="0"/>
          <c:tx>
            <c:strRef>
              <c:f>'Gráfico 13A'!$C$21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'Gráfico 13A'!$B$22:$B$82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13A'!$C$22:$C$82</c:f>
              <c:numCache>
                <c:formatCode>###,###</c:formatCode>
                <c:ptCount val="61"/>
                <c:pt idx="0">
                  <c:v>38853.226999999999</c:v>
                </c:pt>
                <c:pt idx="1">
                  <c:v>38881.415999999997</c:v>
                </c:pt>
                <c:pt idx="2">
                  <c:v>39051.336000000003</c:v>
                </c:pt>
                <c:pt idx="3">
                  <c:v>39264.034</c:v>
                </c:pt>
                <c:pt idx="4">
                  <c:v>39458.489000000001</c:v>
                </c:pt>
                <c:pt idx="5">
                  <c:v>39639.726000000002</c:v>
                </c:pt>
                <c:pt idx="6">
                  <c:v>39808.374000000003</c:v>
                </c:pt>
                <c:pt idx="7">
                  <c:v>39971.328999999998</c:v>
                </c:pt>
                <c:pt idx="8">
                  <c:v>40143.449000000001</c:v>
                </c:pt>
                <c:pt idx="9">
                  <c:v>40303.567999999999</c:v>
                </c:pt>
                <c:pt idx="10">
                  <c:v>40470.182000000001</c:v>
                </c:pt>
                <c:pt idx="11">
                  <c:v>40665.544999999998</c:v>
                </c:pt>
                <c:pt idx="12">
                  <c:v>41035.271000000001</c:v>
                </c:pt>
                <c:pt idx="13">
                  <c:v>41827.834999999999</c:v>
                </c:pt>
                <c:pt idx="14">
                  <c:v>42547.453999999998</c:v>
                </c:pt>
                <c:pt idx="15">
                  <c:v>43296.334999999999</c:v>
                </c:pt>
                <c:pt idx="16">
                  <c:v>44009.968999999997</c:v>
                </c:pt>
                <c:pt idx="17">
                  <c:v>44784.659</c:v>
                </c:pt>
                <c:pt idx="18">
                  <c:v>45668.938000000002</c:v>
                </c:pt>
                <c:pt idx="19">
                  <c:v>46239.271000000001</c:v>
                </c:pt>
                <c:pt idx="20">
                  <c:v>46486.620999999999</c:v>
                </c:pt>
                <c:pt idx="21">
                  <c:v>46667.173999999999</c:v>
                </c:pt>
                <c:pt idx="22">
                  <c:v>46818.216</c:v>
                </c:pt>
                <c:pt idx="23">
                  <c:v>46712.65</c:v>
                </c:pt>
                <c:pt idx="24">
                  <c:v>46495.743999999999</c:v>
                </c:pt>
                <c:pt idx="25">
                  <c:v>46425.722000000002</c:v>
                </c:pt>
                <c:pt idx="26">
                  <c:v>46418.883999999998</c:v>
                </c:pt>
                <c:pt idx="27">
                  <c:v>46497.392999999996</c:v>
                </c:pt>
                <c:pt idx="28">
                  <c:v>46645.07</c:v>
                </c:pt>
                <c:pt idx="29">
                  <c:v>46918.951000000001</c:v>
                </c:pt>
                <c:pt idx="30">
                  <c:v>47318.05</c:v>
                </c:pt>
                <c:pt idx="31">
                  <c:v>47400.798000000003</c:v>
                </c:pt>
                <c:pt idx="32">
                  <c:v>47486.726999999999</c:v>
                </c:pt>
                <c:pt idx="33">
                  <c:v>48085.360999999997</c:v>
                </c:pt>
                <c:pt idx="34">
                  <c:v>48619.695</c:v>
                </c:pt>
                <c:pt idx="35">
                  <c:v>49128.296999999999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45-4751-8394-576BD837F6A0}"/>
            </c:ext>
          </c:extLst>
        </c:ser>
        <c:ser>
          <c:idx val="1"/>
          <c:order val="1"/>
          <c:tx>
            <c:strRef>
              <c:f>'Gráfico 13A'!$D$21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0.15846984126984137"/>
                  <c:y val="-5.1779914529914539E-2"/>
                </c:manualLayout>
              </c:layout>
              <c:numFmt formatCode="#,##0" sourceLinked="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/>
                <a:lstStyle/>
                <a:p>
                  <a:pPr>
                    <a:defRPr sz="900">
                      <a:solidFill>
                        <a:schemeClr val="accent1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45-4751-8394-576BD837F6A0}"/>
                </c:ext>
              </c:extLst>
            </c:dLbl>
            <c:numFmt formatCode="#,##0" sourceLinked="0"/>
            <c:spPr>
              <a:noFill/>
              <a:ln>
                <a:solidFill>
                  <a:srgbClr val="83082A"/>
                </a:solidFill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1"/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13A'!$B$22:$B$82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13A'!$D$22:$D$82</c:f>
              <c:numCache>
                <c:formatCode>###,###</c:formatCode>
                <c:ptCount val="61"/>
                <c:pt idx="35">
                  <c:v>49128.296999999999</c:v>
                </c:pt>
                <c:pt idx="36">
                  <c:v>49570.435594761322</c:v>
                </c:pt>
                <c:pt idx="37">
                  <c:v>50055.838085992036</c:v>
                </c:pt>
                <c:pt idx="38">
                  <c:v>50548.751307925922</c:v>
                </c:pt>
                <c:pt idx="39">
                  <c:v>51021.978541093406</c:v>
                </c:pt>
                <c:pt idx="40">
                  <c:v>51394.484127038682</c:v>
                </c:pt>
                <c:pt idx="41">
                  <c:v>51664.573663990675</c:v>
                </c:pt>
                <c:pt idx="42">
                  <c:v>51876.404455147429</c:v>
                </c:pt>
                <c:pt idx="43">
                  <c:v>52042.119624902305</c:v>
                </c:pt>
                <c:pt idx="44">
                  <c:v>52162.938884416282</c:v>
                </c:pt>
                <c:pt idx="45">
                  <c:v>52260.347568569217</c:v>
                </c:pt>
                <c:pt idx="46">
                  <c:v>52333.543266832661</c:v>
                </c:pt>
                <c:pt idx="47">
                  <c:v>52397.903330470464</c:v>
                </c:pt>
                <c:pt idx="48">
                  <c:v>52455.794061679284</c:v>
                </c:pt>
                <c:pt idx="49">
                  <c:v>52507.220084411878</c:v>
                </c:pt>
                <c:pt idx="50">
                  <c:v>52553.402642771958</c:v>
                </c:pt>
                <c:pt idx="51">
                  <c:v>52594.689852949188</c:v>
                </c:pt>
                <c:pt idx="52">
                  <c:v>52630.837260165754</c:v>
                </c:pt>
                <c:pt idx="53">
                  <c:v>52662.013311679446</c:v>
                </c:pt>
                <c:pt idx="54">
                  <c:v>52688.407540346241</c:v>
                </c:pt>
                <c:pt idx="55">
                  <c:v>52709.214691838592</c:v>
                </c:pt>
                <c:pt idx="56">
                  <c:v>52725.680947332337</c:v>
                </c:pt>
                <c:pt idx="57">
                  <c:v>52736.053288009389</c:v>
                </c:pt>
                <c:pt idx="58">
                  <c:v>52740.145564317383</c:v>
                </c:pt>
                <c:pt idx="59">
                  <c:v>52737.834864380464</c:v>
                </c:pt>
                <c:pt idx="60">
                  <c:v>52728.898254641186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45-4751-8394-576BD837F6A0}"/>
            </c:ext>
          </c:extLst>
        </c:ser>
        <c:ser>
          <c:idx val="4"/>
          <c:order val="4"/>
          <c:tx>
            <c:strRef>
              <c:f>'Gráfico 13A'!$G$21</c:f>
              <c:strCache>
                <c:ptCount val="1"/>
                <c:pt idx="0">
                  <c:v>EUROPOP2025</c:v>
                </c:pt>
              </c:strCache>
            </c:strRef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6.075634920634921E-2"/>
                  <c:y val="-0.11162735042735043"/>
                </c:manualLayout>
              </c:layout>
              <c:spPr>
                <a:noFill/>
                <a:ln>
                  <a:solidFill>
                    <a:srgbClr val="0070C0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70C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45-4751-8394-576BD837F6A0}"/>
                </c:ext>
              </c:extLst>
            </c:dLbl>
            <c:spPr>
              <a:noFill/>
              <a:ln>
                <a:solidFill>
                  <a:srgbClr val="0070C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prstDash val="sysDot"/>
                    </a:ln>
                  </c:spPr>
                </c15:leaderLines>
              </c:ext>
            </c:extLst>
          </c:dLbls>
          <c:val>
            <c:numRef>
              <c:f>'Gráfico 13A'!$G$22:$G$82</c:f>
              <c:numCache>
                <c:formatCode>#,##0</c:formatCode>
                <c:ptCount val="61"/>
                <c:pt idx="35">
                  <c:v>49128.296999999999</c:v>
                </c:pt>
                <c:pt idx="36">
                  <c:v>49570.728000000003</c:v>
                </c:pt>
                <c:pt idx="37">
                  <c:v>49976.786999999997</c:v>
                </c:pt>
                <c:pt idx="38">
                  <c:v>50341.56</c:v>
                </c:pt>
                <c:pt idx="39">
                  <c:v>50665.173999999999</c:v>
                </c:pt>
                <c:pt idx="40">
                  <c:v>50947.559000000001</c:v>
                </c:pt>
                <c:pt idx="41">
                  <c:v>51188.480000000003</c:v>
                </c:pt>
                <c:pt idx="42">
                  <c:v>51388.67</c:v>
                </c:pt>
                <c:pt idx="43">
                  <c:v>51588.777000000002</c:v>
                </c:pt>
                <c:pt idx="44">
                  <c:v>51784.85</c:v>
                </c:pt>
                <c:pt idx="45">
                  <c:v>51977.040999999997</c:v>
                </c:pt>
                <c:pt idx="46">
                  <c:v>52165.358999999997</c:v>
                </c:pt>
                <c:pt idx="47">
                  <c:v>52350.887000000002</c:v>
                </c:pt>
                <c:pt idx="48">
                  <c:v>52531.07</c:v>
                </c:pt>
                <c:pt idx="49">
                  <c:v>52704.553999999996</c:v>
                </c:pt>
                <c:pt idx="50">
                  <c:v>52872.036</c:v>
                </c:pt>
                <c:pt idx="51">
                  <c:v>53030.247000000003</c:v>
                </c:pt>
                <c:pt idx="52">
                  <c:v>53179.375999999997</c:v>
                </c:pt>
                <c:pt idx="53">
                  <c:v>53316.811000000002</c:v>
                </c:pt>
                <c:pt idx="54">
                  <c:v>53442.218000000001</c:v>
                </c:pt>
                <c:pt idx="55">
                  <c:v>53552.938999999998</c:v>
                </c:pt>
                <c:pt idx="56">
                  <c:v>53649.716</c:v>
                </c:pt>
                <c:pt idx="57">
                  <c:v>53730.73</c:v>
                </c:pt>
                <c:pt idx="58">
                  <c:v>53795.991000000002</c:v>
                </c:pt>
                <c:pt idx="59">
                  <c:v>53844.444000000003</c:v>
                </c:pt>
                <c:pt idx="60">
                  <c:v>53877.466999999997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45-4751-8394-576BD837F6A0}"/>
            </c:ext>
          </c:extLst>
        </c:ser>
        <c:ser>
          <c:idx val="5"/>
          <c:order val="5"/>
          <c:tx>
            <c:strRef>
              <c:f>'Gráfico 13A'!$H$21</c:f>
              <c:strCache>
                <c:ptCount val="1"/>
                <c:pt idx="0">
                  <c:v>AIReF 2025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9.5145238095238102E-2"/>
                  <c:y val="0.107667094017093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45-4751-8394-576BD837F6A0}"/>
                </c:ext>
              </c:extLst>
            </c:dLbl>
            <c:spPr>
              <a:noFill/>
              <a:ln>
                <a:solidFill>
                  <a:schemeClr val="tx2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tx2">
                          <a:lumMod val="50000"/>
                        </a:schemeClr>
                      </a:solidFill>
                      <a:prstDash val="sysDot"/>
                    </a:ln>
                  </c:spPr>
                </c15:leaderLines>
              </c:ext>
            </c:extLst>
          </c:dLbls>
          <c:val>
            <c:numRef>
              <c:f>'Gráfico 13A'!$H$22:$H$82</c:f>
              <c:numCache>
                <c:formatCode>#,##0</c:formatCode>
                <c:ptCount val="61"/>
                <c:pt idx="34">
                  <c:v>48619.695</c:v>
                </c:pt>
                <c:pt idx="35">
                  <c:v>49081.525752602822</c:v>
                </c:pt>
                <c:pt idx="36">
                  <c:v>49371.252286985036</c:v>
                </c:pt>
                <c:pt idx="37">
                  <c:v>49618.266807808461</c:v>
                </c:pt>
                <c:pt idx="38">
                  <c:v>49811.211540493532</c:v>
                </c:pt>
                <c:pt idx="39">
                  <c:v>49976.080822776115</c:v>
                </c:pt>
                <c:pt idx="40">
                  <c:v>50119.309744977836</c:v>
                </c:pt>
                <c:pt idx="41">
                  <c:v>50246.289326503182</c:v>
                </c:pt>
                <c:pt idx="42">
                  <c:v>50363.79333072008</c:v>
                </c:pt>
                <c:pt idx="43">
                  <c:v>50475.535143354122</c:v>
                </c:pt>
                <c:pt idx="44">
                  <c:v>50584.665905389818</c:v>
                </c:pt>
                <c:pt idx="45">
                  <c:v>50691.139061248941</c:v>
                </c:pt>
                <c:pt idx="46">
                  <c:v>50796.355458088517</c:v>
                </c:pt>
                <c:pt idx="47">
                  <c:v>50901.154954683887</c:v>
                </c:pt>
                <c:pt idx="48">
                  <c:v>51005.518394534069</c:v>
                </c:pt>
                <c:pt idx="49">
                  <c:v>51109.508571039827</c:v>
                </c:pt>
                <c:pt idx="50">
                  <c:v>51213.188694700068</c:v>
                </c:pt>
                <c:pt idx="51">
                  <c:v>51316.02634732861</c:v>
                </c:pt>
                <c:pt idx="52">
                  <c:v>51417.258101121733</c:v>
                </c:pt>
                <c:pt idx="53">
                  <c:v>51516.501831217727</c:v>
                </c:pt>
                <c:pt idx="54">
                  <c:v>51612.967427373253</c:v>
                </c:pt>
                <c:pt idx="55">
                  <c:v>51705.964152784611</c:v>
                </c:pt>
                <c:pt idx="56">
                  <c:v>51793.909940864949</c:v>
                </c:pt>
                <c:pt idx="57">
                  <c:v>51877.214261576322</c:v>
                </c:pt>
                <c:pt idx="58">
                  <c:v>51955.113739047913</c:v>
                </c:pt>
                <c:pt idx="59">
                  <c:v>52027.822156668393</c:v>
                </c:pt>
                <c:pt idx="60">
                  <c:v>52094.597429522131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45-4751-8394-576BD837F6A0}"/>
            </c:ext>
          </c:extLst>
        </c:ser>
        <c:ser>
          <c:idx val="6"/>
          <c:order val="6"/>
          <c:tx>
            <c:strRef>
              <c:f>'Gráfico 13A'!$I$21</c:f>
              <c:strCache>
                <c:ptCount val="1"/>
                <c:pt idx="0">
                  <c:v>EUROPOP2023</c:v>
                </c:pt>
              </c:strCache>
            </c:strRef>
          </c:tx>
          <c:marker>
            <c:symbol val="none"/>
          </c:marker>
          <c:val>
            <c:numRef>
              <c:f>'Gráfico 13A'!$I$22:$I$82</c:f>
              <c:numCache>
                <c:formatCode>#,##0</c:formatCode>
                <c:ptCount val="61"/>
                <c:pt idx="32">
                  <c:v>47432.892999999996</c:v>
                </c:pt>
                <c:pt idx="33">
                  <c:v>47980.383999999998</c:v>
                </c:pt>
                <c:pt idx="34">
                  <c:v>48346.319000000003</c:v>
                </c:pt>
                <c:pt idx="35">
                  <c:v>48614.06</c:v>
                </c:pt>
                <c:pt idx="36">
                  <c:v>48822.976999999999</c:v>
                </c:pt>
                <c:pt idx="37">
                  <c:v>48973.279000000002</c:v>
                </c:pt>
                <c:pt idx="38">
                  <c:v>49069.646999999997</c:v>
                </c:pt>
                <c:pt idx="39">
                  <c:v>49167.928999999996</c:v>
                </c:pt>
                <c:pt idx="40">
                  <c:v>49266.93</c:v>
                </c:pt>
                <c:pt idx="41">
                  <c:v>49363.834999999999</c:v>
                </c:pt>
                <c:pt idx="42">
                  <c:v>49460.400999999998</c:v>
                </c:pt>
                <c:pt idx="43">
                  <c:v>49558.8</c:v>
                </c:pt>
                <c:pt idx="44">
                  <c:v>49656.906000000003</c:v>
                </c:pt>
                <c:pt idx="45">
                  <c:v>49760.92</c:v>
                </c:pt>
                <c:pt idx="46">
                  <c:v>49863.656999999999</c:v>
                </c:pt>
                <c:pt idx="47">
                  <c:v>49963.357000000004</c:v>
                </c:pt>
                <c:pt idx="48">
                  <c:v>50059.915000000001</c:v>
                </c:pt>
                <c:pt idx="49">
                  <c:v>50151.067999999999</c:v>
                </c:pt>
                <c:pt idx="50">
                  <c:v>50237.192999999999</c:v>
                </c:pt>
                <c:pt idx="51">
                  <c:v>50316.008999999998</c:v>
                </c:pt>
                <c:pt idx="52">
                  <c:v>50386.688000000002</c:v>
                </c:pt>
                <c:pt idx="53">
                  <c:v>50446.258999999998</c:v>
                </c:pt>
                <c:pt idx="54">
                  <c:v>50494.167999999998</c:v>
                </c:pt>
                <c:pt idx="55">
                  <c:v>50527.425000000003</c:v>
                </c:pt>
                <c:pt idx="56">
                  <c:v>50546.421999999999</c:v>
                </c:pt>
                <c:pt idx="57">
                  <c:v>50549.427000000003</c:v>
                </c:pt>
                <c:pt idx="58">
                  <c:v>50536.302000000003</c:v>
                </c:pt>
                <c:pt idx="59">
                  <c:v>50506.074000000001</c:v>
                </c:pt>
                <c:pt idx="60">
                  <c:v>50460.161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45-4751-8394-576BD837F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353263"/>
        <c:axId val="859349103"/>
      </c:lineChart>
      <c:catAx>
        <c:axId val="85935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s-ES"/>
          </a:p>
        </c:txPr>
        <c:crossAx val="859349103"/>
        <c:crosses val="autoZero"/>
        <c:auto val="1"/>
        <c:lblAlgn val="ctr"/>
        <c:lblOffset val="100"/>
        <c:tickLblSkip val="4"/>
        <c:noMultiLvlLbl val="0"/>
      </c:catAx>
      <c:valAx>
        <c:axId val="859349103"/>
        <c:scaling>
          <c:orientation val="minMax"/>
          <c:max val="57000"/>
          <c:min val="37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59353263"/>
        <c:crosses val="autoZero"/>
        <c:crossBetween val="between"/>
        <c:majorUnit val="5000"/>
      </c:valAx>
      <c:spPr>
        <a:ln>
          <a:noFill/>
        </a:ln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"/>
          <c:y val="0.82055177266800494"/>
          <c:w val="0.99235912698412698"/>
          <c:h val="0.17944822733199495"/>
        </c:manualLayout>
      </c:layout>
      <c:overlay val="0"/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87577160493826"/>
          <c:y val="5.2928678678678676E-2"/>
          <c:w val="0.74734682539682551"/>
          <c:h val="0.64043632478632484"/>
        </c:manualLayout>
      </c:layout>
      <c:areaChart>
        <c:grouping val="standard"/>
        <c:varyColors val="0"/>
        <c:ser>
          <c:idx val="2"/>
          <c:order val="2"/>
          <c:tx>
            <c:strRef>
              <c:f>'Gráfico 13B'!$E$20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rgbClr val="F3D1D5"/>
            </a:solidFill>
            <a:ln w="25400">
              <a:noFill/>
            </a:ln>
          </c:spPr>
          <c:cat>
            <c:numRef>
              <c:f>'Gráfico 13B'!$B$21:$B$81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13B'!$E$21:$E$81</c:f>
              <c:numCache>
                <c:formatCode>#,##0</c:formatCode>
                <c:ptCount val="61"/>
                <c:pt idx="35">
                  <c:v>37745.286999999997</c:v>
                </c:pt>
                <c:pt idx="36">
                  <c:v>38210.985305280541</c:v>
                </c:pt>
                <c:pt idx="37">
                  <c:v>38702.25360387619</c:v>
                </c:pt>
                <c:pt idx="38">
                  <c:v>39169.914760203857</c:v>
                </c:pt>
                <c:pt idx="39">
                  <c:v>39602.685530088333</c:v>
                </c:pt>
                <c:pt idx="40">
                  <c:v>39964.573585036269</c:v>
                </c:pt>
                <c:pt idx="41">
                  <c:v>40220.147537504301</c:v>
                </c:pt>
                <c:pt idx="42">
                  <c:v>40410.276001151266</c:v>
                </c:pt>
                <c:pt idx="43">
                  <c:v>40515.741937932311</c:v>
                </c:pt>
                <c:pt idx="44">
                  <c:v>40557.765542102716</c:v>
                </c:pt>
                <c:pt idx="45">
                  <c:v>40560.593770905471</c:v>
                </c:pt>
                <c:pt idx="46">
                  <c:v>40520.304431526594</c:v>
                </c:pt>
                <c:pt idx="47">
                  <c:v>40478.502199306531</c:v>
                </c:pt>
                <c:pt idx="48">
                  <c:v>40417.290187509359</c:v>
                </c:pt>
                <c:pt idx="49">
                  <c:v>40328.621485511962</c:v>
                </c:pt>
                <c:pt idx="50">
                  <c:v>40206.452118410758</c:v>
                </c:pt>
                <c:pt idx="51">
                  <c:v>40094.120318773224</c:v>
                </c:pt>
                <c:pt idx="52">
                  <c:v>39980.947725283353</c:v>
                </c:pt>
                <c:pt idx="53">
                  <c:v>39859.166826963825</c:v>
                </c:pt>
                <c:pt idx="54">
                  <c:v>39746.659688780572</c:v>
                </c:pt>
                <c:pt idx="55">
                  <c:v>39632.182903764209</c:v>
                </c:pt>
                <c:pt idx="56">
                  <c:v>39515.043481977002</c:v>
                </c:pt>
                <c:pt idx="57">
                  <c:v>39391.20794288766</c:v>
                </c:pt>
                <c:pt idx="58">
                  <c:v>39261.405518654246</c:v>
                </c:pt>
                <c:pt idx="59">
                  <c:v>39130.941666477833</c:v>
                </c:pt>
                <c:pt idx="60">
                  <c:v>38989.049623201994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2-4DAE-8841-3024DC84E316}"/>
            </c:ext>
          </c:extLst>
        </c:ser>
        <c:ser>
          <c:idx val="3"/>
          <c:order val="3"/>
          <c:tx>
            <c:strRef>
              <c:f>'Gráfico 13B'!$F$20</c:f>
              <c:strCache>
                <c:ptCount val="1"/>
              </c:strCache>
            </c:strRef>
          </c:tx>
          <c:spPr>
            <a:solidFill>
              <a:srgbClr val="FFFFFF"/>
            </a:solidFill>
            <a:ln w="25400">
              <a:noFill/>
            </a:ln>
          </c:spPr>
          <c:cat>
            <c:numRef>
              <c:f>'Gráfico 13B'!$B$21:$B$81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13B'!$F$21:$F$81</c:f>
              <c:numCache>
                <c:formatCode>#,##0</c:formatCode>
                <c:ptCount val="61"/>
                <c:pt idx="35">
                  <c:v>37745.286999999997</c:v>
                </c:pt>
                <c:pt idx="36">
                  <c:v>38143.340406102972</c:v>
                </c:pt>
                <c:pt idx="37">
                  <c:v>38563.45515699136</c:v>
                </c:pt>
                <c:pt idx="38">
                  <c:v>38956.21135998406</c:v>
                </c:pt>
                <c:pt idx="39">
                  <c:v>39312.087134679634</c:v>
                </c:pt>
                <c:pt idx="40">
                  <c:v>39595.74663427499</c:v>
                </c:pt>
                <c:pt idx="41">
                  <c:v>39772.108015234371</c:v>
                </c:pt>
                <c:pt idx="42">
                  <c:v>39881.965738348736</c:v>
                </c:pt>
                <c:pt idx="43">
                  <c:v>39906.817744981621</c:v>
                </c:pt>
                <c:pt idx="44">
                  <c:v>39867.754589210701</c:v>
                </c:pt>
                <c:pt idx="45">
                  <c:v>39789.227937159827</c:v>
                </c:pt>
                <c:pt idx="46">
                  <c:v>39667.584715043755</c:v>
                </c:pt>
                <c:pt idx="47">
                  <c:v>39544.131689264657</c:v>
                </c:pt>
                <c:pt idx="48">
                  <c:v>39401.492176642554</c:v>
                </c:pt>
                <c:pt idx="49">
                  <c:v>39232.134735728338</c:v>
                </c:pt>
                <c:pt idx="50">
                  <c:v>39030.665468467028</c:v>
                </c:pt>
                <c:pt idx="51">
                  <c:v>38824.416375809444</c:v>
                </c:pt>
                <c:pt idx="52">
                  <c:v>38615.615730844482</c:v>
                </c:pt>
                <c:pt idx="53">
                  <c:v>38397.511461734073</c:v>
                </c:pt>
                <c:pt idx="54">
                  <c:v>38189.041325729908</c:v>
                </c:pt>
                <c:pt idx="55">
                  <c:v>37978.342877472664</c:v>
                </c:pt>
                <c:pt idx="56">
                  <c:v>37766.245775747295</c:v>
                </c:pt>
                <c:pt idx="57">
                  <c:v>37548.666291249661</c:v>
                </c:pt>
                <c:pt idx="58">
                  <c:v>37326.355628302263</c:v>
                </c:pt>
                <c:pt idx="59">
                  <c:v>37105.38409071169</c:v>
                </c:pt>
                <c:pt idx="60">
                  <c:v>36875.105907050471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2-4DAE-8841-3024DC84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342447"/>
        <c:axId val="859344527"/>
      </c:areaChart>
      <c:lineChart>
        <c:grouping val="standard"/>
        <c:varyColors val="0"/>
        <c:ser>
          <c:idx val="0"/>
          <c:order val="0"/>
          <c:tx>
            <c:strRef>
              <c:f>'Gráfico 13B'!$C$20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'Gráfico 13B'!$B$21:$B$81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13B'!$C$21:$C$81</c:f>
              <c:numCache>
                <c:formatCode>#,##0</c:formatCode>
                <c:ptCount val="61"/>
                <c:pt idx="0">
                  <c:v>28828.563451487997</c:v>
                </c:pt>
                <c:pt idx="1">
                  <c:v>29103.712852968001</c:v>
                </c:pt>
                <c:pt idx="2">
                  <c:v>29482.022000000001</c:v>
                </c:pt>
                <c:pt idx="3">
                  <c:v>29861.393703124999</c:v>
                </c:pt>
                <c:pt idx="4">
                  <c:v>30225.70925</c:v>
                </c:pt>
                <c:pt idx="5">
                  <c:v>30565.55215625</c:v>
                </c:pt>
                <c:pt idx="6">
                  <c:v>30848.248812500002</c:v>
                </c:pt>
                <c:pt idx="7">
                  <c:v>31094.287718750002</c:v>
                </c:pt>
                <c:pt idx="8">
                  <c:v>31304.886984375</c:v>
                </c:pt>
                <c:pt idx="9">
                  <c:v>31488.156109374999</c:v>
                </c:pt>
                <c:pt idx="10">
                  <c:v>31650.054593749999</c:v>
                </c:pt>
                <c:pt idx="11">
                  <c:v>31795.799265624999</c:v>
                </c:pt>
                <c:pt idx="12">
                  <c:v>32045.133999999998</c:v>
                </c:pt>
                <c:pt idx="13">
                  <c:v>32632.636999999999</c:v>
                </c:pt>
                <c:pt idx="14">
                  <c:v>33131.233</c:v>
                </c:pt>
                <c:pt idx="15">
                  <c:v>33662.900999999998</c:v>
                </c:pt>
                <c:pt idx="16">
                  <c:v>34135.942000000003</c:v>
                </c:pt>
                <c:pt idx="17">
                  <c:v>34637.097999999998</c:v>
                </c:pt>
                <c:pt idx="18">
                  <c:v>35232.862999999998</c:v>
                </c:pt>
                <c:pt idx="19">
                  <c:v>35521.315999999999</c:v>
                </c:pt>
                <c:pt idx="20">
                  <c:v>35555.949000000001</c:v>
                </c:pt>
                <c:pt idx="21">
                  <c:v>35543.061000000002</c:v>
                </c:pt>
                <c:pt idx="22">
                  <c:v>35516.286999999997</c:v>
                </c:pt>
                <c:pt idx="23">
                  <c:v>35357.656999999999</c:v>
                </c:pt>
                <c:pt idx="24">
                  <c:v>35151.171999999999</c:v>
                </c:pt>
                <c:pt idx="25">
                  <c:v>35128.273999999998</c:v>
                </c:pt>
                <c:pt idx="26">
                  <c:v>35066.815000000002</c:v>
                </c:pt>
                <c:pt idx="27">
                  <c:v>35152.843000000001</c:v>
                </c:pt>
                <c:pt idx="28">
                  <c:v>35301.114000000001</c:v>
                </c:pt>
                <c:pt idx="29">
                  <c:v>35549.699999999997</c:v>
                </c:pt>
                <c:pt idx="30">
                  <c:v>35908.741999999998</c:v>
                </c:pt>
                <c:pt idx="31">
                  <c:v>36059.396000000001</c:v>
                </c:pt>
                <c:pt idx="32">
                  <c:v>36196.474000000002</c:v>
                </c:pt>
                <c:pt idx="33">
                  <c:v>36763.279999999999</c:v>
                </c:pt>
                <c:pt idx="34">
                  <c:v>37266.661</c:v>
                </c:pt>
                <c:pt idx="35">
                  <c:v>37745.286999999997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2-4DAE-8841-3024DC84E316}"/>
            </c:ext>
          </c:extLst>
        </c:ser>
        <c:ser>
          <c:idx val="1"/>
          <c:order val="1"/>
          <c:tx>
            <c:strRef>
              <c:f>'Gráfico 13B'!$D$20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dLbls>
            <c:dLbl>
              <c:idx val="44"/>
              <c:layout>
                <c:manualLayout>
                  <c:x val="-0.18697096456692913"/>
                  <c:y val="-5.8602335495037343E-2"/>
                </c:manualLayout>
              </c:layout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/>
                <a:lstStyle/>
                <a:p>
                  <a:pPr>
                    <a:defRPr sz="800">
                      <a:solidFill>
                        <a:schemeClr val="accent1"/>
                      </a:solidFill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E2-4DAE-8841-3024DC84E316}"/>
                </c:ext>
              </c:extLst>
            </c:dLbl>
            <c:dLbl>
              <c:idx val="60"/>
              <c:layout>
                <c:manualLayout>
                  <c:x val="-0.12172167602996255"/>
                  <c:y val="7.1509009009008959E-2"/>
                </c:manualLayout>
              </c:layout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/>
                <a:lstStyle/>
                <a:p>
                  <a:pPr>
                    <a:defRPr sz="900">
                      <a:solidFill>
                        <a:schemeClr val="accent1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E2-4DAE-8841-3024DC84E316}"/>
                </c:ext>
              </c:extLst>
            </c:dLbl>
            <c:spPr>
              <a:noFill/>
              <a:ln>
                <a:solidFill>
                  <a:srgbClr val="83082A"/>
                </a:solidFill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1"/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13B'!$B$21:$B$81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'Gráfico 13B'!$D$21:$D$81</c:f>
              <c:numCache>
                <c:formatCode>#,##0</c:formatCode>
                <c:ptCount val="61"/>
                <c:pt idx="35">
                  <c:v>37745.286999999997</c:v>
                </c:pt>
                <c:pt idx="36">
                  <c:v>38177.326206691905</c:v>
                </c:pt>
                <c:pt idx="37">
                  <c:v>38633.312925913946</c:v>
                </c:pt>
                <c:pt idx="38">
                  <c:v>39064.036382218561</c:v>
                </c:pt>
                <c:pt idx="39">
                  <c:v>39459.078308293654</c:v>
                </c:pt>
                <c:pt idx="40">
                  <c:v>39782.755209086637</c:v>
                </c:pt>
                <c:pt idx="41">
                  <c:v>39999.78368170165</c:v>
                </c:pt>
                <c:pt idx="42">
                  <c:v>40150.977939357224</c:v>
                </c:pt>
                <c:pt idx="43">
                  <c:v>40217.445494165135</c:v>
                </c:pt>
                <c:pt idx="44">
                  <c:v>40220.334433401207</c:v>
                </c:pt>
                <c:pt idx="45">
                  <c:v>40183.979227240568</c:v>
                </c:pt>
                <c:pt idx="46">
                  <c:v>40104.576028817261</c:v>
                </c:pt>
                <c:pt idx="47">
                  <c:v>40023.587968590553</c:v>
                </c:pt>
                <c:pt idx="48">
                  <c:v>39923.354055093747</c:v>
                </c:pt>
                <c:pt idx="49">
                  <c:v>39796.061028061107</c:v>
                </c:pt>
                <c:pt idx="50">
                  <c:v>39635.957745805041</c:v>
                </c:pt>
                <c:pt idx="51">
                  <c:v>39478.349114515899</c:v>
                </c:pt>
                <c:pt idx="52">
                  <c:v>39318.941709275605</c:v>
                </c:pt>
                <c:pt idx="53">
                  <c:v>39150.872218181008</c:v>
                </c:pt>
                <c:pt idx="54">
                  <c:v>38991.789550229812</c:v>
                </c:pt>
                <c:pt idx="55">
                  <c:v>38831.010787357183</c:v>
                </c:pt>
                <c:pt idx="56">
                  <c:v>38667.970949988121</c:v>
                </c:pt>
                <c:pt idx="57">
                  <c:v>38499.371626169363</c:v>
                </c:pt>
                <c:pt idx="58">
                  <c:v>38325.267926325498</c:v>
                </c:pt>
                <c:pt idx="59">
                  <c:v>38151.045814128687</c:v>
                </c:pt>
                <c:pt idx="60">
                  <c:v>37966.416074259061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E2-4DAE-8841-3024DC84E316}"/>
            </c:ext>
          </c:extLst>
        </c:ser>
        <c:ser>
          <c:idx val="4"/>
          <c:order val="4"/>
          <c:tx>
            <c:strRef>
              <c:f>'Gráfico 13B'!$G$20</c:f>
              <c:strCache>
                <c:ptCount val="1"/>
                <c:pt idx="0">
                  <c:v>EUROPOP2025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9.3408686817374551E-3"/>
                  <c:y val="-0.13150311434951228"/>
                </c:manualLayout>
              </c:layout>
              <c:spPr>
                <a:noFill/>
                <a:ln>
                  <a:solidFill>
                    <a:srgbClr val="0070C0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70C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E2-4DAE-8841-3024DC84E316}"/>
                </c:ext>
              </c:extLst>
            </c:dLbl>
            <c:spPr>
              <a:noFill/>
              <a:ln>
                <a:solidFill>
                  <a:schemeClr val="accent3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prstDash val="sysDot"/>
                    </a:ln>
                  </c:spPr>
                </c15:leaderLines>
              </c:ext>
            </c:extLst>
          </c:dLbls>
          <c:val>
            <c:numRef>
              <c:f>'Gráfico 13B'!$G$21:$G$81</c:f>
              <c:numCache>
                <c:formatCode>#,##0</c:formatCode>
                <c:ptCount val="61"/>
                <c:pt idx="35">
                  <c:v>37745.286999999997</c:v>
                </c:pt>
                <c:pt idx="36">
                  <c:v>38185.648000000001</c:v>
                </c:pt>
                <c:pt idx="37">
                  <c:v>38581.256000000001</c:v>
                </c:pt>
                <c:pt idx="38">
                  <c:v>38913.642999999996</c:v>
                </c:pt>
                <c:pt idx="39">
                  <c:v>39192.114000000001</c:v>
                </c:pt>
                <c:pt idx="40">
                  <c:v>39448.752</c:v>
                </c:pt>
                <c:pt idx="41">
                  <c:v>39647.303</c:v>
                </c:pt>
                <c:pt idx="42">
                  <c:v>39791.370999999999</c:v>
                </c:pt>
                <c:pt idx="43">
                  <c:v>39881.546999999999</c:v>
                </c:pt>
                <c:pt idx="44">
                  <c:v>39933.182999999997</c:v>
                </c:pt>
                <c:pt idx="45">
                  <c:v>39954.748</c:v>
                </c:pt>
                <c:pt idx="46">
                  <c:v>39942.101999999999</c:v>
                </c:pt>
                <c:pt idx="47">
                  <c:v>39927.379999999997</c:v>
                </c:pt>
                <c:pt idx="48">
                  <c:v>39888.095999999998</c:v>
                </c:pt>
                <c:pt idx="49">
                  <c:v>39816.661999999997</c:v>
                </c:pt>
                <c:pt idx="50">
                  <c:v>39707.553</c:v>
                </c:pt>
                <c:pt idx="51">
                  <c:v>39609.004000000001</c:v>
                </c:pt>
                <c:pt idx="52">
                  <c:v>39503.220999999998</c:v>
                </c:pt>
                <c:pt idx="53">
                  <c:v>39378.959999999999</c:v>
                </c:pt>
                <c:pt idx="54">
                  <c:v>39256.678</c:v>
                </c:pt>
                <c:pt idx="55">
                  <c:v>39125.214999999997</c:v>
                </c:pt>
                <c:pt idx="56">
                  <c:v>38985.148999999998</c:v>
                </c:pt>
                <c:pt idx="57">
                  <c:v>38834.262000000002</c:v>
                </c:pt>
                <c:pt idx="58">
                  <c:v>38671.603000000003</c:v>
                </c:pt>
                <c:pt idx="59">
                  <c:v>38505.368000000002</c:v>
                </c:pt>
                <c:pt idx="60">
                  <c:v>38321.531999999999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E2-4DAE-8841-3024DC84E316}"/>
            </c:ext>
          </c:extLst>
        </c:ser>
        <c:ser>
          <c:idx val="5"/>
          <c:order val="5"/>
          <c:tx>
            <c:strRef>
              <c:f>'Gráfico 13B'!$H$20</c:f>
              <c:strCache>
                <c:ptCount val="1"/>
                <c:pt idx="0">
                  <c:v>AIReF 2025</c:v>
                </c:pt>
              </c:strCache>
            </c:strRef>
          </c:tx>
          <c:spPr>
            <a:ln>
              <a:solidFill>
                <a:schemeClr val="tx2">
                  <a:lumMod val="75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8.3294709737827627E-2"/>
                  <c:y val="0.114414414414414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E2-4DAE-8841-3024DC84E316}"/>
                </c:ext>
              </c:extLst>
            </c:dLbl>
            <c:spPr>
              <a:noFill/>
              <a:ln>
                <a:solidFill>
                  <a:schemeClr val="tx2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2">
                          <a:lumMod val="25000"/>
                        </a:schemeClr>
                      </a:solidFill>
                      <a:prstDash val="sysDot"/>
                    </a:ln>
                  </c:spPr>
                </c15:leaderLines>
              </c:ext>
            </c:extLst>
          </c:dLbls>
          <c:val>
            <c:numRef>
              <c:f>'Gráfico 13B'!$H$21:$H$81</c:f>
              <c:numCache>
                <c:formatCode>#,##0</c:formatCode>
                <c:ptCount val="61"/>
                <c:pt idx="34">
                  <c:v>37266.661</c:v>
                </c:pt>
                <c:pt idx="35">
                  <c:v>37697.449157289753</c:v>
                </c:pt>
                <c:pt idx="36">
                  <c:v>37998.548722258522</c:v>
                </c:pt>
                <c:pt idx="37">
                  <c:v>38249.453953951052</c:v>
                </c:pt>
                <c:pt idx="38">
                  <c:v>38421.76613765311</c:v>
                </c:pt>
                <c:pt idx="39">
                  <c:v>38549.914042482284</c:v>
                </c:pt>
                <c:pt idx="40">
                  <c:v>38669.709851745843</c:v>
                </c:pt>
                <c:pt idx="41">
                  <c:v>38753.1037117128</c:v>
                </c:pt>
                <c:pt idx="42">
                  <c:v>38808.706216313258</c:v>
                </c:pt>
                <c:pt idx="43">
                  <c:v>38810.229160015479</c:v>
                </c:pt>
                <c:pt idx="44">
                  <c:v>38778.970078800136</c:v>
                </c:pt>
                <c:pt idx="45">
                  <c:v>38722.540450214401</c:v>
                </c:pt>
                <c:pt idx="46">
                  <c:v>38637.724287973855</c:v>
                </c:pt>
                <c:pt idx="47">
                  <c:v>38555.957842673903</c:v>
                </c:pt>
                <c:pt idx="48">
                  <c:v>38456.469445927731</c:v>
                </c:pt>
                <c:pt idx="49">
                  <c:v>38328.923580349059</c:v>
                </c:pt>
                <c:pt idx="50">
                  <c:v>38168.376488024252</c:v>
                </c:pt>
                <c:pt idx="51">
                  <c:v>38019.912391939426</c:v>
                </c:pt>
                <c:pt idx="52">
                  <c:v>37872.777867340861</c:v>
                </c:pt>
                <c:pt idx="53">
                  <c:v>37718.931812437972</c:v>
                </c:pt>
                <c:pt idx="54">
                  <c:v>37576.710511523335</c:v>
                </c:pt>
                <c:pt idx="55">
                  <c:v>37435.644238995555</c:v>
                </c:pt>
                <c:pt idx="56">
                  <c:v>37294.827365350036</c:v>
                </c:pt>
                <c:pt idx="57">
                  <c:v>37151.363533977878</c:v>
                </c:pt>
                <c:pt idx="58">
                  <c:v>37006.357851525849</c:v>
                </c:pt>
                <c:pt idx="59">
                  <c:v>36866.128563713195</c:v>
                </c:pt>
                <c:pt idx="60">
                  <c:v>36718.644780131661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E2-4DAE-8841-3024DC84E316}"/>
            </c:ext>
          </c:extLst>
        </c:ser>
        <c:ser>
          <c:idx val="6"/>
          <c:order val="6"/>
          <c:tx>
            <c:strRef>
              <c:f>'Gráfico 13B'!$I$20</c:f>
              <c:strCache>
                <c:ptCount val="1"/>
                <c:pt idx="0">
                  <c:v>EUROPOP2023</c:v>
                </c:pt>
              </c:strCache>
            </c:strRef>
          </c:tx>
          <c:marker>
            <c:symbol val="none"/>
          </c:marker>
          <c:val>
            <c:numRef>
              <c:f>'Gráfico 13B'!$I$21:$I$81</c:f>
              <c:numCache>
                <c:formatCode>#,##0</c:formatCode>
                <c:ptCount val="61"/>
                <c:pt idx="32">
                  <c:v>36069.646000000001</c:v>
                </c:pt>
                <c:pt idx="33">
                  <c:v>36574.610999999997</c:v>
                </c:pt>
                <c:pt idx="34">
                  <c:v>36928.514000000003</c:v>
                </c:pt>
                <c:pt idx="35">
                  <c:v>37204.985000000001</c:v>
                </c:pt>
                <c:pt idx="36">
                  <c:v>37444.61</c:v>
                </c:pt>
                <c:pt idx="37">
                  <c:v>37626.201000000001</c:v>
                </c:pt>
                <c:pt idx="38">
                  <c:v>37721.644</c:v>
                </c:pt>
                <c:pt idx="39">
                  <c:v>37795.858999999997</c:v>
                </c:pt>
                <c:pt idx="40">
                  <c:v>37878.076999999997</c:v>
                </c:pt>
                <c:pt idx="41">
                  <c:v>37932.661</c:v>
                </c:pt>
                <c:pt idx="42">
                  <c:v>37962.593000000001</c:v>
                </c:pt>
                <c:pt idx="43">
                  <c:v>37939.343000000001</c:v>
                </c:pt>
                <c:pt idx="44">
                  <c:v>37880.087</c:v>
                </c:pt>
                <c:pt idx="45">
                  <c:v>37799.883000000002</c:v>
                </c:pt>
                <c:pt idx="46">
                  <c:v>37687.161999999997</c:v>
                </c:pt>
                <c:pt idx="47">
                  <c:v>37573.29</c:v>
                </c:pt>
                <c:pt idx="48">
                  <c:v>37438.534</c:v>
                </c:pt>
                <c:pt idx="49">
                  <c:v>37281.190999999999</c:v>
                </c:pt>
                <c:pt idx="50">
                  <c:v>37094.415999999997</c:v>
                </c:pt>
                <c:pt idx="51">
                  <c:v>36914.749000000003</c:v>
                </c:pt>
                <c:pt idx="52">
                  <c:v>36730.769</c:v>
                </c:pt>
                <c:pt idx="53">
                  <c:v>36530.701000000001</c:v>
                </c:pt>
                <c:pt idx="54">
                  <c:v>36334.646000000001</c:v>
                </c:pt>
                <c:pt idx="55">
                  <c:v>36131.750999999997</c:v>
                </c:pt>
                <c:pt idx="56">
                  <c:v>35922.836000000003</c:v>
                </c:pt>
                <c:pt idx="57">
                  <c:v>35704.211000000003</c:v>
                </c:pt>
                <c:pt idx="58">
                  <c:v>35475.692999999999</c:v>
                </c:pt>
                <c:pt idx="59">
                  <c:v>35244.567999999999</c:v>
                </c:pt>
                <c:pt idx="60">
                  <c:v>34998.546000000002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E2-4DAE-8841-3024DC84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342447"/>
        <c:axId val="859344527"/>
      </c:lineChart>
      <c:catAx>
        <c:axId val="85934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900"/>
            </a:pPr>
            <a:endParaRPr lang="es-ES"/>
          </a:p>
        </c:txPr>
        <c:crossAx val="859344527"/>
        <c:crosses val="autoZero"/>
        <c:auto val="1"/>
        <c:lblAlgn val="ctr"/>
        <c:lblOffset val="100"/>
        <c:tickLblSkip val="4"/>
        <c:noMultiLvlLbl val="0"/>
      </c:catAx>
      <c:valAx>
        <c:axId val="859344527"/>
        <c:scaling>
          <c:orientation val="minMax"/>
          <c:max val="42000"/>
          <c:min val="28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59342447"/>
        <c:crosses val="autoZero"/>
        <c:crossBetween val="between"/>
        <c:majorUnit val="2000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"/>
          <c:y val="0.8287721022660498"/>
          <c:w val="0.9856746031746032"/>
          <c:h val="0.17122789773395011"/>
        </c:manualLayout>
      </c:layout>
      <c:overlay val="0"/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701006124234466E-2"/>
          <c:y val="7.1509009009009014E-2"/>
          <c:w val="0.84969959425717856"/>
          <c:h val="0.68848060659084276"/>
        </c:manualLayout>
      </c:layout>
      <c:areaChart>
        <c:grouping val="stacked"/>
        <c:varyColors val="0"/>
        <c:ser>
          <c:idx val="2"/>
          <c:order val="1"/>
          <c:tx>
            <c:strRef>
              <c:f>'Gráfico 14A'!$D$20</c:f>
              <c:strCache>
                <c:ptCount val="1"/>
                <c:pt idx="0">
                  <c:v>&lt; 15 años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cat>
            <c:numRef>
              <c:f>'Gráfico 14A'!$B$21:$B$69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14A'!$D$21:$D$69</c:f>
              <c:numCache>
                <c:formatCode>###0.0</c:formatCode>
                <c:ptCount val="49"/>
                <c:pt idx="0">
                  <c:v>18.577038872734935</c:v>
                </c:pt>
                <c:pt idx="1">
                  <c:v>18.549582738287441</c:v>
                </c:pt>
                <c:pt idx="2">
                  <c:v>18.60389258679265</c:v>
                </c:pt>
                <c:pt idx="3">
                  <c:v>18.601201364077326</c:v>
                </c:pt>
                <c:pt idx="4">
                  <c:v>18.690768809016607</c:v>
                </c:pt>
                <c:pt idx="5">
                  <c:v>18.840452511350691</c:v>
                </c:pt>
                <c:pt idx="6">
                  <c:v>18.966298594581996</c:v>
                </c:pt>
                <c:pt idx="7">
                  <c:v>19.242873771906424</c:v>
                </c:pt>
                <c:pt idx="8">
                  <c:v>19.501071395956835</c:v>
                </c:pt>
                <c:pt idx="9">
                  <c:v>19.732962785619392</c:v>
                </c:pt>
                <c:pt idx="10">
                  <c:v>19.925908921729345</c:v>
                </c:pt>
                <c:pt idx="11">
                  <c:v>20.025393650942426</c:v>
                </c:pt>
                <c:pt idx="12">
                  <c:v>20.061510324605962</c:v>
                </c:pt>
                <c:pt idx="13">
                  <c:v>20.007248292358458</c:v>
                </c:pt>
                <c:pt idx="14">
                  <c:v>19.954803423122403</c:v>
                </c:pt>
                <c:pt idx="15">
                  <c:v>19.827087669694311</c:v>
                </c:pt>
                <c:pt idx="16">
                  <c:v>19.662314339428494</c:v>
                </c:pt>
                <c:pt idx="17">
                  <c:v>19.372503846727255</c:v>
                </c:pt>
                <c:pt idx="18">
                  <c:v>19.027021330905995</c:v>
                </c:pt>
                <c:pt idx="19">
                  <c:v>18.621132755523693</c:v>
                </c:pt>
                <c:pt idx="20">
                  <c:v>18.199341736987972</c:v>
                </c:pt>
                <c:pt idx="21">
                  <c:v>17.781914453770177</c:v>
                </c:pt>
                <c:pt idx="22">
                  <c:v>17.255039296383433</c:v>
                </c:pt>
                <c:pt idx="23">
                  <c:v>16.807563285980578</c:v>
                </c:pt>
                <c:pt idx="24">
                  <c:v>16.352660604454755</c:v>
                </c:pt>
                <c:pt idx="25">
                  <c:v>15.934378587384066</c:v>
                </c:pt>
                <c:pt idx="26">
                  <c:v>15.562771069950479</c:v>
                </c:pt>
                <c:pt idx="27">
                  <c:v>15.265977561673166</c:v>
                </c:pt>
                <c:pt idx="28">
                  <c:v>14.951140312653402</c:v>
                </c:pt>
                <c:pt idx="29">
                  <c:v>14.657733661313458</c:v>
                </c:pt>
                <c:pt idx="30">
                  <c:v>14.394460115189805</c:v>
                </c:pt>
                <c:pt idx="31">
                  <c:v>14.192792101785356</c:v>
                </c:pt>
                <c:pt idx="32">
                  <c:v>14.050342356528464</c:v>
                </c:pt>
                <c:pt idx="33">
                  <c:v>13.951007016455719</c:v>
                </c:pt>
                <c:pt idx="34">
                  <c:v>13.897832958556993</c:v>
                </c:pt>
                <c:pt idx="35">
                  <c:v>13.849227902314013</c:v>
                </c:pt>
                <c:pt idx="36">
                  <c:v>13.828181970492132</c:v>
                </c:pt>
                <c:pt idx="37">
                  <c:v>13.8405344298962</c:v>
                </c:pt>
                <c:pt idx="38">
                  <c:v>13.881024624551893</c:v>
                </c:pt>
                <c:pt idx="39">
                  <c:v>13.942322631510255</c:v>
                </c:pt>
                <c:pt idx="40">
                  <c:v>14.005003387089548</c:v>
                </c:pt>
                <c:pt idx="41">
                  <c:v>14.069395313968538</c:v>
                </c:pt>
                <c:pt idx="42">
                  <c:v>14.130276678984155</c:v>
                </c:pt>
                <c:pt idx="43">
                  <c:v>14.187327479860295</c:v>
                </c:pt>
                <c:pt idx="44">
                  <c:v>14.244579555268475</c:v>
                </c:pt>
                <c:pt idx="45">
                  <c:v>14.297730981043166</c:v>
                </c:pt>
                <c:pt idx="46">
                  <c:v>14.346318857949573</c:v>
                </c:pt>
                <c:pt idx="47">
                  <c:v>14.390092051860032</c:v>
                </c:pt>
                <c:pt idx="48">
                  <c:v>14.428282247161462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8-47F5-8A7A-092C444817EB}"/>
            </c:ext>
          </c:extLst>
        </c:ser>
        <c:ser>
          <c:idx val="0"/>
          <c:order val="2"/>
          <c:tx>
            <c:strRef>
              <c:f>'Gráfico 14A'!$E$20</c:f>
              <c:strCache>
                <c:ptCount val="1"/>
                <c:pt idx="0">
                  <c:v>&gt; 74 años</c:v>
                </c:pt>
              </c:strCache>
            </c:strRef>
          </c:tx>
          <c:spPr>
            <a:solidFill>
              <a:schemeClr val="accent6">
                <a:lumMod val="90000"/>
              </a:schemeClr>
            </a:solidFill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68-47F5-8A7A-092C444817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68-47F5-8A7A-092C444817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68-47F5-8A7A-092C444817E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68-47F5-8A7A-092C444817E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68-47F5-8A7A-092C444817E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68-47F5-8A7A-092C444817E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68-47F5-8A7A-092C444817E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68-47F5-8A7A-092C444817E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68-47F5-8A7A-092C444817E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68-47F5-8A7A-092C444817E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68-47F5-8A7A-092C444817E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F68-47F5-8A7A-092C444817E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68-47F5-8A7A-092C444817E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F68-47F5-8A7A-092C444817E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F68-47F5-8A7A-092C444817E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F68-47F5-8A7A-092C444817E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68-47F5-8A7A-092C444817E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F68-47F5-8A7A-092C444817E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F68-47F5-8A7A-092C444817E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F68-47F5-8A7A-092C444817E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68-47F5-8A7A-092C444817E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F68-47F5-8A7A-092C444817E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F68-47F5-8A7A-092C444817EB}"/>
                </c:ext>
              </c:extLst>
            </c:dLbl>
            <c:dLbl>
              <c:idx val="23"/>
              <c:layout>
                <c:manualLayout>
                  <c:x val="-4.9547440699127003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accent2">
                          <a:lumMod val="10000"/>
                          <a:lumOff val="90000"/>
                        </a:schemeClr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F68-47F5-8A7A-092C444817EB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F68-47F5-8A7A-092C444817EB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F68-47F5-8A7A-092C444817EB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F68-47F5-8A7A-092C444817EB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F68-47F5-8A7A-092C444817EB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F68-47F5-8A7A-092C444817EB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F68-47F5-8A7A-092C444817EB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F68-47F5-8A7A-092C444817EB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F68-47F5-8A7A-092C444817EB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F68-47F5-8A7A-092C444817EB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F68-47F5-8A7A-092C444817EB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F68-47F5-8A7A-092C444817EB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F68-47F5-8A7A-092C444817EB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F68-47F5-8A7A-092C444817EB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F68-47F5-8A7A-092C444817EB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F68-47F5-8A7A-092C444817EB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F68-47F5-8A7A-092C444817EB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F68-47F5-8A7A-092C444817EB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F68-47F5-8A7A-092C444817EB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F68-47F5-8A7A-092C444817EB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F68-47F5-8A7A-092C444817EB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F68-47F5-8A7A-092C444817EB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F68-47F5-8A7A-092C444817EB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F68-47F5-8A7A-092C444817EB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F68-47F5-8A7A-092C444817EB}"/>
                </c:ext>
              </c:extLst>
            </c:dLbl>
            <c:dLbl>
              <c:idx val="48"/>
              <c:layout>
                <c:manualLayout>
                  <c:x val="-5.9456928838951491E-2"/>
                  <c:y val="3.81381381381381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accent2">
                          <a:lumMod val="10000"/>
                          <a:lumOff val="90000"/>
                        </a:schemeClr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F68-47F5-8A7A-092C44481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>
                        <a:lumMod val="10000"/>
                        <a:lumOff val="9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 14A'!$B$21:$B$69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14A'!$E$21:$E$69</c:f>
              <c:numCache>
                <c:formatCode>###0.0</c:formatCode>
                <c:ptCount val="49"/>
                <c:pt idx="0">
                  <c:v>9.4775731004900781</c:v>
                </c:pt>
                <c:pt idx="1">
                  <c:v>9.6283392604771709</c:v>
                </c:pt>
                <c:pt idx="2">
                  <c:v>9.8171021887413605</c:v>
                </c:pt>
                <c:pt idx="3">
                  <c:v>10.016156955694342</c:v>
                </c:pt>
                <c:pt idx="4">
                  <c:v>10.234839864679875</c:v>
                </c:pt>
                <c:pt idx="5">
                  <c:v>10.456340770811687</c:v>
                </c:pt>
                <c:pt idx="6">
                  <c:v>10.653979496358275</c:v>
                </c:pt>
                <c:pt idx="7">
                  <c:v>10.930428365885993</c:v>
                </c:pt>
                <c:pt idx="8">
                  <c:v>11.24110623513382</c:v>
                </c:pt>
                <c:pt idx="9">
                  <c:v>11.564592031057762</c:v>
                </c:pt>
                <c:pt idx="10">
                  <c:v>11.89590848840702</c:v>
                </c:pt>
                <c:pt idx="11">
                  <c:v>12.089271073589519</c:v>
                </c:pt>
                <c:pt idx="12">
                  <c:v>12.21215611246191</c:v>
                </c:pt>
                <c:pt idx="13">
                  <c:v>12.153307048333772</c:v>
                </c:pt>
                <c:pt idx="14">
                  <c:v>12.417879981401219</c:v>
                </c:pt>
                <c:pt idx="15">
                  <c:v>12.444982045975628</c:v>
                </c:pt>
                <c:pt idx="16">
                  <c:v>12.472524238186931</c:v>
                </c:pt>
                <c:pt idx="17">
                  <c:v>12.608781508704714</c:v>
                </c:pt>
                <c:pt idx="18">
                  <c:v>12.746043846370336</c:v>
                </c:pt>
                <c:pt idx="19">
                  <c:v>12.830869380063936</c:v>
                </c:pt>
                <c:pt idx="20">
                  <c:v>12.992240625426666</c:v>
                </c:pt>
                <c:pt idx="21">
                  <c:v>13.015340306958464</c:v>
                </c:pt>
                <c:pt idx="22">
                  <c:v>13.209278394970775</c:v>
                </c:pt>
                <c:pt idx="23">
                  <c:v>13.349870673920163</c:v>
                </c:pt>
                <c:pt idx="24">
                  <c:v>13.489946304125382</c:v>
                </c:pt>
                <c:pt idx="25">
                  <c:v>13.632138739211133</c:v>
                </c:pt>
                <c:pt idx="26">
                  <c:v>13.836942808400918</c:v>
                </c:pt>
                <c:pt idx="27">
                  <c:v>14.037545806153243</c:v>
                </c:pt>
                <c:pt idx="28">
                  <c:v>14.236704664206995</c:v>
                </c:pt>
                <c:pt idx="29">
                  <c:v>14.504399001981922</c:v>
                </c:pt>
                <c:pt idx="30">
                  <c:v>14.808879672697559</c:v>
                </c:pt>
                <c:pt idx="31">
                  <c:v>15.209060714681351</c:v>
                </c:pt>
                <c:pt idx="32">
                  <c:v>15.642609279142899</c:v>
                </c:pt>
                <c:pt idx="33">
                  <c:v>16.101687051089833</c:v>
                </c:pt>
                <c:pt idx="34">
                  <c:v>16.594865004957811</c:v>
                </c:pt>
                <c:pt idx="35">
                  <c:v>17.068328443686124</c:v>
                </c:pt>
                <c:pt idx="36">
                  <c:v>17.563068347031084</c:v>
                </c:pt>
                <c:pt idx="37">
                  <c:v>18.100212287191777</c:v>
                </c:pt>
                <c:pt idx="38">
                  <c:v>18.709193025314487</c:v>
                </c:pt>
                <c:pt idx="39">
                  <c:v>19.281814224836879</c:v>
                </c:pt>
                <c:pt idx="40">
                  <c:v>19.851186459825325</c:v>
                </c:pt>
                <c:pt idx="41">
                  <c:v>20.441051907240738</c:v>
                </c:pt>
                <c:pt idx="42">
                  <c:v>20.996651702880037</c:v>
                </c:pt>
                <c:pt idx="43">
                  <c:v>21.552674191690215</c:v>
                </c:pt>
                <c:pt idx="44">
                  <c:v>22.110340684859949</c:v>
                </c:pt>
                <c:pt idx="45">
                  <c:v>22.68126649475683</c:v>
                </c:pt>
                <c:pt idx="46">
                  <c:v>23.265623387835323</c:v>
                </c:pt>
                <c:pt idx="47">
                  <c:v>23.844217752695208</c:v>
                </c:pt>
                <c:pt idx="48">
                  <c:v>24.454719381193385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F68-47F5-8A7A-092C44481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9775"/>
        <c:axId val="8336015"/>
      </c:areaChart>
      <c:lineChart>
        <c:grouping val="standard"/>
        <c:varyColors val="0"/>
        <c:ser>
          <c:idx val="1"/>
          <c:order val="0"/>
          <c:tx>
            <c:strRef>
              <c:f>'Gráfico 14A'!$C$20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83082A"/>
              </a:solidFill>
            </a:ln>
          </c:spPr>
          <c:marker>
            <c:symbol val="none"/>
          </c:marker>
          <c:dLbls>
            <c:dLbl>
              <c:idx val="23"/>
              <c:layout>
                <c:manualLayout>
                  <c:x val="-0.10581889825218477"/>
                  <c:y val="-8.1043543543543539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accent1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F68-47F5-8A7A-092C444817EB}"/>
                </c:ext>
              </c:extLst>
            </c:dLbl>
            <c:dLbl>
              <c:idx val="48"/>
              <c:layout>
                <c:manualLayout>
                  <c:x val="-6.2696629213483235E-2"/>
                  <c:y val="-5.7207207207207206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accent1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F68-47F5-8A7A-092C44481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 14A'!$B$21:$B$69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14A'!$C$21:$C$69</c:f>
              <c:numCache>
                <c:formatCode>###0.0</c:formatCode>
                <c:ptCount val="49"/>
                <c:pt idx="0">
                  <c:v>28.054611973225015</c:v>
                </c:pt>
                <c:pt idx="1">
                  <c:v>28.17792199876461</c:v>
                </c:pt>
                <c:pt idx="2">
                  <c:v>28.420994775534012</c:v>
                </c:pt>
                <c:pt idx="3">
                  <c:v>28.617358319771668</c:v>
                </c:pt>
                <c:pt idx="4">
                  <c:v>28.92560867369648</c:v>
                </c:pt>
                <c:pt idx="5">
                  <c:v>29.296793282162376</c:v>
                </c:pt>
                <c:pt idx="6">
                  <c:v>29.620278090940271</c:v>
                </c:pt>
                <c:pt idx="7">
                  <c:v>30.173302137792419</c:v>
                </c:pt>
                <c:pt idx="8">
                  <c:v>30.742177631090655</c:v>
                </c:pt>
                <c:pt idx="9">
                  <c:v>31.297554816677156</c:v>
                </c:pt>
                <c:pt idx="10">
                  <c:v>31.821817410136365</c:v>
                </c:pt>
                <c:pt idx="11">
                  <c:v>32.114664724531949</c:v>
                </c:pt>
                <c:pt idx="12">
                  <c:v>32.273666437067874</c:v>
                </c:pt>
                <c:pt idx="13">
                  <c:v>32.160555340692227</c:v>
                </c:pt>
                <c:pt idx="14">
                  <c:v>32.37268340452362</c:v>
                </c:pt>
                <c:pt idx="15">
                  <c:v>32.272069715669943</c:v>
                </c:pt>
                <c:pt idx="16">
                  <c:v>32.134838577615426</c:v>
                </c:pt>
                <c:pt idx="17">
                  <c:v>31.981285355431972</c:v>
                </c:pt>
                <c:pt idx="18">
                  <c:v>31.77306517727633</c:v>
                </c:pt>
                <c:pt idx="19">
                  <c:v>31.452002135587627</c:v>
                </c:pt>
                <c:pt idx="20">
                  <c:v>31.191582362414636</c:v>
                </c:pt>
                <c:pt idx="21">
                  <c:v>30.797254760728642</c:v>
                </c:pt>
                <c:pt idx="22">
                  <c:v>30.464317691354211</c:v>
                </c:pt>
                <c:pt idx="23">
                  <c:v>30.157433959900743</c:v>
                </c:pt>
                <c:pt idx="24">
                  <c:v>29.842606908580137</c:v>
                </c:pt>
                <c:pt idx="25">
                  <c:v>29.566517326595196</c:v>
                </c:pt>
                <c:pt idx="26">
                  <c:v>29.399713878351399</c:v>
                </c:pt>
                <c:pt idx="27">
                  <c:v>29.303523367826408</c:v>
                </c:pt>
                <c:pt idx="28">
                  <c:v>29.187844976860397</c:v>
                </c:pt>
                <c:pt idx="29">
                  <c:v>29.162132663295381</c:v>
                </c:pt>
                <c:pt idx="30">
                  <c:v>29.203339787887366</c:v>
                </c:pt>
                <c:pt idx="31">
                  <c:v>29.401852816466707</c:v>
                </c:pt>
                <c:pt idx="32">
                  <c:v>29.692951635671363</c:v>
                </c:pt>
                <c:pt idx="33">
                  <c:v>30.052694067545552</c:v>
                </c:pt>
                <c:pt idx="34">
                  <c:v>30.492697963514804</c:v>
                </c:pt>
                <c:pt idx="35">
                  <c:v>30.917556346000136</c:v>
                </c:pt>
                <c:pt idx="36">
                  <c:v>31.391250317523216</c:v>
                </c:pt>
                <c:pt idx="37">
                  <c:v>31.940746717087976</c:v>
                </c:pt>
                <c:pt idx="38">
                  <c:v>32.590217649866382</c:v>
                </c:pt>
                <c:pt idx="39">
                  <c:v>33.22413685634713</c:v>
                </c:pt>
                <c:pt idx="40">
                  <c:v>33.856189846914873</c:v>
                </c:pt>
                <c:pt idx="41">
                  <c:v>34.510447221209276</c:v>
                </c:pt>
                <c:pt idx="42">
                  <c:v>35.12692838186419</c:v>
                </c:pt>
                <c:pt idx="43">
                  <c:v>35.740001671550509</c:v>
                </c:pt>
                <c:pt idx="44">
                  <c:v>36.354920240128422</c:v>
                </c:pt>
                <c:pt idx="45">
                  <c:v>36.9789974758</c:v>
                </c:pt>
                <c:pt idx="46">
                  <c:v>37.611942245784896</c:v>
                </c:pt>
                <c:pt idx="47">
                  <c:v>38.234309804555238</c:v>
                </c:pt>
                <c:pt idx="48">
                  <c:v>38.883001628354847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6F68-47F5-8A7A-092C444817EB}"/>
            </c:ext>
          </c:extLst>
        </c:ser>
        <c:ser>
          <c:idx val="3"/>
          <c:order val="3"/>
          <c:tx>
            <c:v/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dLbls>
            <c:dLbl>
              <c:idx val="23"/>
              <c:layout>
                <c:manualLayout>
                  <c:x val="-0.10557389200998751"/>
                  <c:y val="0.10964714714714714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accent6">
                          <a:lumMod val="75000"/>
                        </a:schemeClr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F68-47F5-8A7A-092C444817EB}"/>
                </c:ext>
              </c:extLst>
            </c:dLbl>
            <c:dLbl>
              <c:idx val="48"/>
              <c:layout>
                <c:manualLayout>
                  <c:x val="-5.7986891385767701E-2"/>
                  <c:y val="7.627627627627627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accent6">
                          <a:lumMod val="75000"/>
                        </a:schemeClr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F68-47F5-8A7A-092C444817E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14A'!$B$21:$B$69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14A'!$D$21:$D$69</c:f>
              <c:numCache>
                <c:formatCode>###0.0</c:formatCode>
                <c:ptCount val="49"/>
                <c:pt idx="0">
                  <c:v>18.577038872734935</c:v>
                </c:pt>
                <c:pt idx="1">
                  <c:v>18.549582738287441</c:v>
                </c:pt>
                <c:pt idx="2">
                  <c:v>18.60389258679265</c:v>
                </c:pt>
                <c:pt idx="3">
                  <c:v>18.601201364077326</c:v>
                </c:pt>
                <c:pt idx="4">
                  <c:v>18.690768809016607</c:v>
                </c:pt>
                <c:pt idx="5">
                  <c:v>18.840452511350691</c:v>
                </c:pt>
                <c:pt idx="6">
                  <c:v>18.966298594581996</c:v>
                </c:pt>
                <c:pt idx="7">
                  <c:v>19.242873771906424</c:v>
                </c:pt>
                <c:pt idx="8">
                  <c:v>19.501071395956835</c:v>
                </c:pt>
                <c:pt idx="9">
                  <c:v>19.732962785619392</c:v>
                </c:pt>
                <c:pt idx="10">
                  <c:v>19.925908921729345</c:v>
                </c:pt>
                <c:pt idx="11">
                  <c:v>20.025393650942426</c:v>
                </c:pt>
                <c:pt idx="12">
                  <c:v>20.061510324605962</c:v>
                </c:pt>
                <c:pt idx="13">
                  <c:v>20.007248292358458</c:v>
                </c:pt>
                <c:pt idx="14">
                  <c:v>19.954803423122403</c:v>
                </c:pt>
                <c:pt idx="15">
                  <c:v>19.827087669694311</c:v>
                </c:pt>
                <c:pt idx="16">
                  <c:v>19.662314339428494</c:v>
                </c:pt>
                <c:pt idx="17">
                  <c:v>19.372503846727255</c:v>
                </c:pt>
                <c:pt idx="18">
                  <c:v>19.027021330905995</c:v>
                </c:pt>
                <c:pt idx="19">
                  <c:v>18.621132755523693</c:v>
                </c:pt>
                <c:pt idx="20">
                  <c:v>18.199341736987972</c:v>
                </c:pt>
                <c:pt idx="21">
                  <c:v>17.781914453770177</c:v>
                </c:pt>
                <c:pt idx="22">
                  <c:v>17.255039296383433</c:v>
                </c:pt>
                <c:pt idx="23">
                  <c:v>16.807563285980578</c:v>
                </c:pt>
                <c:pt idx="24">
                  <c:v>16.352660604454755</c:v>
                </c:pt>
                <c:pt idx="25">
                  <c:v>15.934378587384066</c:v>
                </c:pt>
                <c:pt idx="26">
                  <c:v>15.562771069950479</c:v>
                </c:pt>
                <c:pt idx="27">
                  <c:v>15.265977561673166</c:v>
                </c:pt>
                <c:pt idx="28">
                  <c:v>14.951140312653402</c:v>
                </c:pt>
                <c:pt idx="29">
                  <c:v>14.657733661313458</c:v>
                </c:pt>
                <c:pt idx="30">
                  <c:v>14.394460115189805</c:v>
                </c:pt>
                <c:pt idx="31">
                  <c:v>14.192792101785356</c:v>
                </c:pt>
                <c:pt idx="32">
                  <c:v>14.050342356528464</c:v>
                </c:pt>
                <c:pt idx="33">
                  <c:v>13.951007016455719</c:v>
                </c:pt>
                <c:pt idx="34">
                  <c:v>13.897832958556993</c:v>
                </c:pt>
                <c:pt idx="35">
                  <c:v>13.849227902314013</c:v>
                </c:pt>
                <c:pt idx="36">
                  <c:v>13.828181970492132</c:v>
                </c:pt>
                <c:pt idx="37">
                  <c:v>13.8405344298962</c:v>
                </c:pt>
                <c:pt idx="38">
                  <c:v>13.881024624551893</c:v>
                </c:pt>
                <c:pt idx="39">
                  <c:v>13.942322631510255</c:v>
                </c:pt>
                <c:pt idx="40">
                  <c:v>14.005003387089548</c:v>
                </c:pt>
                <c:pt idx="41">
                  <c:v>14.069395313968538</c:v>
                </c:pt>
                <c:pt idx="42">
                  <c:v>14.130276678984155</c:v>
                </c:pt>
                <c:pt idx="43">
                  <c:v>14.187327479860295</c:v>
                </c:pt>
                <c:pt idx="44">
                  <c:v>14.244579555268475</c:v>
                </c:pt>
                <c:pt idx="45">
                  <c:v>14.297730981043166</c:v>
                </c:pt>
                <c:pt idx="46">
                  <c:v>14.346318857949573</c:v>
                </c:pt>
                <c:pt idx="47">
                  <c:v>14.390092051860032</c:v>
                </c:pt>
                <c:pt idx="48">
                  <c:v>14.428282247161462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F68-47F5-8A7A-092C44481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9775"/>
        <c:axId val="8336015"/>
      </c:lineChart>
      <c:catAx>
        <c:axId val="83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txPr>
          <a:bodyPr rot="-540000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336015"/>
        <c:crosses val="autoZero"/>
        <c:auto val="1"/>
        <c:lblAlgn val="ctr"/>
        <c:lblOffset val="100"/>
        <c:tickLblSkip val="4"/>
        <c:noMultiLvlLbl val="0"/>
      </c:catAx>
      <c:valAx>
        <c:axId val="8336015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329775"/>
        <c:crosses val="autoZero"/>
        <c:crossBetween val="between"/>
      </c:valAx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5.1084010840108289E-3"/>
          <c:y val="0.89075000000000004"/>
          <c:w val="0.98903974706413733"/>
          <c:h val="0.10924962462462462"/>
        </c:manualLayout>
      </c:layout>
      <c:overlay val="0"/>
      <c:txPr>
        <a:bodyPr/>
        <a:lstStyle/>
        <a:p>
          <a:pPr>
            <a:defRPr sz="98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701006124234466E-2"/>
          <c:y val="6.1974474474474475E-2"/>
          <c:w val="0.76886309523809537"/>
          <c:h val="0.59150527051054103"/>
        </c:manualLayout>
      </c:layout>
      <c:lineChart>
        <c:grouping val="standard"/>
        <c:varyColors val="0"/>
        <c:ser>
          <c:idx val="1"/>
          <c:order val="0"/>
          <c:tx>
            <c:strRef>
              <c:f>'Gráfico 14B'!$C$22:$C$23</c:f>
              <c:strCache>
                <c:ptCount val="2"/>
                <c:pt idx="0">
                  <c:v>Total</c:v>
                </c:pt>
                <c:pt idx="1">
                  <c:v>Histórico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14B'!$C$24:$C$72</c:f>
              <c:numCache>
                <c:formatCode>###0.0</c:formatCode>
                <c:ptCount val="49"/>
                <c:pt idx="0">
                  <c:v>28.054611973225015</c:v>
                </c:pt>
                <c:pt idx="1">
                  <c:v>28.17792199876461</c:v>
                </c:pt>
                <c:pt idx="2">
                  <c:v>28.420994775534012</c:v>
                </c:pt>
                <c:pt idx="3">
                  <c:v>28.617358319771668</c:v>
                </c:pt>
                <c:pt idx="4">
                  <c:v>28.92560867369648</c:v>
                </c:pt>
                <c:pt idx="5">
                  <c:v>29.296793282162376</c:v>
                </c:pt>
                <c:pt idx="6">
                  <c:v>29.620278090940271</c:v>
                </c:pt>
                <c:pt idx="7">
                  <c:v>30.173302137792419</c:v>
                </c:pt>
                <c:pt idx="8">
                  <c:v>30.742177631090655</c:v>
                </c:pt>
                <c:pt idx="9">
                  <c:v>31.297554816677156</c:v>
                </c:pt>
                <c:pt idx="10">
                  <c:v>31.821817410136365</c:v>
                </c:pt>
                <c:pt idx="11">
                  <c:v>32.114664724531949</c:v>
                </c:pt>
                <c:pt idx="12">
                  <c:v>32.273666437067874</c:v>
                </c:pt>
                <c:pt idx="13">
                  <c:v>32.160555340692227</c:v>
                </c:pt>
                <c:pt idx="14">
                  <c:v>32.37268340452362</c:v>
                </c:pt>
                <c:pt idx="15">
                  <c:v>32.272069715669943</c:v>
                </c:pt>
                <c:pt idx="16">
                  <c:v>32.134838577615426</c:v>
                </c:pt>
                <c:pt idx="17">
                  <c:v>31.981285355431972</c:v>
                </c:pt>
                <c:pt idx="18">
                  <c:v>31.77306517727633</c:v>
                </c:pt>
                <c:pt idx="19">
                  <c:v>31.452002135587627</c:v>
                </c:pt>
                <c:pt idx="20">
                  <c:v>31.191582362414636</c:v>
                </c:pt>
                <c:pt idx="21">
                  <c:v>30.797254760728642</c:v>
                </c:pt>
                <c:pt idx="22">
                  <c:v>30.464317691354211</c:v>
                </c:pt>
                <c:pt idx="23">
                  <c:v>30.157433959900743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6-4F86-96BE-E0F359008D75}"/>
            </c:ext>
          </c:extLst>
        </c:ser>
        <c:ser>
          <c:idx val="3"/>
          <c:order val="1"/>
          <c:tx>
            <c:strRef>
              <c:f>'Gráfico 14B'!$D$22:$D$23</c:f>
              <c:strCache>
                <c:ptCount val="2"/>
                <c:pt idx="0">
                  <c:v>Total</c:v>
                </c:pt>
                <c:pt idx="1">
                  <c:v>AIReF 2026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2.5765873015873015E-3"/>
                  <c:y val="4.9851984126984127E-2"/>
                </c:manualLayout>
              </c:layout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D6-4F86-96BE-E0F359008D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1"/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14B'!$D$24:$D$72</c:f>
              <c:numCache>
                <c:formatCode>###0.0</c:formatCode>
                <c:ptCount val="49"/>
                <c:pt idx="23">
                  <c:v>30.157433959900743</c:v>
                </c:pt>
                <c:pt idx="24">
                  <c:v>29.842606908580137</c:v>
                </c:pt>
                <c:pt idx="25">
                  <c:v>29.566517326595196</c:v>
                </c:pt>
                <c:pt idx="26">
                  <c:v>29.399713878351399</c:v>
                </c:pt>
                <c:pt idx="27">
                  <c:v>29.303523367826408</c:v>
                </c:pt>
                <c:pt idx="28">
                  <c:v>29.187844976860397</c:v>
                </c:pt>
                <c:pt idx="29">
                  <c:v>29.162132663295381</c:v>
                </c:pt>
                <c:pt idx="30">
                  <c:v>29.203339787887366</c:v>
                </c:pt>
                <c:pt idx="31">
                  <c:v>29.401852816466707</c:v>
                </c:pt>
                <c:pt idx="32">
                  <c:v>29.692951635671363</c:v>
                </c:pt>
                <c:pt idx="33">
                  <c:v>30.052694067545552</c:v>
                </c:pt>
                <c:pt idx="34">
                  <c:v>30.492697963514804</c:v>
                </c:pt>
                <c:pt idx="35">
                  <c:v>30.917556346000136</c:v>
                </c:pt>
                <c:pt idx="36">
                  <c:v>31.391250317523216</c:v>
                </c:pt>
                <c:pt idx="37">
                  <c:v>31.940746717087976</c:v>
                </c:pt>
                <c:pt idx="38">
                  <c:v>32.590217649866382</c:v>
                </c:pt>
                <c:pt idx="39">
                  <c:v>33.22413685634713</c:v>
                </c:pt>
                <c:pt idx="40">
                  <c:v>33.856189846914873</c:v>
                </c:pt>
                <c:pt idx="41">
                  <c:v>34.510447221209276</c:v>
                </c:pt>
                <c:pt idx="42">
                  <c:v>35.12692838186419</c:v>
                </c:pt>
                <c:pt idx="43">
                  <c:v>35.740001671550509</c:v>
                </c:pt>
                <c:pt idx="44">
                  <c:v>36.354920240128422</c:v>
                </c:pt>
                <c:pt idx="45">
                  <c:v>36.9789974758</c:v>
                </c:pt>
                <c:pt idx="46">
                  <c:v>37.611942245784896</c:v>
                </c:pt>
                <c:pt idx="47">
                  <c:v>38.234309804555238</c:v>
                </c:pt>
                <c:pt idx="48">
                  <c:v>38.883001628354847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6-4F86-96BE-E0F359008D75}"/>
            </c:ext>
          </c:extLst>
        </c:ser>
        <c:ser>
          <c:idx val="4"/>
          <c:order val="2"/>
          <c:tx>
            <c:strRef>
              <c:f>'Gráfico 14B'!$E$22:$E$23</c:f>
              <c:strCache>
                <c:ptCount val="2"/>
                <c:pt idx="0">
                  <c:v>Total</c:v>
                </c:pt>
                <c:pt idx="1">
                  <c:v>EUROPOP2025</c:v>
                </c:pt>
              </c:strCache>
            </c:strRef>
          </c:tx>
          <c:spPr>
            <a:ln>
              <a:solidFill>
                <a:srgbClr val="8BA4F5"/>
              </a:solidFill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2.5704755260537622E-3"/>
                  <c:y val="1.63466249704749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D6-4F86-96BE-E0F359008D75}"/>
                </c:ext>
              </c:extLst>
            </c:dLbl>
            <c:spPr>
              <a:noFill/>
              <a:ln>
                <a:solidFill>
                  <a:srgbClr val="8BA4F5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8BA4F5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14B'!$E$24:$E$72</c:f>
              <c:numCache>
                <c:formatCode>###0.0</c:formatCode>
                <c:ptCount val="49"/>
                <c:pt idx="23">
                  <c:v>30.157433959900743</c:v>
                </c:pt>
                <c:pt idx="24">
                  <c:v>29.815076072560036</c:v>
                </c:pt>
                <c:pt idx="25">
                  <c:v>29.536443810953173</c:v>
                </c:pt>
                <c:pt idx="26">
                  <c:v>29.367378942136053</c:v>
                </c:pt>
                <c:pt idx="27">
                  <c:v>29.273899335973557</c:v>
                </c:pt>
                <c:pt idx="28">
                  <c:v>29.14872186577664</c:v>
                </c:pt>
                <c:pt idx="29">
                  <c:v>29.109614341232742</c:v>
                </c:pt>
                <c:pt idx="30">
                  <c:v>29.145261167301829</c:v>
                </c:pt>
                <c:pt idx="31">
                  <c:v>29.355004709320831</c:v>
                </c:pt>
                <c:pt idx="32">
                  <c:v>29.678743615303592</c:v>
                </c:pt>
                <c:pt idx="33">
                  <c:v>30.089773060263074</c:v>
                </c:pt>
                <c:pt idx="34">
                  <c:v>30.602437998881481</c:v>
                </c:pt>
                <c:pt idx="35">
                  <c:v>31.115257249536533</c:v>
                </c:pt>
                <c:pt idx="36">
                  <c:v>31.696108031829844</c:v>
                </c:pt>
                <c:pt idx="37">
                  <c:v>32.368087510700924</c:v>
                </c:pt>
                <c:pt idx="38">
                  <c:v>33.153599266114433</c:v>
                </c:pt>
                <c:pt idx="39">
                  <c:v>33.884323372534183</c:v>
                </c:pt>
                <c:pt idx="40">
                  <c:v>34.620354122515728</c:v>
                </c:pt>
                <c:pt idx="41">
                  <c:v>35.394157184445703</c:v>
                </c:pt>
                <c:pt idx="42">
                  <c:v>36.135355110791593</c:v>
                </c:pt>
                <c:pt idx="43">
                  <c:v>36.875769244974116</c:v>
                </c:pt>
                <c:pt idx="44">
                  <c:v>37.615777741416352</c:v>
                </c:pt>
                <c:pt idx="45">
                  <c:v>38.359086108035214</c:v>
                </c:pt>
                <c:pt idx="46">
                  <c:v>39.109803645843179</c:v>
                </c:pt>
                <c:pt idx="47">
                  <c:v>39.836201539484051</c:v>
                </c:pt>
                <c:pt idx="48">
                  <c:v>40.593197056944383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D6-4F86-96BE-E0F359008D75}"/>
            </c:ext>
          </c:extLst>
        </c:ser>
        <c:ser>
          <c:idx val="0"/>
          <c:order val="3"/>
          <c:tx>
            <c:strRef>
              <c:f>'Gráfico 14B'!$F$22:$F$23</c:f>
              <c:strCache>
                <c:ptCount val="2"/>
                <c:pt idx="0">
                  <c:v>Total</c:v>
                </c:pt>
                <c:pt idx="1">
                  <c:v>AIReF 2025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2.5765873015873015E-3"/>
                  <c:y val="-4.96607142857142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D6-4F86-96BE-E0F359008D75}"/>
                </c:ext>
              </c:extLst>
            </c:dLbl>
            <c:spPr>
              <a:noFill/>
              <a:ln>
                <a:solidFill>
                  <a:schemeClr val="tx2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2"/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14B'!$F$24:$F$72</c:f>
              <c:numCache>
                <c:formatCode>General</c:formatCode>
                <c:ptCount val="49"/>
                <c:pt idx="22" formatCode="0.0">
                  <c:v>30.464317691354211</c:v>
                </c:pt>
                <c:pt idx="23" formatCode="0.0">
                  <c:v>30.198532924108143</c:v>
                </c:pt>
                <c:pt idx="24" formatCode="0.0">
                  <c:v>29.92931032143521</c:v>
                </c:pt>
                <c:pt idx="25" formatCode="0.0">
                  <c:v>29.7228108603706</c:v>
                </c:pt>
                <c:pt idx="26" formatCode="0.0">
                  <c:v>29.643211512025815</c:v>
                </c:pt>
                <c:pt idx="27" formatCode="0.0">
                  <c:v>29.639928036420809</c:v>
                </c:pt>
                <c:pt idx="28" formatCode="0.0">
                  <c:v>29.608703910963257</c:v>
                </c:pt>
                <c:pt idx="29" formatCode="0.0">
                  <c:v>29.657458407174403</c:v>
                </c:pt>
                <c:pt idx="30" formatCode="0.0">
                  <c:v>29.774471351868065</c:v>
                </c:pt>
                <c:pt idx="31" formatCode="0.0">
                  <c:v>30.057297356432311</c:v>
                </c:pt>
                <c:pt idx="32" formatCode="0.0">
                  <c:v>30.443551756532255</c:v>
                </c:pt>
                <c:pt idx="33" formatCode="0.0">
                  <c:v>30.908608970071519</c:v>
                </c:pt>
                <c:pt idx="34" formatCode="0.0">
                  <c:v>31.468290108118655</c:v>
                </c:pt>
                <c:pt idx="35" formatCode="0.0">
                  <c:v>32.018909145984928</c:v>
                </c:pt>
                <c:pt idx="36" formatCode="0.0">
                  <c:v>32.631827958755018</c:v>
                </c:pt>
                <c:pt idx="37" formatCode="0.0">
                  <c:v>33.344492348966682</c:v>
                </c:pt>
                <c:pt idx="38" formatCode="0.0">
                  <c:v>34.177016176647697</c:v>
                </c:pt>
                <c:pt idx="39" formatCode="0.0">
                  <c:v>34.971448167271646</c:v>
                </c:pt>
                <c:pt idx="40" formatCode="0.0">
                  <c:v>35.763102144827883</c:v>
                </c:pt>
                <c:pt idx="41" formatCode="0.0">
                  <c:v>36.579959600632023</c:v>
                </c:pt>
                <c:pt idx="42" formatCode="0.0">
                  <c:v>37.353607393455917</c:v>
                </c:pt>
                <c:pt idx="43" formatCode="0.0">
                  <c:v>38.119605536063162</c:v>
                </c:pt>
                <c:pt idx="44" formatCode="0.0">
                  <c:v>38.876926372330523</c:v>
                </c:pt>
                <c:pt idx="45" formatCode="0.0">
                  <c:v>39.637443492835729</c:v>
                </c:pt>
                <c:pt idx="46" formatCode="0.0">
                  <c:v>40.395101694412482</c:v>
                </c:pt>
                <c:pt idx="47" formatCode="0.0">
                  <c:v>41.126351433273754</c:v>
                </c:pt>
                <c:pt idx="48" formatCode="0.0">
                  <c:v>41.875054870517275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D6-4F86-96BE-E0F359008D75}"/>
            </c:ext>
          </c:extLst>
        </c:ser>
        <c:ser>
          <c:idx val="2"/>
          <c:order val="4"/>
          <c:tx>
            <c:strRef>
              <c:f>'Gráfico 14B'!$G$22:$G$23</c:f>
              <c:strCache>
                <c:ptCount val="2"/>
                <c:pt idx="0">
                  <c:v>&lt;15</c:v>
                </c:pt>
                <c:pt idx="1">
                  <c:v>Histórico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14B'!$G$24:$G$72</c:f>
              <c:numCache>
                <c:formatCode>###0.0</c:formatCode>
                <c:ptCount val="49"/>
                <c:pt idx="0">
                  <c:v>18.577038872734935</c:v>
                </c:pt>
                <c:pt idx="1">
                  <c:v>18.549582738287441</c:v>
                </c:pt>
                <c:pt idx="2">
                  <c:v>18.60389258679265</c:v>
                </c:pt>
                <c:pt idx="3">
                  <c:v>18.601201364077326</c:v>
                </c:pt>
                <c:pt idx="4">
                  <c:v>18.690768809016607</c:v>
                </c:pt>
                <c:pt idx="5">
                  <c:v>18.840452511350691</c:v>
                </c:pt>
                <c:pt idx="6">
                  <c:v>18.966298594581996</c:v>
                </c:pt>
                <c:pt idx="7">
                  <c:v>19.242873771906424</c:v>
                </c:pt>
                <c:pt idx="8">
                  <c:v>19.501071395956835</c:v>
                </c:pt>
                <c:pt idx="9">
                  <c:v>19.732962785619392</c:v>
                </c:pt>
                <c:pt idx="10">
                  <c:v>19.925908921729345</c:v>
                </c:pt>
                <c:pt idx="11">
                  <c:v>20.025393650942426</c:v>
                </c:pt>
                <c:pt idx="12">
                  <c:v>20.061510324605962</c:v>
                </c:pt>
                <c:pt idx="13">
                  <c:v>20.007248292358458</c:v>
                </c:pt>
                <c:pt idx="14">
                  <c:v>19.954803423122403</c:v>
                </c:pt>
                <c:pt idx="15">
                  <c:v>19.827087669694311</c:v>
                </c:pt>
                <c:pt idx="16">
                  <c:v>19.662314339428494</c:v>
                </c:pt>
                <c:pt idx="17">
                  <c:v>19.372503846727255</c:v>
                </c:pt>
                <c:pt idx="18">
                  <c:v>19.027021330905995</c:v>
                </c:pt>
                <c:pt idx="19">
                  <c:v>18.621132755523693</c:v>
                </c:pt>
                <c:pt idx="20">
                  <c:v>18.199341736987972</c:v>
                </c:pt>
                <c:pt idx="21">
                  <c:v>17.781914453770177</c:v>
                </c:pt>
                <c:pt idx="22">
                  <c:v>17.255039296383433</c:v>
                </c:pt>
                <c:pt idx="23">
                  <c:v>16.807563285980578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D6-4F86-96BE-E0F359008D75}"/>
            </c:ext>
          </c:extLst>
        </c:ser>
        <c:ser>
          <c:idx val="5"/>
          <c:order val="5"/>
          <c:tx>
            <c:strRef>
              <c:f>'Gráfico 14B'!$H$22:$H$23</c:f>
              <c:strCache>
                <c:ptCount val="2"/>
                <c:pt idx="0">
                  <c:v>&lt;15</c:v>
                </c:pt>
                <c:pt idx="1">
                  <c:v>AIReF 2026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1.763854743898001E-2"/>
                  <c:y val="4.7107326700203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D6-4F86-96BE-E0F359008D75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1"/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14B'!$H$24:$H$72</c:f>
              <c:numCache>
                <c:formatCode>###0.0</c:formatCode>
                <c:ptCount val="49"/>
                <c:pt idx="23">
                  <c:v>16.807563285980578</c:v>
                </c:pt>
                <c:pt idx="24">
                  <c:v>16.352660604454755</c:v>
                </c:pt>
                <c:pt idx="25">
                  <c:v>15.934378587384066</c:v>
                </c:pt>
                <c:pt idx="26">
                  <c:v>15.562771069950479</c:v>
                </c:pt>
                <c:pt idx="27">
                  <c:v>15.265977561673166</c:v>
                </c:pt>
                <c:pt idx="28">
                  <c:v>14.951140312653402</c:v>
                </c:pt>
                <c:pt idx="29">
                  <c:v>14.657733661313458</c:v>
                </c:pt>
                <c:pt idx="30">
                  <c:v>14.394460115189805</c:v>
                </c:pt>
                <c:pt idx="31">
                  <c:v>14.192792101785356</c:v>
                </c:pt>
                <c:pt idx="32">
                  <c:v>14.050342356528464</c:v>
                </c:pt>
                <c:pt idx="33">
                  <c:v>13.951007016455719</c:v>
                </c:pt>
                <c:pt idx="34">
                  <c:v>13.897832958556993</c:v>
                </c:pt>
                <c:pt idx="35">
                  <c:v>13.849227902314013</c:v>
                </c:pt>
                <c:pt idx="36">
                  <c:v>13.828181970492132</c:v>
                </c:pt>
                <c:pt idx="37">
                  <c:v>13.8405344298962</c:v>
                </c:pt>
                <c:pt idx="38">
                  <c:v>13.881024624551893</c:v>
                </c:pt>
                <c:pt idx="39">
                  <c:v>13.942322631510255</c:v>
                </c:pt>
                <c:pt idx="40">
                  <c:v>14.005003387089548</c:v>
                </c:pt>
                <c:pt idx="41">
                  <c:v>14.069395313968538</c:v>
                </c:pt>
                <c:pt idx="42">
                  <c:v>14.130276678984155</c:v>
                </c:pt>
                <c:pt idx="43">
                  <c:v>14.187327479860295</c:v>
                </c:pt>
                <c:pt idx="44">
                  <c:v>14.244579555268475</c:v>
                </c:pt>
                <c:pt idx="45">
                  <c:v>14.297730981043166</c:v>
                </c:pt>
                <c:pt idx="46">
                  <c:v>14.346318857949573</c:v>
                </c:pt>
                <c:pt idx="47">
                  <c:v>14.390092051860032</c:v>
                </c:pt>
                <c:pt idx="48">
                  <c:v>14.428282247161462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D6-4F86-96BE-E0F359008D75}"/>
            </c:ext>
          </c:extLst>
        </c:ser>
        <c:ser>
          <c:idx val="6"/>
          <c:order val="6"/>
          <c:tx>
            <c:strRef>
              <c:f>'Gráfico 14B'!$I$22:$I$23</c:f>
              <c:strCache>
                <c:ptCount val="2"/>
                <c:pt idx="0">
                  <c:v>&lt;15</c:v>
                </c:pt>
                <c:pt idx="1">
                  <c:v>EUROPOP2025</c:v>
                </c:pt>
              </c:strCache>
            </c:strRef>
          </c:tx>
          <c:spPr>
            <a:ln>
              <a:solidFill>
                <a:srgbClr val="8BA4F5"/>
              </a:solidFill>
              <a:prstDash val="sysDash"/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1.7780380478052828E-2"/>
                  <c:y val="-4.19577689414134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D6-4F86-96BE-E0F359008D75}"/>
                </c:ext>
              </c:extLst>
            </c:dLbl>
            <c:spPr>
              <a:noFill/>
              <a:ln>
                <a:solidFill>
                  <a:srgbClr val="8BA4F5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8BA4F5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14B'!$I$24:$I$72</c:f>
              <c:numCache>
                <c:formatCode>###0.0</c:formatCode>
                <c:ptCount val="49"/>
                <c:pt idx="23">
                  <c:v>16.807563285980578</c:v>
                </c:pt>
                <c:pt idx="24">
                  <c:v>16.384063981315702</c:v>
                </c:pt>
                <c:pt idx="25">
                  <c:v>15.978023110496974</c:v>
                </c:pt>
                <c:pt idx="26">
                  <c:v>15.603275694336817</c:v>
                </c:pt>
                <c:pt idx="27">
                  <c:v>15.294411013399277</c:v>
                </c:pt>
                <c:pt idx="28">
                  <c:v>14.961312337586751</c:v>
                </c:pt>
                <c:pt idx="29">
                  <c:v>14.651478311147672</c:v>
                </c:pt>
                <c:pt idx="30">
                  <c:v>14.374227015198848</c:v>
                </c:pt>
                <c:pt idx="31">
                  <c:v>14.17532023018064</c:v>
                </c:pt>
                <c:pt idx="32">
                  <c:v>14.061416040890103</c:v>
                </c:pt>
                <c:pt idx="33">
                  <c:v>14.01019973896469</c:v>
                </c:pt>
                <c:pt idx="34">
                  <c:v>14.026302371367436</c:v>
                </c:pt>
                <c:pt idx="35">
                  <c:v>14.063444683823482</c:v>
                </c:pt>
                <c:pt idx="36">
                  <c:v>14.141010892071659</c:v>
                </c:pt>
                <c:pt idx="37">
                  <c:v>14.263980742534368</c:v>
                </c:pt>
                <c:pt idx="38">
                  <c:v>14.424429528558459</c:v>
                </c:pt>
                <c:pt idx="39">
                  <c:v>14.572454283374558</c:v>
                </c:pt>
                <c:pt idx="40">
                  <c:v>14.725196712440233</c:v>
                </c:pt>
                <c:pt idx="41">
                  <c:v>14.882919711439815</c:v>
                </c:pt>
                <c:pt idx="42">
                  <c:v>15.034020453793874</c:v>
                </c:pt>
                <c:pt idx="43">
                  <c:v>15.17892745126129</c:v>
                </c:pt>
                <c:pt idx="44">
                  <c:v>15.315296088774728</c:v>
                </c:pt>
                <c:pt idx="45">
                  <c:v>15.441161209655535</c:v>
                </c:pt>
                <c:pt idx="46">
                  <c:v>15.554534938724935</c:v>
                </c:pt>
                <c:pt idx="47">
                  <c:v>15.650134807178054</c:v>
                </c:pt>
                <c:pt idx="48">
                  <c:v>15.733371515522919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D6-4F86-96BE-E0F359008D75}"/>
            </c:ext>
          </c:extLst>
        </c:ser>
        <c:ser>
          <c:idx val="7"/>
          <c:order val="7"/>
          <c:tx>
            <c:strRef>
              <c:f>'Gráfico 14B'!$J$22:$J$23</c:f>
              <c:strCache>
                <c:ptCount val="2"/>
                <c:pt idx="0">
                  <c:v>&lt;15</c:v>
                </c:pt>
                <c:pt idx="1">
                  <c:v>AIReF 2025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sysDot"/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1.7780380478052828E-2"/>
                  <c:y val="-5.7098796159109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D6-4F86-96BE-E0F359008D75}"/>
                </c:ext>
              </c:extLst>
            </c:dLbl>
            <c:spPr>
              <a:noFill/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5"/>
                      </a:solidFill>
                      <a:prstDash val="sysDot"/>
                    </a:ln>
                  </c:spPr>
                </c15:leaderLines>
              </c:ext>
            </c:extLst>
          </c:dLbls>
          <c:cat>
            <c:numRef>
              <c:f>'Gráfico 14B'!$B$24:$B$72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'Gráfico 14B'!$J$24:$J$72</c:f>
              <c:numCache>
                <c:formatCode>General</c:formatCode>
                <c:ptCount val="49"/>
                <c:pt idx="22" formatCode="0.0">
                  <c:v>17.255039296383433</c:v>
                </c:pt>
                <c:pt idx="23" formatCode="0.0">
                  <c:v>16.79765433848711</c:v>
                </c:pt>
                <c:pt idx="24" formatCode="0.0">
                  <c:v>16.358356690585069</c:v>
                </c:pt>
                <c:pt idx="25" formatCode="0.0">
                  <c:v>15.96073745180294</c:v>
                </c:pt>
                <c:pt idx="26" formatCode="0.0">
                  <c:v>15.609770364760529</c:v>
                </c:pt>
                <c:pt idx="27" formatCode="0.0">
                  <c:v>15.335605783752149</c:v>
                </c:pt>
                <c:pt idx="28" formatCode="0.0">
                  <c:v>15.050076724393746</c:v>
                </c:pt>
                <c:pt idx="29" formatCode="0.0">
                  <c:v>14.794921476285086</c:v>
                </c:pt>
                <c:pt idx="30" formatCode="0.0">
                  <c:v>14.578880903337962</c:v>
                </c:pt>
                <c:pt idx="31" formatCode="0.0">
                  <c:v>14.438456382594733</c:v>
                </c:pt>
                <c:pt idx="32" formatCode="0.0">
                  <c:v>14.374918589386972</c:v>
                </c:pt>
                <c:pt idx="33" formatCode="0.0">
                  <c:v>14.366780996020198</c:v>
                </c:pt>
                <c:pt idx="34" formatCode="0.0">
                  <c:v>14.421036527709052</c:v>
                </c:pt>
                <c:pt idx="35" formatCode="0.0">
                  <c:v>14.488092561161176</c:v>
                </c:pt>
                <c:pt idx="36" formatCode="0.0">
                  <c:v>14.59526630744476</c:v>
                </c:pt>
                <c:pt idx="37" formatCode="0.0">
                  <c:v>14.756986430846528</c:v>
                </c:pt>
                <c:pt idx="38" formatCode="0.0">
                  <c:v>14.962708887454014</c:v>
                </c:pt>
                <c:pt idx="39" formatCode="0.0">
                  <c:v>15.172367350069852</c:v>
                </c:pt>
                <c:pt idx="40" formatCode="0.0">
                  <c:v>15.38458806656843</c:v>
                </c:pt>
                <c:pt idx="41" formatCode="0.0">
                  <c:v>15.601708130154071</c:v>
                </c:pt>
                <c:pt idx="42" formatCode="0.0">
                  <c:v>15.812960499975867</c:v>
                </c:pt>
                <c:pt idx="43" formatCode="0.0">
                  <c:v>16.018909646551354</c:v>
                </c:pt>
                <c:pt idx="44" formatCode="0.0">
                  <c:v>16.216514827637425</c:v>
                </c:pt>
                <c:pt idx="45" formatCode="0.0">
                  <c:v>16.406622067633378</c:v>
                </c:pt>
                <c:pt idx="46" formatCode="0.0">
                  <c:v>16.583351905029094</c:v>
                </c:pt>
                <c:pt idx="47" formatCode="0.0">
                  <c:v>16.743961974886926</c:v>
                </c:pt>
                <c:pt idx="48" formatCode="0.0">
                  <c:v>16.893497652907346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D6-4F86-96BE-E0F359008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9775"/>
        <c:axId val="8336015"/>
      </c:lineChart>
      <c:catAx>
        <c:axId val="83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txPr>
          <a:bodyPr rot="-540000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336015"/>
        <c:crosses val="autoZero"/>
        <c:auto val="1"/>
        <c:lblAlgn val="ctr"/>
        <c:lblOffset val="100"/>
        <c:noMultiLvlLbl val="0"/>
      </c:catAx>
      <c:valAx>
        <c:axId val="8336015"/>
        <c:scaling>
          <c:orientation val="minMax"/>
          <c:min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8329775"/>
        <c:crosses val="autoZero"/>
        <c:crossBetween val="between"/>
        <c:majorUnit val="5"/>
      </c:valAx>
    </c:plotArea>
    <c:legend>
      <c:legendPos val="b"/>
      <c:layout>
        <c:manualLayout>
          <c:xMode val="edge"/>
          <c:yMode val="edge"/>
          <c:x val="5.1084010840108289E-3"/>
          <c:y val="0.80440135255270506"/>
          <c:w val="0.99489154182272155"/>
          <c:h val="0.19559864744729488"/>
        </c:manualLayout>
      </c:layout>
      <c:overlay val="0"/>
      <c:txPr>
        <a:bodyPr/>
        <a:lstStyle/>
        <a:p>
          <a:pPr>
            <a:defRPr sz="7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solidFill>
            <a:sysClr val="windowText" lastClr="000000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99537037037039E-3"/>
          <c:y val="2.811736111111111E-2"/>
          <c:w val="0.94580818346858664"/>
          <c:h val="0.84393921633582214"/>
        </c:manualLayout>
      </c:layout>
      <c:barChart>
        <c:barDir val="col"/>
        <c:grouping val="clustered"/>
        <c:varyColors val="0"/>
        <c:ser>
          <c:idx val="0"/>
          <c:order val="0"/>
          <c:tx>
            <c:v>Start &amp; End</c:v>
          </c:tx>
          <c:spPr>
            <a:solidFill>
              <a:schemeClr val="bg1">
                <a:lumMod val="75000"/>
              </a:schemeClr>
            </a:solidFill>
            <a:ln w="12700">
              <a:solidFill>
                <a:schemeClr val="bg1">
                  <a:lumMod val="65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15F-415F-99B1-56543090CD6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 w="12700">
                <a:solidFill>
                  <a:schemeClr val="bg1">
                    <a:lumMod val="6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915F-415F-99B1-56543090CD6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4"/>
              <c:pt idx="0">
                <c:v>Mix edad</c:v>
              </c:pt>
              <c:pt idx="1">
                <c:v>Intensidad</c:v>
              </c:pt>
              <c:pt idx="2">
                <c:v>Productividad</c:v>
              </c:pt>
              <c:pt idx="3">
                <c:v>PIB</c:v>
              </c:pt>
            </c:strLit>
          </c:cat>
          <c:val>
            <c:numLit>
              <c:formatCode>General</c:formatCode>
              <c:ptCount val="4"/>
              <c:pt idx="0">
                <c:v>0.17376151982159174</c:v>
              </c:pt>
              <c:pt idx="3">
                <c:v>1.475863650543447</c:v>
              </c:pt>
            </c:numLit>
          </c:val>
          <c:extLst>
            <c:ext xmlns:c16="http://schemas.microsoft.com/office/drawing/2014/chart" uri="{C3380CC4-5D6E-409C-BE32-E72D297353CC}">
              <c16:uniqueId val="{00000003-915F-415F-99B1-56543090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93889280"/>
        <c:axId val="93890816"/>
      </c:barChart>
      <c:lineChart>
        <c:grouping val="standard"/>
        <c:varyColors val="0"/>
        <c:ser>
          <c:idx val="1"/>
          <c:order val="1"/>
          <c:tx>
            <c:v>Before</c:v>
          </c:tx>
          <c:spPr>
            <a:ln>
              <a:noFill/>
            </a:ln>
          </c:spPr>
          <c:marker>
            <c:symbol val="none"/>
          </c:marker>
          <c:cat>
            <c:strLit>
              <c:ptCount val="4"/>
              <c:pt idx="0">
                <c:v>Mix edad</c:v>
              </c:pt>
              <c:pt idx="1">
                <c:v>Intensidad</c:v>
              </c:pt>
              <c:pt idx="2">
                <c:v>Productividad</c:v>
              </c:pt>
              <c:pt idx="3">
                <c:v>PIB</c:v>
              </c:pt>
            </c:strLit>
          </c:cat>
          <c:val>
            <c:numLit>
              <c:formatCode>General</c:formatCode>
              <c:ptCount val="4"/>
              <c:pt idx="1">
                <c:v>0.17376151982159174</c:v>
              </c:pt>
              <c:pt idx="2">
                <c:v>0.50394740789098291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15F-415F-99B1-56543090CD61}"/>
            </c:ext>
          </c:extLst>
        </c:ser>
        <c:ser>
          <c:idx val="2"/>
          <c:order val="2"/>
          <c:tx>
            <c:v>After</c:v>
          </c:tx>
          <c:spPr>
            <a:ln>
              <a:noFill/>
            </a:ln>
          </c:spPr>
          <c:marker>
            <c:symbol val="none"/>
          </c:marker>
          <c:cat>
            <c:strLit>
              <c:ptCount val="4"/>
              <c:pt idx="0">
                <c:v>Mix edad</c:v>
              </c:pt>
              <c:pt idx="1">
                <c:v>Intensidad</c:v>
              </c:pt>
              <c:pt idx="2">
                <c:v>Productividad</c:v>
              </c:pt>
              <c:pt idx="3">
                <c:v>PIB</c:v>
              </c:pt>
            </c:strLit>
          </c:cat>
          <c:val>
            <c:numLit>
              <c:formatCode>General</c:formatCode>
              <c:ptCount val="4"/>
              <c:pt idx="1">
                <c:v>0.50394740789098291</c:v>
              </c:pt>
              <c:pt idx="2">
                <c:v>1.475863650543447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915F-415F-99B1-56543090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69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upBars>
          <c:downBars>
            <c:spPr>
              <a:solidFill>
                <a:srgbClr val="82D5F9"/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downBars>
        </c:upDownBars>
        <c:marker val="1"/>
        <c:smooth val="0"/>
        <c:axId val="93889280"/>
        <c:axId val="93890816"/>
      </c:lineChart>
      <c:scatterChart>
        <c:scatterStyle val="lineMarker"/>
        <c:varyColors val="0"/>
        <c:ser>
          <c:idx val="3"/>
          <c:order val="3"/>
          <c:tx>
            <c:v>Cumulative</c:v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6350">
                <a:solidFill>
                  <a:schemeClr val="bg1">
                    <a:lumMod val="65000"/>
                  </a:schemeClr>
                </a:solidFill>
                <a:prstDash val="solid"/>
              </a:ln>
            </c:spPr>
          </c:errBars>
          <c:yVal>
            <c:numLit>
              <c:formatCode>General</c:formatCode>
              <c:ptCount val="3"/>
              <c:pt idx="0">
                <c:v>0.17376151982159174</c:v>
              </c:pt>
              <c:pt idx="1">
                <c:v>0.50394740789098291</c:v>
              </c:pt>
              <c:pt idx="2">
                <c:v>1.475863650543447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15F-415F-99B1-56543090CD61}"/>
            </c:ext>
          </c:extLst>
        </c:ser>
        <c:ser>
          <c:idx val="4"/>
          <c:order val="4"/>
          <c:tx>
            <c:v>Data label position</c:v>
          </c:tx>
          <c:spPr>
            <a:ln w="285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15F-415F-99B1-56543090CD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83C0B4-1B81-4BF2-9F57-6ED721EE8179}" type="CELLREF">
                      <a:rPr lang="en-US"/>
                      <a:pPr/>
                      <a:t>[CELLREF]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{3D83C0B4-1B81-4BF2-9F57-6ED721EE8179}</c15:txfldGUID>
                      <c15:f>'Gráfico 15'!$D$8</c15:f>
                      <c15:dlblFieldTableCache>
                        <c:ptCount val="1"/>
                        <c:pt idx="0">
                          <c:v>0.3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8-915F-415F-99B1-56543090CD61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53DC86B1-B4F0-4BB4-AEE3-39E681B57768}" type="CELLREF">
                      <a:rPr lang="en-US"/>
                      <a:pPr>
                        <a:defRPr/>
                      </a:pPr>
                      <a:t>[CELLREF]</a:t>
                    </a:fld>
                    <a:endParaRPr lang="es-ES"/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{53DC86B1-B4F0-4BB4-AEE3-39E681B57768}</c15:txfldGUID>
                      <c15:f>'Gráfico 15'!$D$9</c15:f>
                      <c15:dlblFieldTableCache>
                        <c:ptCount val="1"/>
                        <c:pt idx="0">
                          <c:v>1.0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9-915F-415F-99B1-56543090CD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5F-415F-99B1-56543090CD6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yVal>
            <c:numLit>
              <c:formatCode>General</c:formatCode>
              <c:ptCount val="4"/>
              <c:pt idx="1">
                <c:v>0.50394740789098291</c:v>
              </c:pt>
              <c:pt idx="2">
                <c:v>1.475863650543447</c:v>
              </c:pt>
            </c:numLit>
          </c:yVal>
          <c:smooth val="0"/>
          <c:extLst>
            <c:ext xmlns:c15="http://schemas.microsoft.com/office/drawing/2012/chart" uri="{02D57815-91ED-43cb-92C2-25804820EDAC}">
              <c15:datalabelsRange>
                <c15:f>{"0,17376152"\"0,330185888"\"0,971916243"\"1,475863651"}</c15:f>
                <c15:dlblRangeCache>
                  <c:ptCount val="4"/>
                  <c:pt idx="0">
                    <c:v>0,17376152</c:v>
                  </c:pt>
                  <c:pt idx="1">
                    <c:v>0,330185888</c:v>
                  </c:pt>
                  <c:pt idx="2">
                    <c:v>0,971916243</c:v>
                  </c:pt>
                  <c:pt idx="3">
                    <c:v>1,475863651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915F-415F-99B1-56543090C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89280"/>
        <c:axId val="93890816"/>
      </c:scatterChart>
      <c:catAx>
        <c:axId val="93889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12700">
            <a:solidFill>
              <a:srgbClr val="000000"/>
            </a:solidFill>
          </a:ln>
        </c:spPr>
        <c:crossAx val="93890816"/>
        <c:crosses val="autoZero"/>
        <c:auto val="1"/>
        <c:lblAlgn val="ctr"/>
        <c:lblOffset val="400"/>
        <c:noMultiLvlLbl val="0"/>
      </c:catAx>
      <c:valAx>
        <c:axId val="93890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38892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24504002784543E-2"/>
          <c:y val="3.2337970365632664E-2"/>
          <c:w val="0.89298217592592588"/>
          <c:h val="0.90146689814814818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1"/>
              <c:pt idx="0">
                <c:v>1980</c:v>
              </c:pt>
              <c:pt idx="1">
                <c:v>1981</c:v>
              </c:pt>
              <c:pt idx="2">
                <c:v>1982</c:v>
              </c:pt>
              <c:pt idx="3">
                <c:v>1983</c:v>
              </c:pt>
              <c:pt idx="4">
                <c:v>1984</c:v>
              </c:pt>
              <c:pt idx="5">
                <c:v>1985</c:v>
              </c:pt>
              <c:pt idx="6">
                <c:v>1986</c:v>
              </c:pt>
              <c:pt idx="7">
                <c:v>1987</c:v>
              </c:pt>
              <c:pt idx="8">
                <c:v>1988</c:v>
              </c:pt>
              <c:pt idx="9">
                <c:v>1989</c:v>
              </c:pt>
              <c:pt idx="10">
                <c:v>1990</c:v>
              </c:pt>
              <c:pt idx="11">
                <c:v>1991</c:v>
              </c:pt>
              <c:pt idx="12">
                <c:v>1992</c:v>
              </c:pt>
              <c:pt idx="13">
                <c:v>1993</c:v>
              </c:pt>
              <c:pt idx="14">
                <c:v>1994</c:v>
              </c:pt>
              <c:pt idx="15">
                <c:v>1995</c:v>
              </c:pt>
              <c:pt idx="16">
                <c:v>1996</c:v>
              </c:pt>
              <c:pt idx="17">
                <c:v>1997</c:v>
              </c:pt>
              <c:pt idx="18">
                <c:v>1998</c:v>
              </c:pt>
              <c:pt idx="19">
                <c:v>1999</c:v>
              </c:pt>
              <c:pt idx="20">
                <c:v>2000</c:v>
              </c:pt>
              <c:pt idx="21">
                <c:v>2001</c:v>
              </c:pt>
              <c:pt idx="22">
                <c:v>2002</c:v>
              </c:pt>
              <c:pt idx="23">
                <c:v>2003</c:v>
              </c:pt>
              <c:pt idx="24">
                <c:v>2004</c:v>
              </c:pt>
              <c:pt idx="25">
                <c:v>2005</c:v>
              </c:pt>
              <c:pt idx="26">
                <c:v>2006</c:v>
              </c:pt>
              <c:pt idx="27">
                <c:v>2007</c:v>
              </c:pt>
              <c:pt idx="28">
                <c:v>2008</c:v>
              </c:pt>
              <c:pt idx="29">
                <c:v>2009</c:v>
              </c:pt>
              <c:pt idx="30">
                <c:v>2010</c:v>
              </c:pt>
              <c:pt idx="31">
                <c:v>2011</c:v>
              </c:pt>
              <c:pt idx="32">
                <c:v>2012</c:v>
              </c:pt>
              <c:pt idx="33">
                <c:v>2013</c:v>
              </c:pt>
              <c:pt idx="34">
                <c:v>2014</c:v>
              </c:pt>
              <c:pt idx="35">
                <c:v>2015</c:v>
              </c:pt>
              <c:pt idx="36">
                <c:v>2016</c:v>
              </c:pt>
              <c:pt idx="37">
                <c:v>2017</c:v>
              </c:pt>
              <c:pt idx="38">
                <c:v>2018</c:v>
              </c:pt>
              <c:pt idx="39">
                <c:v>2019</c:v>
              </c:pt>
              <c:pt idx="40">
                <c:v>2020</c:v>
              </c:pt>
              <c:pt idx="41">
                <c:v>2021</c:v>
              </c:pt>
              <c:pt idx="42">
                <c:v>2022</c:v>
              </c:pt>
              <c:pt idx="43">
                <c:v>2023</c:v>
              </c:pt>
              <c:pt idx="44">
                <c:v>2024</c:v>
              </c:pt>
              <c:pt idx="45">
                <c:v>2025</c:v>
              </c:pt>
              <c:pt idx="46">
                <c:v>2026</c:v>
              </c:pt>
              <c:pt idx="47">
                <c:v>2027</c:v>
              </c:pt>
              <c:pt idx="48">
                <c:v>2028</c:v>
              </c:pt>
              <c:pt idx="49">
                <c:v>2029</c:v>
              </c:pt>
              <c:pt idx="50">
                <c:v>2030</c:v>
              </c:pt>
              <c:pt idx="51">
                <c:v>2031</c:v>
              </c:pt>
              <c:pt idx="52">
                <c:v>2032</c:v>
              </c:pt>
              <c:pt idx="53">
                <c:v>2033</c:v>
              </c:pt>
              <c:pt idx="54">
                <c:v>2034</c:v>
              </c:pt>
              <c:pt idx="55">
                <c:v>2035</c:v>
              </c:pt>
              <c:pt idx="56">
                <c:v>2036</c:v>
              </c:pt>
              <c:pt idx="57">
                <c:v>2037</c:v>
              </c:pt>
              <c:pt idx="58">
                <c:v>2038</c:v>
              </c:pt>
              <c:pt idx="59">
                <c:v>2039</c:v>
              </c:pt>
              <c:pt idx="60">
                <c:v>2040</c:v>
              </c:pt>
              <c:pt idx="61">
                <c:v>2041</c:v>
              </c:pt>
              <c:pt idx="62">
                <c:v>2042</c:v>
              </c:pt>
              <c:pt idx="63">
                <c:v>2043</c:v>
              </c:pt>
              <c:pt idx="64">
                <c:v>2044</c:v>
              </c:pt>
              <c:pt idx="65">
                <c:v>2045</c:v>
              </c:pt>
              <c:pt idx="66">
                <c:v>2046</c:v>
              </c:pt>
              <c:pt idx="67">
                <c:v>2047</c:v>
              </c:pt>
              <c:pt idx="68">
                <c:v>2048</c:v>
              </c:pt>
              <c:pt idx="69">
                <c:v>2049</c:v>
              </c:pt>
              <c:pt idx="70">
                <c:v>2050</c:v>
              </c:pt>
            </c:numLit>
          </c:cat>
          <c:val>
            <c:numLit>
              <c:formatCode>General</c:formatCode>
              <c:ptCount val="7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8F9-4221-99B4-AFD188D9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78102607"/>
        <c:axId val="278128527"/>
      </c:barChart>
      <c:lineChart>
        <c:grouping val="standard"/>
        <c:varyColors val="0"/>
        <c:ser>
          <c:idx val="1"/>
          <c:order val="0"/>
          <c:tx>
            <c:v>Variable</c:v>
          </c:tx>
          <c:spPr>
            <a:ln w="28575" cap="rnd">
              <a:solidFill>
                <a:srgbClr val="8C263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71"/>
              <c:pt idx="0">
                <c:v>1980</c:v>
              </c:pt>
              <c:pt idx="1">
                <c:v>1981</c:v>
              </c:pt>
              <c:pt idx="2">
                <c:v>1982</c:v>
              </c:pt>
              <c:pt idx="3">
                <c:v>1983</c:v>
              </c:pt>
              <c:pt idx="4">
                <c:v>1984</c:v>
              </c:pt>
              <c:pt idx="5">
                <c:v>1985</c:v>
              </c:pt>
              <c:pt idx="6">
                <c:v>1986</c:v>
              </c:pt>
              <c:pt idx="7">
                <c:v>1987</c:v>
              </c:pt>
              <c:pt idx="8">
                <c:v>1988</c:v>
              </c:pt>
              <c:pt idx="9">
                <c:v>1989</c:v>
              </c:pt>
              <c:pt idx="10">
                <c:v>1990</c:v>
              </c:pt>
              <c:pt idx="11">
                <c:v>1991</c:v>
              </c:pt>
              <c:pt idx="12">
                <c:v>1992</c:v>
              </c:pt>
              <c:pt idx="13">
                <c:v>1993</c:v>
              </c:pt>
              <c:pt idx="14">
                <c:v>1994</c:v>
              </c:pt>
              <c:pt idx="15">
                <c:v>1995</c:v>
              </c:pt>
              <c:pt idx="16">
                <c:v>1996</c:v>
              </c:pt>
              <c:pt idx="17">
                <c:v>1997</c:v>
              </c:pt>
              <c:pt idx="18">
                <c:v>1998</c:v>
              </c:pt>
              <c:pt idx="19">
                <c:v>1999</c:v>
              </c:pt>
              <c:pt idx="20">
                <c:v>2000</c:v>
              </c:pt>
              <c:pt idx="21">
                <c:v>2001</c:v>
              </c:pt>
              <c:pt idx="22">
                <c:v>2002</c:v>
              </c:pt>
              <c:pt idx="23">
                <c:v>2003</c:v>
              </c:pt>
              <c:pt idx="24">
                <c:v>2004</c:v>
              </c:pt>
              <c:pt idx="25">
                <c:v>2005</c:v>
              </c:pt>
              <c:pt idx="26">
                <c:v>2006</c:v>
              </c:pt>
              <c:pt idx="27">
                <c:v>2007</c:v>
              </c:pt>
              <c:pt idx="28">
                <c:v>2008</c:v>
              </c:pt>
              <c:pt idx="29">
                <c:v>2009</c:v>
              </c:pt>
              <c:pt idx="30">
                <c:v>2010</c:v>
              </c:pt>
              <c:pt idx="31">
                <c:v>2011</c:v>
              </c:pt>
              <c:pt idx="32">
                <c:v>2012</c:v>
              </c:pt>
              <c:pt idx="33">
                <c:v>2013</c:v>
              </c:pt>
              <c:pt idx="34">
                <c:v>2014</c:v>
              </c:pt>
              <c:pt idx="35">
                <c:v>2015</c:v>
              </c:pt>
              <c:pt idx="36">
                <c:v>2016</c:v>
              </c:pt>
              <c:pt idx="37">
                <c:v>2017</c:v>
              </c:pt>
              <c:pt idx="38">
                <c:v>2018</c:v>
              </c:pt>
              <c:pt idx="39">
                <c:v>2019</c:v>
              </c:pt>
              <c:pt idx="40">
                <c:v>2020</c:v>
              </c:pt>
              <c:pt idx="41">
                <c:v>2021</c:v>
              </c:pt>
              <c:pt idx="42">
                <c:v>2022</c:v>
              </c:pt>
              <c:pt idx="43">
                <c:v>2023</c:v>
              </c:pt>
              <c:pt idx="44">
                <c:v>2024</c:v>
              </c:pt>
              <c:pt idx="45">
                <c:v>2025</c:v>
              </c:pt>
              <c:pt idx="46">
                <c:v>2026</c:v>
              </c:pt>
              <c:pt idx="47">
                <c:v>2027</c:v>
              </c:pt>
              <c:pt idx="48">
                <c:v>2028</c:v>
              </c:pt>
              <c:pt idx="49">
                <c:v>2029</c:v>
              </c:pt>
              <c:pt idx="50">
                <c:v>2030</c:v>
              </c:pt>
              <c:pt idx="51">
                <c:v>2031</c:v>
              </c:pt>
              <c:pt idx="52">
                <c:v>2032</c:v>
              </c:pt>
              <c:pt idx="53">
                <c:v>2033</c:v>
              </c:pt>
              <c:pt idx="54">
                <c:v>2034</c:v>
              </c:pt>
              <c:pt idx="55">
                <c:v>2035</c:v>
              </c:pt>
              <c:pt idx="56">
                <c:v>2036</c:v>
              </c:pt>
              <c:pt idx="57">
                <c:v>2037</c:v>
              </c:pt>
              <c:pt idx="58">
                <c:v>2038</c:v>
              </c:pt>
              <c:pt idx="59">
                <c:v>2039</c:v>
              </c:pt>
              <c:pt idx="60">
                <c:v>2040</c:v>
              </c:pt>
              <c:pt idx="61">
                <c:v>2041</c:v>
              </c:pt>
              <c:pt idx="62">
                <c:v>2042</c:v>
              </c:pt>
              <c:pt idx="63">
                <c:v>2043</c:v>
              </c:pt>
              <c:pt idx="64">
                <c:v>2044</c:v>
              </c:pt>
              <c:pt idx="65">
                <c:v>2045</c:v>
              </c:pt>
              <c:pt idx="66">
                <c:v>2046</c:v>
              </c:pt>
              <c:pt idx="67">
                <c:v>2047</c:v>
              </c:pt>
              <c:pt idx="68">
                <c:v>2048</c:v>
              </c:pt>
              <c:pt idx="69">
                <c:v>2049</c:v>
              </c:pt>
              <c:pt idx="70">
                <c:v>2050</c:v>
              </c:pt>
            </c:numLit>
          </c:cat>
          <c:val>
            <c:numLit>
              <c:formatCode>General</c:formatCode>
              <c:ptCount val="71"/>
              <c:pt idx="0">
                <c:v>54.692333465863108</c:v>
              </c:pt>
              <c:pt idx="1">
                <c:v>54.137280097965899</c:v>
              </c:pt>
              <c:pt idx="2">
                <c:v>53.64021820108502</c:v>
              </c:pt>
              <c:pt idx="3">
                <c:v>53.244388290947086</c:v>
              </c:pt>
              <c:pt idx="4">
                <c:v>53.100922027596923</c:v>
              </c:pt>
              <c:pt idx="5">
                <c:v>53.313570761818355</c:v>
              </c:pt>
              <c:pt idx="6">
                <c:v>53.908011440096736</c:v>
              </c:pt>
              <c:pt idx="7">
                <c:v>54.776777367016194</c:v>
              </c:pt>
              <c:pt idx="8">
                <c:v>55.665027139504431</c:v>
              </c:pt>
              <c:pt idx="9">
                <c:v>56.438607466011433</c:v>
              </c:pt>
              <c:pt idx="10">
                <c:v>57.066530110540967</c:v>
              </c:pt>
              <c:pt idx="11">
                <c:v>57.541136418837354</c:v>
              </c:pt>
              <c:pt idx="12">
                <c:v>57.906499021201959</c:v>
              </c:pt>
              <c:pt idx="13">
                <c:v>58.215096376756712</c:v>
              </c:pt>
              <c:pt idx="14">
                <c:v>58.439719981429995</c:v>
              </c:pt>
              <c:pt idx="15">
                <c:v>58.608369151310249</c:v>
              </c:pt>
              <c:pt idx="16">
                <c:v>58.800654669779895</c:v>
              </c:pt>
              <c:pt idx="17">
                <c:v>59.086657567104048</c:v>
              </c:pt>
              <c:pt idx="18">
                <c:v>59.479822562474169</c:v>
              </c:pt>
              <c:pt idx="19">
                <c:v>59.971141086347302</c:v>
              </c:pt>
              <c:pt idx="20">
                <c:v>60.558669437550151</c:v>
              </c:pt>
              <c:pt idx="21">
                <c:v>61.218211827107702</c:v>
              </c:pt>
              <c:pt idx="22">
                <c:v>61.991164557306156</c:v>
              </c:pt>
              <c:pt idx="23">
                <c:v>62.851306383123593</c:v>
              </c:pt>
              <c:pt idx="24">
                <c:v>63.765556184052322</c:v>
              </c:pt>
              <c:pt idx="25">
                <c:v>64.708085487182757</c:v>
              </c:pt>
              <c:pt idx="26">
                <c:v>65.666156679775696</c:v>
              </c:pt>
              <c:pt idx="27">
                <c:v>66.588074688363122</c:v>
              </c:pt>
              <c:pt idx="28">
                <c:v>67.408118046151671</c:v>
              </c:pt>
              <c:pt idx="29">
                <c:v>68.044683048876337</c:v>
              </c:pt>
              <c:pt idx="30">
                <c:v>68.462870740107718</c:v>
              </c:pt>
              <c:pt idx="31">
                <c:v>68.663400765957391</c:v>
              </c:pt>
              <c:pt idx="32">
                <c:v>68.682498790706305</c:v>
              </c:pt>
              <c:pt idx="33">
                <c:v>68.539438887544733</c:v>
              </c:pt>
              <c:pt idx="34">
                <c:v>68.254866074279192</c:v>
              </c:pt>
              <c:pt idx="35">
                <c:v>67.867993486549636</c:v>
              </c:pt>
              <c:pt idx="36">
                <c:v>67.406953245777927</c:v>
              </c:pt>
              <c:pt idx="37">
                <c:v>66.917665470718774</c:v>
              </c:pt>
              <c:pt idx="38">
                <c:v>66.443536624641027</c:v>
              </c:pt>
              <c:pt idx="39">
                <c:v>66.027866558930924</c:v>
              </c:pt>
              <c:pt idx="40">
                <c:v>65.711262535462396</c:v>
              </c:pt>
              <c:pt idx="41">
                <c:v>65.600686910913623</c:v>
              </c:pt>
              <c:pt idx="42">
                <c:v>65.669371147050995</c:v>
              </c:pt>
              <c:pt idx="43">
                <c:v>65.860829634656596</c:v>
              </c:pt>
              <c:pt idx="44">
                <c:v>66.116724129488418</c:v>
              </c:pt>
              <c:pt idx="45">
                <c:v>66.409065169110377</c:v>
              </c:pt>
              <c:pt idx="46">
                <c:v>66.713529441342928</c:v>
              </c:pt>
              <c:pt idx="47">
                <c:v>67.002432663047685</c:v>
              </c:pt>
              <c:pt idx="48">
                <c:v>67.259904777290657</c:v>
              </c:pt>
              <c:pt idx="49">
                <c:v>67.480626666158543</c:v>
              </c:pt>
              <c:pt idx="50">
                <c:v>67.663440757975607</c:v>
              </c:pt>
              <c:pt idx="51">
                <c:v>67.807256727430897</c:v>
              </c:pt>
              <c:pt idx="52">
                <c:v>67.919035340681248</c:v>
              </c:pt>
              <c:pt idx="53">
                <c:v>68.007897861831623</c:v>
              </c:pt>
              <c:pt idx="54">
                <c:v>68.046623937056694</c:v>
              </c:pt>
              <c:pt idx="55">
                <c:v>67.9822568750225</c:v>
              </c:pt>
              <c:pt idx="56">
                <c:v>67.929068815074189</c:v>
              </c:pt>
              <c:pt idx="57">
                <c:v>67.87610599922057</c:v>
              </c:pt>
              <c:pt idx="58">
                <c:v>67.87112305337277</c:v>
              </c:pt>
              <c:pt idx="59">
                <c:v>67.872548669485766</c:v>
              </c:pt>
              <c:pt idx="60">
                <c:v>67.865946714924036</c:v>
              </c:pt>
              <c:pt idx="61">
                <c:v>67.848782097994956</c:v>
              </c:pt>
              <c:pt idx="62">
                <c:v>67.846265682328806</c:v>
              </c:pt>
              <c:pt idx="63">
                <c:v>67.895451294114665</c:v>
              </c:pt>
              <c:pt idx="64">
                <c:v>67.934549524270338</c:v>
              </c:pt>
              <c:pt idx="65">
                <c:v>67.96873456678324</c:v>
              </c:pt>
              <c:pt idx="66">
                <c:v>68.014188903416567</c:v>
              </c:pt>
              <c:pt idx="67">
                <c:v>68.049571966996865</c:v>
              </c:pt>
              <c:pt idx="68">
                <c:v>68.091798541713501</c:v>
              </c:pt>
              <c:pt idx="69">
                <c:v>68.159882410450095</c:v>
              </c:pt>
              <c:pt idx="70">
                <c:v>68.254319249335992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8F9-4221-99B4-AFD188D9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124687"/>
        <c:axId val="278125167"/>
      </c:lineChart>
      <c:catAx>
        <c:axId val="27812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78125167"/>
        <c:crosses val="autoZero"/>
        <c:auto val="1"/>
        <c:lblAlgn val="ctr"/>
        <c:lblOffset val="100"/>
        <c:tickLblSkip val="10"/>
        <c:noMultiLvlLbl val="0"/>
      </c:catAx>
      <c:valAx>
        <c:axId val="278125167"/>
        <c:scaling>
          <c:orientation val="minMax"/>
          <c:min val="4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78124687"/>
        <c:crosses val="autoZero"/>
        <c:crossBetween val="between"/>
      </c:valAx>
      <c:valAx>
        <c:axId val="278128527"/>
        <c:scaling>
          <c:orientation val="minMax"/>
          <c:max val="0.9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8102607"/>
        <c:crosses val="max"/>
        <c:crossBetween val="between"/>
      </c:valAx>
      <c:catAx>
        <c:axId val="278102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128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110185185185191E-2"/>
          <c:y val="3.2337962962962964E-2"/>
          <c:w val="0.89298217592592588"/>
          <c:h val="0.90146689814814818"/>
        </c:manualLayout>
      </c:layout>
      <c:barChart>
        <c:barDir val="col"/>
        <c:grouping val="clustered"/>
        <c:varyColors val="0"/>
        <c:ser>
          <c:idx val="0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1"/>
              <c:pt idx="0">
                <c:v>1980</c:v>
              </c:pt>
              <c:pt idx="1">
                <c:v>1981</c:v>
              </c:pt>
              <c:pt idx="2">
                <c:v>1982</c:v>
              </c:pt>
              <c:pt idx="3">
                <c:v>1983</c:v>
              </c:pt>
              <c:pt idx="4">
                <c:v>1984</c:v>
              </c:pt>
              <c:pt idx="5">
                <c:v>1985</c:v>
              </c:pt>
              <c:pt idx="6">
                <c:v>1986</c:v>
              </c:pt>
              <c:pt idx="7">
                <c:v>1987</c:v>
              </c:pt>
              <c:pt idx="8">
                <c:v>1988</c:v>
              </c:pt>
              <c:pt idx="9">
                <c:v>1989</c:v>
              </c:pt>
              <c:pt idx="10">
                <c:v>1990</c:v>
              </c:pt>
              <c:pt idx="11">
                <c:v>1991</c:v>
              </c:pt>
              <c:pt idx="12">
                <c:v>1992</c:v>
              </c:pt>
              <c:pt idx="13">
                <c:v>1993</c:v>
              </c:pt>
              <c:pt idx="14">
                <c:v>1994</c:v>
              </c:pt>
              <c:pt idx="15">
                <c:v>1995</c:v>
              </c:pt>
              <c:pt idx="16">
                <c:v>1996</c:v>
              </c:pt>
              <c:pt idx="17">
                <c:v>1997</c:v>
              </c:pt>
              <c:pt idx="18">
                <c:v>1998</c:v>
              </c:pt>
              <c:pt idx="19">
                <c:v>1999</c:v>
              </c:pt>
              <c:pt idx="20">
                <c:v>2000</c:v>
              </c:pt>
              <c:pt idx="21">
                <c:v>2001</c:v>
              </c:pt>
              <c:pt idx="22">
                <c:v>2002</c:v>
              </c:pt>
              <c:pt idx="23">
                <c:v>2003</c:v>
              </c:pt>
              <c:pt idx="24">
                <c:v>2004</c:v>
              </c:pt>
              <c:pt idx="25">
                <c:v>2005</c:v>
              </c:pt>
              <c:pt idx="26">
                <c:v>2006</c:v>
              </c:pt>
              <c:pt idx="27">
                <c:v>2007</c:v>
              </c:pt>
              <c:pt idx="28">
                <c:v>2008</c:v>
              </c:pt>
              <c:pt idx="29">
                <c:v>2009</c:v>
              </c:pt>
              <c:pt idx="30">
                <c:v>2010</c:v>
              </c:pt>
              <c:pt idx="31">
                <c:v>2011</c:v>
              </c:pt>
              <c:pt idx="32">
                <c:v>2012</c:v>
              </c:pt>
              <c:pt idx="33">
                <c:v>2013</c:v>
              </c:pt>
              <c:pt idx="34">
                <c:v>2014</c:v>
              </c:pt>
              <c:pt idx="35">
                <c:v>2015</c:v>
              </c:pt>
              <c:pt idx="36">
                <c:v>2016</c:v>
              </c:pt>
              <c:pt idx="37">
                <c:v>2017</c:v>
              </c:pt>
              <c:pt idx="38">
                <c:v>2018</c:v>
              </c:pt>
              <c:pt idx="39">
                <c:v>2019</c:v>
              </c:pt>
              <c:pt idx="40">
                <c:v>2020</c:v>
              </c:pt>
              <c:pt idx="41">
                <c:v>2021</c:v>
              </c:pt>
              <c:pt idx="42">
                <c:v>2022</c:v>
              </c:pt>
              <c:pt idx="43">
                <c:v>2023</c:v>
              </c:pt>
              <c:pt idx="44">
                <c:v>2024</c:v>
              </c:pt>
              <c:pt idx="45">
                <c:v>2025</c:v>
              </c:pt>
              <c:pt idx="46">
                <c:v>2026</c:v>
              </c:pt>
              <c:pt idx="47">
                <c:v>2027</c:v>
              </c:pt>
              <c:pt idx="48">
                <c:v>2028</c:v>
              </c:pt>
              <c:pt idx="49">
                <c:v>2029</c:v>
              </c:pt>
              <c:pt idx="50">
                <c:v>2030</c:v>
              </c:pt>
              <c:pt idx="51">
                <c:v>2031</c:v>
              </c:pt>
              <c:pt idx="52">
                <c:v>2032</c:v>
              </c:pt>
              <c:pt idx="53">
                <c:v>2033</c:v>
              </c:pt>
              <c:pt idx="54">
                <c:v>2034</c:v>
              </c:pt>
              <c:pt idx="55">
                <c:v>2035</c:v>
              </c:pt>
              <c:pt idx="56">
                <c:v>2036</c:v>
              </c:pt>
              <c:pt idx="57">
                <c:v>2037</c:v>
              </c:pt>
              <c:pt idx="58">
                <c:v>2038</c:v>
              </c:pt>
              <c:pt idx="59">
                <c:v>2039</c:v>
              </c:pt>
              <c:pt idx="60">
                <c:v>2040</c:v>
              </c:pt>
              <c:pt idx="61">
                <c:v>2041</c:v>
              </c:pt>
              <c:pt idx="62">
                <c:v>2042</c:v>
              </c:pt>
              <c:pt idx="63">
                <c:v>2043</c:v>
              </c:pt>
              <c:pt idx="64">
                <c:v>2044</c:v>
              </c:pt>
              <c:pt idx="65">
                <c:v>2045</c:v>
              </c:pt>
              <c:pt idx="66">
                <c:v>2046</c:v>
              </c:pt>
              <c:pt idx="67">
                <c:v>2047</c:v>
              </c:pt>
              <c:pt idx="68">
                <c:v>2048</c:v>
              </c:pt>
              <c:pt idx="69">
                <c:v>2049</c:v>
              </c:pt>
              <c:pt idx="70">
                <c:v>2050</c:v>
              </c:pt>
            </c:numLit>
          </c:cat>
          <c:val>
            <c:numLit>
              <c:formatCode>General</c:formatCode>
              <c:ptCount val="7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112-4DD8-9B73-A18C2C6F2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78102607"/>
        <c:axId val="278128527"/>
      </c:barChart>
      <c:lineChart>
        <c:grouping val="standard"/>
        <c:varyColors val="0"/>
        <c:ser>
          <c:idx val="1"/>
          <c:order val="0"/>
          <c:tx>
            <c:v>Previsión</c:v>
          </c:tx>
          <c:spPr>
            <a:ln w="28575" cap="rnd">
              <a:solidFill>
                <a:srgbClr val="8C263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71"/>
              <c:pt idx="0">
                <c:v>1980</c:v>
              </c:pt>
              <c:pt idx="1">
                <c:v>1981</c:v>
              </c:pt>
              <c:pt idx="2">
                <c:v>1982</c:v>
              </c:pt>
              <c:pt idx="3">
                <c:v>1983</c:v>
              </c:pt>
              <c:pt idx="4">
                <c:v>1984</c:v>
              </c:pt>
              <c:pt idx="5">
                <c:v>1985</c:v>
              </c:pt>
              <c:pt idx="6">
                <c:v>1986</c:v>
              </c:pt>
              <c:pt idx="7">
                <c:v>1987</c:v>
              </c:pt>
              <c:pt idx="8">
                <c:v>1988</c:v>
              </c:pt>
              <c:pt idx="9">
                <c:v>1989</c:v>
              </c:pt>
              <c:pt idx="10">
                <c:v>1990</c:v>
              </c:pt>
              <c:pt idx="11">
                <c:v>1991</c:v>
              </c:pt>
              <c:pt idx="12">
                <c:v>1992</c:v>
              </c:pt>
              <c:pt idx="13">
                <c:v>1993</c:v>
              </c:pt>
              <c:pt idx="14">
                <c:v>1994</c:v>
              </c:pt>
              <c:pt idx="15">
                <c:v>1995</c:v>
              </c:pt>
              <c:pt idx="16">
                <c:v>1996</c:v>
              </c:pt>
              <c:pt idx="17">
                <c:v>1997</c:v>
              </c:pt>
              <c:pt idx="18">
                <c:v>1998</c:v>
              </c:pt>
              <c:pt idx="19">
                <c:v>1999</c:v>
              </c:pt>
              <c:pt idx="20">
                <c:v>2000</c:v>
              </c:pt>
              <c:pt idx="21">
                <c:v>2001</c:v>
              </c:pt>
              <c:pt idx="22">
                <c:v>2002</c:v>
              </c:pt>
              <c:pt idx="23">
                <c:v>2003</c:v>
              </c:pt>
              <c:pt idx="24">
                <c:v>2004</c:v>
              </c:pt>
              <c:pt idx="25">
                <c:v>2005</c:v>
              </c:pt>
              <c:pt idx="26">
                <c:v>2006</c:v>
              </c:pt>
              <c:pt idx="27">
                <c:v>2007</c:v>
              </c:pt>
              <c:pt idx="28">
                <c:v>2008</c:v>
              </c:pt>
              <c:pt idx="29">
                <c:v>2009</c:v>
              </c:pt>
              <c:pt idx="30">
                <c:v>2010</c:v>
              </c:pt>
              <c:pt idx="31">
                <c:v>2011</c:v>
              </c:pt>
              <c:pt idx="32">
                <c:v>2012</c:v>
              </c:pt>
              <c:pt idx="33">
                <c:v>2013</c:v>
              </c:pt>
              <c:pt idx="34">
                <c:v>2014</c:v>
              </c:pt>
              <c:pt idx="35">
                <c:v>2015</c:v>
              </c:pt>
              <c:pt idx="36">
                <c:v>2016</c:v>
              </c:pt>
              <c:pt idx="37">
                <c:v>2017</c:v>
              </c:pt>
              <c:pt idx="38">
                <c:v>2018</c:v>
              </c:pt>
              <c:pt idx="39">
                <c:v>2019</c:v>
              </c:pt>
              <c:pt idx="40">
                <c:v>2020</c:v>
              </c:pt>
              <c:pt idx="41">
                <c:v>2021</c:v>
              </c:pt>
              <c:pt idx="42">
                <c:v>2022</c:v>
              </c:pt>
              <c:pt idx="43">
                <c:v>2023</c:v>
              </c:pt>
              <c:pt idx="44">
                <c:v>2024</c:v>
              </c:pt>
              <c:pt idx="45">
                <c:v>2025</c:v>
              </c:pt>
              <c:pt idx="46">
                <c:v>2026</c:v>
              </c:pt>
              <c:pt idx="47">
                <c:v>2027</c:v>
              </c:pt>
              <c:pt idx="48">
                <c:v>2028</c:v>
              </c:pt>
              <c:pt idx="49">
                <c:v>2029</c:v>
              </c:pt>
              <c:pt idx="50">
                <c:v>2030</c:v>
              </c:pt>
              <c:pt idx="51">
                <c:v>2031</c:v>
              </c:pt>
              <c:pt idx="52">
                <c:v>2032</c:v>
              </c:pt>
              <c:pt idx="53">
                <c:v>2033</c:v>
              </c:pt>
              <c:pt idx="54">
                <c:v>2034</c:v>
              </c:pt>
              <c:pt idx="55">
                <c:v>2035</c:v>
              </c:pt>
              <c:pt idx="56">
                <c:v>2036</c:v>
              </c:pt>
              <c:pt idx="57">
                <c:v>2037</c:v>
              </c:pt>
              <c:pt idx="58">
                <c:v>2038</c:v>
              </c:pt>
              <c:pt idx="59">
                <c:v>2039</c:v>
              </c:pt>
              <c:pt idx="60">
                <c:v>2040</c:v>
              </c:pt>
              <c:pt idx="61">
                <c:v>2041</c:v>
              </c:pt>
              <c:pt idx="62">
                <c:v>2042</c:v>
              </c:pt>
              <c:pt idx="63">
                <c:v>2043</c:v>
              </c:pt>
              <c:pt idx="64">
                <c:v>2044</c:v>
              </c:pt>
              <c:pt idx="65">
                <c:v>2045</c:v>
              </c:pt>
              <c:pt idx="66">
                <c:v>2046</c:v>
              </c:pt>
              <c:pt idx="67">
                <c:v>2047</c:v>
              </c:pt>
              <c:pt idx="68">
                <c:v>2048</c:v>
              </c:pt>
              <c:pt idx="69">
                <c:v>2049</c:v>
              </c:pt>
              <c:pt idx="70">
                <c:v>2050</c:v>
              </c:pt>
            </c:numLit>
          </c:cat>
          <c:val>
            <c:numLit>
              <c:formatCode>General</c:formatCode>
              <c:ptCount val="71"/>
              <c:pt idx="0">
                <c:v>10.42395</c:v>
              </c:pt>
              <c:pt idx="1">
                <c:v>11.381133999999999</c:v>
              </c:pt>
              <c:pt idx="2">
                <c:v>12.367829</c:v>
              </c:pt>
              <c:pt idx="3">
                <c:v>12.580954999999999</c:v>
              </c:pt>
              <c:pt idx="4">
                <c:v>13.639915</c:v>
              </c:pt>
              <c:pt idx="5">
                <c:v>14.445715</c:v>
              </c:pt>
              <c:pt idx="6">
                <c:v>14.888036</c:v>
              </c:pt>
              <c:pt idx="7">
                <c:v>15.971059</c:v>
              </c:pt>
              <c:pt idx="8">
                <c:v>16.354711000000002</c:v>
              </c:pt>
              <c:pt idx="9">
                <c:v>16.538768000000001</c:v>
              </c:pt>
              <c:pt idx="10">
                <c:v>16.870926999999998</c:v>
              </c:pt>
              <c:pt idx="11">
                <c:v>17.086500999999998</c:v>
              </c:pt>
              <c:pt idx="12">
                <c:v>17.174147999999999</c:v>
              </c:pt>
              <c:pt idx="13">
                <c:v>17.926382</c:v>
              </c:pt>
              <c:pt idx="14">
                <c:v>17.793616</c:v>
              </c:pt>
              <c:pt idx="15">
                <c:v>17.325467</c:v>
              </c:pt>
              <c:pt idx="16">
                <c:v>17.027183999999998</c:v>
              </c:pt>
              <c:pt idx="17">
                <c:v>16.552948000000001</c:v>
              </c:pt>
              <c:pt idx="18">
                <c:v>16.011092999999999</c:v>
              </c:pt>
              <c:pt idx="19">
                <c:v>15.246767</c:v>
              </c:pt>
              <c:pt idx="20">
                <c:v>14.80429</c:v>
              </c:pt>
              <c:pt idx="21">
                <c:v>13.900472000000001</c:v>
              </c:pt>
              <c:pt idx="22">
                <c:v>13.905925</c:v>
              </c:pt>
              <c:pt idx="23">
                <c:v>13.680688</c:v>
              </c:pt>
              <c:pt idx="24">
                <c:v>13.588664</c:v>
              </c:pt>
              <c:pt idx="25">
                <c:v>13.38017</c:v>
              </c:pt>
              <c:pt idx="26">
                <c:v>13.511958999999999</c:v>
              </c:pt>
              <c:pt idx="27">
                <c:v>13.601281999999999</c:v>
              </c:pt>
              <c:pt idx="28">
                <c:v>14.108631000000001</c:v>
              </c:pt>
              <c:pt idx="29">
                <c:v>15.288513</c:v>
              </c:pt>
              <c:pt idx="30">
                <c:v>15.493067</c:v>
              </c:pt>
              <c:pt idx="31">
                <c:v>15.734017</c:v>
              </c:pt>
              <c:pt idx="32">
                <c:v>16.392267</c:v>
              </c:pt>
              <c:pt idx="33">
                <c:v>16.720652000000001</c:v>
              </c:pt>
              <c:pt idx="34">
                <c:v>16.608533000000001</c:v>
              </c:pt>
              <c:pt idx="35">
                <c:v>16.416786999999999</c:v>
              </c:pt>
              <c:pt idx="36">
                <c:v>16.142043999999999</c:v>
              </c:pt>
              <c:pt idx="37">
                <c:v>15.75977</c:v>
              </c:pt>
              <c:pt idx="38">
                <c:v>15.335279999999999</c:v>
              </c:pt>
              <c:pt idx="39">
                <c:v>14.841343999999999</c:v>
              </c:pt>
              <c:pt idx="40">
                <c:v>14.782971</c:v>
              </c:pt>
              <c:pt idx="41">
                <c:v>14.168621</c:v>
              </c:pt>
              <c:pt idx="42">
                <c:v>13.379911999999999</c:v>
              </c:pt>
              <c:pt idx="43">
                <c:v>12.901655</c:v>
              </c:pt>
              <c:pt idx="44">
                <c:v>12.38772</c:v>
              </c:pt>
              <c:pt idx="45">
                <c:v>11.888729</c:v>
              </c:pt>
              <c:pt idx="46">
                <c:v>11.502101</c:v>
              </c:pt>
              <c:pt idx="47">
                <c:v>11.180298000000001</c:v>
              </c:pt>
              <c:pt idx="48">
                <c:v>10.893064000000001</c:v>
              </c:pt>
              <c:pt idx="49">
                <c:v>10.684941</c:v>
              </c:pt>
              <c:pt idx="50">
                <c:v>10.543478</c:v>
              </c:pt>
              <c:pt idx="51">
                <c:v>10.438043220000001</c:v>
              </c:pt>
              <c:pt idx="52">
                <c:v>10.3336627878</c:v>
              </c:pt>
              <c:pt idx="53">
                <c:v>10.230326159922001</c:v>
              </c:pt>
              <c:pt idx="54">
                <c:v>10.128022898322779</c:v>
              </c:pt>
              <c:pt idx="55">
                <c:v>10.02674266933955</c:v>
              </c:pt>
              <c:pt idx="56">
                <c:v>9.9264752426461573</c:v>
              </c:pt>
              <c:pt idx="57">
                <c:v>9.8272104902196951</c:v>
              </c:pt>
              <c:pt idx="58">
                <c:v>9.7289383853174982</c:v>
              </c:pt>
              <c:pt idx="59">
                <c:v>9.6316490014643232</c:v>
              </c:pt>
              <c:pt idx="60">
                <c:v>9.5353325114496794</c:v>
              </c:pt>
              <c:pt idx="61">
                <c:v>9.439979186335183</c:v>
              </c:pt>
              <c:pt idx="62">
                <c:v>9.3455793944718302</c:v>
              </c:pt>
              <c:pt idx="63">
                <c:v>9.2521236005271117</c:v>
              </c:pt>
              <c:pt idx="64">
                <c:v>9.1596023645218398</c:v>
              </c:pt>
              <c:pt idx="65">
                <c:v>9.0680063408766216</c:v>
              </c:pt>
              <c:pt idx="66">
                <c:v>8.9773262774678546</c:v>
              </c:pt>
              <c:pt idx="67">
                <c:v>8.8875530146931752</c:v>
              </c:pt>
              <c:pt idx="68">
                <c:v>8.7986774845462428</c:v>
              </c:pt>
              <c:pt idx="69">
                <c:v>8.7106907097007795</c:v>
              </c:pt>
              <c:pt idx="70">
                <c:v>8.6235838026037719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12-4DD8-9B73-A18C2C6F2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124687"/>
        <c:axId val="278125167"/>
      </c:lineChart>
      <c:catAx>
        <c:axId val="27812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78125167"/>
        <c:crosses val="autoZero"/>
        <c:auto val="1"/>
        <c:lblAlgn val="ctr"/>
        <c:lblOffset val="100"/>
        <c:tickLblSkip val="10"/>
        <c:noMultiLvlLbl val="0"/>
      </c:catAx>
      <c:valAx>
        <c:axId val="278125167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78124687"/>
        <c:crosses val="autoZero"/>
        <c:crossBetween val="between"/>
      </c:valAx>
      <c:valAx>
        <c:axId val="278128527"/>
        <c:scaling>
          <c:orientation val="minMax"/>
          <c:max val="0.9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8102607"/>
        <c:crosses val="max"/>
        <c:crossBetween val="between"/>
      </c:valAx>
      <c:catAx>
        <c:axId val="278102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128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652606844766342E-2"/>
          <c:y val="2.2038561119119289E-2"/>
          <c:w val="0.92197859882899258"/>
          <c:h val="0.75794574002133286"/>
        </c:manualLayout>
      </c:layout>
      <c:lineChart>
        <c:grouping val="standard"/>
        <c:varyColors val="0"/>
        <c:ser>
          <c:idx val="0"/>
          <c:order val="1"/>
          <c:tx>
            <c:strRef>
              <c:f>'Gráfico 18'!$B$8</c:f>
              <c:strCache>
                <c:ptCount val="1"/>
                <c:pt idx="0">
                  <c:v>IRPF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4.1462084015275548E-2"/>
                  <c:y val="-3.6730935198532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02-4AE2-8922-1BA3739E4963}"/>
                </c:ext>
              </c:extLst>
            </c:dLbl>
            <c:dLbl>
              <c:idx val="35"/>
              <c:layout>
                <c:manualLayout>
                  <c:x val="-3.0551009274413531E-2"/>
                  <c:y val="-3.3057841678678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02-4AE2-8922-1BA3739E4963}"/>
                </c:ext>
              </c:extLst>
            </c:dLbl>
            <c:dLbl>
              <c:idx val="55"/>
              <c:layout>
                <c:manualLayout>
                  <c:x val="-1.7457719585379158E-2"/>
                  <c:y val="-2.93847481588257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02-4AE2-8922-1BA3739E4963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3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18'!$C$6:$BF$6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18'!$C$8:$BF$8</c:f>
              <c:numCache>
                <c:formatCode>0.0</c:formatCode>
                <c:ptCount val="56"/>
                <c:pt idx="0">
                  <c:v>7.4650229706375333</c:v>
                </c:pt>
                <c:pt idx="1">
                  <c:v>7.2644689423409101</c:v>
                </c:pt>
                <c:pt idx="2">
                  <c:v>6.8960536755586705</c:v>
                </c:pt>
                <c:pt idx="3">
                  <c:v>6.9427133075416414</c:v>
                </c:pt>
                <c:pt idx="4">
                  <c:v>6.6809574248434256</c:v>
                </c:pt>
                <c:pt idx="5">
                  <c:v>6.3668960918482798</c:v>
                </c:pt>
                <c:pt idx="6">
                  <c:v>6.5672391813007422</c:v>
                </c:pt>
                <c:pt idx="7">
                  <c:v>6.7142637903769291</c:v>
                </c:pt>
                <c:pt idx="8">
                  <c:v>6.28173435207382</c:v>
                </c:pt>
                <c:pt idx="9">
                  <c:v>6.2980241652537492</c:v>
                </c:pt>
                <c:pt idx="10">
                  <c:v>6.5903125694185345</c:v>
                </c:pt>
                <c:pt idx="11">
                  <c:v>7.0178689556782956</c:v>
                </c:pt>
                <c:pt idx="12">
                  <c:v>7.5538661948192862</c:v>
                </c:pt>
                <c:pt idx="13">
                  <c:v>7.0693079657118965</c:v>
                </c:pt>
                <c:pt idx="14">
                  <c:v>6.6664173697618443</c:v>
                </c:pt>
                <c:pt idx="15">
                  <c:v>6.9773815638724024</c:v>
                </c:pt>
                <c:pt idx="16">
                  <c:v>7.2209693324546906</c:v>
                </c:pt>
                <c:pt idx="17">
                  <c:v>7.5060687674025486</c:v>
                </c:pt>
                <c:pt idx="18">
                  <c:v>7.611324763708069</c:v>
                </c:pt>
                <c:pt idx="19">
                  <c:v>7.6931591444815854</c:v>
                </c:pt>
                <c:pt idx="20">
                  <c:v>7.3076187182185466</c:v>
                </c:pt>
                <c:pt idx="21">
                  <c:v>7.2329819130927273</c:v>
                </c:pt>
                <c:pt idx="22">
                  <c:v>7.4130957997442781</c:v>
                </c:pt>
                <c:pt idx="23">
                  <c:v>7.6919777344433102</c:v>
                </c:pt>
                <c:pt idx="24">
                  <c:v>7.8991951886800003</c:v>
                </c:pt>
                <c:pt idx="25">
                  <c:v>8.7636178793390798</c:v>
                </c:pt>
                <c:pt idx="26">
                  <c:v>8.632152517980952</c:v>
                </c:pt>
                <c:pt idx="27">
                  <c:v>8.9688435549178926</c:v>
                </c:pt>
                <c:pt idx="28">
                  <c:v>8.9714580630688037</c:v>
                </c:pt>
                <c:pt idx="29">
                  <c:v>9.1494859909805335</c:v>
                </c:pt>
                <c:pt idx="30">
                  <c:v>9.5993377935374546</c:v>
                </c:pt>
                <c:pt idx="31">
                  <c:v>9.8966233410075191</c:v>
                </c:pt>
                <c:pt idx="32">
                  <c:v>10.189587735206556</c:v>
                </c:pt>
                <c:pt idx="33">
                  <c:v>10.376551783190974</c:v>
                </c:pt>
                <c:pt idx="34">
                  <c:v>10.601591849826844</c:v>
                </c:pt>
                <c:pt idx="35">
                  <c:v>10.829474183578025</c:v>
                </c:pt>
                <c:pt idx="36">
                  <c:v>10.926574442781245</c:v>
                </c:pt>
                <c:pt idx="37">
                  <c:v>11.07716979632011</c:v>
                </c:pt>
                <c:pt idx="38">
                  <c:v>11.127224313149361</c:v>
                </c:pt>
                <c:pt idx="39">
                  <c:v>11.180112116704858</c:v>
                </c:pt>
                <c:pt idx="40">
                  <c:v>11.23743622233118</c:v>
                </c:pt>
                <c:pt idx="41">
                  <c:v>11.296253986543167</c:v>
                </c:pt>
                <c:pt idx="42">
                  <c:v>11.356219254959571</c:v>
                </c:pt>
                <c:pt idx="43">
                  <c:v>11.417226013694794</c:v>
                </c:pt>
                <c:pt idx="44">
                  <c:v>11.479988115345588</c:v>
                </c:pt>
                <c:pt idx="45">
                  <c:v>11.544026439448363</c:v>
                </c:pt>
                <c:pt idx="46">
                  <c:v>11.607834419532942</c:v>
                </c:pt>
                <c:pt idx="47">
                  <c:v>11.67152947488457</c:v>
                </c:pt>
                <c:pt idx="48">
                  <c:v>11.732584949123758</c:v>
                </c:pt>
                <c:pt idx="49">
                  <c:v>11.792288106542754</c:v>
                </c:pt>
                <c:pt idx="50">
                  <c:v>11.850467657738967</c:v>
                </c:pt>
                <c:pt idx="51">
                  <c:v>11.906345509372596</c:v>
                </c:pt>
                <c:pt idx="52">
                  <c:v>11.960465220257879</c:v>
                </c:pt>
                <c:pt idx="53">
                  <c:v>12.012062657399355</c:v>
                </c:pt>
                <c:pt idx="54">
                  <c:v>12.061150960412617</c:v>
                </c:pt>
                <c:pt idx="55" formatCode="0.0000">
                  <c:v>12.107728312188778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32-4489-A3B8-7166B1D54A87}"/>
            </c:ext>
          </c:extLst>
        </c:ser>
        <c:ser>
          <c:idx val="2"/>
          <c:order val="2"/>
          <c:tx>
            <c:strRef>
              <c:f>'Gráfico 18'!$B$9</c:f>
              <c:strCache>
                <c:ptCount val="1"/>
                <c:pt idx="0">
                  <c:v>Impuesto sobre Sociedades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2.6186579378068741E-2"/>
                  <c:y val="-4.04040287183853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BC-4635-A191-A57A1BC0DBE5}"/>
                </c:ext>
              </c:extLst>
            </c:dLbl>
            <c:dLbl>
              <c:idx val="35"/>
              <c:layout>
                <c:manualLayout>
                  <c:x val="-3.2733224222586003E-2"/>
                  <c:y val="-3.3057841678679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A32-4489-A3B8-7166B1D54A87}"/>
                </c:ext>
              </c:extLst>
            </c:dLbl>
            <c:dLbl>
              <c:idx val="55"/>
              <c:layout>
                <c:manualLayout>
                  <c:x val="-1.5275504637206765E-2"/>
                  <c:y val="-2.93847481588257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A32-4489-A3B8-7166B1D54A87}"/>
                </c:ext>
              </c:extLst>
            </c:dLbl>
            <c:numFmt formatCode="#,##0.0" sourceLinked="0"/>
            <c:spPr>
              <a:noFill/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18'!$C$6:$BF$6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18'!$C$9:$BF$9</c:f>
              <c:numCache>
                <c:formatCode>0.0</c:formatCode>
                <c:ptCount val="56"/>
                <c:pt idx="0">
                  <c:v>1.6424657177347215</c:v>
                </c:pt>
                <c:pt idx="1">
                  <c:v>1.7941427178492362</c:v>
                </c:pt>
                <c:pt idx="2">
                  <c:v>2.4447876626327831</c:v>
                </c:pt>
                <c:pt idx="3">
                  <c:v>2.5291685326973541</c:v>
                </c:pt>
                <c:pt idx="4">
                  <c:v>2.6164845070611675</c:v>
                </c:pt>
                <c:pt idx="5">
                  <c:v>2.9168744047628237</c:v>
                </c:pt>
                <c:pt idx="6">
                  <c:v>2.669038383844152</c:v>
                </c:pt>
                <c:pt idx="7">
                  <c:v>3.0036898891698751</c:v>
                </c:pt>
                <c:pt idx="8">
                  <c:v>2.9872831966410986</c:v>
                </c:pt>
                <c:pt idx="9">
                  <c:v>3.3506219358502469</c:v>
                </c:pt>
                <c:pt idx="10">
                  <c:v>3.8005232135578306</c:v>
                </c:pt>
                <c:pt idx="11">
                  <c:v>4.0213120372362896</c:v>
                </c:pt>
                <c:pt idx="12">
                  <c:v>4.5897261617738536</c:v>
                </c:pt>
                <c:pt idx="13">
                  <c:v>2.7606753804782747</c:v>
                </c:pt>
                <c:pt idx="14">
                  <c:v>2.2138500011685793</c:v>
                </c:pt>
                <c:pt idx="15">
                  <c:v>1.8346075217043951</c:v>
                </c:pt>
                <c:pt idx="16">
                  <c:v>1.7757714829336986</c:v>
                </c:pt>
                <c:pt idx="17">
                  <c:v>2.1459627058119541</c:v>
                </c:pt>
                <c:pt idx="18">
                  <c:v>2.0026500762484956</c:v>
                </c:pt>
                <c:pt idx="19">
                  <c:v>1.9801741952684873</c:v>
                </c:pt>
                <c:pt idx="20">
                  <c:v>2.1856993575638941</c:v>
                </c:pt>
                <c:pt idx="21">
                  <c:v>2.1975712554331515</c:v>
                </c:pt>
                <c:pt idx="22">
                  <c:v>2.2218347657825817</c:v>
                </c:pt>
                <c:pt idx="23">
                  <c:v>2.4489472694336931</c:v>
                </c:pt>
                <c:pt idx="24">
                  <c:v>2.0510325354348296</c:v>
                </c:pt>
                <c:pt idx="25">
                  <c:v>1.9540140309985532</c:v>
                </c:pt>
                <c:pt idx="26">
                  <c:v>2.6168903594895565</c:v>
                </c:pt>
                <c:pt idx="27">
                  <c:v>2.6621836621814814</c:v>
                </c:pt>
                <c:pt idx="28">
                  <c:v>2.8212778941366468</c:v>
                </c:pt>
                <c:pt idx="29">
                  <c:v>2.8642125532355269</c:v>
                </c:pt>
                <c:pt idx="30">
                  <c:v>3.0563499381598924</c:v>
                </c:pt>
                <c:pt idx="31">
                  <c:v>3.1913041462866119</c:v>
                </c:pt>
                <c:pt idx="32">
                  <c:v>3.2150649985176445</c:v>
                </c:pt>
                <c:pt idx="33">
                  <c:v>3.2220381207589668</c:v>
                </c:pt>
                <c:pt idx="34">
                  <c:v>3.2921461921784725</c:v>
                </c:pt>
                <c:pt idx="35">
                  <c:v>3.3317408600332126</c:v>
                </c:pt>
                <c:pt idx="36">
                  <c:v>3.3504008309890407</c:v>
                </c:pt>
                <c:pt idx="37">
                  <c:v>3.368244259462525</c:v>
                </c:pt>
                <c:pt idx="38">
                  <c:v>3.385375766071272</c:v>
                </c:pt>
                <c:pt idx="39">
                  <c:v>3.4011704892768648</c:v>
                </c:pt>
                <c:pt idx="40">
                  <c:v>3.4162633691649105</c:v>
                </c:pt>
                <c:pt idx="41">
                  <c:v>3.4313570051920603</c:v>
                </c:pt>
                <c:pt idx="42">
                  <c:v>3.4465006947149766</c:v>
                </c:pt>
                <c:pt idx="43">
                  <c:v>3.4618258032587432</c:v>
                </c:pt>
                <c:pt idx="44">
                  <c:v>3.4770739910333912</c:v>
                </c:pt>
                <c:pt idx="45">
                  <c:v>3.4922959009199568</c:v>
                </c:pt>
                <c:pt idx="46">
                  <c:v>3.5076084941561669</c:v>
                </c:pt>
                <c:pt idx="47">
                  <c:v>3.5230879357003002</c:v>
                </c:pt>
                <c:pt idx="48">
                  <c:v>3.5389638413238194</c:v>
                </c:pt>
                <c:pt idx="49">
                  <c:v>3.5549558807698425</c:v>
                </c:pt>
                <c:pt idx="50">
                  <c:v>3.5710353999020352</c:v>
                </c:pt>
                <c:pt idx="51">
                  <c:v>3.5872595722745948</c:v>
                </c:pt>
                <c:pt idx="52">
                  <c:v>3.6034971940549854</c:v>
                </c:pt>
                <c:pt idx="53">
                  <c:v>3.6198478814804904</c:v>
                </c:pt>
                <c:pt idx="54">
                  <c:v>3.636375626085353</c:v>
                </c:pt>
                <c:pt idx="55" formatCode="0.0000">
                  <c:v>3.6530699119490535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32-4489-A3B8-7166B1D54A87}"/>
            </c:ext>
          </c:extLst>
        </c:ser>
        <c:ser>
          <c:idx val="3"/>
          <c:order val="3"/>
          <c:tx>
            <c:strRef>
              <c:f>'Gráfico 18'!$B$10</c:f>
              <c:strCache>
                <c:ptCount val="1"/>
                <c:pt idx="0">
                  <c:v>IVA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3.0551009274413531E-2"/>
                  <c:y val="-3.3057841678678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A32-4489-A3B8-7166B1D54A87}"/>
                </c:ext>
              </c:extLst>
            </c:dLbl>
            <c:dLbl>
              <c:idx val="35"/>
              <c:layout>
                <c:manualLayout>
                  <c:x val="-2.6186579378068741E-2"/>
                  <c:y val="-3.3057841678678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A32-4489-A3B8-7166B1D54A87}"/>
                </c:ext>
              </c:extLst>
            </c:dLbl>
            <c:dLbl>
              <c:idx val="55"/>
              <c:layout>
                <c:manualLayout>
                  <c:x val="-1.7457719585379158E-2"/>
                  <c:y val="-2.5711654638972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A32-4489-A3B8-7166B1D54A87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60000"/>
                        <a:lumOff val="4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18'!$C$6:$BF$6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18'!$C$10:$BF$10</c:f>
              <c:numCache>
                <c:formatCode>0.0</c:formatCode>
                <c:ptCount val="56"/>
                <c:pt idx="0">
                  <c:v>4.9766819804250222</c:v>
                </c:pt>
                <c:pt idx="1">
                  <c:v>5.1128059312800618</c:v>
                </c:pt>
                <c:pt idx="2">
                  <c:v>5.2937981928406908</c:v>
                </c:pt>
                <c:pt idx="3">
                  <c:v>5.5881998514369782</c:v>
                </c:pt>
                <c:pt idx="4">
                  <c:v>5.887299969952478</c:v>
                </c:pt>
                <c:pt idx="5">
                  <c:v>5.8323596012045984</c:v>
                </c:pt>
                <c:pt idx="6">
                  <c:v>5.7255270337213071</c:v>
                </c:pt>
                <c:pt idx="7">
                  <c:v>5.5612568309657098</c:v>
                </c:pt>
                <c:pt idx="8">
                  <c:v>5.690211639222257</c:v>
                </c:pt>
                <c:pt idx="9">
                  <c:v>5.9664879621753153</c:v>
                </c:pt>
                <c:pt idx="10">
                  <c:v>6.2237827089349604</c:v>
                </c:pt>
                <c:pt idx="11">
                  <c:v>6.2131881181805859</c:v>
                </c:pt>
                <c:pt idx="12">
                  <c:v>5.8339043913977733</c:v>
                </c:pt>
                <c:pt idx="13">
                  <c:v>4.7174079174086385</c:v>
                </c:pt>
                <c:pt idx="14">
                  <c:v>3.4389884778086799</c:v>
                </c:pt>
                <c:pt idx="15">
                  <c:v>5.1568505531323039</c:v>
                </c:pt>
                <c:pt idx="16">
                  <c:v>5.0858132873581807</c:v>
                </c:pt>
                <c:pt idx="17">
                  <c:v>5.3361510388430213</c:v>
                </c:pt>
                <c:pt idx="18">
                  <c:v>5.9111205196658396</c:v>
                </c:pt>
                <c:pt idx="19">
                  <c:v>6.1688302313203049</c:v>
                </c:pt>
                <c:pt idx="20">
                  <c:v>6.3741362435517228</c:v>
                </c:pt>
                <c:pt idx="21">
                  <c:v>6.3895911455991135</c:v>
                </c:pt>
                <c:pt idx="22">
                  <c:v>6.4613204515462916</c:v>
                </c:pt>
                <c:pt idx="23">
                  <c:v>6.536382803915938</c:v>
                </c:pt>
                <c:pt idx="24">
                  <c:v>6.4519705514034351</c:v>
                </c:pt>
                <c:pt idx="25">
                  <c:v>6.2582468867725698</c:v>
                </c:pt>
                <c:pt idx="26">
                  <c:v>6.7623438453581377</c:v>
                </c:pt>
                <c:pt idx="27">
                  <c:v>6.8422510090030748</c:v>
                </c:pt>
                <c:pt idx="28">
                  <c:v>6.4115703373235089</c:v>
                </c:pt>
                <c:pt idx="29">
                  <c:v>6.4287192739269745</c:v>
                </c:pt>
                <c:pt idx="30">
                  <c:v>6.7828506263810207</c:v>
                </c:pt>
                <c:pt idx="31">
                  <c:v>6.7575895218223883</c:v>
                </c:pt>
                <c:pt idx="32">
                  <c:v>6.8600923749703027</c:v>
                </c:pt>
                <c:pt idx="33">
                  <c:v>6.8434217520000669</c:v>
                </c:pt>
                <c:pt idx="34">
                  <c:v>6.8390040634790914</c:v>
                </c:pt>
                <c:pt idx="35">
                  <c:v>6.8332110337838978</c:v>
                </c:pt>
                <c:pt idx="36">
                  <c:v>6.8129429000727395</c:v>
                </c:pt>
                <c:pt idx="37">
                  <c:v>6.7988559133163591</c:v>
                </c:pt>
                <c:pt idx="38">
                  <c:v>6.7892567253188503</c:v>
                </c:pt>
                <c:pt idx="39">
                  <c:v>6.7963703546880474</c:v>
                </c:pt>
                <c:pt idx="40">
                  <c:v>6.8002977406836917</c:v>
                </c:pt>
                <c:pt idx="41">
                  <c:v>6.8053711819191243</c:v>
                </c:pt>
                <c:pt idx="42">
                  <c:v>6.8118786279711436</c:v>
                </c:pt>
                <c:pt idx="43">
                  <c:v>6.8183128867137581</c:v>
                </c:pt>
                <c:pt idx="44">
                  <c:v>6.8245012846740796</c:v>
                </c:pt>
                <c:pt idx="45">
                  <c:v>6.8328944129980611</c:v>
                </c:pt>
                <c:pt idx="46">
                  <c:v>6.8423198878986735</c:v>
                </c:pt>
                <c:pt idx="47">
                  <c:v>6.8500474755602143</c:v>
                </c:pt>
                <c:pt idx="48">
                  <c:v>6.8564812994905493</c:v>
                </c:pt>
                <c:pt idx="49">
                  <c:v>6.8622855235928464</c:v>
                </c:pt>
                <c:pt idx="50">
                  <c:v>6.8658960127775588</c:v>
                </c:pt>
                <c:pt idx="51">
                  <c:v>6.8667426835308616</c:v>
                </c:pt>
                <c:pt idx="52">
                  <c:v>6.8667427564578816</c:v>
                </c:pt>
                <c:pt idx="53">
                  <c:v>6.8657384246851816</c:v>
                </c:pt>
                <c:pt idx="54">
                  <c:v>6.860397389320033</c:v>
                </c:pt>
                <c:pt idx="55" formatCode="0.0000">
                  <c:v>6.8515531020765268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32-4489-A3B8-7166B1D54A87}"/>
            </c:ext>
          </c:extLst>
        </c:ser>
        <c:ser>
          <c:idx val="4"/>
          <c:order val="4"/>
          <c:tx>
            <c:strRef>
              <c:f>'Gráfico 18'!$B$11</c:f>
              <c:strCache>
                <c:ptCount val="1"/>
                <c:pt idx="0">
                  <c:v>IIEE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2.8368794326241134E-2"/>
                  <c:y val="5.1423309277945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A32-4489-A3B8-7166B1D54A87}"/>
                </c:ext>
              </c:extLst>
            </c:dLbl>
            <c:dLbl>
              <c:idx val="35"/>
              <c:layout>
                <c:manualLayout>
                  <c:x val="-3.2733224222586003E-2"/>
                  <c:y val="2.9384748158825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A32-4489-A3B8-7166B1D54A87}"/>
                </c:ext>
              </c:extLst>
            </c:dLbl>
            <c:dLbl>
              <c:idx val="55"/>
              <c:layout>
                <c:manualLayout>
                  <c:x val="-1.309328968903453E-2"/>
                  <c:y val="2.5711654638972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A32-4489-A3B8-7166B1D54A87}"/>
                </c:ext>
              </c:extLst>
            </c:dLbl>
            <c:numFmt formatCode="#,##0.0" sourceLinked="0"/>
            <c:spPr>
              <a:noFill/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18'!$C$6:$BF$6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18'!$C$11:$BF$11</c:f>
              <c:numCache>
                <c:formatCode>0.0</c:formatCode>
                <c:ptCount val="56"/>
                <c:pt idx="0">
                  <c:v>3.7727860908230348</c:v>
                </c:pt>
                <c:pt idx="1">
                  <c:v>3.7583579822691191</c:v>
                </c:pt>
                <c:pt idx="2">
                  <c:v>3.8796921820716852</c:v>
                </c:pt>
                <c:pt idx="3">
                  <c:v>4.2203768752484292</c:v>
                </c:pt>
                <c:pt idx="4">
                  <c:v>4.2768199314110751</c:v>
                </c:pt>
                <c:pt idx="5">
                  <c:v>4.2457293420863751</c:v>
                </c:pt>
                <c:pt idx="6">
                  <c:v>4.0615180798227488</c:v>
                </c:pt>
                <c:pt idx="7">
                  <c:v>4.2458413681281648</c:v>
                </c:pt>
                <c:pt idx="8">
                  <c:v>4.4727594129401984</c:v>
                </c:pt>
                <c:pt idx="9">
                  <c:v>4.6745557310146362</c:v>
                </c:pt>
                <c:pt idx="10">
                  <c:v>4.8026303019584926</c:v>
                </c:pt>
                <c:pt idx="11">
                  <c:v>4.857674007125266</c:v>
                </c:pt>
                <c:pt idx="12">
                  <c:v>4.5061362784742567</c:v>
                </c:pt>
                <c:pt idx="13">
                  <c:v>3.5731794357891098</c:v>
                </c:pt>
                <c:pt idx="14">
                  <c:v>3.3716783135064392</c:v>
                </c:pt>
                <c:pt idx="15">
                  <c:v>3.3986850114989244</c:v>
                </c:pt>
                <c:pt idx="16">
                  <c:v>3.1534279722080951</c:v>
                </c:pt>
                <c:pt idx="17">
                  <c:v>3.0757473336701908</c:v>
                </c:pt>
                <c:pt idx="18">
                  <c:v>3.2714328836828219</c:v>
                </c:pt>
                <c:pt idx="19">
                  <c:v>3.2972744571677719</c:v>
                </c:pt>
                <c:pt idx="20">
                  <c:v>3.3552200693212844</c:v>
                </c:pt>
                <c:pt idx="21">
                  <c:v>3.2887876491473031</c:v>
                </c:pt>
                <c:pt idx="22">
                  <c:v>3.3327521486738725</c:v>
                </c:pt>
                <c:pt idx="23">
                  <c:v>3.3508870917183868</c:v>
                </c:pt>
                <c:pt idx="24">
                  <c:v>3.2223560472517572</c:v>
                </c:pt>
                <c:pt idx="25">
                  <c:v>3.0618642701914784</c:v>
                </c:pt>
                <c:pt idx="26">
                  <c:v>3.2539737784850185</c:v>
                </c:pt>
                <c:pt idx="27">
                  <c:v>3.0763964144685909</c:v>
                </c:pt>
                <c:pt idx="28">
                  <c:v>2.8156695227075601</c:v>
                </c:pt>
                <c:pt idx="29">
                  <c:v>2.9447479505497589</c:v>
                </c:pt>
                <c:pt idx="30">
                  <c:v>3.0891703889157567</c:v>
                </c:pt>
                <c:pt idx="31">
                  <c:v>2.9224578339427785</c:v>
                </c:pt>
                <c:pt idx="32">
                  <c:v>2.9687539744638736</c:v>
                </c:pt>
                <c:pt idx="33">
                  <c:v>2.9172729167893099</c:v>
                </c:pt>
                <c:pt idx="34">
                  <c:v>2.893351087038774</c:v>
                </c:pt>
                <c:pt idx="35">
                  <c:v>2.8634752676902098</c:v>
                </c:pt>
                <c:pt idx="36">
                  <c:v>2.8342935780304548</c:v>
                </c:pt>
                <c:pt idx="37">
                  <c:v>2.8111999653392026</c:v>
                </c:pt>
                <c:pt idx="38">
                  <c:v>2.7941866323072233</c:v>
                </c:pt>
                <c:pt idx="39">
                  <c:v>2.7860034695257747</c:v>
                </c:pt>
                <c:pt idx="40">
                  <c:v>2.7828206682716168</c:v>
                </c:pt>
                <c:pt idx="41">
                  <c:v>2.7803308147072907</c:v>
                </c:pt>
                <c:pt idx="42">
                  <c:v>2.7775787767003677</c:v>
                </c:pt>
                <c:pt idx="43">
                  <c:v>2.7748504855898073</c:v>
                </c:pt>
                <c:pt idx="44">
                  <c:v>2.772840058688776</c:v>
                </c:pt>
                <c:pt idx="45">
                  <c:v>2.7716123729574162</c:v>
                </c:pt>
                <c:pt idx="46">
                  <c:v>2.7709553222898609</c:v>
                </c:pt>
                <c:pt idx="47">
                  <c:v>2.7699956106041679</c:v>
                </c:pt>
                <c:pt idx="48">
                  <c:v>2.7692981460405339</c:v>
                </c:pt>
                <c:pt idx="49">
                  <c:v>2.7695845744117222</c:v>
                </c:pt>
                <c:pt idx="50">
                  <c:v>2.7687543423097165</c:v>
                </c:pt>
                <c:pt idx="51">
                  <c:v>2.7677132696594686</c:v>
                </c:pt>
                <c:pt idx="52">
                  <c:v>2.7671417390794724</c:v>
                </c:pt>
                <c:pt idx="53">
                  <c:v>2.7666787178327281</c:v>
                </c:pt>
                <c:pt idx="54">
                  <c:v>2.7646448922592044</c:v>
                </c:pt>
                <c:pt idx="55" formatCode="0.0000">
                  <c:v>2.7624181294580508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A32-4489-A3B8-7166B1D54A87}"/>
            </c:ext>
          </c:extLst>
        </c:ser>
        <c:ser>
          <c:idx val="5"/>
          <c:order val="5"/>
          <c:tx>
            <c:strRef>
              <c:f>'Gráfico 18'!$B$12</c:f>
              <c:strCache>
                <c:ptCount val="1"/>
                <c:pt idx="0">
                  <c:v>Cotizaciones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5.0190943807965085E-2"/>
                  <c:y val="-4.04040287183853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A32-4489-A3B8-7166B1D54A87}"/>
                </c:ext>
              </c:extLst>
            </c:dLbl>
            <c:dLbl>
              <c:idx val="35"/>
              <c:layout>
                <c:manualLayout>
                  <c:x val="-4.1462084015275506E-2"/>
                  <c:y val="-4.4077122238238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A32-4489-A3B8-7166B1D54A87}"/>
                </c:ext>
              </c:extLst>
            </c:dLbl>
            <c:dLbl>
              <c:idx val="55"/>
              <c:layout>
                <c:manualLayout>
                  <c:x val="-1.5275504637206925E-2"/>
                  <c:y val="-2.93847481588257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A32-4489-A3B8-7166B1D54A87}"/>
                </c:ext>
              </c:extLst>
            </c:dLbl>
            <c:numFmt formatCode="#,##0.0" sourceLinked="0"/>
            <c:spPr>
              <a:noFill/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18'!$C$6:$BF$6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18'!$C$12:$BF$12</c:f>
              <c:numCache>
                <c:formatCode>0.0</c:formatCode>
                <c:ptCount val="56"/>
                <c:pt idx="0">
                  <c:v>12.198971749155428</c:v>
                </c:pt>
                <c:pt idx="1">
                  <c:v>11.985617422624145</c:v>
                </c:pt>
                <c:pt idx="2">
                  <c:v>12.153839635795002</c:v>
                </c:pt>
                <c:pt idx="3">
                  <c:v>12.217599861868765</c:v>
                </c:pt>
                <c:pt idx="4">
                  <c:v>12.419530553629793</c:v>
                </c:pt>
                <c:pt idx="5">
                  <c:v>12.427085857704935</c:v>
                </c:pt>
                <c:pt idx="6">
                  <c:v>12.57330672346229</c:v>
                </c:pt>
                <c:pt idx="7">
                  <c:v>12.54602749375627</c:v>
                </c:pt>
                <c:pt idx="8">
                  <c:v>12.592456865927261</c:v>
                </c:pt>
                <c:pt idx="9">
                  <c:v>12.620936729510133</c:v>
                </c:pt>
                <c:pt idx="10">
                  <c:v>12.58048410698361</c:v>
                </c:pt>
                <c:pt idx="11">
                  <c:v>12.581500921975289</c:v>
                </c:pt>
                <c:pt idx="12">
                  <c:v>12.611630075710877</c:v>
                </c:pt>
                <c:pt idx="13">
                  <c:v>12.707687232828709</c:v>
                </c:pt>
                <c:pt idx="14">
                  <c:v>12.923129868150221</c:v>
                </c:pt>
                <c:pt idx="15">
                  <c:v>12.769073439301804</c:v>
                </c:pt>
                <c:pt idx="16">
                  <c:v>12.73385143119285</c:v>
                </c:pt>
                <c:pt idx="17">
                  <c:v>12.590740559344933</c:v>
                </c:pt>
                <c:pt idx="18">
                  <c:v>12.432621027335772</c:v>
                </c:pt>
                <c:pt idx="19">
                  <c:v>12.41312133704349</c:v>
                </c:pt>
                <c:pt idx="20">
                  <c:v>12.097005644312638</c:v>
                </c:pt>
                <c:pt idx="21">
                  <c:v>12.072750134242591</c:v>
                </c:pt>
                <c:pt idx="22">
                  <c:v>12.17325456571831</c:v>
                </c:pt>
                <c:pt idx="23">
                  <c:v>12.328050707924595</c:v>
                </c:pt>
                <c:pt idx="24">
                  <c:v>12.814446722128723</c:v>
                </c:pt>
                <c:pt idx="25">
                  <c:v>14.361671038439129</c:v>
                </c:pt>
                <c:pt idx="26">
                  <c:v>13.896447841071524</c:v>
                </c:pt>
                <c:pt idx="27">
                  <c:v>13.088948536300487</c:v>
                </c:pt>
                <c:pt idx="28">
                  <c:v>13.153166626718143</c:v>
                </c:pt>
                <c:pt idx="29">
                  <c:v>13.192814536513762</c:v>
                </c:pt>
                <c:pt idx="30">
                  <c:v>13.253814712604427</c:v>
                </c:pt>
                <c:pt idx="31">
                  <c:v>13.398789563922735</c:v>
                </c:pt>
                <c:pt idx="32">
                  <c:v>13.564774770380369</c:v>
                </c:pt>
                <c:pt idx="33">
                  <c:v>13.564549681715553</c:v>
                </c:pt>
                <c:pt idx="34">
                  <c:v>13.586303950872646</c:v>
                </c:pt>
                <c:pt idx="35">
                  <c:v>13.576358478896175</c:v>
                </c:pt>
                <c:pt idx="36">
                  <c:v>13.744035404892923</c:v>
                </c:pt>
                <c:pt idx="37">
                  <c:v>13.895871955398153</c:v>
                </c:pt>
                <c:pt idx="38">
                  <c:v>13.90337165138528</c:v>
                </c:pt>
                <c:pt idx="39">
                  <c:v>13.911602112575007</c:v>
                </c:pt>
                <c:pt idx="40">
                  <c:v>13.920973458111384</c:v>
                </c:pt>
                <c:pt idx="41">
                  <c:v>13.928070162641474</c:v>
                </c:pt>
                <c:pt idx="42">
                  <c:v>13.935100956405551</c:v>
                </c:pt>
                <c:pt idx="43">
                  <c:v>13.942025659903841</c:v>
                </c:pt>
                <c:pt idx="44">
                  <c:v>13.949425185170643</c:v>
                </c:pt>
                <c:pt idx="45">
                  <c:v>13.95704624136992</c:v>
                </c:pt>
                <c:pt idx="46">
                  <c:v>13.964786614712754</c:v>
                </c:pt>
                <c:pt idx="47">
                  <c:v>13.972620018962527</c:v>
                </c:pt>
                <c:pt idx="48">
                  <c:v>13.979714952193557</c:v>
                </c:pt>
                <c:pt idx="49">
                  <c:v>13.986960381258502</c:v>
                </c:pt>
                <c:pt idx="50">
                  <c:v>13.994668829857364</c:v>
                </c:pt>
                <c:pt idx="51">
                  <c:v>13.996223070130251</c:v>
                </c:pt>
                <c:pt idx="52">
                  <c:v>13.997999245969797</c:v>
                </c:pt>
                <c:pt idx="53">
                  <c:v>13.999796140686371</c:v>
                </c:pt>
                <c:pt idx="54">
                  <c:v>14.001401689528958</c:v>
                </c:pt>
                <c:pt idx="55" formatCode="0.0000">
                  <c:v>14.002773014274844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32-4489-A3B8-7166B1D54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512864"/>
        <c:axId val="88950902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'Gráfico 18'!$B$7</c15:sqref>
                        </c15:formulaRef>
                      </c:ext>
                    </c:extLst>
                    <c:strCache>
                      <c:ptCount val="1"/>
                      <c:pt idx="0">
                        <c:v>Total impuestos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75000"/>
                        <a:lumOff val="2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30"/>
                    <c:layout>
                      <c:manualLayout>
                        <c:x val="-3.7097654118930755E-2"/>
                        <c:y val="3.673093519853214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702-4AE2-8922-1BA3739E4963}"/>
                      </c:ext>
                    </c:extLst>
                  </c:dLbl>
                  <c:dLbl>
                    <c:idx val="35"/>
                    <c:layout>
                      <c:manualLayout>
                        <c:x val="-2.4004364429896344E-2"/>
                        <c:y val="2.938474815882572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1A32-4489-A3B8-7166B1D54A87}"/>
                      </c:ext>
                    </c:extLst>
                  </c:dLbl>
                  <c:dLbl>
                    <c:idx val="55"/>
                    <c:layout>
                      <c:manualLayout>
                        <c:x val="-1.9639934533551714E-2"/>
                        <c:y val="3.305784167867893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6702-4AE2-8922-1BA3739E49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Gill Sans MT" panose="020B0502020104020203" pitchFamily="34" charset="0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'Gráfico 18'!$C$6:$BF$6</c15:sqref>
                        </c15:formulaRef>
                      </c:ext>
                    </c:extLst>
                    <c:numCache>
                      <c:formatCode>General</c:formatCode>
                      <c:ptCount val="56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  <c:pt idx="29">
                        <c:v>2024</c:v>
                      </c:pt>
                      <c:pt idx="30">
                        <c:v>2025</c:v>
                      </c:pt>
                      <c:pt idx="31">
                        <c:v>2026</c:v>
                      </c:pt>
                      <c:pt idx="32">
                        <c:v>2027</c:v>
                      </c:pt>
                      <c:pt idx="33">
                        <c:v>2028</c:v>
                      </c:pt>
                      <c:pt idx="34">
                        <c:v>2029</c:v>
                      </c:pt>
                      <c:pt idx="35">
                        <c:v>2030</c:v>
                      </c:pt>
                      <c:pt idx="36">
                        <c:v>2031</c:v>
                      </c:pt>
                      <c:pt idx="37">
                        <c:v>2032</c:v>
                      </c:pt>
                      <c:pt idx="38">
                        <c:v>2033</c:v>
                      </c:pt>
                      <c:pt idx="39">
                        <c:v>2034</c:v>
                      </c:pt>
                      <c:pt idx="40">
                        <c:v>2035</c:v>
                      </c:pt>
                      <c:pt idx="41">
                        <c:v>2036</c:v>
                      </c:pt>
                      <c:pt idx="42">
                        <c:v>2037</c:v>
                      </c:pt>
                      <c:pt idx="43">
                        <c:v>2038</c:v>
                      </c:pt>
                      <c:pt idx="44">
                        <c:v>2039</c:v>
                      </c:pt>
                      <c:pt idx="45">
                        <c:v>2040</c:v>
                      </c:pt>
                      <c:pt idx="46">
                        <c:v>2041</c:v>
                      </c:pt>
                      <c:pt idx="47">
                        <c:v>2042</c:v>
                      </c:pt>
                      <c:pt idx="48">
                        <c:v>2043</c:v>
                      </c:pt>
                      <c:pt idx="49">
                        <c:v>2044</c:v>
                      </c:pt>
                      <c:pt idx="50">
                        <c:v>2045</c:v>
                      </c:pt>
                      <c:pt idx="51">
                        <c:v>2046</c:v>
                      </c:pt>
                      <c:pt idx="52">
                        <c:v>2047</c:v>
                      </c:pt>
                      <c:pt idx="53">
                        <c:v>2048</c:v>
                      </c:pt>
                      <c:pt idx="54">
                        <c:v>2049</c:v>
                      </c:pt>
                      <c:pt idx="55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'Gráfico 18'!$C$7:$BF$7</c15:sqref>
                        </c15:formulaRef>
                      </c:ext>
                    </c:extLst>
                    <c:numCache>
                      <c:formatCode>0.0</c:formatCode>
                      <c:ptCount val="56"/>
                      <c:pt idx="0">
                        <c:v>17.856956759620314</c:v>
                      </c:pt>
                      <c:pt idx="1">
                        <c:v>17.929775573739327</c:v>
                      </c:pt>
                      <c:pt idx="2">
                        <c:v>18.514331713103829</c:v>
                      </c:pt>
                      <c:pt idx="3">
                        <c:v>19.280458566924406</c:v>
                      </c:pt>
                      <c:pt idx="4">
                        <c:v>19.461561833268146</c:v>
                      </c:pt>
                      <c:pt idx="5">
                        <c:v>19.361859439902076</c:v>
                      </c:pt>
                      <c:pt idx="6">
                        <c:v>19.023322678688949</c:v>
                      </c:pt>
                      <c:pt idx="7">
                        <c:v>19.525051878640678</c:v>
                      </c:pt>
                      <c:pt idx="8">
                        <c:v>19.431988600877375</c:v>
                      </c:pt>
                      <c:pt idx="9">
                        <c:v>20.289689794293945</c:v>
                      </c:pt>
                      <c:pt idx="10">
                        <c:v>21.417248793869817</c:v>
                      </c:pt>
                      <c:pt idx="11">
                        <c:v>22.110043118220435</c:v>
                      </c:pt>
                      <c:pt idx="12">
                        <c:v>22.483633026465171</c:v>
                      </c:pt>
                      <c:pt idx="13">
                        <c:v>18.120570699387923</c:v>
                      </c:pt>
                      <c:pt idx="14">
                        <c:v>15.690934162245544</c:v>
                      </c:pt>
                      <c:pt idx="15">
                        <c:v>17.367524650208026</c:v>
                      </c:pt>
                      <c:pt idx="16">
                        <c:v>17.235982074954666</c:v>
                      </c:pt>
                      <c:pt idx="17">
                        <c:v>18.063929845727714</c:v>
                      </c:pt>
                      <c:pt idx="18">
                        <c:v>18.796528243305225</c:v>
                      </c:pt>
                      <c:pt idx="19">
                        <c:v>19.13943802823815</c:v>
                      </c:pt>
                      <c:pt idx="20">
                        <c:v>19.222674388655449</c:v>
                      </c:pt>
                      <c:pt idx="21">
                        <c:v>19.108931963272294</c:v>
                      </c:pt>
                      <c:pt idx="22">
                        <c:v>19.429003165747023</c:v>
                      </c:pt>
                      <c:pt idx="23">
                        <c:v>20.02819489951133</c:v>
                      </c:pt>
                      <c:pt idx="24">
                        <c:v>19.624554322770024</c:v>
                      </c:pt>
                      <c:pt idx="25">
                        <c:v>20.037743067301683</c:v>
                      </c:pt>
                      <c:pt idx="26">
                        <c:v>21.265360501313666</c:v>
                      </c:pt>
                      <c:pt idx="27">
                        <c:v>21.549674640571041</c:v>
                      </c:pt>
                      <c:pt idx="28">
                        <c:v>21.019975817236521</c:v>
                      </c:pt>
                      <c:pt idx="29">
                        <c:v>21.387165768692793</c:v>
                      </c:pt>
                      <c:pt idx="30">
                        <c:v>22.527708746994126</c:v>
                      </c:pt>
                      <c:pt idx="31">
                        <c:v>22.767974843059299</c:v>
                      </c:pt>
                      <c:pt idx="32">
                        <c:v>23.233499083158378</c:v>
                      </c:pt>
                      <c:pt idx="33">
                        <c:v>23.35928457273932</c:v>
                      </c:pt>
                      <c:pt idx="34">
                        <c:v>23.626093192523182</c:v>
                      </c:pt>
                      <c:pt idx="35">
                        <c:v>23.857901345085345</c:v>
                      </c:pt>
                      <c:pt idx="36">
                        <c:v>23.924211751873479</c:v>
                      </c:pt>
                      <c:pt idx="37">
                        <c:v>24.055469934438197</c:v>
                      </c:pt>
                      <c:pt idx="38">
                        <c:v>24.096043436846706</c:v>
                      </c:pt>
                      <c:pt idx="39">
                        <c:v>24.163656430195545</c:v>
                      </c:pt>
                      <c:pt idx="40">
                        <c:v>24.2368180004514</c:v>
                      </c:pt>
                      <c:pt idx="41">
                        <c:v>24.313312988361645</c:v>
                      </c:pt>
                      <c:pt idx="42">
                        <c:v>24.392177354346057</c:v>
                      </c:pt>
                      <c:pt idx="43">
                        <c:v>24.472215189257106</c:v>
                      </c:pt>
                      <c:pt idx="44">
                        <c:v>24.554403449741834</c:v>
                      </c:pt>
                      <c:pt idx="45">
                        <c:v>24.640829126323798</c:v>
                      </c:pt>
                      <c:pt idx="46">
                        <c:v>24.728718123877645</c:v>
                      </c:pt>
                      <c:pt idx="47">
                        <c:v>24.814660496749255</c:v>
                      </c:pt>
                      <c:pt idx="48">
                        <c:v>24.897328235978662</c:v>
                      </c:pt>
                      <c:pt idx="49">
                        <c:v>24.979114085317168</c:v>
                      </c:pt>
                      <c:pt idx="50">
                        <c:v>25.056153412728278</c:v>
                      </c:pt>
                      <c:pt idx="51">
                        <c:v>25.128061034837522</c:v>
                      </c:pt>
                      <c:pt idx="52">
                        <c:v>25.19784690985022</c:v>
                      </c:pt>
                      <c:pt idx="53">
                        <c:v>25.264327681397756</c:v>
                      </c:pt>
                      <c:pt idx="54">
                        <c:v>25.322568868077209</c:v>
                      </c:pt>
                      <c:pt idx="55">
                        <c:v>25.374769455672411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A32-4489-A3B8-7166B1D54A87}"/>
                  </c:ext>
                </c:extLst>
              </c15:ser>
            </c15:filteredLineSeries>
          </c:ext>
        </c:extLst>
      </c:lineChart>
      <c:catAx>
        <c:axId val="8895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889509024"/>
        <c:crosses val="autoZero"/>
        <c:auto val="1"/>
        <c:lblAlgn val="ctr"/>
        <c:lblOffset val="100"/>
        <c:tickLblSkip val="5"/>
        <c:noMultiLvlLbl val="0"/>
      </c:catAx>
      <c:valAx>
        <c:axId val="88950902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8895128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017036741111128E-2"/>
          <c:y val="3.3057841678678937E-2"/>
          <c:w val="0.92197859882899258"/>
          <c:h val="0.75794574002133286"/>
        </c:manualLayout>
      </c:layout>
      <c:lineChart>
        <c:grouping val="standard"/>
        <c:varyColors val="0"/>
        <c:ser>
          <c:idx val="2"/>
          <c:order val="0"/>
          <c:tx>
            <c:v>Histórico</c:v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'Gráfico 19'!$C$5:$AL$5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19'!$C$6:$AL$6</c:f>
              <c:numCache>
                <c:formatCode>#,##0.0</c:formatCode>
                <c:ptCount val="36"/>
                <c:pt idx="0">
                  <c:v>38.417844711492471</c:v>
                </c:pt>
                <c:pt idx="1">
                  <c:v>37.87430975264634</c:v>
                </c:pt>
                <c:pt idx="2">
                  <c:v>37.948366871106913</c:v>
                </c:pt>
                <c:pt idx="3">
                  <c:v>38.955650363448584</c:v>
                </c:pt>
                <c:pt idx="4">
                  <c:v>38.952150018744376</c:v>
                </c:pt>
                <c:pt idx="5">
                  <c:v>41.468401914960317</c:v>
                </c:pt>
                <c:pt idx="6">
                  <c:v>42.591426448472411</c:v>
                </c:pt>
                <c:pt idx="7">
                  <c:v>41.300478317972058</c:v>
                </c:pt>
                <c:pt idx="8">
                  <c:v>41.33963963542913</c:v>
                </c:pt>
                <c:pt idx="9">
                  <c:v>41.51081018358807</c:v>
                </c:pt>
                <c:pt idx="10">
                  <c:v>42.134081576526569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7-4652-931A-DBB1AC7FFBE9}"/>
            </c:ext>
          </c:extLst>
        </c:ser>
        <c:ser>
          <c:idx val="1"/>
          <c:order val="1"/>
          <c:tx>
            <c:strRef>
              <c:f>'Gráfico 19'!$B$8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4.5826513911620334E-2"/>
                  <c:y val="-4.4077122238238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EB-4CC7-9C93-D94E9282B7AB}"/>
                </c:ext>
              </c:extLst>
            </c:dLbl>
            <c:dLbl>
              <c:idx val="15"/>
              <c:layout>
                <c:manualLayout>
                  <c:x val="-3.0551009274413531E-2"/>
                  <c:y val="-3.3057841678678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EB-4CC7-9C93-D94E9282B7AB}"/>
                </c:ext>
              </c:extLst>
            </c:dLbl>
            <c:dLbl>
              <c:idx val="35"/>
              <c:layout>
                <c:manualLayout>
                  <c:x val="-1.7457719585379158E-2"/>
                  <c:y val="-2.93847481588257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EB-4CC7-9C93-D94E9282B7AB}"/>
                </c:ext>
              </c:extLst>
            </c:dLbl>
            <c:spPr>
              <a:noFill/>
              <a:ln>
                <a:solidFill>
                  <a:schemeClr val="accent3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19'!$C$5:$AL$5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19'!$C$8:$AL$8</c:f>
              <c:numCache>
                <c:formatCode>#,##0.0</c:formatCode>
                <c:ptCount val="36"/>
                <c:pt idx="10">
                  <c:v>42.134081576526569</c:v>
                </c:pt>
                <c:pt idx="11">
                  <c:v>42.462537537288348</c:v>
                </c:pt>
                <c:pt idx="12">
                  <c:v>42.975548486300596</c:v>
                </c:pt>
                <c:pt idx="13">
                  <c:v>42.941372551317137</c:v>
                </c:pt>
                <c:pt idx="14">
                  <c:v>43.163114550520959</c:v>
                </c:pt>
                <c:pt idx="15">
                  <c:v>43.302210965589495</c:v>
                </c:pt>
                <c:pt idx="16">
                  <c:v>43.420369007746096</c:v>
                </c:pt>
                <c:pt idx="17">
                  <c:v>43.591674773017246</c:v>
                </c:pt>
                <c:pt idx="18">
                  <c:v>43.639747971412874</c:v>
                </c:pt>
                <c:pt idx="19">
                  <c:v>43.715591425951445</c:v>
                </c:pt>
                <c:pt idx="20">
                  <c:v>43.798124341743673</c:v>
                </c:pt>
                <c:pt idx="21">
                  <c:v>43.881716034184002</c:v>
                </c:pt>
                <c:pt idx="22">
                  <c:v>43.967611193932512</c:v>
                </c:pt>
                <c:pt idx="23">
                  <c:v>44.054573732341836</c:v>
                </c:pt>
                <c:pt idx="24">
                  <c:v>44.144161518093377</c:v>
                </c:pt>
                <c:pt idx="25">
                  <c:v>44.238208250874614</c:v>
                </c:pt>
                <c:pt idx="26">
                  <c:v>44.333837621771295</c:v>
                </c:pt>
                <c:pt idx="27">
                  <c:v>44.427613398892682</c:v>
                </c:pt>
                <c:pt idx="28">
                  <c:v>44.517376071353112</c:v>
                </c:pt>
                <c:pt idx="29">
                  <c:v>44.606407349756552</c:v>
                </c:pt>
                <c:pt idx="30">
                  <c:v>44.691155125766542</c:v>
                </c:pt>
                <c:pt idx="31">
                  <c:v>44.76461698814866</c:v>
                </c:pt>
                <c:pt idx="32">
                  <c:v>44.836179039000911</c:v>
                </c:pt>
                <c:pt idx="33">
                  <c:v>44.904456705265019</c:v>
                </c:pt>
                <c:pt idx="34">
                  <c:v>44.964303440787056</c:v>
                </c:pt>
                <c:pt idx="35">
                  <c:v>45.01787535312814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B-4CC7-9C93-D94E9282B7AB}"/>
            </c:ext>
          </c:extLst>
        </c:ser>
        <c:ser>
          <c:idx val="0"/>
          <c:order val="2"/>
          <c:tx>
            <c:strRef>
              <c:f>'Gráfico 19'!$B$7</c:f>
              <c:strCache>
                <c:ptCount val="1"/>
                <c:pt idx="0">
                  <c:v>Opinión 2025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3.7097654118930755E-2"/>
                  <c:y val="3.6730935198532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EB-4CC7-9C93-D94E9282B7AB}"/>
                </c:ext>
              </c:extLst>
            </c:dLbl>
            <c:dLbl>
              <c:idx val="15"/>
              <c:layout>
                <c:manualLayout>
                  <c:x val="-2.4004364429896344E-2"/>
                  <c:y val="4.0404028718385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EB-4CC7-9C93-D94E9282B7AB}"/>
                </c:ext>
              </c:extLst>
            </c:dLbl>
            <c:dLbl>
              <c:idx val="35"/>
              <c:layout>
                <c:manualLayout>
                  <c:x val="-2.1822149481723951E-2"/>
                  <c:y val="4.04040287183853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EB-4CC7-9C93-D94E9282B7AB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19'!$C$5:$AL$5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19'!$C$7:$AL$7</c:f>
              <c:numCache>
                <c:formatCode>#,##0.0</c:formatCode>
                <c:ptCount val="36"/>
                <c:pt idx="7">
                  <c:v>41.367647305058355</c:v>
                </c:pt>
                <c:pt idx="8">
                  <c:v>41.196296662137165</c:v>
                </c:pt>
                <c:pt idx="9">
                  <c:v>41.370885875780928</c:v>
                </c:pt>
                <c:pt idx="10">
                  <c:v>41.500683431489307</c:v>
                </c:pt>
                <c:pt idx="11">
                  <c:v>41.433807396138135</c:v>
                </c:pt>
                <c:pt idx="12">
                  <c:v>41.567789443036617</c:v>
                </c:pt>
                <c:pt idx="13">
                  <c:v>41.717595307733738</c:v>
                </c:pt>
                <c:pt idx="14">
                  <c:v>41.938643676045189</c:v>
                </c:pt>
                <c:pt idx="15">
                  <c:v>42.234872742723134</c:v>
                </c:pt>
                <c:pt idx="16">
                  <c:v>42.437443585222759</c:v>
                </c:pt>
                <c:pt idx="17">
                  <c:v>42.627708499829545</c:v>
                </c:pt>
                <c:pt idx="18">
                  <c:v>42.709546709153116</c:v>
                </c:pt>
                <c:pt idx="19">
                  <c:v>42.791907639528347</c:v>
                </c:pt>
                <c:pt idx="20">
                  <c:v>42.872635289573175</c:v>
                </c:pt>
                <c:pt idx="21">
                  <c:v>42.95287531567547</c:v>
                </c:pt>
                <c:pt idx="22">
                  <c:v>43.033692830907526</c:v>
                </c:pt>
                <c:pt idx="23">
                  <c:v>43.123813420985506</c:v>
                </c:pt>
                <c:pt idx="24">
                  <c:v>43.219331284009812</c:v>
                </c:pt>
                <c:pt idx="25">
                  <c:v>43.304700649199518</c:v>
                </c:pt>
                <c:pt idx="26">
                  <c:v>43.390400567119336</c:v>
                </c:pt>
                <c:pt idx="27">
                  <c:v>43.476218513321868</c:v>
                </c:pt>
                <c:pt idx="28">
                  <c:v>43.555488276002329</c:v>
                </c:pt>
                <c:pt idx="29">
                  <c:v>43.636613632255496</c:v>
                </c:pt>
                <c:pt idx="30">
                  <c:v>43.713275867279108</c:v>
                </c:pt>
                <c:pt idx="31">
                  <c:v>43.779817291110739</c:v>
                </c:pt>
                <c:pt idx="32">
                  <c:v>43.842841493492983</c:v>
                </c:pt>
                <c:pt idx="33">
                  <c:v>43.899836091416368</c:v>
                </c:pt>
                <c:pt idx="34">
                  <c:v>43.952003724295338</c:v>
                </c:pt>
                <c:pt idx="35">
                  <c:v>43.995011481665969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B-4CC7-9C93-D94E9282B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512864"/>
        <c:axId val="889509024"/>
      </c:lineChart>
      <c:catAx>
        <c:axId val="8895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889509024"/>
        <c:crosses val="autoZero"/>
        <c:auto val="1"/>
        <c:lblAlgn val="ctr"/>
        <c:lblOffset val="100"/>
        <c:tickLblSkip val="5"/>
        <c:noMultiLvlLbl val="0"/>
      </c:catAx>
      <c:valAx>
        <c:axId val="88950902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8895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476972961318222E-2"/>
          <c:y val="3.5602163725019703E-2"/>
          <c:w val="0.83662151235834858"/>
          <c:h val="0.78602205198390829"/>
        </c:manualLayout>
      </c:layout>
      <c:lineChart>
        <c:grouping val="standard"/>
        <c:varyColors val="0"/>
        <c:ser>
          <c:idx val="2"/>
          <c:order val="0"/>
          <c:tx>
            <c:strRef>
              <c:f>'Gráfico 20'!$B$6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5276461295418679E-2"/>
                  <c:y val="-6.922498118886386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5C-47EE-A3D6-C6BA4EB976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20'!$C$5:$AL$5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20'!$C$6:$AL$6</c:f>
              <c:numCache>
                <c:formatCode>#,##0.0</c:formatCode>
                <c:ptCount val="36"/>
                <c:pt idx="0">
                  <c:v>43.683907453877801</c:v>
                </c:pt>
                <c:pt idx="1">
                  <c:v>42.095359881456893</c:v>
                </c:pt>
                <c:pt idx="2">
                  <c:v>41.01693640472331</c:v>
                </c:pt>
                <c:pt idx="3">
                  <c:v>41.508121912831726</c:v>
                </c:pt>
                <c:pt idx="4">
                  <c:v>42.016814095763777</c:v>
                </c:pt>
                <c:pt idx="5">
                  <c:v>51.37768394653272</c:v>
                </c:pt>
                <c:pt idx="6">
                  <c:v>49.242666642661774</c:v>
                </c:pt>
                <c:pt idx="7">
                  <c:v>45.887054161642538</c:v>
                </c:pt>
                <c:pt idx="8">
                  <c:v>44.679758653082814</c:v>
                </c:pt>
                <c:pt idx="9">
                  <c:v>45.473709959669556</c:v>
                </c:pt>
                <c:pt idx="10">
                  <c:v>44.524500459946672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5C-47EE-A3D6-C6BA4EB976AC}"/>
            </c:ext>
          </c:extLst>
        </c:ser>
        <c:ser>
          <c:idx val="0"/>
          <c:order val="1"/>
          <c:tx>
            <c:strRef>
              <c:f>'Gráfico 20'!$B$7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layout>
                <c:manualLayout>
                  <c:x val="-4.0021063717746184E-2"/>
                  <c:y val="-4.8156508653122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F6-43F0-8CB9-1CAE255031AE}"/>
                </c:ext>
              </c:extLst>
            </c:dLbl>
            <c:dLbl>
              <c:idx val="35"/>
              <c:layout>
                <c:manualLayout>
                  <c:x val="-4.2127435492364404E-2"/>
                  <c:y val="-3.61173814898419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5C-47EE-A3D6-C6BA4EB976AC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20'!$C$5:$AL$5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20'!$C$7:$AL$7</c:f>
              <c:numCache>
                <c:formatCode>#,##0.0</c:formatCode>
                <c:ptCount val="36"/>
                <c:pt idx="10">
                  <c:v>44.524500459946672</c:v>
                </c:pt>
                <c:pt idx="11">
                  <c:v>45.032431951878436</c:v>
                </c:pt>
                <c:pt idx="12">
                  <c:v>45.166551192302876</c:v>
                </c:pt>
                <c:pt idx="13">
                  <c:v>45.238486806450176</c:v>
                </c:pt>
                <c:pt idx="14">
                  <c:v>45.452658415929605</c:v>
                </c:pt>
                <c:pt idx="15">
                  <c:v>45.688101389487628</c:v>
                </c:pt>
                <c:pt idx="16">
                  <c:v>45.906228598052252</c:v>
                </c:pt>
                <c:pt idx="17">
                  <c:v>46.127728288280757</c:v>
                </c:pt>
                <c:pt idx="18">
                  <c:v>46.345929176578444</c:v>
                </c:pt>
                <c:pt idx="19">
                  <c:v>46.626973920770936</c:v>
                </c:pt>
                <c:pt idx="20">
                  <c:v>46.941664191014262</c:v>
                </c:pt>
                <c:pt idx="21">
                  <c:v>47.2581739627649</c:v>
                </c:pt>
                <c:pt idx="22">
                  <c:v>47.564258771438155</c:v>
                </c:pt>
                <c:pt idx="23">
                  <c:v>47.879152231056239</c:v>
                </c:pt>
                <c:pt idx="24">
                  <c:v>48.21325151618327</c:v>
                </c:pt>
                <c:pt idx="25">
                  <c:v>48.565308864796805</c:v>
                </c:pt>
                <c:pt idx="26">
                  <c:v>48.928972659134921</c:v>
                </c:pt>
                <c:pt idx="27">
                  <c:v>49.283906677719223</c:v>
                </c:pt>
                <c:pt idx="28">
                  <c:v>49.620082363848923</c:v>
                </c:pt>
                <c:pt idx="29">
                  <c:v>49.946475277691093</c:v>
                </c:pt>
                <c:pt idx="30">
                  <c:v>50.261869022480298</c:v>
                </c:pt>
                <c:pt idx="31">
                  <c:v>50.560337908621406</c:v>
                </c:pt>
                <c:pt idx="32">
                  <c:v>50.849516258397479</c:v>
                </c:pt>
                <c:pt idx="33">
                  <c:v>51.114758558718954</c:v>
                </c:pt>
                <c:pt idx="34">
                  <c:v>51.359113157833178</c:v>
                </c:pt>
                <c:pt idx="35">
                  <c:v>51.574934838522154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C-47EE-A3D6-C6BA4EB976AC}"/>
            </c:ext>
          </c:extLst>
        </c:ser>
        <c:ser>
          <c:idx val="1"/>
          <c:order val="2"/>
          <c:tx>
            <c:strRef>
              <c:f>'Gráfico 20'!$B$8</c:f>
              <c:strCache>
                <c:ptCount val="1"/>
                <c:pt idx="0">
                  <c:v>Opinión 2025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5276461295418679E-2"/>
                  <c:y val="3.6117381489841928E-2"/>
                </c:manualLayout>
              </c:layout>
              <c:spPr>
                <a:noFill/>
                <a:ln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1F-474A-AAAE-D3C1C5452358}"/>
                </c:ext>
              </c:extLst>
            </c:dLbl>
            <c:dLbl>
              <c:idx val="15"/>
              <c:layout>
                <c:manualLayout>
                  <c:x val="-2.1063717746182199E-3"/>
                  <c:y val="1.805869074492094E-2"/>
                </c:manualLayout>
              </c:layout>
              <c:spPr>
                <a:noFill/>
                <a:ln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63-4524-ACFC-D2CCC0F02D34}"/>
                </c:ext>
              </c:extLst>
            </c:dLbl>
            <c:dLbl>
              <c:idx val="35"/>
              <c:spPr>
                <a:noFill/>
                <a:ln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63-4524-ACFC-D2CCC0F02D34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20'!$C$5:$AL$5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20'!$C$8:$AL$8</c:f>
              <c:numCache>
                <c:formatCode>#,##0.0</c:formatCode>
                <c:ptCount val="36"/>
                <c:pt idx="8">
                  <c:v>44.711490972580037</c:v>
                </c:pt>
                <c:pt idx="9">
                  <c:v>44.414971649495556</c:v>
                </c:pt>
                <c:pt idx="10">
                  <c:v>44.199059794233754</c:v>
                </c:pt>
                <c:pt idx="11">
                  <c:v>44.123364885798047</c:v>
                </c:pt>
                <c:pt idx="12">
                  <c:v>44.304185452202347</c:v>
                </c:pt>
                <c:pt idx="13">
                  <c:v>44.515478827620292</c:v>
                </c:pt>
                <c:pt idx="14">
                  <c:v>44.798934887380369</c:v>
                </c:pt>
                <c:pt idx="15">
                  <c:v>45.012911959782521</c:v>
                </c:pt>
                <c:pt idx="16">
                  <c:v>45.291402326369308</c:v>
                </c:pt>
                <c:pt idx="17">
                  <c:v>45.571860027393065</c:v>
                </c:pt>
                <c:pt idx="18">
                  <c:v>45.84510112233918</c:v>
                </c:pt>
                <c:pt idx="19">
                  <c:v>46.118200265947955</c:v>
                </c:pt>
                <c:pt idx="20">
                  <c:v>46.416326620096328</c:v>
                </c:pt>
                <c:pt idx="21">
                  <c:v>46.727115629370829</c:v>
                </c:pt>
                <c:pt idx="22">
                  <c:v>47.036892109265153</c:v>
                </c:pt>
                <c:pt idx="23">
                  <c:v>47.37328475627929</c:v>
                </c:pt>
                <c:pt idx="24">
                  <c:v>47.718743781486324</c:v>
                </c:pt>
                <c:pt idx="25">
                  <c:v>48.063251727999017</c:v>
                </c:pt>
                <c:pt idx="26">
                  <c:v>48.42046058043033</c:v>
                </c:pt>
                <c:pt idx="27">
                  <c:v>48.770367423524561</c:v>
                </c:pt>
                <c:pt idx="28">
                  <c:v>49.117220610212058</c:v>
                </c:pt>
                <c:pt idx="29">
                  <c:v>49.451575590678353</c:v>
                </c:pt>
                <c:pt idx="30">
                  <c:v>49.768210534260454</c:v>
                </c:pt>
                <c:pt idx="31">
                  <c:v>50.064879008383684</c:v>
                </c:pt>
                <c:pt idx="32">
                  <c:v>50.340805378254245</c:v>
                </c:pt>
                <c:pt idx="33">
                  <c:v>50.589687708402806</c:v>
                </c:pt>
                <c:pt idx="34">
                  <c:v>50.818020766979103</c:v>
                </c:pt>
                <c:pt idx="35">
                  <c:v>51.014388049892517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3-4524-ACFC-D2CCC0F02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208"/>
        <c:axId val="665072784"/>
        <c:extLst/>
      </c:lineChart>
      <c:catAx>
        <c:axId val="6650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72784"/>
        <c:crosses val="autoZero"/>
        <c:auto val="1"/>
        <c:lblAlgn val="ctr"/>
        <c:lblOffset val="100"/>
        <c:tickLblSkip val="5"/>
        <c:noMultiLvlLbl val="0"/>
      </c:catAx>
      <c:valAx>
        <c:axId val="665072784"/>
        <c:scaling>
          <c:orientation val="minMax"/>
          <c:min val="34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66527777777777"/>
          <c:y val="3.299647305043045E-2"/>
          <c:w val="0.78444444444444439"/>
          <c:h val="0.79680395956030459"/>
        </c:manualLayout>
      </c:layout>
      <c:lineChart>
        <c:grouping val="standard"/>
        <c:varyColors val="0"/>
        <c:ser>
          <c:idx val="0"/>
          <c:order val="0"/>
          <c:tx>
            <c:strRef>
              <c:f>'Gráfico 21'!$C$4</c:f>
              <c:strCache>
                <c:ptCount val="1"/>
                <c:pt idx="0">
                  <c:v>Tipo de interés implícito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'Gráfico 21'!$B$5:$B$60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21'!$C$5:$C$35</c:f>
              <c:numCache>
                <c:formatCode>#,##0.0</c:formatCode>
                <c:ptCount val="31"/>
                <c:pt idx="1">
                  <c:v>8.6785561239225846</c:v>
                </c:pt>
                <c:pt idx="2">
                  <c:v>7.3577436994377781</c:v>
                </c:pt>
                <c:pt idx="3">
                  <c:v>6.7707299089028234</c:v>
                </c:pt>
                <c:pt idx="4">
                  <c:v>5.8620109130915523</c:v>
                </c:pt>
                <c:pt idx="5">
                  <c:v>5.6553486166978635</c:v>
                </c:pt>
                <c:pt idx="6">
                  <c:v>5.5572280487756691</c:v>
                </c:pt>
                <c:pt idx="7">
                  <c:v>5.2026557403857892</c:v>
                </c:pt>
                <c:pt idx="8">
                  <c:v>4.8052125271127846</c:v>
                </c:pt>
                <c:pt idx="9">
                  <c:v>4.4684210461690768</c:v>
                </c:pt>
                <c:pt idx="10">
                  <c:v>4.1552966258791342</c:v>
                </c:pt>
                <c:pt idx="11">
                  <c:v>4.1089858167558528</c:v>
                </c:pt>
                <c:pt idx="12">
                  <c:v>4.3375681214831223</c:v>
                </c:pt>
                <c:pt idx="13">
                  <c:v>4.5603677577060129</c:v>
                </c:pt>
                <c:pt idx="14">
                  <c:v>4.1657118588795266</c:v>
                </c:pt>
                <c:pt idx="15">
                  <c:v>3.5883636794737384</c:v>
                </c:pt>
                <c:pt idx="16">
                  <c:v>4.0917964226373726</c:v>
                </c:pt>
                <c:pt idx="17">
                  <c:v>4.2195395486851668</c:v>
                </c:pt>
                <c:pt idx="18">
                  <c:v>3.9396935555826484</c:v>
                </c:pt>
                <c:pt idx="19">
                  <c:v>3.5782621578002893</c:v>
                </c:pt>
                <c:pt idx="20">
                  <c:v>3.0749229847811499</c:v>
                </c:pt>
                <c:pt idx="21">
                  <c:v>2.8027275118051862</c:v>
                </c:pt>
                <c:pt idx="22">
                  <c:v>2.5848095405265155</c:v>
                </c:pt>
                <c:pt idx="23">
                  <c:v>2.4990958269102572</c:v>
                </c:pt>
                <c:pt idx="24">
                  <c:v>2.3336384673159185</c:v>
                </c:pt>
                <c:pt idx="25">
                  <c:v>2.0522495532516452</c:v>
                </c:pt>
                <c:pt idx="26">
                  <c:v>1.9429565623291072</c:v>
                </c:pt>
                <c:pt idx="27">
                  <c:v>2.2229550997559757</c:v>
                </c:pt>
                <c:pt idx="28">
                  <c:v>2.363598160309385</c:v>
                </c:pt>
                <c:pt idx="29">
                  <c:v>2.4624585989507501</c:v>
                </c:pt>
                <c:pt idx="30">
                  <c:v>2.4876381556598632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5-4D46-A962-C78D80281DE0}"/>
            </c:ext>
          </c:extLst>
        </c:ser>
        <c:ser>
          <c:idx val="1"/>
          <c:order val="1"/>
          <c:tx>
            <c:strRef>
              <c:f>'Gráfico 21'!$D$4</c:f>
              <c:strCache>
                <c:ptCount val="1"/>
                <c:pt idx="0">
                  <c:v>Tipo interés nuevas emisiones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'Gráfico 21'!$B$5:$B$60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21'!$D$5:$D$35</c:f>
              <c:numCache>
                <c:formatCode>#,##0.0</c:formatCode>
                <c:ptCount val="31"/>
                <c:pt idx="0">
                  <c:v>10.1</c:v>
                </c:pt>
                <c:pt idx="1">
                  <c:v>7.47</c:v>
                </c:pt>
                <c:pt idx="2">
                  <c:v>5.38</c:v>
                </c:pt>
                <c:pt idx="3">
                  <c:v>4.32</c:v>
                </c:pt>
                <c:pt idx="4">
                  <c:v>3.7699999999999996</c:v>
                </c:pt>
                <c:pt idx="5">
                  <c:v>4.9800000000000004</c:v>
                </c:pt>
                <c:pt idx="6">
                  <c:v>4.54</c:v>
                </c:pt>
                <c:pt idx="7">
                  <c:v>4.1710000000000003</c:v>
                </c:pt>
                <c:pt idx="8">
                  <c:v>2.9420000000000002</c:v>
                </c:pt>
                <c:pt idx="9">
                  <c:v>2.9359999999999999</c:v>
                </c:pt>
                <c:pt idx="10">
                  <c:v>2.8010000000000002</c:v>
                </c:pt>
                <c:pt idx="11">
                  <c:v>3.472</c:v>
                </c:pt>
                <c:pt idx="12">
                  <c:v>4.1980000000000004</c:v>
                </c:pt>
                <c:pt idx="13">
                  <c:v>3.8149999999999999</c:v>
                </c:pt>
                <c:pt idx="14">
                  <c:v>2.1480000000000001</c:v>
                </c:pt>
                <c:pt idx="15">
                  <c:v>2.5539999999999998</c:v>
                </c:pt>
                <c:pt idx="16">
                  <c:v>3.8969999999999998</c:v>
                </c:pt>
                <c:pt idx="17">
                  <c:v>3.008</c:v>
                </c:pt>
                <c:pt idx="18">
                  <c:v>2.452</c:v>
                </c:pt>
                <c:pt idx="19">
                  <c:v>1.5189999999999999</c:v>
                </c:pt>
                <c:pt idx="20">
                  <c:v>0.84099999999999997</c:v>
                </c:pt>
                <c:pt idx="21">
                  <c:v>0.61099999999999999</c:v>
                </c:pt>
                <c:pt idx="22">
                  <c:v>0.622</c:v>
                </c:pt>
                <c:pt idx="23">
                  <c:v>0.64600000000000002</c:v>
                </c:pt>
                <c:pt idx="24">
                  <c:v>0.23100000000000001</c:v>
                </c:pt>
                <c:pt idx="25">
                  <c:v>0.17799999999999999</c:v>
                </c:pt>
                <c:pt idx="26">
                  <c:v>-3.5000000000000003E-2</c:v>
                </c:pt>
                <c:pt idx="27">
                  <c:v>1.345</c:v>
                </c:pt>
                <c:pt idx="28">
                  <c:v>3.4420000000000002</c:v>
                </c:pt>
                <c:pt idx="29">
                  <c:v>3.153</c:v>
                </c:pt>
                <c:pt idx="30">
                  <c:v>2.6970000000000001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C5-4D46-A962-C78D80281DE0}"/>
            </c:ext>
          </c:extLst>
        </c:ser>
        <c:ser>
          <c:idx val="2"/>
          <c:order val="2"/>
          <c:tx>
            <c:strRef>
              <c:f>'Gráfico 21'!$C$4</c:f>
              <c:strCache>
                <c:ptCount val="1"/>
                <c:pt idx="0">
                  <c:v>Tipo de interés implícito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C5-4D46-A962-C78D80281DE0}"/>
                </c:ext>
              </c:extLst>
            </c:dLbl>
            <c:dLbl>
              <c:idx val="26"/>
              <c:layout>
                <c:manualLayout>
                  <c:x val="-9.8251273897447866E-2"/>
                  <c:y val="2.91813274739041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5-4D46-A962-C78D80281DE0}"/>
                </c:ext>
              </c:extLst>
            </c:dLbl>
            <c:dLbl>
              <c:idx val="55"/>
              <c:spPr>
                <a:noFill/>
                <a:ln>
                  <a:solidFill>
                    <a:sysClr val="window" lastClr="FFFFFF">
                      <a:lumMod val="75000"/>
                    </a:sys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C5-4D46-A962-C78D80281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21'!$B$5:$B$60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21'!$C$5:$C$60</c:f>
              <c:numCache>
                <c:formatCode>#,##0.0</c:formatCode>
                <c:ptCount val="56"/>
                <c:pt idx="1">
                  <c:v>8.6785561239225846</c:v>
                </c:pt>
                <c:pt idx="2">
                  <c:v>7.3577436994377781</c:v>
                </c:pt>
                <c:pt idx="3">
                  <c:v>6.7707299089028234</c:v>
                </c:pt>
                <c:pt idx="4">
                  <c:v>5.8620109130915523</c:v>
                </c:pt>
                <c:pt idx="5">
                  <c:v>5.6553486166978635</c:v>
                </c:pt>
                <c:pt idx="6">
                  <c:v>5.5572280487756691</c:v>
                </c:pt>
                <c:pt idx="7">
                  <c:v>5.2026557403857892</c:v>
                </c:pt>
                <c:pt idx="8">
                  <c:v>4.8052125271127846</c:v>
                </c:pt>
                <c:pt idx="9">
                  <c:v>4.4684210461690768</c:v>
                </c:pt>
                <c:pt idx="10">
                  <c:v>4.1552966258791342</c:v>
                </c:pt>
                <c:pt idx="11">
                  <c:v>4.1089858167558528</c:v>
                </c:pt>
                <c:pt idx="12">
                  <c:v>4.3375681214831223</c:v>
                </c:pt>
                <c:pt idx="13">
                  <c:v>4.5603677577060129</c:v>
                </c:pt>
                <c:pt idx="14">
                  <c:v>4.1657118588795266</c:v>
                </c:pt>
                <c:pt idx="15">
                  <c:v>3.5883636794737384</c:v>
                </c:pt>
                <c:pt idx="16">
                  <c:v>4.0917964226373726</c:v>
                </c:pt>
                <c:pt idx="17">
                  <c:v>4.2195395486851668</c:v>
                </c:pt>
                <c:pt idx="18">
                  <c:v>3.9396935555826484</c:v>
                </c:pt>
                <c:pt idx="19">
                  <c:v>3.5782621578002893</c:v>
                </c:pt>
                <c:pt idx="20">
                  <c:v>3.0749229847811499</c:v>
                </c:pt>
                <c:pt idx="21">
                  <c:v>2.8027275118051862</c:v>
                </c:pt>
                <c:pt idx="22">
                  <c:v>2.5848095405265155</c:v>
                </c:pt>
                <c:pt idx="23">
                  <c:v>2.4990958269102572</c:v>
                </c:pt>
                <c:pt idx="24">
                  <c:v>2.3336384673159185</c:v>
                </c:pt>
                <c:pt idx="25">
                  <c:v>2.0522495532516452</c:v>
                </c:pt>
                <c:pt idx="26">
                  <c:v>1.9429565623291072</c:v>
                </c:pt>
                <c:pt idx="27">
                  <c:v>2.2229550997559757</c:v>
                </c:pt>
                <c:pt idx="28">
                  <c:v>2.363598160309385</c:v>
                </c:pt>
                <c:pt idx="29">
                  <c:v>2.4624585989507501</c:v>
                </c:pt>
                <c:pt idx="30">
                  <c:v>2.4876381556598632</c:v>
                </c:pt>
                <c:pt idx="31">
                  <c:v>2.5651651306830483</c:v>
                </c:pt>
                <c:pt idx="32">
                  <c:v>2.6663250143089936</c:v>
                </c:pt>
                <c:pt idx="33">
                  <c:v>2.8216617425168193</c:v>
                </c:pt>
                <c:pt idx="34">
                  <c:v>2.9038032498945627</c:v>
                </c:pt>
                <c:pt idx="35">
                  <c:v>3.0377949521813159</c:v>
                </c:pt>
                <c:pt idx="36">
                  <c:v>3.1985679412916732</c:v>
                </c:pt>
                <c:pt idx="37">
                  <c:v>3.2902422386206527</c:v>
                </c:pt>
                <c:pt idx="38">
                  <c:v>3.3411369700807518</c:v>
                </c:pt>
                <c:pt idx="39">
                  <c:v>3.3789805999420692</c:v>
                </c:pt>
                <c:pt idx="40">
                  <c:v>3.4193044538551134</c:v>
                </c:pt>
                <c:pt idx="41">
                  <c:v>3.4627568404356706</c:v>
                </c:pt>
                <c:pt idx="42">
                  <c:v>3.4981615379269275</c:v>
                </c:pt>
                <c:pt idx="43">
                  <c:v>3.5309915511652696</c:v>
                </c:pt>
                <c:pt idx="44">
                  <c:v>3.5545633873272751</c:v>
                </c:pt>
                <c:pt idx="45">
                  <c:v>3.5803668731665863</c:v>
                </c:pt>
                <c:pt idx="46">
                  <c:v>3.6141186961878811</c:v>
                </c:pt>
                <c:pt idx="47">
                  <c:v>3.6373401032067827</c:v>
                </c:pt>
                <c:pt idx="48">
                  <c:v>3.6599238647657546</c:v>
                </c:pt>
                <c:pt idx="49">
                  <c:v>3.6775130642277638</c:v>
                </c:pt>
                <c:pt idx="50">
                  <c:v>3.6935309141661805</c:v>
                </c:pt>
                <c:pt idx="51">
                  <c:v>3.7084565583684186</c:v>
                </c:pt>
                <c:pt idx="52">
                  <c:v>3.7250304890049475</c:v>
                </c:pt>
                <c:pt idx="53">
                  <c:v>3.7376923947782394</c:v>
                </c:pt>
                <c:pt idx="54">
                  <c:v>3.7529818567087556</c:v>
                </c:pt>
                <c:pt idx="55">
                  <c:v>3.7646207759804673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C5-4D46-A962-C78D80281DE0}"/>
            </c:ext>
          </c:extLst>
        </c:ser>
        <c:ser>
          <c:idx val="3"/>
          <c:order val="3"/>
          <c:tx>
            <c:strRef>
              <c:f>'Gráfico 21'!$D$4</c:f>
              <c:strCache>
                <c:ptCount val="1"/>
                <c:pt idx="0">
                  <c:v>Tipo interés nuevas emisiones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C5-4D46-A962-C78D80281DE0}"/>
                </c:ext>
              </c:extLst>
            </c:dLbl>
            <c:dLbl>
              <c:idx val="26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C5-4D46-A962-C78D80281DE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C5-4D46-A962-C78D80281DE0}"/>
                </c:ext>
              </c:extLst>
            </c:dLbl>
            <c:dLbl>
              <c:idx val="30"/>
              <c:layout>
                <c:manualLayout>
                  <c:x val="-4.6547067901234661E-2"/>
                  <c:y val="0.10092179487179477"/>
                </c:manualLayout>
              </c:layout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C5-4D46-A962-C78D80281DE0}"/>
                </c:ext>
              </c:extLst>
            </c:dLbl>
            <c:dLbl>
              <c:idx val="55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4C5-4D46-A962-C78D80281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21'!$B$5:$B$60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21'!$D$5:$D$60</c:f>
              <c:numCache>
                <c:formatCode>#,##0.0</c:formatCode>
                <c:ptCount val="56"/>
                <c:pt idx="0">
                  <c:v>10.1</c:v>
                </c:pt>
                <c:pt idx="1">
                  <c:v>7.47</c:v>
                </c:pt>
                <c:pt idx="2">
                  <c:v>5.38</c:v>
                </c:pt>
                <c:pt idx="3">
                  <c:v>4.32</c:v>
                </c:pt>
                <c:pt idx="4">
                  <c:v>3.7699999999999996</c:v>
                </c:pt>
                <c:pt idx="5">
                  <c:v>4.9800000000000004</c:v>
                </c:pt>
                <c:pt idx="6">
                  <c:v>4.54</c:v>
                </c:pt>
                <c:pt idx="7">
                  <c:v>4.1710000000000003</c:v>
                </c:pt>
                <c:pt idx="8">
                  <c:v>2.9420000000000002</c:v>
                </c:pt>
                <c:pt idx="9">
                  <c:v>2.9359999999999999</c:v>
                </c:pt>
                <c:pt idx="10">
                  <c:v>2.8010000000000002</c:v>
                </c:pt>
                <c:pt idx="11">
                  <c:v>3.472</c:v>
                </c:pt>
                <c:pt idx="12">
                  <c:v>4.1980000000000004</c:v>
                </c:pt>
                <c:pt idx="13">
                  <c:v>3.8149999999999999</c:v>
                </c:pt>
                <c:pt idx="14">
                  <c:v>2.1480000000000001</c:v>
                </c:pt>
                <c:pt idx="15">
                  <c:v>2.5539999999999998</c:v>
                </c:pt>
                <c:pt idx="16">
                  <c:v>3.8969999999999998</c:v>
                </c:pt>
                <c:pt idx="17">
                  <c:v>3.008</c:v>
                </c:pt>
                <c:pt idx="18">
                  <c:v>2.452</c:v>
                </c:pt>
                <c:pt idx="19">
                  <c:v>1.5189999999999999</c:v>
                </c:pt>
                <c:pt idx="20">
                  <c:v>0.84099999999999997</c:v>
                </c:pt>
                <c:pt idx="21">
                  <c:v>0.61099999999999999</c:v>
                </c:pt>
                <c:pt idx="22">
                  <c:v>0.622</c:v>
                </c:pt>
                <c:pt idx="23">
                  <c:v>0.64600000000000002</c:v>
                </c:pt>
                <c:pt idx="24">
                  <c:v>0.23100000000000001</c:v>
                </c:pt>
                <c:pt idx="25">
                  <c:v>0.17799999999999999</c:v>
                </c:pt>
                <c:pt idx="26">
                  <c:v>-3.5000000000000003E-2</c:v>
                </c:pt>
                <c:pt idx="27">
                  <c:v>1.345</c:v>
                </c:pt>
                <c:pt idx="28">
                  <c:v>3.4420000000000002</c:v>
                </c:pt>
                <c:pt idx="29">
                  <c:v>3.153</c:v>
                </c:pt>
                <c:pt idx="30">
                  <c:v>2.6970000000000001</c:v>
                </c:pt>
                <c:pt idx="31">
                  <c:v>2.7013505231973265</c:v>
                </c:pt>
                <c:pt idx="32">
                  <c:v>2.8648674999999999</c:v>
                </c:pt>
                <c:pt idx="33">
                  <c:v>3.0605475000000002</c:v>
                </c:pt>
                <c:pt idx="34">
                  <c:v>3.2369412500000001</c:v>
                </c:pt>
                <c:pt idx="35">
                  <c:v>3.3443312500000011</c:v>
                </c:pt>
                <c:pt idx="36">
                  <c:v>3.4561562500000003</c:v>
                </c:pt>
                <c:pt idx="37">
                  <c:v>3.5226075000000003</c:v>
                </c:pt>
                <c:pt idx="38">
                  <c:v>3.5611625000000009</c:v>
                </c:pt>
                <c:pt idx="39">
                  <c:v>3.5916625</c:v>
                </c:pt>
                <c:pt idx="40">
                  <c:v>3.6243500000000011</c:v>
                </c:pt>
                <c:pt idx="41">
                  <c:v>3.64663125</c:v>
                </c:pt>
                <c:pt idx="42">
                  <c:v>3.66188125</c:v>
                </c:pt>
                <c:pt idx="43">
                  <c:v>3.6739541666666669</c:v>
                </c:pt>
                <c:pt idx="44">
                  <c:v>3.6841208333333335</c:v>
                </c:pt>
                <c:pt idx="45">
                  <c:v>3.6942875000000002</c:v>
                </c:pt>
                <c:pt idx="46">
                  <c:v>3.7019125000000002</c:v>
                </c:pt>
                <c:pt idx="47">
                  <c:v>3.7080125000000006</c:v>
                </c:pt>
                <c:pt idx="48">
                  <c:v>3.7141125000000006</c:v>
                </c:pt>
                <c:pt idx="49">
                  <c:v>3.7202125000000001</c:v>
                </c:pt>
                <c:pt idx="50">
                  <c:v>3.7263125000000001</c:v>
                </c:pt>
                <c:pt idx="51">
                  <c:v>3.7324125000000001</c:v>
                </c:pt>
                <c:pt idx="52">
                  <c:v>3.7385125000000006</c:v>
                </c:pt>
                <c:pt idx="53">
                  <c:v>3.7446125000000006</c:v>
                </c:pt>
                <c:pt idx="54">
                  <c:v>3.7507125000000001</c:v>
                </c:pt>
                <c:pt idx="55">
                  <c:v>3.7568125000000001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4C5-4D46-A962-C78D8028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47759"/>
        <c:axId val="209055663"/>
      </c:lineChart>
      <c:catAx>
        <c:axId val="209047759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9055663"/>
        <c:crosses val="autoZero"/>
        <c:auto val="1"/>
        <c:lblAlgn val="ctr"/>
        <c:lblOffset val="100"/>
        <c:tickLblSkip val="5"/>
        <c:noMultiLvlLbl val="0"/>
      </c:catAx>
      <c:valAx>
        <c:axId val="209055663"/>
        <c:scaling>
          <c:orientation val="minMax"/>
          <c:max val="10"/>
          <c:min val="-5.000000000000001E-2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904775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2384606559941597"/>
          <c:y val="4.5587152325383781E-2"/>
          <c:w val="0.77125348073212707"/>
          <c:h val="0.23738586434917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0294020235258917E-2"/>
          <c:y val="5.1118518518518508E-2"/>
          <c:w val="0.87415520833333338"/>
          <c:h val="0.81862074074074076"/>
        </c:manualLayout>
      </c:layout>
      <c:lineChart>
        <c:grouping val="standard"/>
        <c:varyColors val="0"/>
        <c:ser>
          <c:idx val="0"/>
          <c:order val="0"/>
          <c:tx>
            <c:strRef>
              <c:f>'Gráfico 22'!$C$4</c:f>
              <c:strCache>
                <c:ptCount val="1"/>
                <c:pt idx="0">
                  <c:v>Intereses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55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FE-47C5-A778-B148439D210A}"/>
                </c:ext>
              </c:extLst>
            </c:dLbl>
            <c:spPr>
              <a:noFill/>
              <a:ln>
                <a:solidFill>
                  <a:srgbClr val="83082A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22'!$B$5:$B$60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22'!$C$5:$C$60</c:f>
              <c:numCache>
                <c:formatCode>#,##0.0</c:formatCode>
                <c:ptCount val="56"/>
                <c:pt idx="0">
                  <c:v>4.9406964339643542</c:v>
                </c:pt>
                <c:pt idx="1">
                  <c:v>5.0312304426255654</c:v>
                </c:pt>
                <c:pt idx="2">
                  <c:v>4.5364769900437594</c:v>
                </c:pt>
                <c:pt idx="3">
                  <c:v>4.0659947908322964</c:v>
                </c:pt>
                <c:pt idx="4">
                  <c:v>3.411553620208251</c:v>
                </c:pt>
                <c:pt idx="5">
                  <c:v>3.1633694633313212</c:v>
                </c:pt>
                <c:pt idx="6">
                  <c:v>2.9695074455245538</c:v>
                </c:pt>
                <c:pt idx="7">
                  <c:v>2.6291640880087068</c:v>
                </c:pt>
                <c:pt idx="8">
                  <c:v>2.2996625068675929</c:v>
                </c:pt>
                <c:pt idx="9">
                  <c:v>1.988700775179377</c:v>
                </c:pt>
                <c:pt idx="10">
                  <c:v>1.7455679318020692</c:v>
                </c:pt>
                <c:pt idx="11">
                  <c:v>1.6087946378818996</c:v>
                </c:pt>
                <c:pt idx="12">
                  <c:v>1.5785014212916262</c:v>
                </c:pt>
                <c:pt idx="13">
                  <c:v>1.5769053748903306</c:v>
                </c:pt>
                <c:pt idx="14">
                  <c:v>1.7106403601151923</c:v>
                </c:pt>
                <c:pt idx="15">
                  <c:v>1.8973304429765727</c:v>
                </c:pt>
                <c:pt idx="16">
                  <c:v>2.4854728686522751</c:v>
                </c:pt>
                <c:pt idx="17">
                  <c:v>3.0264565177940548</c:v>
                </c:pt>
                <c:pt idx="18">
                  <c:v>3.5638793664907782</c:v>
                </c:pt>
                <c:pt idx="19">
                  <c:v>3.5329934385614692</c:v>
                </c:pt>
                <c:pt idx="20">
                  <c:v>3.0694169505993862</c:v>
                </c:pt>
                <c:pt idx="21">
                  <c:v>2.7806694230551741</c:v>
                </c:pt>
                <c:pt idx="22">
                  <c:v>2.5309737236159262</c:v>
                </c:pt>
                <c:pt idx="23">
                  <c:v>2.4411107701546508</c:v>
                </c:pt>
                <c:pt idx="24">
                  <c:v>2.2517966674908871</c:v>
                </c:pt>
                <c:pt idx="25">
                  <c:v>2.2251760959392994</c:v>
                </c:pt>
                <c:pt idx="26">
                  <c:v>2.1182153570208686</c:v>
                </c:pt>
                <c:pt idx="27">
                  <c:v>2.3094595900900012</c:v>
                </c:pt>
                <c:pt idx="28">
                  <c:v>2.3736096747077808</c:v>
                </c:pt>
                <c:pt idx="29">
                  <c:v>2.4331850996970514</c:v>
                </c:pt>
                <c:pt idx="30">
                  <c:v>2.3894705397024096</c:v>
                </c:pt>
                <c:pt idx="31">
                  <c:v>2.4623309802242264</c:v>
                </c:pt>
                <c:pt idx="32">
                  <c:v>2.5496693371455619</c:v>
                </c:pt>
                <c:pt idx="33">
                  <c:v>2.6737417857154946</c:v>
                </c:pt>
                <c:pt idx="34">
                  <c:v>2.7283385004650529</c:v>
                </c:pt>
                <c:pt idx="35">
                  <c:v>2.8400278962846621</c:v>
                </c:pt>
                <c:pt idx="36">
                  <c:v>2.9281521641928987</c:v>
                </c:pt>
                <c:pt idx="37">
                  <c:v>2.9846118565002531</c:v>
                </c:pt>
                <c:pt idx="38">
                  <c:v>3.0101539297868323</c:v>
                </c:pt>
                <c:pt idx="39">
                  <c:v>3.0381109892888913</c:v>
                </c:pt>
                <c:pt idx="40">
                  <c:v>3.0797954847632854</c:v>
                </c:pt>
                <c:pt idx="41">
                  <c:v>3.1324366584762133</c:v>
                </c:pt>
                <c:pt idx="42">
                  <c:v>3.1856833969400498</c:v>
                </c:pt>
                <c:pt idx="43">
                  <c:v>3.2431982876138847</c:v>
                </c:pt>
                <c:pt idx="44">
                  <c:v>3.3006527026389882</c:v>
                </c:pt>
                <c:pt idx="45">
                  <c:v>3.3687808650667805</c:v>
                </c:pt>
                <c:pt idx="46">
                  <c:v>3.4527947983678935</c:v>
                </c:pt>
                <c:pt idx="47">
                  <c:v>3.5349176259770152</c:v>
                </c:pt>
                <c:pt idx="48">
                  <c:v>3.6225274501041191</c:v>
                </c:pt>
                <c:pt idx="49">
                  <c:v>3.7125415374198147</c:v>
                </c:pt>
                <c:pt idx="50">
                  <c:v>3.8079941249752767</c:v>
                </c:pt>
                <c:pt idx="51">
                  <c:v>3.9085371612397508</c:v>
                </c:pt>
                <c:pt idx="52">
                  <c:v>4.017740804007305</c:v>
                </c:pt>
                <c:pt idx="53">
                  <c:v>4.128477260784428</c:v>
                </c:pt>
                <c:pt idx="54">
                  <c:v>4.2464988167722648</c:v>
                </c:pt>
                <c:pt idx="55">
                  <c:v>4.3642818357277093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E-47C5-A778-B148439D210A}"/>
            </c:ext>
          </c:extLst>
        </c:ser>
        <c:ser>
          <c:idx val="2"/>
          <c:order val="1"/>
          <c:tx>
            <c:strRef>
              <c:f>'Gráfico 22'!$C$4</c:f>
              <c:strCache>
                <c:ptCount val="1"/>
                <c:pt idx="0">
                  <c:v>Intereses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FE-47C5-A778-B148439D210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FE-47C5-A778-B148439D210A}"/>
                </c:ext>
              </c:extLst>
            </c:dLbl>
            <c:dLbl>
              <c:idx val="3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FE-47C5-A778-B148439D210A}"/>
                </c:ext>
              </c:extLst>
            </c:dLbl>
            <c:spPr>
              <a:noFill/>
              <a:ln>
                <a:solidFill>
                  <a:srgbClr val="83082A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22'!$B$5:$B$60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22'!$C$5:$C$35</c:f>
              <c:numCache>
                <c:formatCode>#,##0.0</c:formatCode>
                <c:ptCount val="31"/>
                <c:pt idx="0">
                  <c:v>4.9406964339643542</c:v>
                </c:pt>
                <c:pt idx="1">
                  <c:v>5.0312304426255654</c:v>
                </c:pt>
                <c:pt idx="2">
                  <c:v>4.5364769900437594</c:v>
                </c:pt>
                <c:pt idx="3">
                  <c:v>4.0659947908322964</c:v>
                </c:pt>
                <c:pt idx="4">
                  <c:v>3.411553620208251</c:v>
                </c:pt>
                <c:pt idx="5">
                  <c:v>3.1633694633313212</c:v>
                </c:pt>
                <c:pt idx="6">
                  <c:v>2.9695074455245538</c:v>
                </c:pt>
                <c:pt idx="7">
                  <c:v>2.6291640880087068</c:v>
                </c:pt>
                <c:pt idx="8">
                  <c:v>2.2996625068675929</c:v>
                </c:pt>
                <c:pt idx="9">
                  <c:v>1.988700775179377</c:v>
                </c:pt>
                <c:pt idx="10">
                  <c:v>1.7455679318020692</c:v>
                </c:pt>
                <c:pt idx="11">
                  <c:v>1.6087946378818996</c:v>
                </c:pt>
                <c:pt idx="12">
                  <c:v>1.5785014212916262</c:v>
                </c:pt>
                <c:pt idx="13">
                  <c:v>1.5769053748903306</c:v>
                </c:pt>
                <c:pt idx="14">
                  <c:v>1.7106403601151923</c:v>
                </c:pt>
                <c:pt idx="15">
                  <c:v>1.8973304429765727</c:v>
                </c:pt>
                <c:pt idx="16">
                  <c:v>2.4854728686522751</c:v>
                </c:pt>
                <c:pt idx="17">
                  <c:v>3.0264565177940548</c:v>
                </c:pt>
                <c:pt idx="18">
                  <c:v>3.5638793664907782</c:v>
                </c:pt>
                <c:pt idx="19">
                  <c:v>3.5329934385614692</c:v>
                </c:pt>
                <c:pt idx="20">
                  <c:v>3.0694169505993862</c:v>
                </c:pt>
                <c:pt idx="21">
                  <c:v>2.7806694230551741</c:v>
                </c:pt>
                <c:pt idx="22">
                  <c:v>2.5309737236159262</c:v>
                </c:pt>
                <c:pt idx="23">
                  <c:v>2.4411107701546508</c:v>
                </c:pt>
                <c:pt idx="24">
                  <c:v>2.2517966674908871</c:v>
                </c:pt>
                <c:pt idx="25">
                  <c:v>2.2251760959392994</c:v>
                </c:pt>
                <c:pt idx="26">
                  <c:v>2.1182153570208686</c:v>
                </c:pt>
                <c:pt idx="27">
                  <c:v>2.3094595900900012</c:v>
                </c:pt>
                <c:pt idx="28">
                  <c:v>2.3736096747077808</c:v>
                </c:pt>
                <c:pt idx="29">
                  <c:v>2.4331850996970514</c:v>
                </c:pt>
                <c:pt idx="30">
                  <c:v>2.3894705397024096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FE-47C5-A778-B148439D2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82127"/>
        <c:axId val="172587951"/>
      </c:lineChart>
      <c:catAx>
        <c:axId val="17258212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7951"/>
        <c:crosses val="autoZero"/>
        <c:auto val="1"/>
        <c:lblAlgn val="ctr"/>
        <c:lblOffset val="100"/>
        <c:tickLblSkip val="5"/>
        <c:noMultiLvlLbl val="0"/>
      </c:catAx>
      <c:valAx>
        <c:axId val="172587951"/>
        <c:scaling>
          <c:orientation val="minMax"/>
          <c:max val="6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370663408781698E-2"/>
          <c:y val="3.5602094730072344E-2"/>
          <c:w val="0.83451514058373033"/>
          <c:h val="0.81311008810128982"/>
        </c:manualLayout>
      </c:layout>
      <c:lineChart>
        <c:grouping val="standard"/>
        <c:varyColors val="0"/>
        <c:ser>
          <c:idx val="2"/>
          <c:order val="0"/>
          <c:tx>
            <c:strRef>
              <c:f>'Gráfico 23'!$B$6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5276461295418641E-2"/>
                  <c:y val="3.6117381489841928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E0-4EDE-A317-077E3D653A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23'!$C$5:$AL$5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23'!$C$6:$AL$6</c:f>
              <c:numCache>
                <c:formatCode>#,##0.0</c:formatCode>
                <c:ptCount val="36"/>
                <c:pt idx="0">
                  <c:v>6.1156532169638451</c:v>
                </c:pt>
                <c:pt idx="1">
                  <c:v>6.029829905954494</c:v>
                </c:pt>
                <c:pt idx="2">
                  <c:v>5.9227844898908044</c:v>
                </c:pt>
                <c:pt idx="3">
                  <c:v>5.9512850209028292</c:v>
                </c:pt>
                <c:pt idx="4">
                  <c:v>6.0553876095747832</c:v>
                </c:pt>
                <c:pt idx="5">
                  <c:v>7.5756233982221266</c:v>
                </c:pt>
                <c:pt idx="6">
                  <c:v>7.1665611740918873</c:v>
                </c:pt>
                <c:pt idx="7">
                  <c:v>6.7831608234250051</c:v>
                </c:pt>
                <c:pt idx="8">
                  <c:v>6.5847621883598224</c:v>
                </c:pt>
                <c:pt idx="9">
                  <c:v>6.4567561295340328</c:v>
                </c:pt>
                <c:pt idx="10">
                  <c:v>6.4718190010732375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E0-4EDE-A317-077E3D653ACA}"/>
            </c:ext>
          </c:extLst>
        </c:ser>
        <c:ser>
          <c:idx val="0"/>
          <c:order val="1"/>
          <c:tx>
            <c:strRef>
              <c:f>'Gráfico 23'!$B$7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layout>
                <c:manualLayout>
                  <c:x val="-3.15955766192733E-2"/>
                  <c:y val="3.9127163280662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4B-4ED2-81E9-8B310DE19BC1}"/>
                </c:ext>
              </c:extLst>
            </c:dLbl>
            <c:dLbl>
              <c:idx val="35"/>
              <c:layout>
                <c:manualLayout>
                  <c:x val="-1.561064926534095E-2"/>
                  <c:y val="3.7090916879028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E0-4EDE-A317-077E3D653ACA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23'!$C$5:$AL$5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23'!$C$7:$AL$7</c:f>
              <c:numCache>
                <c:formatCode>#,##0.0</c:formatCode>
                <c:ptCount val="36"/>
                <c:pt idx="10">
                  <c:v>6.4718190010732375</c:v>
                </c:pt>
                <c:pt idx="11">
                  <c:v>6.4245231209273976</c:v>
                </c:pt>
                <c:pt idx="12">
                  <c:v>6.4922413887772663</c:v>
                </c:pt>
                <c:pt idx="13">
                  <c:v>6.4989001931476649</c:v>
                </c:pt>
                <c:pt idx="14">
                  <c:v>6.5282741082708569</c:v>
                </c:pt>
                <c:pt idx="15">
                  <c:v>6.5642221964550451</c:v>
                </c:pt>
                <c:pt idx="16">
                  <c:v>6.6045489711218952</c:v>
                </c:pt>
                <c:pt idx="17">
                  <c:v>6.6696652822256679</c:v>
                </c:pt>
                <c:pt idx="18">
                  <c:v>6.7460295929011664</c:v>
                </c:pt>
                <c:pt idx="19">
                  <c:v>6.8400905840887143</c:v>
                </c:pt>
                <c:pt idx="20">
                  <c:v>6.9315014368514341</c:v>
                </c:pt>
                <c:pt idx="21">
                  <c:v>7.0137510131266101</c:v>
                </c:pt>
                <c:pt idx="22">
                  <c:v>7.0880305436566928</c:v>
                </c:pt>
                <c:pt idx="23">
                  <c:v>7.1583976243945147</c:v>
                </c:pt>
                <c:pt idx="24">
                  <c:v>7.2309326074772375</c:v>
                </c:pt>
                <c:pt idx="25">
                  <c:v>7.3044327558555526</c:v>
                </c:pt>
                <c:pt idx="26">
                  <c:v>7.3786242766292824</c:v>
                </c:pt>
                <c:pt idx="27">
                  <c:v>7.4503745344152223</c:v>
                </c:pt>
                <c:pt idx="28">
                  <c:v>7.5178963533705989</c:v>
                </c:pt>
                <c:pt idx="29">
                  <c:v>7.5856090300398105</c:v>
                </c:pt>
                <c:pt idx="30">
                  <c:v>7.6518659640640099</c:v>
                </c:pt>
                <c:pt idx="31">
                  <c:v>7.7166337771289344</c:v>
                </c:pt>
                <c:pt idx="32">
                  <c:v>7.7792112190321774</c:v>
                </c:pt>
                <c:pt idx="33">
                  <c:v>7.8377094976046831</c:v>
                </c:pt>
                <c:pt idx="34">
                  <c:v>7.8912856462202345</c:v>
                </c:pt>
                <c:pt idx="35">
                  <c:v>7.9394280502764349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0-4EDE-A317-077E3D653ACA}"/>
            </c:ext>
          </c:extLst>
        </c:ser>
        <c:ser>
          <c:idx val="1"/>
          <c:order val="2"/>
          <c:tx>
            <c:strRef>
              <c:f>'Gráfico 23'!$B$8</c:f>
              <c:strCache>
                <c:ptCount val="1"/>
                <c:pt idx="0">
                  <c:v>Opinión 2025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9489204844655122E-2"/>
                  <c:y val="-4.5146726862302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29-471C-AF20-97B4036C5E2C}"/>
                </c:ext>
              </c:extLst>
            </c:dLbl>
            <c:dLbl>
              <c:idx val="15"/>
              <c:layout>
                <c:manualLayout>
                  <c:x val="-3.7914691943127965E-2"/>
                  <c:y val="-4.8156508653122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29-471C-AF20-97B4036C5E2C}"/>
                </c:ext>
              </c:extLst>
            </c:dLbl>
            <c:dLbl>
              <c:idx val="35"/>
              <c:layout>
                <c:manualLayout>
                  <c:x val="-6.6013871106679486E-2"/>
                  <c:y val="-5.59365424061458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23-46CB-8EB6-69699B405F68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23'!$C$5:$AL$5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23'!$C$8:$AL$8</c:f>
              <c:numCache>
                <c:formatCode>#,##0.0</c:formatCode>
                <c:ptCount val="36"/>
                <c:pt idx="10">
                  <c:v>6.459961732176823</c:v>
                </c:pt>
                <c:pt idx="11">
                  <c:v>6.4551478926900687</c:v>
                </c:pt>
                <c:pt idx="12">
                  <c:v>6.4736350250044641</c:v>
                </c:pt>
                <c:pt idx="13">
                  <c:v>6.5060995719689281</c:v>
                </c:pt>
                <c:pt idx="14">
                  <c:v>6.5479921956680682</c:v>
                </c:pt>
                <c:pt idx="15">
                  <c:v>6.6109816807937083</c:v>
                </c:pt>
                <c:pt idx="16">
                  <c:v>6.6834192211490437</c:v>
                </c:pt>
                <c:pt idx="17">
                  <c:v>6.7645203194469357</c:v>
                </c:pt>
                <c:pt idx="18">
                  <c:v>6.8544760651798065</c:v>
                </c:pt>
                <c:pt idx="19">
                  <c:v>6.9380962616329214</c:v>
                </c:pt>
                <c:pt idx="20">
                  <c:v>7.018535833802904</c:v>
                </c:pt>
                <c:pt idx="21">
                  <c:v>7.0964359604732277</c:v>
                </c:pt>
                <c:pt idx="22">
                  <c:v>7.1738368094450822</c:v>
                </c:pt>
                <c:pt idx="23">
                  <c:v>7.2532871202759095</c:v>
                </c:pt>
                <c:pt idx="24">
                  <c:v>7.3331751351131134</c:v>
                </c:pt>
                <c:pt idx="25">
                  <c:v>7.4098217665771369</c:v>
                </c:pt>
                <c:pt idx="26">
                  <c:v>7.4857143184906221</c:v>
                </c:pt>
                <c:pt idx="27">
                  <c:v>7.5612726225798248</c:v>
                </c:pt>
                <c:pt idx="28">
                  <c:v>7.6341428320933833</c:v>
                </c:pt>
                <c:pt idx="29">
                  <c:v>7.7040049882266155</c:v>
                </c:pt>
                <c:pt idx="30">
                  <c:v>7.7687007113432776</c:v>
                </c:pt>
                <c:pt idx="31">
                  <c:v>7.828423056999994</c:v>
                </c:pt>
                <c:pt idx="32">
                  <c:v>7.8825311730985161</c:v>
                </c:pt>
                <c:pt idx="33">
                  <c:v>7.930826913412611</c:v>
                </c:pt>
                <c:pt idx="34">
                  <c:v>7.9737978100629139</c:v>
                </c:pt>
                <c:pt idx="35">
                  <c:v>8.0105770997054204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3-46CB-8EB6-69699B405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208"/>
        <c:axId val="665072784"/>
        <c:extLst/>
      </c:lineChart>
      <c:catAx>
        <c:axId val="6650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72784"/>
        <c:crosses val="autoZero"/>
        <c:auto val="1"/>
        <c:lblAlgn val="ctr"/>
        <c:lblOffset val="100"/>
        <c:tickLblSkip val="5"/>
        <c:noMultiLvlLbl val="0"/>
      </c:catAx>
      <c:valAx>
        <c:axId val="665072784"/>
        <c:scaling>
          <c:orientation val="minMax"/>
          <c:min val="4.5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09351246000232E-2"/>
          <c:y val="0.93267722757240756"/>
          <c:w val="0.83156871537385912"/>
          <c:h val="6.7322772427592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370663408781698E-2"/>
          <c:y val="3.5602094730072344E-2"/>
          <c:w val="0.84504699945682149"/>
          <c:h val="0.8101003063104697"/>
        </c:manualLayout>
      </c:layout>
      <c:lineChart>
        <c:grouping val="standard"/>
        <c:varyColors val="0"/>
        <c:ser>
          <c:idx val="2"/>
          <c:order val="0"/>
          <c:tx>
            <c:strRef>
              <c:f>'Gráfico 24'!$B$6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4.8446550816219104E-2"/>
                  <c:y val="-4.8156508653122647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7E9-4FC9-9BFE-EA9098BA04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24'!$C$5:$AL$5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24'!$C$6:$AL$6</c:f>
              <c:numCache>
                <c:formatCode>#,##0.0</c:formatCode>
                <c:ptCount val="36"/>
                <c:pt idx="0">
                  <c:v>0.69765954437608146</c:v>
                </c:pt>
                <c:pt idx="1">
                  <c:v>0.68751106246411475</c:v>
                </c:pt>
                <c:pt idx="2">
                  <c:v>0.6951826181009092</c:v>
                </c:pt>
                <c:pt idx="3">
                  <c:v>0.70550672011416615</c:v>
                </c:pt>
                <c:pt idx="4">
                  <c:v>0.717709149785418</c:v>
                </c:pt>
                <c:pt idx="5">
                  <c:v>0.81336906251979735</c:v>
                </c:pt>
                <c:pt idx="6">
                  <c:v>0.77609659262392661</c:v>
                </c:pt>
                <c:pt idx="7">
                  <c:v>0.75797720466478846</c:v>
                </c:pt>
                <c:pt idx="8">
                  <c:v>0.72374697965830292</c:v>
                </c:pt>
                <c:pt idx="9">
                  <c:v>0.81173418124119356</c:v>
                </c:pt>
                <c:pt idx="10">
                  <c:v>0.82996581930458857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9-4FC9-9BFE-EA9098BA04F3}"/>
            </c:ext>
          </c:extLst>
        </c:ser>
        <c:ser>
          <c:idx val="0"/>
          <c:order val="1"/>
          <c:tx>
            <c:strRef>
              <c:f>'Gráfico 24'!$B$7</c:f>
              <c:strCache>
                <c:ptCount val="1"/>
                <c:pt idx="0">
                  <c:v>AIReF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layout>
                <c:manualLayout>
                  <c:x val="-1.685097419694576E-2"/>
                  <c:y val="-5.41760722347629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E9-4FC9-9BFE-EA9098BA04F3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E9-4FC9-9BFE-EA9098BA04F3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24'!$C$5:$AL$5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24'!$C$7:$AL$7</c:f>
              <c:numCache>
                <c:formatCode>#,##0.0</c:formatCode>
                <c:ptCount val="36"/>
                <c:pt idx="10">
                  <c:v>0.82996581930458857</c:v>
                </c:pt>
                <c:pt idx="11">
                  <c:v>0.89712468789560662</c:v>
                </c:pt>
                <c:pt idx="12">
                  <c:v>0.90687536787705336</c:v>
                </c:pt>
                <c:pt idx="13">
                  <c:v>0.91956434492725425</c:v>
                </c:pt>
                <c:pt idx="14">
                  <c:v>0.9349741584723712</c:v>
                </c:pt>
                <c:pt idx="15">
                  <c:v>0.94634149593354699</c:v>
                </c:pt>
                <c:pt idx="16">
                  <c:v>0.96917226567442627</c:v>
                </c:pt>
                <c:pt idx="17">
                  <c:v>0.99043813838200523</c:v>
                </c:pt>
                <c:pt idx="18">
                  <c:v>1.014414003084237</c:v>
                </c:pt>
                <c:pt idx="19">
                  <c:v>1.043082745507631</c:v>
                </c:pt>
                <c:pt idx="20">
                  <c:v>1.0689802876317422</c:v>
                </c:pt>
                <c:pt idx="21">
                  <c:v>1.098593657416274</c:v>
                </c:pt>
                <c:pt idx="22">
                  <c:v>1.1247638397797386</c:v>
                </c:pt>
                <c:pt idx="23">
                  <c:v>1.154405592060981</c:v>
                </c:pt>
                <c:pt idx="24">
                  <c:v>1.1885258618024646</c:v>
                </c:pt>
                <c:pt idx="25">
                  <c:v>1.220606346629971</c:v>
                </c:pt>
                <c:pt idx="26">
                  <c:v>1.2517897815669403</c:v>
                </c:pt>
                <c:pt idx="27">
                  <c:v>1.2819655061640209</c:v>
                </c:pt>
                <c:pt idx="28">
                  <c:v>1.3146136347923341</c:v>
                </c:pt>
                <c:pt idx="29">
                  <c:v>1.3491242178500371</c:v>
                </c:pt>
                <c:pt idx="30">
                  <c:v>1.3832173573268427</c:v>
                </c:pt>
                <c:pt idx="31">
                  <c:v>1.4168447921429657</c:v>
                </c:pt>
                <c:pt idx="32">
                  <c:v>1.4511233133618429</c:v>
                </c:pt>
                <c:pt idx="33">
                  <c:v>1.4882540308616146</c:v>
                </c:pt>
                <c:pt idx="34">
                  <c:v>1.5249284189714014</c:v>
                </c:pt>
                <c:pt idx="35">
                  <c:v>1.562424188263797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E9-4FC9-9BFE-EA9098BA04F3}"/>
            </c:ext>
          </c:extLst>
        </c:ser>
        <c:ser>
          <c:idx val="1"/>
          <c:order val="2"/>
          <c:tx>
            <c:strRef>
              <c:f>'Gráfico 24'!$B$8</c:f>
              <c:strCache>
                <c:ptCount val="1"/>
                <c:pt idx="0">
                  <c:v>Opinión 2025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317008952080046E-2"/>
                  <c:y val="4.5146726862302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E9-4FC9-9BFE-EA9098BA04F3}"/>
                </c:ext>
              </c:extLst>
            </c:dLbl>
            <c:dLbl>
              <c:idx val="15"/>
              <c:layout>
                <c:manualLayout>
                  <c:x val="-1.0531858873091177E-2"/>
                  <c:y val="2.7088036117381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E9-4FC9-9BFE-EA9098BA04F3}"/>
                </c:ext>
              </c:extLst>
            </c:dLbl>
            <c:dLbl>
              <c:idx val="35"/>
              <c:layout>
                <c:manualLayout>
                  <c:x val="-2.1063717746182199E-3"/>
                  <c:y val="2.106847253574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E9-4FC9-9BFE-EA9098BA04F3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24'!$C$5:$AL$5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24'!$C$8:$AL$8</c:f>
              <c:numCache>
                <c:formatCode>#,##0.0</c:formatCode>
                <c:ptCount val="36"/>
                <c:pt idx="10">
                  <c:v>0.81873673803471214</c:v>
                </c:pt>
                <c:pt idx="11">
                  <c:v>0.82252934700969493</c:v>
                </c:pt>
                <c:pt idx="12">
                  <c:v>0.8200145492907589</c:v>
                </c:pt>
                <c:pt idx="13">
                  <c:v>0.83298448457696128</c:v>
                </c:pt>
                <c:pt idx="14">
                  <c:v>0.84686449528635233</c:v>
                </c:pt>
                <c:pt idx="15">
                  <c:v>0.86750745348405478</c:v>
                </c:pt>
                <c:pt idx="16">
                  <c:v>0.89347337555268136</c:v>
                </c:pt>
                <c:pt idx="17">
                  <c:v>0.91441011450044274</c:v>
                </c:pt>
                <c:pt idx="18">
                  <c:v>0.93826038758926578</c:v>
                </c:pt>
                <c:pt idx="19">
                  <c:v>0.96412238466376288</c:v>
                </c:pt>
                <c:pt idx="20">
                  <c:v>0.98817436240876111</c:v>
                </c:pt>
                <c:pt idx="21">
                  <c:v>1.0154746061077129</c:v>
                </c:pt>
                <c:pt idx="22">
                  <c:v>1.0400389746435883</c:v>
                </c:pt>
                <c:pt idx="23">
                  <c:v>1.0682801811802529</c:v>
                </c:pt>
                <c:pt idx="24">
                  <c:v>1.0992762495487907</c:v>
                </c:pt>
                <c:pt idx="25">
                  <c:v>1.1281554237958495</c:v>
                </c:pt>
                <c:pt idx="26">
                  <c:v>1.1569583776674091</c:v>
                </c:pt>
                <c:pt idx="27">
                  <c:v>1.1855338620187841</c:v>
                </c:pt>
                <c:pt idx="28">
                  <c:v>1.216506926377616</c:v>
                </c:pt>
                <c:pt idx="29">
                  <c:v>1.2484764428711963</c:v>
                </c:pt>
                <c:pt idx="30">
                  <c:v>1.2800069569329957</c:v>
                </c:pt>
                <c:pt idx="31">
                  <c:v>1.3113987177095949</c:v>
                </c:pt>
                <c:pt idx="32">
                  <c:v>1.3428689837575831</c:v>
                </c:pt>
                <c:pt idx="33">
                  <c:v>1.3767368364384014</c:v>
                </c:pt>
                <c:pt idx="34">
                  <c:v>1.4106460596286061</c:v>
                </c:pt>
                <c:pt idx="35">
                  <c:v>1.4452308798435887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E9-4FC9-9BFE-EA9098BA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208"/>
        <c:axId val="665072784"/>
        <c:extLst/>
      </c:lineChart>
      <c:catAx>
        <c:axId val="6650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72784"/>
        <c:crosses val="autoZero"/>
        <c:auto val="1"/>
        <c:lblAlgn val="ctr"/>
        <c:lblOffset val="100"/>
        <c:tickLblSkip val="5"/>
        <c:noMultiLvlLbl val="0"/>
      </c:catAx>
      <c:valAx>
        <c:axId val="665072784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98279252704033E-2"/>
          <c:y val="3.9347370904479637E-2"/>
          <c:w val="0.83451514058373033"/>
          <c:h val="0.78602205198390829"/>
        </c:manualLayout>
      </c:layout>
      <c:lineChart>
        <c:grouping val="standard"/>
        <c:varyColors val="0"/>
        <c:ser>
          <c:idx val="2"/>
          <c:order val="0"/>
          <c:tx>
            <c:strRef>
              <c:f>'Gráfico 25'!$B$6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4.2127335299901675E-2"/>
                  <c:y val="5.0703855140186917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22-42D6-AE80-03D4B6DD74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25'!$C$5:$AL$5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25'!$C$6:$AL$6</c:f>
              <c:numCache>
                <c:formatCode>#,##0.0</c:formatCode>
                <c:ptCount val="36"/>
                <c:pt idx="0">
                  <c:v>4.0832959253508374</c:v>
                </c:pt>
                <c:pt idx="1">
                  <c:v>4.036449868963202</c:v>
                </c:pt>
                <c:pt idx="2">
                  <c:v>3.9693202874470943</c:v>
                </c:pt>
                <c:pt idx="3">
                  <c:v>3.9400268585701599</c:v>
                </c:pt>
                <c:pt idx="4">
                  <c:v>3.9923108214818428</c:v>
                </c:pt>
                <c:pt idx="5">
                  <c:v>4.6052386881494565</c:v>
                </c:pt>
                <c:pt idx="6">
                  <c:v>4.5233651214027972</c:v>
                </c:pt>
                <c:pt idx="7">
                  <c:v>4.2641600217463509</c:v>
                </c:pt>
                <c:pt idx="8">
                  <c:v>4.2089492248763305</c:v>
                </c:pt>
                <c:pt idx="9">
                  <c:v>4.1310142818613436</c:v>
                </c:pt>
                <c:pt idx="10">
                  <c:v>3.9823301179810304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22-42D6-AE80-03D4B6DD74D7}"/>
            </c:ext>
          </c:extLst>
        </c:ser>
        <c:ser>
          <c:idx val="0"/>
          <c:order val="1"/>
          <c:tx>
            <c:strRef>
              <c:f>'Gráfico 25'!$B$7</c:f>
              <c:strCache>
                <c:ptCount val="1"/>
                <c:pt idx="0">
                  <c:v>AIReF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layout>
                <c:manualLayout>
                  <c:x val="-8.4255162241888473E-3"/>
                  <c:y val="-4.16747793354101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99-4697-BF62-0C0AE4A874EC}"/>
                </c:ext>
              </c:extLst>
            </c:dLbl>
            <c:dLbl>
              <c:idx val="35"/>
              <c:layout>
                <c:manualLayout>
                  <c:x val="-1.6851032448377695E-2"/>
                  <c:y val="3.0422507788161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22-42D6-AE80-03D4B6DD74D7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25'!$C$5:$AL$5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25'!$C$7:$AL$7</c:f>
              <c:numCache>
                <c:formatCode>#,##0.0</c:formatCode>
                <c:ptCount val="36"/>
                <c:pt idx="10">
                  <c:v>3.9823301179810304</c:v>
                </c:pt>
                <c:pt idx="11">
                  <c:v>3.9363503052570996</c:v>
                </c:pt>
                <c:pt idx="12">
                  <c:v>3.9972634028499319</c:v>
                </c:pt>
                <c:pt idx="13">
                  <c:v>3.9872210383095914</c:v>
                </c:pt>
                <c:pt idx="14">
                  <c:v>3.9807646478142464</c:v>
                </c:pt>
                <c:pt idx="15">
                  <c:v>3.9538203763012412</c:v>
                </c:pt>
                <c:pt idx="16">
                  <c:v>3.9300106061454327</c:v>
                </c:pt>
                <c:pt idx="17">
                  <c:v>3.892886799535241</c:v>
                </c:pt>
                <c:pt idx="18">
                  <c:v>3.8440564857750474</c:v>
                </c:pt>
                <c:pt idx="19">
                  <c:v>3.7906063396483756</c:v>
                </c:pt>
                <c:pt idx="20">
                  <c:v>3.7375279498737526</c:v>
                </c:pt>
                <c:pt idx="21">
                  <c:v>3.6832638356643135</c:v>
                </c:pt>
                <c:pt idx="22">
                  <c:v>3.6271055404958337</c:v>
                </c:pt>
                <c:pt idx="23">
                  <c:v>3.5739193661191044</c:v>
                </c:pt>
                <c:pt idx="24">
                  <c:v>3.5268184933844862</c:v>
                </c:pt>
                <c:pt idx="25">
                  <c:v>3.4863204225676325</c:v>
                </c:pt>
                <c:pt idx="26">
                  <c:v>3.452121286966094</c:v>
                </c:pt>
                <c:pt idx="27">
                  <c:v>3.4227081070458625</c:v>
                </c:pt>
                <c:pt idx="28">
                  <c:v>3.3979361427523935</c:v>
                </c:pt>
                <c:pt idx="29">
                  <c:v>3.3773125149062349</c:v>
                </c:pt>
                <c:pt idx="30">
                  <c:v>3.3609939984146857</c:v>
                </c:pt>
                <c:pt idx="31">
                  <c:v>3.3492265899770546</c:v>
                </c:pt>
                <c:pt idx="32">
                  <c:v>3.3412315663479681</c:v>
                </c:pt>
                <c:pt idx="33">
                  <c:v>3.3350103114887366</c:v>
                </c:pt>
                <c:pt idx="34">
                  <c:v>3.3303736593400957</c:v>
                </c:pt>
                <c:pt idx="35">
                  <c:v>3.3263002251894491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2-42D6-AE80-03D4B6DD74D7}"/>
            </c:ext>
          </c:extLst>
        </c:ser>
        <c:ser>
          <c:idx val="1"/>
          <c:order val="2"/>
          <c:tx>
            <c:strRef>
              <c:f>'Gráfico 25'!$B$8</c:f>
              <c:strCache>
                <c:ptCount val="1"/>
                <c:pt idx="0">
                  <c:v>Opinión 2025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2.1063667649950837E-2"/>
                  <c:y val="-5.5149922118380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2C-4886-903F-B0C7F7487F61}"/>
                </c:ext>
              </c:extLst>
            </c:dLbl>
            <c:dLbl>
              <c:idx val="15"/>
              <c:layout>
                <c:manualLayout>
                  <c:x val="-4.1036627335299961E-2"/>
                  <c:y val="5.8946326583592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2C-4886-903F-B0C7F7487F61}"/>
                </c:ext>
              </c:extLst>
            </c:dLbl>
            <c:dLbl>
              <c:idx val="35"/>
              <c:layout>
                <c:manualLayout>
                  <c:x val="-2.629203539823009E-2"/>
                  <c:y val="-4.46845794392523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51-45D3-8717-EDBDCE869F54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25'!$C$5:$AL$5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25'!$C$8:$AL$8</c:f>
              <c:numCache>
                <c:formatCode>#,##0.0</c:formatCode>
                <c:ptCount val="36"/>
                <c:pt idx="8">
                  <c:v>4.207367698842174</c:v>
                </c:pt>
                <c:pt idx="9">
                  <c:v>4.0631713772665101</c:v>
                </c:pt>
                <c:pt idx="10">
                  <c:v>4.0365116570536896</c:v>
                </c:pt>
                <c:pt idx="11">
                  <c:v>3.9798076357339864</c:v>
                </c:pt>
                <c:pt idx="12">
                  <c:v>3.953209159736736</c:v>
                </c:pt>
                <c:pt idx="13">
                  <c:v>3.9383704353675477</c:v>
                </c:pt>
                <c:pt idx="14">
                  <c:v>3.9210063328740317</c:v>
                </c:pt>
                <c:pt idx="15">
                  <c:v>3.9041296488242332</c:v>
                </c:pt>
                <c:pt idx="16">
                  <c:v>3.87463403583468</c:v>
                </c:pt>
                <c:pt idx="17">
                  <c:v>3.8322565537383904</c:v>
                </c:pt>
                <c:pt idx="18">
                  <c:v>3.7804871267023752</c:v>
                </c:pt>
                <c:pt idx="19">
                  <c:v>3.7255553890070701</c:v>
                </c:pt>
                <c:pt idx="20">
                  <c:v>3.6719778569029313</c:v>
                </c:pt>
                <c:pt idx="21">
                  <c:v>3.6204124128749089</c:v>
                </c:pt>
                <c:pt idx="22">
                  <c:v>3.5724892342155035</c:v>
                </c:pt>
                <c:pt idx="23">
                  <c:v>3.5306294118369146</c:v>
                </c:pt>
                <c:pt idx="24">
                  <c:v>3.4940749270485894</c:v>
                </c:pt>
                <c:pt idx="25">
                  <c:v>3.4634756181703659</c:v>
                </c:pt>
                <c:pt idx="26">
                  <c:v>3.4386532126732967</c:v>
                </c:pt>
                <c:pt idx="27">
                  <c:v>3.4211006310930254</c:v>
                </c:pt>
                <c:pt idx="28">
                  <c:v>3.4107934112178184</c:v>
                </c:pt>
                <c:pt idx="29">
                  <c:v>3.4049330634546449</c:v>
                </c:pt>
                <c:pt idx="30">
                  <c:v>3.4051540152165689</c:v>
                </c:pt>
                <c:pt idx="31">
                  <c:v>3.4099505885527388</c:v>
                </c:pt>
                <c:pt idx="32">
                  <c:v>3.4191170370344914</c:v>
                </c:pt>
                <c:pt idx="33">
                  <c:v>3.4318146696873546</c:v>
                </c:pt>
                <c:pt idx="34">
                  <c:v>3.4465238847144812</c:v>
                </c:pt>
                <c:pt idx="35">
                  <c:v>3.4631029023405633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1-45D3-8717-EDBDCE86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208"/>
        <c:axId val="665072784"/>
        <c:extLst/>
      </c:lineChart>
      <c:catAx>
        <c:axId val="6650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72784"/>
        <c:crosses val="autoZero"/>
        <c:auto val="1"/>
        <c:lblAlgn val="ctr"/>
        <c:lblOffset val="100"/>
        <c:tickLblSkip val="5"/>
        <c:noMultiLvlLbl val="0"/>
      </c:catAx>
      <c:valAx>
        <c:axId val="665072784"/>
        <c:scaling>
          <c:orientation val="minMax"/>
          <c:min val="2.5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157857637463564E-2"/>
          <c:y val="2.0553254770918874E-2"/>
          <c:w val="0.84504699945682149"/>
          <c:h val="0.83116877884621077"/>
        </c:manualLayout>
      </c:layout>
      <c:lineChart>
        <c:grouping val="standard"/>
        <c:varyColors val="0"/>
        <c:ser>
          <c:idx val="2"/>
          <c:order val="0"/>
          <c:tx>
            <c:strRef>
              <c:f>'Gráfico 26'!$B$6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3.3701948393891519E-2"/>
                  <c:y val="-3.3107599699021877E-2"/>
                </c:manualLayout>
              </c:layout>
              <c:numFmt formatCode="#,##0.0" sourceLinked="0"/>
              <c:spPr>
                <a:noFill/>
                <a:ln>
                  <a:solidFill>
                    <a:schemeClr val="accent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chemeClr val="accent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51-4101-AB31-23C22E1608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26'!$C$5:$AL$5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26'!$C$6:$AL$6</c:f>
              <c:numCache>
                <c:formatCode>#,##0.0</c:formatCode>
                <c:ptCount val="36"/>
                <c:pt idx="0">
                  <c:v>1.9163618835961704</c:v>
                </c:pt>
                <c:pt idx="1">
                  <c:v>1.6566286462083692</c:v>
                </c:pt>
                <c:pt idx="2">
                  <c:v>1.4869269100462894</c:v>
                </c:pt>
                <c:pt idx="3">
                  <c:v>1.427285618126565</c:v>
                </c:pt>
                <c:pt idx="4">
                  <c:v>1.4916527745650912</c:v>
                </c:pt>
                <c:pt idx="5">
                  <c:v>3.2086920636832343</c:v>
                </c:pt>
                <c:pt idx="6">
                  <c:v>2.0778260003852771</c:v>
                </c:pt>
                <c:pt idx="7">
                  <c:v>1.4849588948899706</c:v>
                </c:pt>
                <c:pt idx="8">
                  <c:v>1.4569080113582868</c:v>
                </c:pt>
                <c:pt idx="9">
                  <c:v>1.451267930729522</c:v>
                </c:pt>
                <c:pt idx="10">
                  <c:v>1.4483579428528066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20-4D53-90FA-5D6852A35C3B}"/>
            </c:ext>
          </c:extLst>
        </c:ser>
        <c:ser>
          <c:idx val="0"/>
          <c:order val="1"/>
          <c:tx>
            <c:strRef>
              <c:f>'Gráfico 26'!$B$7</c:f>
              <c:strCache>
                <c:ptCount val="1"/>
                <c:pt idx="0">
                  <c:v>AIReF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"/>
              <c:layout>
                <c:manualLayout>
                  <c:x val="-2.5276461295418641E-2"/>
                  <c:y val="-3.3107599699021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51-4101-AB31-23C22E1608CA}"/>
                </c:ext>
              </c:extLst>
            </c:dLbl>
            <c:dLbl>
              <c:idx val="35"/>
              <c:layout>
                <c:manualLayout>
                  <c:x val="-6.3191153238546603E-3"/>
                  <c:y val="-1.80586907449209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51-4101-AB31-23C22E1608CA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26'!$C$5:$AL$5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26'!$C$7:$AL$7</c:f>
              <c:numCache>
                <c:formatCode>#,##0.0</c:formatCode>
                <c:ptCount val="36"/>
                <c:pt idx="10">
                  <c:v>1.4483579428528066</c:v>
                </c:pt>
                <c:pt idx="11">
                  <c:v>1.3751206604611386</c:v>
                </c:pt>
                <c:pt idx="12">
                  <c:v>1.3176330218045247</c:v>
                </c:pt>
                <c:pt idx="13">
                  <c:v>1.2862749060627297</c:v>
                </c:pt>
                <c:pt idx="14">
                  <c:v>1.2614561648094436</c:v>
                </c:pt>
                <c:pt idx="15">
                  <c:v>1.2423456695543218</c:v>
                </c:pt>
                <c:pt idx="16">
                  <c:v>1.249117956092699</c:v>
                </c:pt>
                <c:pt idx="17">
                  <c:v>1.256065048932631</c:v>
                </c:pt>
                <c:pt idx="18">
                  <c:v>1.2630578505196135</c:v>
                </c:pt>
                <c:pt idx="19">
                  <c:v>1.2718049031952297</c:v>
                </c:pt>
                <c:pt idx="20">
                  <c:v>1.2808080370281705</c:v>
                </c:pt>
                <c:pt idx="21">
                  <c:v>1.2821565779114918</c:v>
                </c:pt>
                <c:pt idx="22">
                  <c:v>1.2832964760030223</c:v>
                </c:pt>
                <c:pt idx="23">
                  <c:v>1.2838907261153063</c:v>
                </c:pt>
                <c:pt idx="24">
                  <c:v>1.284630088044999</c:v>
                </c:pt>
                <c:pt idx="25">
                  <c:v>1.2855116446426003</c:v>
                </c:pt>
                <c:pt idx="26">
                  <c:v>1.2863106663830242</c:v>
                </c:pt>
                <c:pt idx="27">
                  <c:v>1.286689493716902</c:v>
                </c:pt>
                <c:pt idx="28">
                  <c:v>1.28621220649566</c:v>
                </c:pt>
                <c:pt idx="29">
                  <c:v>1.2856645236382989</c:v>
                </c:pt>
                <c:pt idx="30">
                  <c:v>1.2850903523653887</c:v>
                </c:pt>
                <c:pt idx="31">
                  <c:v>1.2844996738978103</c:v>
                </c:pt>
                <c:pt idx="32">
                  <c:v>1.2841626185950159</c:v>
                </c:pt>
                <c:pt idx="33">
                  <c:v>1.2838671856711463</c:v>
                </c:pt>
                <c:pt idx="34">
                  <c:v>1.2833766836026179</c:v>
                </c:pt>
                <c:pt idx="35">
                  <c:v>1.2826521501991328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20-4D53-90FA-5D6852A35C3B}"/>
            </c:ext>
          </c:extLst>
        </c:ser>
        <c:ser>
          <c:idx val="1"/>
          <c:order val="2"/>
          <c:tx>
            <c:strRef>
              <c:f>'Gráfico 26'!$B$8</c:f>
              <c:strCache>
                <c:ptCount val="1"/>
                <c:pt idx="0">
                  <c:v>Opinión 2025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51-4101-AB31-23C22E1608CA}"/>
                </c:ext>
              </c:extLst>
            </c:dLbl>
            <c:spPr>
              <a:noFill/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26'!$C$5:$AL$5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'Gráfico 26'!$C$8:$AL$8</c:f>
              <c:numCache>
                <c:formatCode>#,##0.0</c:formatCode>
                <c:ptCount val="36"/>
                <c:pt idx="8">
                  <c:v>1.4563605735475107</c:v>
                </c:pt>
                <c:pt idx="9">
                  <c:v>1.4119642996728818</c:v>
                </c:pt>
                <c:pt idx="10">
                  <c:v>1.3494569676705284</c:v>
                </c:pt>
                <c:pt idx="11">
                  <c:v>1.2916749997414683</c:v>
                </c:pt>
                <c:pt idx="12">
                  <c:v>1.2458158571992499</c:v>
                </c:pt>
                <c:pt idx="13">
                  <c:v>1.1964488840041763</c:v>
                </c:pt>
                <c:pt idx="14">
                  <c:v>1.1609552287254672</c:v>
                </c:pt>
                <c:pt idx="15">
                  <c:v>1.1615668178486711</c:v>
                </c:pt>
                <c:pt idx="16">
                  <c:v>1.1615962228416046</c:v>
                </c:pt>
                <c:pt idx="17">
                  <c:v>1.161288670779913</c:v>
                </c:pt>
                <c:pt idx="18">
                  <c:v>1.161654838504792</c:v>
                </c:pt>
                <c:pt idx="19">
                  <c:v>1.1618966265093511</c:v>
                </c:pt>
                <c:pt idx="20">
                  <c:v>1.1619271804105533</c:v>
                </c:pt>
                <c:pt idx="21">
                  <c:v>1.1615938752964345</c:v>
                </c:pt>
                <c:pt idx="22">
                  <c:v>1.1609961180184174</c:v>
                </c:pt>
                <c:pt idx="23">
                  <c:v>1.1605361608924862</c:v>
                </c:pt>
                <c:pt idx="24">
                  <c:v>1.1600608883986663</c:v>
                </c:pt>
                <c:pt idx="25">
                  <c:v>1.1589235247693046</c:v>
                </c:pt>
                <c:pt idx="26">
                  <c:v>1.1575862633420546</c:v>
                </c:pt>
                <c:pt idx="27">
                  <c:v>1.1562319455114238</c:v>
                </c:pt>
                <c:pt idx="28">
                  <c:v>1.1545788411565452</c:v>
                </c:pt>
                <c:pt idx="29">
                  <c:v>1.1529039872272893</c:v>
                </c:pt>
                <c:pt idx="30">
                  <c:v>1.1510859015057138</c:v>
                </c:pt>
                <c:pt idx="31">
                  <c:v>1.1491466993755108</c:v>
                </c:pt>
                <c:pt idx="32">
                  <c:v>1.1470646543158183</c:v>
                </c:pt>
                <c:pt idx="33">
                  <c:v>1.1447909571860351</c:v>
                </c:pt>
                <c:pt idx="34">
                  <c:v>1.1425258733985824</c:v>
                </c:pt>
                <c:pt idx="35">
                  <c:v>1.1400898238071751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A-4545-B023-B35CA64E0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067208"/>
        <c:axId val="665072784"/>
        <c:extLst/>
      </c:lineChart>
      <c:catAx>
        <c:axId val="665067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72784"/>
        <c:crosses val="autoZero"/>
        <c:auto val="1"/>
        <c:lblAlgn val="ctr"/>
        <c:lblOffset val="100"/>
        <c:tickLblSkip val="5"/>
        <c:noMultiLvlLbl val="0"/>
      </c:catAx>
      <c:valAx>
        <c:axId val="665072784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s-ES"/>
          </a:p>
        </c:txPr>
        <c:crossAx val="66506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001348256412613"/>
          <c:y val="3.7698720087710934E-2"/>
          <c:w val="0.73618373198375897"/>
          <c:h val="0.80669582968795572"/>
        </c:manualLayout>
      </c:layout>
      <c:lineChart>
        <c:grouping val="standard"/>
        <c:varyColors val="0"/>
        <c:ser>
          <c:idx val="2"/>
          <c:order val="0"/>
          <c:spPr>
            <a:ln w="28575" cap="rnd">
              <a:solidFill>
                <a:srgbClr val="83082A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20-4FD4-8476-AD9D982BBCBB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20-4FD4-8476-AD9D982BBCBB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20-4FD4-8476-AD9D982BBCBB}"/>
                </c:ext>
              </c:extLst>
            </c:dLbl>
            <c:dLbl>
              <c:idx val="2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20-4FD4-8476-AD9D982BBCBB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20-4FD4-8476-AD9D982BBCBB}"/>
                </c:ext>
              </c:extLst>
            </c:dLbl>
            <c:dLbl>
              <c:idx val="3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20-4FD4-8476-AD9D982BBC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27'!$B$7:$B$37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'Gráfico 27'!$C$7:$C$37</c:f>
              <c:numCache>
                <c:formatCode>#,##0.0</c:formatCode>
                <c:ptCount val="31"/>
                <c:pt idx="0">
                  <c:v>61.58647413738786</c:v>
                </c:pt>
                <c:pt idx="1">
                  <c:v>65.441952690072114</c:v>
                </c:pt>
                <c:pt idx="2">
                  <c:v>64.286299234446631</c:v>
                </c:pt>
                <c:pt idx="3">
                  <c:v>62.354666201069563</c:v>
                </c:pt>
                <c:pt idx="4">
                  <c:v>60.853143763376906</c:v>
                </c:pt>
                <c:pt idx="5">
                  <c:v>57.840514292685405</c:v>
                </c:pt>
                <c:pt idx="6">
                  <c:v>54.052228521537671</c:v>
                </c:pt>
                <c:pt idx="7">
                  <c:v>51.236867517445958</c:v>
                </c:pt>
                <c:pt idx="8">
                  <c:v>47.686948645978546</c:v>
                </c:pt>
                <c:pt idx="9">
                  <c:v>45.332695780173218</c:v>
                </c:pt>
                <c:pt idx="10">
                  <c:v>42.395190502972675</c:v>
                </c:pt>
                <c:pt idx="11">
                  <c:v>39.019058166563184</c:v>
                </c:pt>
                <c:pt idx="12">
                  <c:v>35.698127495844709</c:v>
                </c:pt>
                <c:pt idx="13">
                  <c:v>39.608800358134246</c:v>
                </c:pt>
                <c:pt idx="14">
                  <c:v>53.079279396825683</c:v>
                </c:pt>
                <c:pt idx="15">
                  <c:v>60.266030107367165</c:v>
                </c:pt>
                <c:pt idx="16">
                  <c:v>69.528409548138384</c:v>
                </c:pt>
                <c:pt idx="17">
                  <c:v>89.560378545972654</c:v>
                </c:pt>
                <c:pt idx="18">
                  <c:v>100.01493879015493</c:v>
                </c:pt>
                <c:pt idx="19">
                  <c:v>104.44837908309262</c:v>
                </c:pt>
                <c:pt idx="20">
                  <c:v>102.48520851577389</c:v>
                </c:pt>
                <c:pt idx="21">
                  <c:v>102.02036302046274</c:v>
                </c:pt>
                <c:pt idx="22">
                  <c:v>101.20717780148101</c:v>
                </c:pt>
                <c:pt idx="23">
                  <c:v>99.790955195021596</c:v>
                </c:pt>
                <c:pt idx="24">
                  <c:v>97.659248949119004</c:v>
                </c:pt>
                <c:pt idx="25">
                  <c:v>119.27910652896618</c:v>
                </c:pt>
                <c:pt idx="26">
                  <c:v>115.69677629800385</c:v>
                </c:pt>
                <c:pt idx="27">
                  <c:v>109.32084662499099</c:v>
                </c:pt>
                <c:pt idx="28">
                  <c:v>105.18211784123102</c:v>
                </c:pt>
                <c:pt idx="29">
                  <c:v>101.64604002935403</c:v>
                </c:pt>
                <c:pt idx="30">
                  <c:v>100.65628823010613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'Gráfico 35'!#REF!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2020-4FD4-8476-AD9D982B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516248"/>
        <c:axId val="1003511328"/>
      </c:lineChart>
      <c:catAx>
        <c:axId val="1003516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prstDash val="sysDash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03511328"/>
        <c:crossesAt val="60"/>
        <c:auto val="1"/>
        <c:lblAlgn val="ctr"/>
        <c:lblOffset val="300"/>
        <c:tickLblSkip val="5"/>
        <c:noMultiLvlLbl val="0"/>
      </c:catAx>
      <c:valAx>
        <c:axId val="10035113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003516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252456814991133E-2"/>
          <c:y val="2.1079701993772515E-2"/>
          <c:w val="0.90340818508797516"/>
          <c:h val="0.7897602473603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28'!$E$7</c:f>
              <c:strCache>
                <c:ptCount val="1"/>
                <c:pt idx="0">
                  <c:v>Deuda en 2025 T4</c:v>
                </c:pt>
              </c:strCache>
            </c:strRef>
          </c:tx>
          <c:spPr>
            <a:solidFill>
              <a:schemeClr val="bg1">
                <a:lumMod val="75000"/>
                <a:alpha val="96000"/>
              </a:schemeClr>
            </a:solidFill>
            <a:ln>
              <a:solidFill>
                <a:schemeClr val="tx2">
                  <a:lumMod val="50000"/>
                  <a:alpha val="97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2.0138761724551872E-3"/>
                  <c:y val="0.2283270297734522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70102635848934"/>
                      <c:h val="9.12353347135955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4F-48F8-A3F0-48D80AC64A5E}"/>
                </c:ext>
              </c:extLst>
            </c:dLbl>
            <c:dLbl>
              <c:idx val="1"/>
              <c:layout>
                <c:manualLayout>
                  <c:x val="0"/>
                  <c:y val="0.18765833618623753"/>
                </c:manualLayout>
              </c:layout>
              <c:tx>
                <c:rich>
                  <a:bodyPr/>
                  <a:lstStyle/>
                  <a:p>
                    <a:fld id="{E881EFCD-3952-4265-8B0C-3E904FFA1359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64F-48F8-A3F0-48D80AC64A5E}"/>
                </c:ext>
              </c:extLst>
            </c:dLbl>
            <c:dLbl>
              <c:idx val="2"/>
              <c:layout>
                <c:manualLayout>
                  <c:x val="-1.3652363222043843E-4"/>
                  <c:y val="0.24549648685218695"/>
                </c:manualLayout>
              </c:layout>
              <c:tx>
                <c:rich>
                  <a:bodyPr/>
                  <a:lstStyle/>
                  <a:p>
                    <a:fld id="{C7AB7675-5975-430F-AC36-8EEDF7910CED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64F-48F8-A3F0-48D80AC64A5E}"/>
                </c:ext>
              </c:extLst>
            </c:dLbl>
            <c:dLbl>
              <c:idx val="3"/>
              <c:layout>
                <c:manualLayout>
                  <c:x val="-6.5372642373191727E-4"/>
                  <c:y val="0.22199752204887419"/>
                </c:manualLayout>
              </c:layout>
              <c:tx>
                <c:rich>
                  <a:bodyPr/>
                  <a:lstStyle/>
                  <a:p>
                    <a:fld id="{4B98751A-4211-4807-BB64-DA8DB4E8E62E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64F-48F8-A3F0-48D80AC64A5E}"/>
                </c:ext>
              </c:extLst>
            </c:dLbl>
            <c:dLbl>
              <c:idx val="4"/>
              <c:layout>
                <c:manualLayout>
                  <c:x val="0"/>
                  <c:y val="0.17418230329904413"/>
                </c:manualLayout>
              </c:layout>
              <c:tx>
                <c:rich>
                  <a:bodyPr/>
                  <a:lstStyle/>
                  <a:p>
                    <a:fld id="{086EAACF-298D-4977-BF8A-A743B13BC48E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64F-48F8-A3F0-48D80AC64A5E}"/>
                </c:ext>
              </c:extLst>
            </c:dLbl>
            <c:dLbl>
              <c:idx val="5"/>
              <c:layout>
                <c:manualLayout>
                  <c:x val="0"/>
                  <c:y val="0.15462605217826034"/>
                </c:manualLayout>
              </c:layout>
              <c:tx>
                <c:rich>
                  <a:bodyPr/>
                  <a:lstStyle/>
                  <a:p>
                    <a:fld id="{29648D70-CD63-4601-B79D-0AA587D864DB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64F-48F8-A3F0-48D80AC64A5E}"/>
                </c:ext>
              </c:extLst>
            </c:dLbl>
            <c:dLbl>
              <c:idx val="6"/>
              <c:layout>
                <c:manualLayout>
                  <c:x val="-9.4744814199218552E-17"/>
                  <c:y val="9.0428913777082839E-3"/>
                </c:manualLayout>
              </c:layout>
              <c:tx>
                <c:rich>
                  <a:bodyPr/>
                  <a:lstStyle/>
                  <a:p>
                    <a:fld id="{A820138C-BB0B-44FC-BB43-B078D209167C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64F-48F8-A3F0-48D80AC64A5E}"/>
                </c:ext>
              </c:extLst>
            </c:dLbl>
            <c:dLbl>
              <c:idx val="7"/>
              <c:layout>
                <c:manualLayout>
                  <c:x val="3.4975279252884089E-4"/>
                  <c:y val="-4.4360487547752243E-2"/>
                </c:manualLayout>
              </c:layout>
              <c:tx>
                <c:rich>
                  <a:bodyPr/>
                  <a:lstStyle/>
                  <a:p>
                    <a:fld id="{12B66391-655D-44B5-800A-F05321F34795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64F-48F8-A3F0-48D80AC64A5E}"/>
                </c:ext>
              </c:extLst>
            </c:dLbl>
            <c:dLbl>
              <c:idx val="8"/>
              <c:layout>
                <c:manualLayout>
                  <c:x val="3.4975279252874613E-4"/>
                  <c:y val="-4.1567358428022713E-2"/>
                </c:manualLayout>
              </c:layout>
              <c:tx>
                <c:rich>
                  <a:bodyPr/>
                  <a:lstStyle/>
                  <a:p>
                    <a:fld id="{413C6F8F-57CF-4E79-987F-53282B2D179E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64F-48F8-A3F0-48D80AC64A5E}"/>
                </c:ext>
              </c:extLst>
            </c:dLbl>
            <c:dLbl>
              <c:idx val="9"/>
              <c:layout>
                <c:manualLayout>
                  <c:x val="-1.894896283984371E-16"/>
                  <c:y val="-1.790672905017314E-2"/>
                </c:manualLayout>
              </c:layout>
              <c:tx>
                <c:rich>
                  <a:bodyPr/>
                  <a:lstStyle/>
                  <a:p>
                    <a:fld id="{0D9509BD-64A1-4D25-A4B9-197D07AF93CA}" type="VALUE">
                      <a:rPr lang="en-US"/>
                      <a:pPr/>
                      <a:t>[VALOR]</a:t>
                    </a:fld>
                    <a:r>
                      <a:rPr lang="en-US"/>
                      <a:t> 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64F-48F8-A3F0-48D80AC64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28'!$B$8:$B$17</c:f>
              <c:strCache>
                <c:ptCount val="10"/>
                <c:pt idx="0">
                  <c:v>Grecia</c:v>
                </c:pt>
                <c:pt idx="1">
                  <c:v>Italia</c:v>
                </c:pt>
                <c:pt idx="2">
                  <c:v>Francia</c:v>
                </c:pt>
                <c:pt idx="3">
                  <c:v>Bélgica</c:v>
                </c:pt>
                <c:pt idx="4">
                  <c:v>España</c:v>
                </c:pt>
                <c:pt idx="5">
                  <c:v>Portugal</c:v>
                </c:pt>
                <c:pt idx="6">
                  <c:v>Finlandia</c:v>
                </c:pt>
                <c:pt idx="7">
                  <c:v>Zona euro</c:v>
                </c:pt>
                <c:pt idx="8">
                  <c:v>UE</c:v>
                </c:pt>
                <c:pt idx="9">
                  <c:v>Austria</c:v>
                </c:pt>
              </c:strCache>
            </c:strRef>
          </c:cat>
          <c:val>
            <c:numRef>
              <c:f>'Gráfico 28'!$E$8:$E$17</c:f>
              <c:numCache>
                <c:formatCode>#,##0.0</c:formatCode>
                <c:ptCount val="10"/>
                <c:pt idx="0">
                  <c:v>146.1</c:v>
                </c:pt>
                <c:pt idx="1">
                  <c:v>137.1</c:v>
                </c:pt>
                <c:pt idx="2">
                  <c:v>116.2</c:v>
                </c:pt>
                <c:pt idx="3">
                  <c:v>107.9</c:v>
                </c:pt>
                <c:pt idx="4">
                  <c:v>100.7</c:v>
                </c:pt>
                <c:pt idx="5">
                  <c:v>89.7</c:v>
                </c:pt>
                <c:pt idx="6">
                  <c:v>88.5</c:v>
                </c:pt>
                <c:pt idx="7">
                  <c:v>87.9</c:v>
                </c:pt>
                <c:pt idx="8">
                  <c:v>81.7</c:v>
                </c:pt>
                <c:pt idx="9">
                  <c:v>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4F-48F8-A3F0-48D80AC6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2054432511"/>
        <c:axId val="2054430431"/>
      </c:barChart>
      <c:lineChart>
        <c:grouping val="stacked"/>
        <c:varyColors val="0"/>
        <c:ser>
          <c:idx val="1"/>
          <c:order val="1"/>
          <c:tx>
            <c:strRef>
              <c:f>'Gráfico 28'!$C$7</c:f>
              <c:strCache>
                <c:ptCount val="1"/>
                <c:pt idx="0">
                  <c:v>Deuda en 2019 T4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83082A"/>
              </a:solidFill>
              <a:ln w="9525">
                <a:solidFill>
                  <a:srgbClr val="83082A"/>
                </a:solidFill>
              </a:ln>
              <a:effectLst/>
            </c:spPr>
          </c:marker>
          <c:cat>
            <c:strRef>
              <c:f>'Gráfico 28'!$B$8:$B$17</c:f>
              <c:strCache>
                <c:ptCount val="10"/>
                <c:pt idx="0">
                  <c:v>Grecia</c:v>
                </c:pt>
                <c:pt idx="1">
                  <c:v>Italia</c:v>
                </c:pt>
                <c:pt idx="2">
                  <c:v>Francia</c:v>
                </c:pt>
                <c:pt idx="3">
                  <c:v>Bélgica</c:v>
                </c:pt>
                <c:pt idx="4">
                  <c:v>España</c:v>
                </c:pt>
                <c:pt idx="5">
                  <c:v>Portugal</c:v>
                </c:pt>
                <c:pt idx="6">
                  <c:v>Finlandia</c:v>
                </c:pt>
                <c:pt idx="7">
                  <c:v>Zona euro</c:v>
                </c:pt>
                <c:pt idx="8">
                  <c:v>UE</c:v>
                </c:pt>
                <c:pt idx="9">
                  <c:v>Austria</c:v>
                </c:pt>
              </c:strCache>
            </c:strRef>
          </c:cat>
          <c:val>
            <c:numRef>
              <c:f>'Gráfico 28'!$C$8:$C$17</c:f>
              <c:numCache>
                <c:formatCode>#,##0.0</c:formatCode>
                <c:ptCount val="10"/>
                <c:pt idx="0">
                  <c:v>183.2</c:v>
                </c:pt>
                <c:pt idx="1">
                  <c:v>133.9</c:v>
                </c:pt>
                <c:pt idx="2">
                  <c:v>98.2</c:v>
                </c:pt>
                <c:pt idx="3">
                  <c:v>97.7</c:v>
                </c:pt>
                <c:pt idx="4">
                  <c:v>97.7</c:v>
                </c:pt>
                <c:pt idx="5">
                  <c:v>116.1</c:v>
                </c:pt>
                <c:pt idx="6">
                  <c:v>65.3</c:v>
                </c:pt>
                <c:pt idx="7">
                  <c:v>83.6</c:v>
                </c:pt>
                <c:pt idx="8">
                  <c:v>77.5</c:v>
                </c:pt>
                <c:pt idx="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4F-48F8-A3F0-48D80AC6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432511"/>
        <c:axId val="2054430431"/>
      </c:lineChart>
      <c:lineChart>
        <c:grouping val="stacked"/>
        <c:varyColors val="0"/>
        <c:ser>
          <c:idx val="2"/>
          <c:order val="2"/>
          <c:tx>
            <c:strRef>
              <c:f>'Gráfico 28'!$D$7</c:f>
              <c:strCache>
                <c:ptCount val="1"/>
                <c:pt idx="0">
                  <c:v>Deuda en 2020 T4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83082A">
                  <a:lumMod val="20000"/>
                  <a:lumOff val="80000"/>
                </a:srgbClr>
              </a:solidFill>
              <a:ln w="28575">
                <a:solidFill>
                  <a:srgbClr val="83082A">
                    <a:lumMod val="20000"/>
                    <a:lumOff val="80000"/>
                  </a:srgbClr>
                </a:solidFill>
              </a:ln>
              <a:effectLst/>
            </c:spPr>
          </c:marker>
          <c:cat>
            <c:strRef>
              <c:f>'Gráfico 28'!$B$8:$B$17</c:f>
              <c:strCache>
                <c:ptCount val="10"/>
                <c:pt idx="0">
                  <c:v>Grecia</c:v>
                </c:pt>
                <c:pt idx="1">
                  <c:v>Italia</c:v>
                </c:pt>
                <c:pt idx="2">
                  <c:v>Francia</c:v>
                </c:pt>
                <c:pt idx="3">
                  <c:v>Bélgica</c:v>
                </c:pt>
                <c:pt idx="4">
                  <c:v>España</c:v>
                </c:pt>
                <c:pt idx="5">
                  <c:v>Portugal</c:v>
                </c:pt>
                <c:pt idx="6">
                  <c:v>Finlandia</c:v>
                </c:pt>
                <c:pt idx="7">
                  <c:v>Zona euro</c:v>
                </c:pt>
                <c:pt idx="8">
                  <c:v>UE</c:v>
                </c:pt>
                <c:pt idx="9">
                  <c:v>Austria</c:v>
                </c:pt>
              </c:strCache>
            </c:strRef>
          </c:cat>
          <c:val>
            <c:numRef>
              <c:f>'Gráfico 28'!$D$8:$D$17</c:f>
              <c:numCache>
                <c:formatCode>0.0</c:formatCode>
                <c:ptCount val="10"/>
                <c:pt idx="0">
                  <c:v>209.4</c:v>
                </c:pt>
                <c:pt idx="1">
                  <c:v>154.4</c:v>
                </c:pt>
                <c:pt idx="2">
                  <c:v>114.9</c:v>
                </c:pt>
                <c:pt idx="3">
                  <c:v>111.4</c:v>
                </c:pt>
                <c:pt idx="4">
                  <c:v>119.3</c:v>
                </c:pt>
                <c:pt idx="5">
                  <c:v>134.1</c:v>
                </c:pt>
                <c:pt idx="6">
                  <c:v>75.3</c:v>
                </c:pt>
                <c:pt idx="7">
                  <c:v>96.5</c:v>
                </c:pt>
                <c:pt idx="8">
                  <c:v>89.5</c:v>
                </c:pt>
                <c:pt idx="9">
                  <c:v>83.2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4F-48F8-A3F0-48D80AC64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98399"/>
        <c:axId val="171011839"/>
      </c:lineChart>
      <c:catAx>
        <c:axId val="205443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396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54430431"/>
        <c:crosses val="autoZero"/>
        <c:auto val="1"/>
        <c:lblAlgn val="ctr"/>
        <c:lblOffset val="100"/>
        <c:noMultiLvlLbl val="0"/>
      </c:catAx>
      <c:valAx>
        <c:axId val="2054430431"/>
        <c:scaling>
          <c:orientation val="minMax"/>
          <c:max val="225"/>
          <c:min val="5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2054432511"/>
        <c:crosses val="autoZero"/>
        <c:crossBetween val="between"/>
        <c:majorUnit val="25"/>
      </c:valAx>
      <c:valAx>
        <c:axId val="171011839"/>
        <c:scaling>
          <c:orientation val="minMax"/>
          <c:max val="225"/>
          <c:min val="5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" b="0" i="0" u="none" strike="noStrike" kern="1200" baseline="0">
                <a:solidFill>
                  <a:schemeClr val="bg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0998399"/>
        <c:crosses val="max"/>
        <c:crossBetween val="between"/>
      </c:valAx>
      <c:catAx>
        <c:axId val="170998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011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5784087142690773"/>
          <c:y val="1.7984267453294007E-3"/>
          <c:w val="0.34215912857309216"/>
          <c:h val="0.20245645936207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730234063207854E-2"/>
          <c:y val="7.5380957863017808E-2"/>
          <c:w val="0.84417025089605724"/>
          <c:h val="0.74977331659476021"/>
        </c:manualLayout>
      </c:layout>
      <c:lineChart>
        <c:grouping val="standard"/>
        <c:varyColors val="0"/>
        <c:ser>
          <c:idx val="2"/>
          <c:order val="0"/>
          <c:tx>
            <c:strRef>
              <c:f>'Gráfico 29'!$C$6</c:f>
              <c:strCache>
                <c:ptCount val="1"/>
                <c:pt idx="0">
                  <c:v>Deuda Pública</c:v>
                </c:pt>
              </c:strCache>
            </c:strRef>
          </c:tx>
          <c:spPr>
            <a:ln w="28575" cap="rnd">
              <a:solidFill>
                <a:srgbClr val="8C263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5"/>
              <c:numFmt formatCode="#,##0" sourceLinked="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8C2633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D6-4A6A-855B-20AEEB118ECC}"/>
                </c:ext>
              </c:extLst>
            </c:dLbl>
            <c:dLbl>
              <c:idx val="45"/>
              <c:numFmt formatCode="#,##0" sourceLinked="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8C2633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D6-4A6A-855B-20AEEB118ECC}"/>
                </c:ext>
              </c:extLst>
            </c:dLbl>
            <c:dLbl>
              <c:idx val="55"/>
              <c:numFmt formatCode="#,##0" sourceLinked="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8C2633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D6-4A6A-855B-20AEEB118EC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8C2633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29'!$B$7:$B$62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29'!$C$7:$C$62</c:f>
              <c:numCache>
                <c:formatCode>#,##0.0</c:formatCode>
                <c:ptCount val="56"/>
                <c:pt idx="0">
                  <c:v>61.58647413738786</c:v>
                </c:pt>
                <c:pt idx="1">
                  <c:v>65.441952690072114</c:v>
                </c:pt>
                <c:pt idx="2">
                  <c:v>64.286299234446631</c:v>
                </c:pt>
                <c:pt idx="3">
                  <c:v>62.354666201069563</c:v>
                </c:pt>
                <c:pt idx="4">
                  <c:v>60.853143763376906</c:v>
                </c:pt>
                <c:pt idx="5">
                  <c:v>57.840514292685405</c:v>
                </c:pt>
                <c:pt idx="6">
                  <c:v>54.052228521537671</c:v>
                </c:pt>
                <c:pt idx="7">
                  <c:v>51.236867517445958</c:v>
                </c:pt>
                <c:pt idx="8">
                  <c:v>47.686948645978546</c:v>
                </c:pt>
                <c:pt idx="9">
                  <c:v>45.332695780173218</c:v>
                </c:pt>
                <c:pt idx="10">
                  <c:v>42.395190502972675</c:v>
                </c:pt>
                <c:pt idx="11">
                  <c:v>39.019058166563184</c:v>
                </c:pt>
                <c:pt idx="12">
                  <c:v>35.698127495844709</c:v>
                </c:pt>
                <c:pt idx="13">
                  <c:v>39.608800358134246</c:v>
                </c:pt>
                <c:pt idx="14">
                  <c:v>53.079279396825683</c:v>
                </c:pt>
                <c:pt idx="15">
                  <c:v>60.266030107367165</c:v>
                </c:pt>
                <c:pt idx="16">
                  <c:v>69.528409548138384</c:v>
                </c:pt>
                <c:pt idx="17">
                  <c:v>89.560378545972654</c:v>
                </c:pt>
                <c:pt idx="18">
                  <c:v>100.01493879015493</c:v>
                </c:pt>
                <c:pt idx="19">
                  <c:v>104.44837908309262</c:v>
                </c:pt>
                <c:pt idx="20">
                  <c:v>102.48520851577389</c:v>
                </c:pt>
                <c:pt idx="21">
                  <c:v>102.02036302046274</c:v>
                </c:pt>
                <c:pt idx="22">
                  <c:v>101.20717780148101</c:v>
                </c:pt>
                <c:pt idx="23">
                  <c:v>99.790955195021596</c:v>
                </c:pt>
                <c:pt idx="24">
                  <c:v>97.659248949119004</c:v>
                </c:pt>
                <c:pt idx="25">
                  <c:v>119.27910652896618</c:v>
                </c:pt>
                <c:pt idx="26">
                  <c:v>115.69677629800385</c:v>
                </c:pt>
                <c:pt idx="27">
                  <c:v>109.32084662499099</c:v>
                </c:pt>
                <c:pt idx="28">
                  <c:v>105.18211784123102</c:v>
                </c:pt>
                <c:pt idx="29">
                  <c:v>101.64604002935403</c:v>
                </c:pt>
                <c:pt idx="30">
                  <c:v>100.65628823010613</c:v>
                </c:pt>
                <c:pt idx="31">
                  <c:v>99.79545829121038</c:v>
                </c:pt>
                <c:pt idx="32">
                  <c:v>98.170374596824033</c:v>
                </c:pt>
                <c:pt idx="33">
                  <c:v>96.829778676679496</c:v>
                </c:pt>
                <c:pt idx="34">
                  <c:v>95.883798425231333</c:v>
                </c:pt>
                <c:pt idx="35">
                  <c:v>95.094625468507971</c:v>
                </c:pt>
                <c:pt idx="36">
                  <c:v>94.122068339898746</c:v>
                </c:pt>
                <c:pt idx="37">
                  <c:v>93.403003017971301</c:v>
                </c:pt>
                <c:pt idx="38">
                  <c:v>93.024453831188723</c:v>
                </c:pt>
                <c:pt idx="39">
                  <c:v>93.119039024178164</c:v>
                </c:pt>
                <c:pt idx="40">
                  <c:v>93.581086374288518</c:v>
                </c:pt>
                <c:pt idx="41">
                  <c:v>94.273009731237224</c:v>
                </c:pt>
                <c:pt idx="42">
                  <c:v>95.166813949524652</c:v>
                </c:pt>
                <c:pt idx="43">
                  <c:v>96.240467510793749</c:v>
                </c:pt>
                <c:pt idx="44">
                  <c:v>97.55216484117804</c:v>
                </c:pt>
                <c:pt idx="45">
                  <c:v>99.099387696398821</c:v>
                </c:pt>
                <c:pt idx="46">
                  <c:v>100.86348522243674</c:v>
                </c:pt>
                <c:pt idx="47">
                  <c:v>102.81703427621997</c:v>
                </c:pt>
                <c:pt idx="48">
                  <c:v>104.8950742886485</c:v>
                </c:pt>
                <c:pt idx="49">
                  <c:v>107.13771433106842</c:v>
                </c:pt>
                <c:pt idx="50">
                  <c:v>109.5385858905892</c:v>
                </c:pt>
                <c:pt idx="51">
                  <c:v>112.07563032959406</c:v>
                </c:pt>
                <c:pt idx="52">
                  <c:v>114.76355590963318</c:v>
                </c:pt>
                <c:pt idx="53">
                  <c:v>117.55688402397094</c:v>
                </c:pt>
                <c:pt idx="54">
                  <c:v>120.42585177405898</c:v>
                </c:pt>
                <c:pt idx="55">
                  <c:v>123.34752498588884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D6-4A6A-855B-20AEEB118ECC}"/>
            </c:ext>
          </c:extLst>
        </c:ser>
        <c:ser>
          <c:idx val="1"/>
          <c:order val="1"/>
          <c:spPr>
            <a:ln w="28575" cap="rnd">
              <a:solidFill>
                <a:srgbClr val="8C263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5"/>
              <c:numFmt formatCode="#,##0" sourceLinked="0"/>
              <c:spPr>
                <a:noFill/>
                <a:ln>
                  <a:solidFill>
                    <a:srgbClr val="8C2633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D6-4A6A-855B-20AEEB118E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'Gráfico 29'!$B$7:$B$62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29'!$C$7:$C$37</c:f>
              <c:numCache>
                <c:formatCode>#,##0.0</c:formatCode>
                <c:ptCount val="31"/>
                <c:pt idx="0">
                  <c:v>61.58647413738786</c:v>
                </c:pt>
                <c:pt idx="1">
                  <c:v>65.441952690072114</c:v>
                </c:pt>
                <c:pt idx="2">
                  <c:v>64.286299234446631</c:v>
                </c:pt>
                <c:pt idx="3">
                  <c:v>62.354666201069563</c:v>
                </c:pt>
                <c:pt idx="4">
                  <c:v>60.853143763376906</c:v>
                </c:pt>
                <c:pt idx="5">
                  <c:v>57.840514292685405</c:v>
                </c:pt>
                <c:pt idx="6">
                  <c:v>54.052228521537671</c:v>
                </c:pt>
                <c:pt idx="7">
                  <c:v>51.236867517445958</c:v>
                </c:pt>
                <c:pt idx="8">
                  <c:v>47.686948645978546</c:v>
                </c:pt>
                <c:pt idx="9">
                  <c:v>45.332695780173218</c:v>
                </c:pt>
                <c:pt idx="10">
                  <c:v>42.395190502972675</c:v>
                </c:pt>
                <c:pt idx="11">
                  <c:v>39.019058166563184</c:v>
                </c:pt>
                <c:pt idx="12">
                  <c:v>35.698127495844709</c:v>
                </c:pt>
                <c:pt idx="13">
                  <c:v>39.608800358134246</c:v>
                </c:pt>
                <c:pt idx="14">
                  <c:v>53.079279396825683</c:v>
                </c:pt>
                <c:pt idx="15">
                  <c:v>60.266030107367165</c:v>
                </c:pt>
                <c:pt idx="16">
                  <c:v>69.528409548138384</c:v>
                </c:pt>
                <c:pt idx="17">
                  <c:v>89.560378545972654</c:v>
                </c:pt>
                <c:pt idx="18">
                  <c:v>100.01493879015493</c:v>
                </c:pt>
                <c:pt idx="19">
                  <c:v>104.44837908309262</c:v>
                </c:pt>
                <c:pt idx="20">
                  <c:v>102.48520851577389</c:v>
                </c:pt>
                <c:pt idx="21">
                  <c:v>102.02036302046274</c:v>
                </c:pt>
                <c:pt idx="22">
                  <c:v>101.20717780148101</c:v>
                </c:pt>
                <c:pt idx="23">
                  <c:v>99.790955195021596</c:v>
                </c:pt>
                <c:pt idx="24">
                  <c:v>97.659248949119004</c:v>
                </c:pt>
                <c:pt idx="25">
                  <c:v>119.27910652896618</c:v>
                </c:pt>
                <c:pt idx="26">
                  <c:v>115.69677629800385</c:v>
                </c:pt>
                <c:pt idx="27">
                  <c:v>109.32084662499099</c:v>
                </c:pt>
                <c:pt idx="28">
                  <c:v>105.18211784123102</c:v>
                </c:pt>
                <c:pt idx="29">
                  <c:v>101.64604002935403</c:v>
                </c:pt>
                <c:pt idx="30">
                  <c:v>100.65628823010613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D6-4A6A-855B-20AEEB118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226048"/>
        <c:axId val="1788226592"/>
      </c:lineChart>
      <c:catAx>
        <c:axId val="17882260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65000"/>
                <a:lumOff val="35000"/>
              </a:sysClr>
            </a:solidFill>
            <a:prstDash val="sysDash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88226592"/>
        <c:crossesAt val="60"/>
        <c:auto val="1"/>
        <c:lblAlgn val="ctr"/>
        <c:lblOffset val="100"/>
        <c:tickLblSkip val="5"/>
        <c:tickMarkSkip val="2"/>
        <c:noMultiLvlLbl val="0"/>
      </c:catAx>
      <c:valAx>
        <c:axId val="1788226592"/>
        <c:scaling>
          <c:orientation val="minMax"/>
          <c:max val="15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8822604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370516185476813E-2"/>
          <c:y val="2.4166666666666666E-2"/>
          <c:w val="0.24605887697850409"/>
          <c:h val="0.8847825452507835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'Gráfico 30'!$B$8</c:f>
              <c:strCache>
                <c:ptCount val="1"/>
                <c:pt idx="0">
                  <c:v>Mejor punto de partida 2025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'Gráfico 30'!$C$8</c:f>
              <c:numCache>
                <c:formatCode>#,##0.0</c:formatCode>
                <c:ptCount val="1"/>
                <c:pt idx="0">
                  <c:v>0.13134695602559532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B-482F-96C6-FF4AFB22CA97}"/>
            </c:ext>
          </c:extLst>
        </c:ser>
        <c:ser>
          <c:idx val="2"/>
          <c:order val="2"/>
          <c:tx>
            <c:strRef>
              <c:f>'Gráfico 30'!$B$9</c:f>
              <c:strCache>
                <c:ptCount val="1"/>
                <c:pt idx="0">
                  <c:v>Gasto intereses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5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30'!$C$9</c:f>
              <c:numCache>
                <c:formatCode>#,##0.0</c:formatCode>
                <c:ptCount val="1"/>
                <c:pt idx="0">
                  <c:v>-5.2257679432943718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B-482F-96C6-FF4AFB22CA97}"/>
            </c:ext>
          </c:extLst>
        </c:ser>
        <c:ser>
          <c:idx val="3"/>
          <c:order val="3"/>
          <c:tx>
            <c:strRef>
              <c:f>'Gráfico 30'!$B$10</c:f>
              <c:strCache>
                <c:ptCount val="1"/>
                <c:pt idx="0">
                  <c:v>Crecimiento Real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30'!$C$10</c:f>
              <c:numCache>
                <c:formatCode>#,##0.0</c:formatCode>
                <c:ptCount val="1"/>
                <c:pt idx="0">
                  <c:v>1.0117904247063159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2B-482F-96C6-FF4AFB22CA97}"/>
            </c:ext>
          </c:extLst>
        </c:ser>
        <c:ser>
          <c:idx val="4"/>
          <c:order val="4"/>
          <c:tx>
            <c:strRef>
              <c:f>'Gráfico 30'!$B$11</c:f>
              <c:strCache>
                <c:ptCount val="1"/>
                <c:pt idx="0">
                  <c:v>Inflación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30'!$C$11</c:f>
              <c:numCache>
                <c:formatCode>#,##0.0</c:formatCode>
                <c:ptCount val="1"/>
                <c:pt idx="0">
                  <c:v>1.1818039153335249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2B-482F-96C6-FF4AFB22CA97}"/>
            </c:ext>
          </c:extLst>
        </c:ser>
        <c:ser>
          <c:idx val="5"/>
          <c:order val="5"/>
          <c:tx>
            <c:strRef>
              <c:f>'Gráfico 30'!$B$12</c:f>
              <c:strCache>
                <c:ptCount val="1"/>
                <c:pt idx="0">
                  <c:v>Déficit primario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9382716049382715E-3"/>
                  <c:y val="-7.031966481576727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2B-482F-96C6-FF4AFB22CA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1">
                        <a:lumMod val="20000"/>
                        <a:lumOff val="8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30'!$C$12</c:f>
              <c:numCache>
                <c:formatCode>#,##0.0</c:formatCode>
                <c:ptCount val="1"/>
                <c:pt idx="0">
                  <c:v>-5.3134502425695516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2B-482F-96C6-FF4AFB22CA97}"/>
            </c:ext>
          </c:extLst>
        </c:ser>
        <c:ser>
          <c:idx val="6"/>
          <c:order val="6"/>
          <c:tx>
            <c:strRef>
              <c:f>'Gráfico 30'!$B$13</c:f>
              <c:strCache>
                <c:ptCount val="1"/>
                <c:pt idx="0">
                  <c:v>Aj. stock flujo</c:v>
                </c:pt>
              </c:strCache>
            </c:strRef>
          </c:tx>
          <c:spPr>
            <a:pattFill prst="pct20">
              <a:fgClr>
                <a:schemeClr val="accent1"/>
              </a:fgClr>
              <a:bgClr>
                <a:schemeClr val="bg1"/>
              </a:bgClr>
            </a:patt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30'!$C$13</c:f>
              <c:numCache>
                <c:formatCode>#,##0.0</c:formatCode>
                <c:ptCount val="1"/>
                <c:pt idx="0">
                  <c:v>1.8150755277700541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2B-482F-96C6-FF4AFB22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0525840"/>
        <c:axId val="180534160"/>
      </c:barChart>
      <c:lineChart>
        <c:grouping val="standard"/>
        <c:varyColors val="0"/>
        <c:ser>
          <c:idx val="0"/>
          <c:order val="0"/>
          <c:tx>
            <c:strRef>
              <c:f>'Gráfico 30'!$B$7</c:f>
              <c:strCache>
                <c:ptCount val="1"/>
                <c:pt idx="0">
                  <c:v>Diferencia de la ratio a en 2050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3654515407796249E-2"/>
                  <c:y val="5.3531876354651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2B-482F-96C6-FF4AFB22CA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30'!$C$7</c:f>
              <c:numCache>
                <c:formatCode>#,##0.0</c:formatCode>
                <c:ptCount val="1"/>
                <c:pt idx="0">
                  <c:v>-6.4416255274099701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2B-482F-96C6-FF4AFB22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25840"/>
        <c:axId val="180534160"/>
      </c:lineChart>
      <c:catAx>
        <c:axId val="1805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ys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80534160"/>
        <c:crosses val="autoZero"/>
        <c:auto val="1"/>
        <c:lblAlgn val="ctr"/>
        <c:lblOffset val="100"/>
        <c:noMultiLvlLbl val="0"/>
      </c:catAx>
      <c:valAx>
        <c:axId val="18053416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805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095562342963364"/>
          <c:y val="8.0380334222492023E-2"/>
          <c:w val="0.66904437657036642"/>
          <c:h val="0.78618749379826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2329720504216714E-2"/>
          <c:y val="2.8694440268939626E-2"/>
          <c:w val="0.9120387262738725"/>
          <c:h val="0.840768515580200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'Gráfico 31.A.'!$L$6</c:f>
              <c:strCache>
                <c:ptCount val="1"/>
                <c:pt idx="0">
                  <c:v>Déficit primario y stock-flujo</c:v>
                </c:pt>
              </c:strCache>
            </c:strRef>
          </c:tx>
          <c:spPr>
            <a:solidFill>
              <a:srgbClr val="83082A"/>
            </a:solidFill>
            <a:ln>
              <a:noFill/>
            </a:ln>
            <a:effectLst/>
          </c:spPr>
          <c:invertIfNegative val="0"/>
          <c:val>
            <c:numRef>
              <c:f>'Gráfico 31.A.'!$L$11:$L$36</c:f>
              <c:numCache>
                <c:formatCode>#,##0.0</c:formatCode>
                <c:ptCount val="26"/>
                <c:pt idx="0">
                  <c:v>2.213035340028644</c:v>
                </c:pt>
                <c:pt idx="1">
                  <c:v>1.2698219944471281</c:v>
                </c:pt>
                <c:pt idx="2">
                  <c:v>0.24189717229129087</c:v>
                </c:pt>
                <c:pt idx="3">
                  <c:v>-6.620314161878138E-3</c:v>
                </c:pt>
                <c:pt idx="4">
                  <c:v>-2.564378438904108E-2</c:v>
                </c:pt>
                <c:pt idx="5">
                  <c:v>-0.14520887142886724</c:v>
                </c:pt>
                <c:pt idx="6">
                  <c:v>-0.4843545236709707</c:v>
                </c:pt>
                <c:pt idx="7">
                  <c:v>-0.49724088369866842</c:v>
                </c:pt>
                <c:pt idx="8">
                  <c:v>-0.35768283051325872</c:v>
                </c:pt>
                <c:pt idx="9">
                  <c:v>-0.18314240119309727</c:v>
                </c:pt>
                <c:pt idx="10">
                  <c:v>5.8622095635031896E-3</c:v>
                </c:pt>
                <c:pt idx="11">
                  <c:v>0.18486087042674973</c:v>
                </c:pt>
                <c:pt idx="12">
                  <c:v>0.35166741701280035</c:v>
                </c:pt>
                <c:pt idx="13">
                  <c:v>0.52245620216304656</c:v>
                </c:pt>
                <c:pt idx="14">
                  <c:v>0.71044132666457349</c:v>
                </c:pt>
                <c:pt idx="15">
                  <c:v>0.9018533068352439</c:v>
                </c:pt>
                <c:pt idx="16">
                  <c:v>1.0876913079480484</c:v>
                </c:pt>
                <c:pt idx="17">
                  <c:v>1.2692679151113768</c:v>
                </c:pt>
                <c:pt idx="18">
                  <c:v>1.4307512211866447</c:v>
                </c:pt>
                <c:pt idx="19">
                  <c:v>1.5815021660866508</c:v>
                </c:pt>
                <c:pt idx="20">
                  <c:v>1.7206386396362157</c:v>
                </c:pt>
                <c:pt idx="21">
                  <c:v>1.849463401057404</c:v>
                </c:pt>
                <c:pt idx="22">
                  <c:v>1.9626862703167762</c:v>
                </c:pt>
                <c:pt idx="23">
                  <c:v>2.0542991382220173</c:v>
                </c:pt>
                <c:pt idx="24">
                  <c:v>2.1262610503075896</c:v>
                </c:pt>
                <c:pt idx="25">
                  <c:v>2.1765280262094073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B-41C8-AAD8-01DC56A8B26D}"/>
            </c:ext>
          </c:extLst>
        </c:ser>
        <c:ser>
          <c:idx val="3"/>
          <c:order val="2"/>
          <c:tx>
            <c:strRef>
              <c:f>'Gráfico 31.A.'!$K$6</c:f>
              <c:strCache>
                <c:ptCount val="1"/>
                <c:pt idx="0">
                  <c:v>Diferencial interés-crecimiento</c:v>
                </c:pt>
              </c:strCache>
            </c:strRef>
          </c:tx>
          <c:spPr>
            <a:solidFill>
              <a:sysClr val="window" lastClr="FFFFFF">
                <a:lumMod val="85000"/>
              </a:sysClr>
            </a:solidFill>
            <a:ln>
              <a:noFill/>
            </a:ln>
            <a:effectLst/>
          </c:spPr>
          <c:invertIfNegative val="0"/>
          <c:val>
            <c:numRef>
              <c:f>'Gráfico 31.A.'!$K$11:$K$36</c:f>
              <c:numCache>
                <c:formatCode>#,##0.0</c:formatCode>
                <c:ptCount val="26"/>
                <c:pt idx="0">
                  <c:v>-3.2027871392765568</c:v>
                </c:pt>
                <c:pt idx="1">
                  <c:v>-2.1306519333428611</c:v>
                </c:pt>
                <c:pt idx="2">
                  <c:v>-1.8669808666776471</c:v>
                </c:pt>
                <c:pt idx="3">
                  <c:v>-1.3339756059826646</c:v>
                </c:pt>
                <c:pt idx="4">
                  <c:v>-0.92033646705910732</c:v>
                </c:pt>
                <c:pt idx="5">
                  <c:v>-0.70689014817640961</c:v>
                </c:pt>
                <c:pt idx="6">
                  <c:v>-0.55782371959898547</c:v>
                </c:pt>
                <c:pt idx="7">
                  <c:v>-0.29390263689177343</c:v>
                </c:pt>
                <c:pt idx="8">
                  <c:v>-9.4523371580032794E-2</c:v>
                </c:pt>
                <c:pt idx="9">
                  <c:v>0.20399732647909752</c:v>
                </c:pt>
                <c:pt idx="10">
                  <c:v>0.38358692285118873</c:v>
                </c:pt>
                <c:pt idx="11">
                  <c:v>0.43673570633812908</c:v>
                </c:pt>
                <c:pt idx="12">
                  <c:v>0.47497234661414961</c:v>
                </c:pt>
                <c:pt idx="13">
                  <c:v>0.48799219402417932</c:v>
                </c:pt>
                <c:pt idx="14">
                  <c:v>0.54226116231802357</c:v>
                </c:pt>
                <c:pt idx="15">
                  <c:v>0.59130006121534195</c:v>
                </c:pt>
                <c:pt idx="16">
                  <c:v>0.62806538246747035</c:v>
                </c:pt>
                <c:pt idx="17">
                  <c:v>0.64228285962000176</c:v>
                </c:pt>
                <c:pt idx="18">
                  <c:v>0.6124226754703157</c:v>
                </c:pt>
                <c:pt idx="19">
                  <c:v>0.63354846953097821</c:v>
                </c:pt>
                <c:pt idx="20">
                  <c:v>0.66046465774976115</c:v>
                </c:pt>
                <c:pt idx="21">
                  <c:v>0.67613848293350465</c:v>
                </c:pt>
                <c:pt idx="22">
                  <c:v>0.72241825093430645</c:v>
                </c:pt>
                <c:pt idx="23">
                  <c:v>0.74536363462899602</c:v>
                </c:pt>
                <c:pt idx="24">
                  <c:v>0.75847414698627513</c:v>
                </c:pt>
                <c:pt idx="25">
                  <c:v>0.77038306788139022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5B-41C8-AAD8-01DC56A8B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34235008"/>
        <c:axId val="734239904"/>
      </c:barChart>
      <c:lineChart>
        <c:grouping val="stacked"/>
        <c:varyColors val="0"/>
        <c:ser>
          <c:idx val="0"/>
          <c:order val="0"/>
          <c:tx>
            <c:strRef>
              <c:f>'Gráfico 31.A.'!$C$6</c:f>
              <c:strCache>
                <c:ptCount val="1"/>
                <c:pt idx="0">
                  <c:v>Var. Deuda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ysClr val="window" lastClr="FFFFFF"/>
              </a:solidFill>
              <a:ln w="12700">
                <a:solidFill>
                  <a:sysClr val="windowText" lastClr="0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31.A.'!$B$11:$B$36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31.A.'!$C$11:$C$36</c:f>
              <c:numCache>
                <c:formatCode>#,##0.0</c:formatCode>
                <c:ptCount val="26"/>
                <c:pt idx="0">
                  <c:v>-0.98975179924791279</c:v>
                </c:pt>
                <c:pt idx="1">
                  <c:v>-0.860829938895733</c:v>
                </c:pt>
                <c:pt idx="2">
                  <c:v>-1.6250836943863565</c:v>
                </c:pt>
                <c:pt idx="3">
                  <c:v>-1.3405959201445428</c:v>
                </c:pt>
                <c:pt idx="4">
                  <c:v>-0.94598025144814857</c:v>
                </c:pt>
                <c:pt idx="5">
                  <c:v>-0.8520990196052769</c:v>
                </c:pt>
                <c:pt idx="6">
                  <c:v>-1.0421782432699562</c:v>
                </c:pt>
                <c:pt idx="7">
                  <c:v>-0.7911435205904418</c:v>
                </c:pt>
                <c:pt idx="8">
                  <c:v>-0.45220620209329154</c:v>
                </c:pt>
                <c:pt idx="9">
                  <c:v>2.0854925286000248E-2</c:v>
                </c:pt>
                <c:pt idx="10">
                  <c:v>0.38944913241469192</c:v>
                </c:pt>
                <c:pt idx="11">
                  <c:v>0.62159657676487878</c:v>
                </c:pt>
                <c:pt idx="12">
                  <c:v>0.82663976362695002</c:v>
                </c:pt>
                <c:pt idx="13">
                  <c:v>1.0104483961872259</c:v>
                </c:pt>
                <c:pt idx="14">
                  <c:v>1.2527024889825971</c:v>
                </c:pt>
                <c:pt idx="15">
                  <c:v>1.493153368050586</c:v>
                </c:pt>
                <c:pt idx="16">
                  <c:v>1.7157566904155188</c:v>
                </c:pt>
                <c:pt idx="17">
                  <c:v>1.9115507747313787</c:v>
                </c:pt>
                <c:pt idx="18">
                  <c:v>2.0431738966569606</c:v>
                </c:pt>
                <c:pt idx="19">
                  <c:v>2.2150506356176289</c:v>
                </c:pt>
                <c:pt idx="20">
                  <c:v>2.3811032973859767</c:v>
                </c:pt>
                <c:pt idx="21">
                  <c:v>2.5256018839909089</c:v>
                </c:pt>
                <c:pt idx="22">
                  <c:v>2.6851045212510827</c:v>
                </c:pt>
                <c:pt idx="23">
                  <c:v>2.7996627728510131</c:v>
                </c:pt>
                <c:pt idx="24">
                  <c:v>2.8847351972938649</c:v>
                </c:pt>
                <c:pt idx="25">
                  <c:v>2.9469110940907974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5B-41C8-AAD8-01DC56A8B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235008"/>
        <c:axId val="734239904"/>
      </c:lineChart>
      <c:catAx>
        <c:axId val="73423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" lastClr="FFFFFF">
                <a:lumMod val="50000"/>
              </a:sys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34239904"/>
        <c:crosses val="autoZero"/>
        <c:auto val="0"/>
        <c:lblAlgn val="ctr"/>
        <c:lblOffset val="100"/>
        <c:tickLblSkip val="5"/>
        <c:noMultiLvlLbl val="0"/>
      </c:catAx>
      <c:valAx>
        <c:axId val="734239904"/>
        <c:scaling>
          <c:orientation val="minMax"/>
          <c:max val="4"/>
          <c:min val="-4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34235008"/>
        <c:crosses val="autoZero"/>
        <c:crossBetween val="between"/>
        <c:majorUnit val="1"/>
      </c:valAx>
      <c:spPr>
        <a:noFill/>
        <a:ln w="6350">
          <a:noFill/>
        </a:ln>
        <a:effectLst/>
      </c:spPr>
    </c:plotArea>
    <c:legend>
      <c:legendPos val="t"/>
      <c:layout>
        <c:manualLayout>
          <c:xMode val="edge"/>
          <c:yMode val="edge"/>
          <c:x val="0.19212716187862888"/>
          <c:y val="0.65068765924911431"/>
          <c:w val="0.80303041539588216"/>
          <c:h val="0.15080216087013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873571428571428"/>
          <c:y val="2.7889971139971138E-2"/>
          <c:w val="0.8512642857142857"/>
          <c:h val="0.71333044733044737"/>
        </c:manualLayout>
      </c:layout>
      <c:barChart>
        <c:barDir val="col"/>
        <c:grouping val="stacked"/>
        <c:varyColors val="0"/>
        <c:ser>
          <c:idx val="3"/>
          <c:order val="1"/>
          <c:tx>
            <c:strRef>
              <c:f>'Gráfico 31.B.'!$K$5</c:f>
              <c:strCache>
                <c:ptCount val="1"/>
                <c:pt idx="0">
                  <c:v>Déficit primario y stock-flujo</c:v>
                </c:pt>
              </c:strCache>
            </c:strRef>
          </c:tx>
          <c:spPr>
            <a:solidFill>
              <a:srgbClr val="83082A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287956637577582E-17"/>
                  <c:y val="3.08852140077821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6B-4AEE-870C-1E003D052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31.B.'!$K$12:$K$13</c:f>
              <c:numCache>
                <c:formatCode>#,##0.0</c:formatCode>
                <c:ptCount val="2"/>
                <c:pt idx="0">
                  <c:v>-0.18231223275385977</c:v>
                </c:pt>
                <c:pt idx="1">
                  <c:v>19.930368259184544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B-4AEE-870C-1E003D0522D6}"/>
            </c:ext>
          </c:extLst>
        </c:ser>
        <c:ser>
          <c:idx val="1"/>
          <c:order val="2"/>
          <c:tx>
            <c:strRef>
              <c:f>'Gráfico 31.B.'!$J$5</c:f>
              <c:strCache>
                <c:ptCount val="1"/>
                <c:pt idx="0">
                  <c:v>Diferencial interés-crecimiento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5287956637577582E-17"/>
                  <c:y val="2.0590142671854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6B-4AEE-870C-1E003D0522D6}"/>
                </c:ext>
              </c:extLst>
            </c:dLbl>
            <c:dLbl>
              <c:idx val="1"/>
              <c:layout>
                <c:manualLayout>
                  <c:x val="-7.6992794808139415E-3"/>
                  <c:y val="1.5442607003891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6B-4AEE-870C-1E003D052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31.B.'!$J$12:$J$13</c:f>
              <c:numCache>
                <c:formatCode>#,##0.0</c:formatCode>
                <c:ptCount val="2"/>
                <c:pt idx="0">
                  <c:v>-7.3175004999791957</c:v>
                </c:pt>
                <c:pt idx="1">
                  <c:v>9.3828230987128229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6B-4AEE-870C-1E003D052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34235008"/>
        <c:axId val="734239904"/>
      </c:barChart>
      <c:lineChart>
        <c:grouping val="stacked"/>
        <c:varyColors val="0"/>
        <c:ser>
          <c:idx val="0"/>
          <c:order val="0"/>
          <c:tx>
            <c:strRef>
              <c:f>'Gráfico 31.B.'!$C$5</c:f>
              <c:strCache>
                <c:ptCount val="1"/>
                <c:pt idx="0">
                  <c:v>Var. Deuda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ysClr val="window" lastClr="FFFFFF"/>
              </a:solidFill>
              <a:ln w="12700">
                <a:solidFill>
                  <a:sysClr val="windowText" lastClr="000000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31.B.'!$B$12:$B$13</c:f>
              <c:strCache>
                <c:ptCount val="2"/>
                <c:pt idx="0">
                  <c:v>  2025-2035</c:v>
                </c:pt>
                <c:pt idx="1">
                  <c:v>  2036-2050</c:v>
                </c:pt>
              </c:strCache>
            </c:strRef>
          </c:cat>
          <c:val>
            <c:numRef>
              <c:f>'Gráfico 31.B.'!$C$12:$C$13</c:f>
              <c:numCache>
                <c:formatCode>#,##0.0</c:formatCode>
                <c:ptCount val="2"/>
                <c:pt idx="0">
                  <c:v>-7.4998127327330497</c:v>
                </c:pt>
                <c:pt idx="1">
                  <c:v>29.313191357897363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6B-4AEE-870C-1E003D052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235008"/>
        <c:axId val="734239904"/>
      </c:lineChart>
      <c:catAx>
        <c:axId val="73423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" lastClr="FFFFFF">
                <a:lumMod val="50000"/>
              </a:sys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34239904"/>
        <c:crosses val="autoZero"/>
        <c:auto val="0"/>
        <c:lblAlgn val="ctr"/>
        <c:lblOffset val="100"/>
        <c:tickLblSkip val="1"/>
        <c:noMultiLvlLbl val="0"/>
      </c:catAx>
      <c:valAx>
        <c:axId val="73423990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34235008"/>
        <c:crosses val="autoZero"/>
        <c:crossBetween val="between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33456790123459"/>
          <c:y val="3.2144511347846225E-2"/>
          <c:w val="0.81062037037037038"/>
          <c:h val="0.81833366982973277"/>
        </c:manualLayout>
      </c:layout>
      <c:lineChart>
        <c:grouping val="standard"/>
        <c:varyColors val="0"/>
        <c:ser>
          <c:idx val="0"/>
          <c:order val="0"/>
          <c:tx>
            <c:strRef>
              <c:f>'Gráfico 32'!$C$6</c:f>
              <c:strCache>
                <c:ptCount val="1"/>
                <c:pt idx="0">
                  <c:v>Saldo primario</c:v>
                </c:pt>
              </c:strCache>
            </c:strRef>
          </c:tx>
          <c:spPr>
            <a:ln w="28575" cap="rnd">
              <a:solidFill>
                <a:srgbClr val="83082A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5E-44C3-9F41-F5B6AFA3544F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5E-44C3-9F41-F5B6AFA3544F}"/>
                </c:ext>
              </c:extLst>
            </c:dLbl>
            <c:dLbl>
              <c:idx val="55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5E-44C3-9F41-F5B6AFA3544F}"/>
                </c:ext>
              </c:extLst>
            </c:dLbl>
            <c:spPr>
              <a:noFill/>
              <a:ln>
                <a:solidFill>
                  <a:srgbClr val="83082A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32'!$B$7:$B$62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32'!$C$7:$C$62</c:f>
              <c:numCache>
                <c:formatCode>#,##0.0</c:formatCode>
                <c:ptCount val="56"/>
                <c:pt idx="0">
                  <c:v>-1.8526525282503981</c:v>
                </c:pt>
                <c:pt idx="1">
                  <c:v>-0.83465249741280223</c:v>
                </c:pt>
                <c:pt idx="2">
                  <c:v>0.67730181455225824</c:v>
                </c:pt>
                <c:pt idx="3">
                  <c:v>1.4390910776353187</c:v>
                </c:pt>
                <c:pt idx="4">
                  <c:v>2.1713857557094429</c:v>
                </c:pt>
                <c:pt idx="5">
                  <c:v>2.0021032507732768</c:v>
                </c:pt>
                <c:pt idx="6">
                  <c:v>2.5145586468804124</c:v>
                </c:pt>
                <c:pt idx="7">
                  <c:v>2.3149234938859129</c:v>
                </c:pt>
                <c:pt idx="8">
                  <c:v>1.9247947197087767</c:v>
                </c:pt>
                <c:pt idx="9">
                  <c:v>1.8792896766384632</c:v>
                </c:pt>
                <c:pt idx="10">
                  <c:v>2.9761173638810416</c:v>
                </c:pt>
                <c:pt idx="11">
                  <c:v>3.7304373437773637</c:v>
                </c:pt>
                <c:pt idx="12">
                  <c:v>3.4612140048499316</c:v>
                </c:pt>
                <c:pt idx="13">
                  <c:v>-2.9834632588778458</c:v>
                </c:pt>
                <c:pt idx="14">
                  <c:v>-9.5267430264960531</c:v>
                </c:pt>
                <c:pt idx="15">
                  <c:v>-7.5900644759990534</c:v>
                </c:pt>
                <c:pt idx="16">
                  <c:v>-7.2062993010133898</c:v>
                </c:pt>
                <c:pt idx="17">
                  <c:v>-8.4695028012556417</c:v>
                </c:pt>
                <c:pt idx="18">
                  <c:v>-3.9245280075503195</c:v>
                </c:pt>
                <c:pt idx="19">
                  <c:v>-2.5034915092078629</c:v>
                </c:pt>
                <c:pt idx="20">
                  <c:v>-2.1966457917859428</c:v>
                </c:pt>
                <c:pt idx="21">
                  <c:v>-1.4403807057553784</c:v>
                </c:pt>
                <c:pt idx="22">
                  <c:v>-0.53759581000047862</c:v>
                </c:pt>
                <c:pt idx="23">
                  <c:v>-0.11136077922849251</c:v>
                </c:pt>
                <c:pt idx="24">
                  <c:v>-0.81286740952851932</c:v>
                </c:pt>
                <c:pt idx="25">
                  <c:v>-7.6841059356331041</c:v>
                </c:pt>
                <c:pt idx="26">
                  <c:v>-4.5329970521435499</c:v>
                </c:pt>
                <c:pt idx="27">
                  <c:v>-2.2771162535804796</c:v>
                </c:pt>
                <c:pt idx="28">
                  <c:v>-0.96650934294590407</c:v>
                </c:pt>
                <c:pt idx="29">
                  <c:v>-0.78239762157144388</c:v>
                </c:pt>
                <c:pt idx="30">
                  <c:v>-9.4834371769704213E-4</c:v>
                </c:pt>
                <c:pt idx="31">
                  <c:v>-0.10576207785654866</c:v>
                </c:pt>
                <c:pt idx="32">
                  <c:v>0.35227308547344111</c:v>
                </c:pt>
                <c:pt idx="33">
                  <c:v>0.36029472103179977</c:v>
                </c:pt>
                <c:pt idx="34">
                  <c:v>0.41688484540577275</c:v>
                </c:pt>
                <c:pt idx="35">
                  <c:v>0.42038449573617681</c:v>
                </c:pt>
                <c:pt idx="36">
                  <c:v>0.41603992353997671</c:v>
                </c:pt>
                <c:pt idx="37">
                  <c:v>0.42657135825754333</c:v>
                </c:pt>
                <c:pt idx="38">
                  <c:v>0.28574627238215755</c:v>
                </c:pt>
                <c:pt idx="39">
                  <c:v>0.1119973856598627</c:v>
                </c:pt>
                <c:pt idx="40">
                  <c:v>-7.5049049610114507E-2</c:v>
                </c:pt>
                <c:pt idx="41">
                  <c:v>-0.25131124086491541</c:v>
                </c:pt>
                <c:pt idx="42">
                  <c:v>-0.41453672393977559</c:v>
                </c:pt>
                <c:pt idx="43">
                  <c:v>-0.58111587958754674</c:v>
                </c:pt>
                <c:pt idx="44">
                  <c:v>-0.76438413379518078</c:v>
                </c:pt>
                <c:pt idx="45">
                  <c:v>-0.95040791859068685</c:v>
                </c:pt>
                <c:pt idx="46">
                  <c:v>-1.1302245311996644</c:v>
                </c:pt>
                <c:pt idx="47">
                  <c:v>-1.3053322334319737</c:v>
                </c:pt>
                <c:pt idx="48">
                  <c:v>-1.4599886262524071</c:v>
                </c:pt>
                <c:pt idx="49">
                  <c:v>-1.6034034507114641</c:v>
                </c:pt>
                <c:pt idx="50">
                  <c:v>-1.7346718996962225</c:v>
                </c:pt>
                <c:pt idx="51">
                  <c:v>-1.8552804155893468</c:v>
                </c:pt>
                <c:pt idx="52">
                  <c:v>-1.9598273971071505</c:v>
                </c:pt>
                <c:pt idx="53">
                  <c:v>-2.0424682814049642</c:v>
                </c:pt>
                <c:pt idx="54">
                  <c:v>-2.1053547295185009</c:v>
                </c:pt>
                <c:pt idx="55">
                  <c:v>-2.1465477237252442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E-44C3-9F41-F5B6AFA3544F}"/>
            </c:ext>
          </c:extLst>
        </c:ser>
        <c:ser>
          <c:idx val="1"/>
          <c:order val="1"/>
          <c:tx>
            <c:strRef>
              <c:f>'Gráfico 32'!$D$6</c:f>
              <c:strCache>
                <c:ptCount val="1"/>
                <c:pt idx="0">
                  <c:v>Saldo total</c:v>
                </c:pt>
              </c:strCache>
            </c:strRef>
          </c:tx>
          <c:spPr>
            <a:ln w="28575" cap="rnd">
              <a:solidFill>
                <a:sysClr val="window" lastClr="FFFFFF">
                  <a:lumMod val="75000"/>
                </a:sys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5E-44C3-9F41-F5B6AFA3544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5E-44C3-9F41-F5B6AFA3544F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5E-44C3-9F41-F5B6AFA3544F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5E-44C3-9F41-F5B6AFA3544F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5E-44C3-9F41-F5B6AFA3544F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5E-44C3-9F41-F5B6AFA3544F}"/>
                </c:ext>
              </c:extLst>
            </c:dLbl>
            <c:dLbl>
              <c:idx val="55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5E-44C3-9F41-F5B6AFA3544F}"/>
                </c:ext>
              </c:extLst>
            </c:dLbl>
            <c:spPr>
              <a:noFill/>
              <a:ln>
                <a:solidFill>
                  <a:sysClr val="window" lastClr="FFFFFF">
                    <a:lumMod val="6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32'!$B$7:$B$62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32'!$D$7:$D$62</c:f>
              <c:numCache>
                <c:formatCode>#,##0.0</c:formatCode>
                <c:ptCount val="56"/>
                <c:pt idx="0">
                  <c:v>-6.7933489622147514</c:v>
                </c:pt>
                <c:pt idx="1">
                  <c:v>-5.8658829400383681</c:v>
                </c:pt>
                <c:pt idx="2">
                  <c:v>-3.8591751754915014</c:v>
                </c:pt>
                <c:pt idx="3">
                  <c:v>-2.6269037131969779</c:v>
                </c:pt>
                <c:pt idx="4">
                  <c:v>-1.2401678644988086</c:v>
                </c:pt>
                <c:pt idx="5">
                  <c:v>-1.161266212558044</c:v>
                </c:pt>
                <c:pt idx="6">
                  <c:v>-0.45494879864414134</c:v>
                </c:pt>
                <c:pt idx="7">
                  <c:v>-0.31424059412279365</c:v>
                </c:pt>
                <c:pt idx="8">
                  <c:v>-0.37486778715881619</c:v>
                </c:pt>
                <c:pt idx="9">
                  <c:v>-0.10941109854091394</c:v>
                </c:pt>
                <c:pt idx="10">
                  <c:v>1.2305494320789723</c:v>
                </c:pt>
                <c:pt idx="11">
                  <c:v>2.1216427058954643</c:v>
                </c:pt>
                <c:pt idx="12">
                  <c:v>1.8827125835583054</c:v>
                </c:pt>
                <c:pt idx="13">
                  <c:v>-4.5603686337681761</c:v>
                </c:pt>
                <c:pt idx="14">
                  <c:v>-11.237383386611246</c:v>
                </c:pt>
                <c:pt idx="15">
                  <c:v>-9.4873949189756246</c:v>
                </c:pt>
                <c:pt idx="16">
                  <c:v>-9.6917721696656649</c:v>
                </c:pt>
                <c:pt idx="17">
                  <c:v>-11.495959319049696</c:v>
                </c:pt>
                <c:pt idx="18">
                  <c:v>-7.4884073740410981</c:v>
                </c:pt>
                <c:pt idx="19">
                  <c:v>-6.036484947769333</c:v>
                </c:pt>
                <c:pt idx="20">
                  <c:v>-5.266062742385329</c:v>
                </c:pt>
                <c:pt idx="21">
                  <c:v>-4.2210501288105524</c:v>
                </c:pt>
                <c:pt idx="22">
                  <c:v>-3.0685695336164045</c:v>
                </c:pt>
                <c:pt idx="23">
                  <c:v>-2.5524715493831436</c:v>
                </c:pt>
                <c:pt idx="24">
                  <c:v>-3.0646640770194069</c:v>
                </c:pt>
                <c:pt idx="25">
                  <c:v>-9.9092820315724026</c:v>
                </c:pt>
                <c:pt idx="26">
                  <c:v>-6.651212409164418</c:v>
                </c:pt>
                <c:pt idx="27">
                  <c:v>-4.5865758436704809</c:v>
                </c:pt>
                <c:pt idx="28">
                  <c:v>-3.3401190176536844</c:v>
                </c:pt>
                <c:pt idx="29">
                  <c:v>-3.2155827212684951</c:v>
                </c:pt>
                <c:pt idx="30">
                  <c:v>-2.3904188834201068</c:v>
                </c:pt>
                <c:pt idx="31">
                  <c:v>-2.5698981847384164</c:v>
                </c:pt>
                <c:pt idx="32">
                  <c:v>-2.1910063095359105</c:v>
                </c:pt>
                <c:pt idx="33">
                  <c:v>-2.2971177121555808</c:v>
                </c:pt>
                <c:pt idx="34">
                  <c:v>-2.2895471929470541</c:v>
                </c:pt>
                <c:pt idx="35">
                  <c:v>-2.3856531496001061</c:v>
                </c:pt>
                <c:pt idx="36">
                  <c:v>-2.5157270243080241</c:v>
                </c:pt>
                <c:pt idx="37">
                  <c:v>-2.5640726426479548</c:v>
                </c:pt>
                <c:pt idx="38">
                  <c:v>-2.732944711362729</c:v>
                </c:pt>
                <c:pt idx="39">
                  <c:v>-2.9372025375757662</c:v>
                </c:pt>
                <c:pt idx="40">
                  <c:v>-3.1684869130891058</c:v>
                </c:pt>
                <c:pt idx="41">
                  <c:v>-3.39991141998357</c:v>
                </c:pt>
                <c:pt idx="42">
                  <c:v>-3.618821736497011</c:v>
                </c:pt>
                <c:pt idx="43">
                  <c:v>-3.8452299511522368</c:v>
                </c:pt>
                <c:pt idx="44">
                  <c:v>-4.088128293515612</c:v>
                </c:pt>
                <c:pt idx="45">
                  <c:v>-4.344324573006217</c:v>
                </c:pt>
                <c:pt idx="46">
                  <c:v>-4.6100314808559295</c:v>
                </c:pt>
                <c:pt idx="47">
                  <c:v>-4.8689230801585452</c:v>
                </c:pt>
                <c:pt idx="48">
                  <c:v>-5.1126035290864058</c:v>
                </c:pt>
                <c:pt idx="49">
                  <c:v>-5.347192168443117</c:v>
                </c:pt>
                <c:pt idx="50">
                  <c:v>-5.5748016210191427</c:v>
                </c:pt>
                <c:pt idx="51">
                  <c:v>-5.796549507367101</c:v>
                </c:pt>
                <c:pt idx="52">
                  <c:v>-6.0105935309139564</c:v>
                </c:pt>
                <c:pt idx="53">
                  <c:v>-6.2039373089699197</c:v>
                </c:pt>
                <c:pt idx="54">
                  <c:v>-6.3844707532806559</c:v>
                </c:pt>
                <c:pt idx="55">
                  <c:v>-6.5427269396439378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E-44C3-9F41-F5B6AFA3544F}"/>
            </c:ext>
          </c:extLst>
        </c:ser>
        <c:ser>
          <c:idx val="2"/>
          <c:order val="2"/>
          <c:spPr>
            <a:ln w="28575" cap="rnd">
              <a:solidFill>
                <a:srgbClr val="83082A"/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D5E-44C3-9F41-F5B6AFA354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32'!$B$7:$B$62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32'!$C$7:$C$37</c:f>
              <c:numCache>
                <c:formatCode>#,##0.0</c:formatCode>
                <c:ptCount val="31"/>
                <c:pt idx="0">
                  <c:v>-1.8526525282503981</c:v>
                </c:pt>
                <c:pt idx="1">
                  <c:v>-0.83465249741280223</c:v>
                </c:pt>
                <c:pt idx="2">
                  <c:v>0.67730181455225824</c:v>
                </c:pt>
                <c:pt idx="3">
                  <c:v>1.4390910776353187</c:v>
                </c:pt>
                <c:pt idx="4">
                  <c:v>2.1713857557094429</c:v>
                </c:pt>
                <c:pt idx="5">
                  <c:v>2.0021032507732768</c:v>
                </c:pt>
                <c:pt idx="6">
                  <c:v>2.5145586468804124</c:v>
                </c:pt>
                <c:pt idx="7">
                  <c:v>2.3149234938859129</c:v>
                </c:pt>
                <c:pt idx="8">
                  <c:v>1.9247947197087767</c:v>
                </c:pt>
                <c:pt idx="9">
                  <c:v>1.8792896766384632</c:v>
                </c:pt>
                <c:pt idx="10">
                  <c:v>2.9761173638810416</c:v>
                </c:pt>
                <c:pt idx="11">
                  <c:v>3.7304373437773637</c:v>
                </c:pt>
                <c:pt idx="12">
                  <c:v>3.4612140048499316</c:v>
                </c:pt>
                <c:pt idx="13">
                  <c:v>-2.9834632588778458</c:v>
                </c:pt>
                <c:pt idx="14">
                  <c:v>-9.5267430264960531</c:v>
                </c:pt>
                <c:pt idx="15">
                  <c:v>-7.5900644759990534</c:v>
                </c:pt>
                <c:pt idx="16">
                  <c:v>-7.2062993010133898</c:v>
                </c:pt>
                <c:pt idx="17">
                  <c:v>-8.4695028012556417</c:v>
                </c:pt>
                <c:pt idx="18">
                  <c:v>-3.9245280075503195</c:v>
                </c:pt>
                <c:pt idx="19">
                  <c:v>-2.5034915092078629</c:v>
                </c:pt>
                <c:pt idx="20">
                  <c:v>-2.1966457917859428</c:v>
                </c:pt>
                <c:pt idx="21">
                  <c:v>-1.4403807057553784</c:v>
                </c:pt>
                <c:pt idx="22">
                  <c:v>-0.53759581000047862</c:v>
                </c:pt>
                <c:pt idx="23">
                  <c:v>-0.11136077922849251</c:v>
                </c:pt>
                <c:pt idx="24">
                  <c:v>-0.81286740952851932</c:v>
                </c:pt>
                <c:pt idx="25">
                  <c:v>-7.6841059356331041</c:v>
                </c:pt>
                <c:pt idx="26">
                  <c:v>-4.5329970521435499</c:v>
                </c:pt>
                <c:pt idx="27">
                  <c:v>-2.2771162535804796</c:v>
                </c:pt>
                <c:pt idx="28">
                  <c:v>-0.96650934294590407</c:v>
                </c:pt>
                <c:pt idx="29">
                  <c:v>-0.78239762157144388</c:v>
                </c:pt>
                <c:pt idx="30">
                  <c:v>-9.4834371769704213E-4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D5E-44C3-9F41-F5B6AFA3544F}"/>
            </c:ext>
          </c:extLst>
        </c:ser>
        <c:ser>
          <c:idx val="3"/>
          <c:order val="3"/>
          <c:tx>
            <c:strRef>
              <c:f>'Gráfico 32'!$D$6</c:f>
              <c:strCache>
                <c:ptCount val="1"/>
                <c:pt idx="0">
                  <c:v>Saldo total</c:v>
                </c:pt>
              </c:strCache>
            </c:strRef>
          </c:tx>
          <c:spPr>
            <a:ln w="28575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dLbls>
            <c:dLbl>
              <c:idx val="30"/>
              <c:layout>
                <c:manualLayout>
                  <c:x val="-4.5077160493827158E-2"/>
                  <c:y val="8.203259259259254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5E-44C3-9F41-F5B6AFA3544F}"/>
                </c:ext>
              </c:extLst>
            </c:dLbl>
            <c:spPr>
              <a:noFill/>
              <a:ln>
                <a:solidFill>
                  <a:sysClr val="window" lastClr="FFFFFF">
                    <a:lumMod val="7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32'!$B$7:$B$62</c:f>
              <c:numCache>
                <c:formatCode>0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'Gráfico 32'!$D$7:$D$37</c:f>
              <c:numCache>
                <c:formatCode>#,##0.0</c:formatCode>
                <c:ptCount val="31"/>
                <c:pt idx="0">
                  <c:v>-6.7933489622147514</c:v>
                </c:pt>
                <c:pt idx="1">
                  <c:v>-5.8658829400383681</c:v>
                </c:pt>
                <c:pt idx="2">
                  <c:v>-3.8591751754915014</c:v>
                </c:pt>
                <c:pt idx="3">
                  <c:v>-2.6269037131969779</c:v>
                </c:pt>
                <c:pt idx="4">
                  <c:v>-1.2401678644988086</c:v>
                </c:pt>
                <c:pt idx="5">
                  <c:v>-1.161266212558044</c:v>
                </c:pt>
                <c:pt idx="6">
                  <c:v>-0.45494879864414134</c:v>
                </c:pt>
                <c:pt idx="7">
                  <c:v>-0.31424059412279365</c:v>
                </c:pt>
                <c:pt idx="8">
                  <c:v>-0.37486778715881619</c:v>
                </c:pt>
                <c:pt idx="9">
                  <c:v>-0.10941109854091394</c:v>
                </c:pt>
                <c:pt idx="10">
                  <c:v>1.2305494320789723</c:v>
                </c:pt>
                <c:pt idx="11">
                  <c:v>2.1216427058954643</c:v>
                </c:pt>
                <c:pt idx="12">
                  <c:v>1.8827125835583054</c:v>
                </c:pt>
                <c:pt idx="13">
                  <c:v>-4.5603686337681761</c:v>
                </c:pt>
                <c:pt idx="14">
                  <c:v>-11.237383386611246</c:v>
                </c:pt>
                <c:pt idx="15">
                  <c:v>-9.4873949189756246</c:v>
                </c:pt>
                <c:pt idx="16">
                  <c:v>-9.6917721696656649</c:v>
                </c:pt>
                <c:pt idx="17">
                  <c:v>-11.495959319049696</c:v>
                </c:pt>
                <c:pt idx="18">
                  <c:v>-7.4884073740410981</c:v>
                </c:pt>
                <c:pt idx="19">
                  <c:v>-6.036484947769333</c:v>
                </c:pt>
                <c:pt idx="20">
                  <c:v>-5.266062742385329</c:v>
                </c:pt>
                <c:pt idx="21">
                  <c:v>-4.2210501288105524</c:v>
                </c:pt>
                <c:pt idx="22">
                  <c:v>-3.0685695336164045</c:v>
                </c:pt>
                <c:pt idx="23">
                  <c:v>-2.5524715493831436</c:v>
                </c:pt>
                <c:pt idx="24">
                  <c:v>-3.0646640770194069</c:v>
                </c:pt>
                <c:pt idx="25">
                  <c:v>-9.9092820315724026</c:v>
                </c:pt>
                <c:pt idx="26">
                  <c:v>-6.651212409164418</c:v>
                </c:pt>
                <c:pt idx="27">
                  <c:v>-4.5865758436704809</c:v>
                </c:pt>
                <c:pt idx="28">
                  <c:v>-3.3401190176536844</c:v>
                </c:pt>
                <c:pt idx="29">
                  <c:v>-3.2155827212684951</c:v>
                </c:pt>
                <c:pt idx="30">
                  <c:v>-2.3904188834201068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D5E-44C3-9F41-F5B6AFA35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82127"/>
        <c:axId val="172587951"/>
      </c:lineChart>
      <c:catAx>
        <c:axId val="17258212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7951"/>
        <c:crosses val="autoZero"/>
        <c:auto val="1"/>
        <c:lblAlgn val="ctr"/>
        <c:lblOffset val="100"/>
        <c:tickLblSkip val="5"/>
        <c:noMultiLvlLbl val="0"/>
      </c:catAx>
      <c:valAx>
        <c:axId val="172587951"/>
        <c:scaling>
          <c:orientation val="minMax"/>
          <c:max val="4"/>
          <c:min val="-15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212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2075038580246912"/>
          <c:y val="0.68992777777777792"/>
          <c:w val="0.67438580246913582"/>
          <c:h val="0.167028205128205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0294020235258917E-2"/>
          <c:y val="4.9585089110583458E-2"/>
          <c:w val="0.82780763888888886"/>
          <c:h val="0.8149751127834897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51-43E3-8044-547A175E8F51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51-43E3-8044-547A175E8F51}"/>
                </c:ext>
              </c:extLst>
            </c:dLbl>
            <c:dLbl>
              <c:idx val="39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B9-4FAF-A7A5-6662D05674F1}"/>
                </c:ext>
              </c:extLst>
            </c:dLbl>
            <c:dLbl>
              <c:idx val="54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51-43E3-8044-547A175E8F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33'!$B$6:$B$80</c:f>
              <c:numCache>
                <c:formatCode>0</c:formatCode>
                <c:ptCount val="7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  <c:pt idx="30">
                  <c:v>2026</c:v>
                </c:pt>
                <c:pt idx="31">
                  <c:v>2027</c:v>
                </c:pt>
                <c:pt idx="32">
                  <c:v>2028</c:v>
                </c:pt>
                <c:pt idx="33">
                  <c:v>2029</c:v>
                </c:pt>
                <c:pt idx="34">
                  <c:v>2030</c:v>
                </c:pt>
                <c:pt idx="35">
                  <c:v>2031</c:v>
                </c:pt>
                <c:pt idx="36">
                  <c:v>2032</c:v>
                </c:pt>
                <c:pt idx="37">
                  <c:v>2033</c:v>
                </c:pt>
                <c:pt idx="38">
                  <c:v>2034</c:v>
                </c:pt>
                <c:pt idx="39">
                  <c:v>2035</c:v>
                </c:pt>
                <c:pt idx="40">
                  <c:v>2036</c:v>
                </c:pt>
                <c:pt idx="41">
                  <c:v>2037</c:v>
                </c:pt>
                <c:pt idx="42">
                  <c:v>2038</c:v>
                </c:pt>
                <c:pt idx="43">
                  <c:v>2039</c:v>
                </c:pt>
                <c:pt idx="44">
                  <c:v>2040</c:v>
                </c:pt>
                <c:pt idx="45">
                  <c:v>2041</c:v>
                </c:pt>
                <c:pt idx="46">
                  <c:v>2042</c:v>
                </c:pt>
                <c:pt idx="47">
                  <c:v>2043</c:v>
                </c:pt>
                <c:pt idx="48">
                  <c:v>2044</c:v>
                </c:pt>
                <c:pt idx="49">
                  <c:v>2045</c:v>
                </c:pt>
                <c:pt idx="50">
                  <c:v>2046</c:v>
                </c:pt>
                <c:pt idx="51">
                  <c:v>2047</c:v>
                </c:pt>
                <c:pt idx="52">
                  <c:v>2048</c:v>
                </c:pt>
                <c:pt idx="53">
                  <c:v>2049</c:v>
                </c:pt>
                <c:pt idx="54">
                  <c:v>2050</c:v>
                </c:pt>
                <c:pt idx="55">
                  <c:v>2051</c:v>
                </c:pt>
                <c:pt idx="56">
                  <c:v>2052</c:v>
                </c:pt>
                <c:pt idx="57">
                  <c:v>2053</c:v>
                </c:pt>
                <c:pt idx="58">
                  <c:v>2054</c:v>
                </c:pt>
                <c:pt idx="59">
                  <c:v>2055</c:v>
                </c:pt>
                <c:pt idx="60">
                  <c:v>2056</c:v>
                </c:pt>
                <c:pt idx="61">
                  <c:v>2057</c:v>
                </c:pt>
                <c:pt idx="62">
                  <c:v>2058</c:v>
                </c:pt>
                <c:pt idx="63">
                  <c:v>2059</c:v>
                </c:pt>
                <c:pt idx="64">
                  <c:v>2060</c:v>
                </c:pt>
                <c:pt idx="65">
                  <c:v>2061</c:v>
                </c:pt>
                <c:pt idx="66">
                  <c:v>2062</c:v>
                </c:pt>
                <c:pt idx="67">
                  <c:v>2063</c:v>
                </c:pt>
                <c:pt idx="68">
                  <c:v>2064</c:v>
                </c:pt>
                <c:pt idx="69">
                  <c:v>2065</c:v>
                </c:pt>
                <c:pt idx="70">
                  <c:v>2066</c:v>
                </c:pt>
                <c:pt idx="71">
                  <c:v>2067</c:v>
                </c:pt>
                <c:pt idx="72">
                  <c:v>2068</c:v>
                </c:pt>
                <c:pt idx="73">
                  <c:v>2069</c:v>
                </c:pt>
                <c:pt idx="74">
                  <c:v>2070</c:v>
                </c:pt>
              </c:numCache>
            </c:numRef>
          </c:cat>
          <c:val>
            <c:numRef>
              <c:f>'Gráfico 33'!$C$6:$C$60</c:f>
              <c:numCache>
                <c:formatCode>#,##0.0</c:formatCode>
                <c:ptCount val="55"/>
                <c:pt idx="0">
                  <c:v>1.417884217113454</c:v>
                </c:pt>
                <c:pt idx="1">
                  <c:v>0.75034129167253216</c:v>
                </c:pt>
                <c:pt idx="2">
                  <c:v>-0.16777176931690238</c:v>
                </c:pt>
                <c:pt idx="3">
                  <c:v>-0.74544507756012934</c:v>
                </c:pt>
                <c:pt idx="4">
                  <c:v>-1.7538863869428913</c:v>
                </c:pt>
                <c:pt idx="5">
                  <c:v>-1.4359593835467723</c:v>
                </c:pt>
                <c:pt idx="6">
                  <c:v>-0.88802580701111333</c:v>
                </c:pt>
                <c:pt idx="7">
                  <c:v>-1.0795401540908074</c:v>
                </c:pt>
                <c:pt idx="8">
                  <c:v>-1.1925767482366492</c:v>
                </c:pt>
                <c:pt idx="9">
                  <c:v>-1.5788649260398211</c:v>
                </c:pt>
                <c:pt idx="10">
                  <c:v>-1.633312607381133</c:v>
                </c:pt>
                <c:pt idx="11">
                  <c:v>-1.0491646775915269</c:v>
                </c:pt>
                <c:pt idx="12">
                  <c:v>0.45724739448566493</c:v>
                </c:pt>
                <c:pt idx="13">
                  <c:v>3.1666187976826707</c:v>
                </c:pt>
                <c:pt idx="14">
                  <c:v>1.6925814018597194</c:v>
                </c:pt>
                <c:pt idx="15">
                  <c:v>2.9622708966658089</c:v>
                </c:pt>
                <c:pt idx="16">
                  <c:v>5.2228520787135313</c:v>
                </c:pt>
                <c:pt idx="17">
                  <c:v>4.4643276896706299</c:v>
                </c:pt>
                <c:pt idx="18">
                  <c:v>2.2529511640198883</c:v>
                </c:pt>
                <c:pt idx="19">
                  <c:v>-1.5580246393922457</c:v>
                </c:pt>
                <c:pt idx="20">
                  <c:v>-0.49156132934724017</c:v>
                </c:pt>
                <c:pt idx="21">
                  <c:v>-1.5721662313370484</c:v>
                </c:pt>
                <c:pt idx="22">
                  <c:v>-1.0863084614957208</c:v>
                </c:pt>
                <c:pt idx="23">
                  <c:v>-1.0462056117846326</c:v>
                </c:pt>
                <c:pt idx="24">
                  <c:v>12.992121827367995</c:v>
                </c:pt>
                <c:pt idx="25">
                  <c:v>-8.1406794961026687</c:v>
                </c:pt>
                <c:pt idx="26">
                  <c:v>-9.4958980128838988</c:v>
                </c:pt>
                <c:pt idx="27">
                  <c:v>-6.5236660334279941</c:v>
                </c:pt>
                <c:pt idx="28">
                  <c:v>-3.9377242715183334</c:v>
                </c:pt>
                <c:pt idx="29">
                  <c:v>-3.2027871392765568</c:v>
                </c:pt>
                <c:pt idx="30">
                  <c:v>-2.1306519333428611</c:v>
                </c:pt>
                <c:pt idx="31">
                  <c:v>-1.8669808666776471</c:v>
                </c:pt>
                <c:pt idx="32">
                  <c:v>-1.3339756059826646</c:v>
                </c:pt>
                <c:pt idx="33">
                  <c:v>-0.92033646705910732</c:v>
                </c:pt>
                <c:pt idx="34">
                  <c:v>-0.70689014817640961</c:v>
                </c:pt>
                <c:pt idx="35">
                  <c:v>-0.55782371959898547</c:v>
                </c:pt>
                <c:pt idx="36">
                  <c:v>-0.29390263689177343</c:v>
                </c:pt>
                <c:pt idx="37">
                  <c:v>-9.4523371580032794E-2</c:v>
                </c:pt>
                <c:pt idx="38">
                  <c:v>0.20399732647909752</c:v>
                </c:pt>
                <c:pt idx="39">
                  <c:v>0.38358692285118873</c:v>
                </c:pt>
                <c:pt idx="40">
                  <c:v>0.43673570633812908</c:v>
                </c:pt>
                <c:pt idx="41">
                  <c:v>0.47497234661414961</c:v>
                </c:pt>
                <c:pt idx="42">
                  <c:v>0.48799219402417932</c:v>
                </c:pt>
                <c:pt idx="43">
                  <c:v>0.54226116231802357</c:v>
                </c:pt>
                <c:pt idx="44">
                  <c:v>0.59130006121534195</c:v>
                </c:pt>
                <c:pt idx="45">
                  <c:v>0.62806538246747035</c:v>
                </c:pt>
                <c:pt idx="46">
                  <c:v>0.64228285962000176</c:v>
                </c:pt>
                <c:pt idx="47">
                  <c:v>0.6124226754703157</c:v>
                </c:pt>
                <c:pt idx="48">
                  <c:v>0.63354846953097821</c:v>
                </c:pt>
                <c:pt idx="49">
                  <c:v>0.66046465774976115</c:v>
                </c:pt>
                <c:pt idx="50">
                  <c:v>0.67613848293350465</c:v>
                </c:pt>
                <c:pt idx="51">
                  <c:v>0.72241825093430645</c:v>
                </c:pt>
                <c:pt idx="52">
                  <c:v>0.74536363462899602</c:v>
                </c:pt>
                <c:pt idx="53">
                  <c:v>0.75847414698627513</c:v>
                </c:pt>
                <c:pt idx="54">
                  <c:v>0.77038306788139022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51-43E3-8044-547A175E8F5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51-43E3-8044-547A175E8F5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51-43E3-8044-547A175E8F51}"/>
                </c:ext>
              </c:extLst>
            </c:dLbl>
            <c:dLbl>
              <c:idx val="29"/>
              <c:layout>
                <c:manualLayout>
                  <c:x val="-8.8194444444445255E-3"/>
                  <c:y val="8.4666666666666585E-2"/>
                </c:manualLayout>
              </c:layout>
              <c:numFmt formatCode="#,##0.0" sourceLinked="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51-43E3-8044-547A175E8F5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33'!$B$6:$B$80</c:f>
              <c:numCache>
                <c:formatCode>0</c:formatCode>
                <c:ptCount val="7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  <c:pt idx="30">
                  <c:v>2026</c:v>
                </c:pt>
                <c:pt idx="31">
                  <c:v>2027</c:v>
                </c:pt>
                <c:pt idx="32">
                  <c:v>2028</c:v>
                </c:pt>
                <c:pt idx="33">
                  <c:v>2029</c:v>
                </c:pt>
                <c:pt idx="34">
                  <c:v>2030</c:v>
                </c:pt>
                <c:pt idx="35">
                  <c:v>2031</c:v>
                </c:pt>
                <c:pt idx="36">
                  <c:v>2032</c:v>
                </c:pt>
                <c:pt idx="37">
                  <c:v>2033</c:v>
                </c:pt>
                <c:pt idx="38">
                  <c:v>2034</c:v>
                </c:pt>
                <c:pt idx="39">
                  <c:v>2035</c:v>
                </c:pt>
                <c:pt idx="40">
                  <c:v>2036</c:v>
                </c:pt>
                <c:pt idx="41">
                  <c:v>2037</c:v>
                </c:pt>
                <c:pt idx="42">
                  <c:v>2038</c:v>
                </c:pt>
                <c:pt idx="43">
                  <c:v>2039</c:v>
                </c:pt>
                <c:pt idx="44">
                  <c:v>2040</c:v>
                </c:pt>
                <c:pt idx="45">
                  <c:v>2041</c:v>
                </c:pt>
                <c:pt idx="46">
                  <c:v>2042</c:v>
                </c:pt>
                <c:pt idx="47">
                  <c:v>2043</c:v>
                </c:pt>
                <c:pt idx="48">
                  <c:v>2044</c:v>
                </c:pt>
                <c:pt idx="49">
                  <c:v>2045</c:v>
                </c:pt>
                <c:pt idx="50">
                  <c:v>2046</c:v>
                </c:pt>
                <c:pt idx="51">
                  <c:v>2047</c:v>
                </c:pt>
                <c:pt idx="52">
                  <c:v>2048</c:v>
                </c:pt>
                <c:pt idx="53">
                  <c:v>2049</c:v>
                </c:pt>
                <c:pt idx="54">
                  <c:v>2050</c:v>
                </c:pt>
                <c:pt idx="55">
                  <c:v>2051</c:v>
                </c:pt>
                <c:pt idx="56">
                  <c:v>2052</c:v>
                </c:pt>
                <c:pt idx="57">
                  <c:v>2053</c:v>
                </c:pt>
                <c:pt idx="58">
                  <c:v>2054</c:v>
                </c:pt>
                <c:pt idx="59">
                  <c:v>2055</c:v>
                </c:pt>
                <c:pt idx="60">
                  <c:v>2056</c:v>
                </c:pt>
                <c:pt idx="61">
                  <c:v>2057</c:v>
                </c:pt>
                <c:pt idx="62">
                  <c:v>2058</c:v>
                </c:pt>
                <c:pt idx="63">
                  <c:v>2059</c:v>
                </c:pt>
                <c:pt idx="64">
                  <c:v>2060</c:v>
                </c:pt>
                <c:pt idx="65">
                  <c:v>2061</c:v>
                </c:pt>
                <c:pt idx="66">
                  <c:v>2062</c:v>
                </c:pt>
                <c:pt idx="67">
                  <c:v>2063</c:v>
                </c:pt>
                <c:pt idx="68">
                  <c:v>2064</c:v>
                </c:pt>
                <c:pt idx="69">
                  <c:v>2065</c:v>
                </c:pt>
                <c:pt idx="70">
                  <c:v>2066</c:v>
                </c:pt>
                <c:pt idx="71">
                  <c:v>2067</c:v>
                </c:pt>
                <c:pt idx="72">
                  <c:v>2068</c:v>
                </c:pt>
                <c:pt idx="73">
                  <c:v>2069</c:v>
                </c:pt>
                <c:pt idx="74">
                  <c:v>2070</c:v>
                </c:pt>
              </c:numCache>
            </c:numRef>
          </c:cat>
          <c:val>
            <c:numRef>
              <c:f>'Gráfico 33'!$C$6:$C$35</c:f>
              <c:numCache>
                <c:formatCode>#,##0.0</c:formatCode>
                <c:ptCount val="30"/>
                <c:pt idx="0">
                  <c:v>1.417884217113454</c:v>
                </c:pt>
                <c:pt idx="1">
                  <c:v>0.75034129167253216</c:v>
                </c:pt>
                <c:pt idx="2">
                  <c:v>-0.16777176931690238</c:v>
                </c:pt>
                <c:pt idx="3">
                  <c:v>-0.74544507756012934</c:v>
                </c:pt>
                <c:pt idx="4">
                  <c:v>-1.7538863869428913</c:v>
                </c:pt>
                <c:pt idx="5">
                  <c:v>-1.4359593835467723</c:v>
                </c:pt>
                <c:pt idx="6">
                  <c:v>-0.88802580701111333</c:v>
                </c:pt>
                <c:pt idx="7">
                  <c:v>-1.0795401540908074</c:v>
                </c:pt>
                <c:pt idx="8">
                  <c:v>-1.1925767482366492</c:v>
                </c:pt>
                <c:pt idx="9">
                  <c:v>-1.5788649260398211</c:v>
                </c:pt>
                <c:pt idx="10">
                  <c:v>-1.633312607381133</c:v>
                </c:pt>
                <c:pt idx="11">
                  <c:v>-1.0491646775915269</c:v>
                </c:pt>
                <c:pt idx="12">
                  <c:v>0.45724739448566493</c:v>
                </c:pt>
                <c:pt idx="13">
                  <c:v>3.1666187976826707</c:v>
                </c:pt>
                <c:pt idx="14">
                  <c:v>1.6925814018597194</c:v>
                </c:pt>
                <c:pt idx="15">
                  <c:v>2.9622708966658089</c:v>
                </c:pt>
                <c:pt idx="16">
                  <c:v>5.2228520787135313</c:v>
                </c:pt>
                <c:pt idx="17">
                  <c:v>4.4643276896706299</c:v>
                </c:pt>
                <c:pt idx="18">
                  <c:v>2.2529511640198883</c:v>
                </c:pt>
                <c:pt idx="19">
                  <c:v>-1.5580246393922457</c:v>
                </c:pt>
                <c:pt idx="20">
                  <c:v>-0.49156132934724017</c:v>
                </c:pt>
                <c:pt idx="21">
                  <c:v>-1.5721662313370484</c:v>
                </c:pt>
                <c:pt idx="22">
                  <c:v>-1.0863084614957208</c:v>
                </c:pt>
                <c:pt idx="23">
                  <c:v>-1.0462056117846326</c:v>
                </c:pt>
                <c:pt idx="24">
                  <c:v>12.992121827367995</c:v>
                </c:pt>
                <c:pt idx="25">
                  <c:v>-8.1406794961026687</c:v>
                </c:pt>
                <c:pt idx="26">
                  <c:v>-9.4958980128838988</c:v>
                </c:pt>
                <c:pt idx="27">
                  <c:v>-6.5236660334279941</c:v>
                </c:pt>
                <c:pt idx="28">
                  <c:v>-3.9377242715183334</c:v>
                </c:pt>
                <c:pt idx="29">
                  <c:v>-3.2027871392765568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51-43E3-8044-547A175E8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82127"/>
        <c:axId val="172587951"/>
      </c:lineChart>
      <c:catAx>
        <c:axId val="17258212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7951"/>
        <c:crosses val="autoZero"/>
        <c:auto val="1"/>
        <c:lblAlgn val="ctr"/>
        <c:lblOffset val="100"/>
        <c:tickLblSkip val="5"/>
        <c:noMultiLvlLbl val="0"/>
      </c:catAx>
      <c:valAx>
        <c:axId val="172587951"/>
        <c:scaling>
          <c:orientation val="minMax"/>
          <c:min val="-1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725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7920387157154"/>
          <c:y val="3.3038888888888888E-2"/>
          <c:w val="0.83501740432838079"/>
          <c:h val="0.701026068376068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'Gráfico 34 '!$E$6</c:f>
              <c:strCache>
                <c:ptCount val="1"/>
                <c:pt idx="0">
                  <c:v>Amortizaciones c/p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34 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34 '!$E$7:$E$32</c:f>
              <c:numCache>
                <c:formatCode>#,##0.0</c:formatCode>
                <c:ptCount val="26"/>
                <c:pt idx="0">
                  <c:v>4.6375773999505174</c:v>
                </c:pt>
                <c:pt idx="1">
                  <c:v>4.6899989425311102</c:v>
                </c:pt>
                <c:pt idx="2">
                  <c:v>4.9293993777823699</c:v>
                </c:pt>
                <c:pt idx="3">
                  <c:v>4.8137702595207577</c:v>
                </c:pt>
                <c:pt idx="4">
                  <c:v>5.2323210674561738</c:v>
                </c:pt>
                <c:pt idx="5">
                  <c:v>4.6205329563672839</c:v>
                </c:pt>
                <c:pt idx="6">
                  <c:v>4.587467327241292</c:v>
                </c:pt>
                <c:pt idx="7">
                  <c:v>4.8733310269090104</c:v>
                </c:pt>
                <c:pt idx="8">
                  <c:v>5.1043330977748003</c:v>
                </c:pt>
                <c:pt idx="9">
                  <c:v>4.4564115143753353</c:v>
                </c:pt>
                <c:pt idx="10">
                  <c:v>4.8197721645738394</c:v>
                </c:pt>
                <c:pt idx="11">
                  <c:v>4.4932935100841487</c:v>
                </c:pt>
                <c:pt idx="12">
                  <c:v>5.0586232709564198</c:v>
                </c:pt>
                <c:pt idx="13">
                  <c:v>4.6115142189632516</c:v>
                </c:pt>
                <c:pt idx="14">
                  <c:v>4.9580344125409352</c:v>
                </c:pt>
                <c:pt idx="15">
                  <c:v>5.4495410391636723</c:v>
                </c:pt>
                <c:pt idx="16">
                  <c:v>5.4005948726489095</c:v>
                </c:pt>
                <c:pt idx="17">
                  <c:v>5.3608031073919582</c:v>
                </c:pt>
                <c:pt idx="18">
                  <c:v>5.5971221506123783</c:v>
                </c:pt>
                <c:pt idx="19">
                  <c:v>5.5724121707116003</c:v>
                </c:pt>
                <c:pt idx="20">
                  <c:v>5.4822989255690766</c:v>
                </c:pt>
                <c:pt idx="21">
                  <c:v>5.8087800378102781</c:v>
                </c:pt>
                <c:pt idx="22">
                  <c:v>5.8362542746398507</c:v>
                </c:pt>
                <c:pt idx="23">
                  <c:v>6.0414561357801224</c:v>
                </c:pt>
                <c:pt idx="24">
                  <c:v>6.0405047060574528</c:v>
                </c:pt>
                <c:pt idx="25">
                  <c:v>6.4289352559759063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B-4682-BB63-0056EE40012B}"/>
            </c:ext>
          </c:extLst>
        </c:ser>
        <c:ser>
          <c:idx val="1"/>
          <c:order val="1"/>
          <c:tx>
            <c:strRef>
              <c:f>'Gráfico 34 '!$F$6</c:f>
              <c:strCache>
                <c:ptCount val="1"/>
                <c:pt idx="0">
                  <c:v>Amortizaciones l/p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34 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34 '!$F$7:$F$32</c:f>
              <c:numCache>
                <c:formatCode>#,##0.0</c:formatCode>
                <c:ptCount val="26"/>
                <c:pt idx="0">
                  <c:v>9.0023561293157108</c:v>
                </c:pt>
                <c:pt idx="1">
                  <c:v>9.104115594325096</c:v>
                </c:pt>
                <c:pt idx="2">
                  <c:v>9.5688340862834238</c:v>
                </c:pt>
                <c:pt idx="3">
                  <c:v>9.3443775625991172</c:v>
                </c:pt>
                <c:pt idx="4">
                  <c:v>10.156858542709042</c:v>
                </c:pt>
                <c:pt idx="5">
                  <c:v>8.9692698564776681</c:v>
                </c:pt>
                <c:pt idx="6">
                  <c:v>8.9050836352330958</c:v>
                </c:pt>
                <c:pt idx="7">
                  <c:v>9.4599955228233732</c:v>
                </c:pt>
                <c:pt idx="8">
                  <c:v>9.9084113074451992</c:v>
                </c:pt>
                <c:pt idx="9">
                  <c:v>8.6506811749638857</c:v>
                </c:pt>
                <c:pt idx="10">
                  <c:v>9.3560283194668639</c:v>
                </c:pt>
                <c:pt idx="11">
                  <c:v>8.7222756372221717</c:v>
                </c:pt>
                <c:pt idx="12">
                  <c:v>9.8196804671506968</c:v>
                </c:pt>
                <c:pt idx="13">
                  <c:v>8.9517628956345465</c:v>
                </c:pt>
                <c:pt idx="14">
                  <c:v>9.6244197419912272</c:v>
                </c:pt>
                <c:pt idx="15">
                  <c:v>10.578520840729482</c:v>
                </c:pt>
                <c:pt idx="16">
                  <c:v>10.483507693965528</c:v>
                </c:pt>
                <c:pt idx="17">
                  <c:v>10.406264855525565</c:v>
                </c:pt>
                <c:pt idx="18">
                  <c:v>10.865001821776968</c:v>
                </c:pt>
                <c:pt idx="19">
                  <c:v>10.817035390204868</c:v>
                </c:pt>
                <c:pt idx="20">
                  <c:v>10.642109679045854</c:v>
                </c:pt>
                <c:pt idx="21">
                  <c:v>11.275867132219954</c:v>
                </c:pt>
                <c:pt idx="22">
                  <c:v>11.329199474300886</c:v>
                </c:pt>
                <c:pt idx="23">
                  <c:v>11.727532498867294</c:v>
                </c:pt>
                <c:pt idx="24">
                  <c:v>11.725685605876233</c:v>
                </c:pt>
                <c:pt idx="25">
                  <c:v>12.479697849835585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B-4682-BB63-0056EE40012B}"/>
            </c:ext>
          </c:extLst>
        </c:ser>
        <c:ser>
          <c:idx val="2"/>
          <c:order val="2"/>
          <c:tx>
            <c:strRef>
              <c:f>'Gráfico 34 '!$G$6</c:f>
              <c:strCache>
                <c:ptCount val="1"/>
                <c:pt idx="0">
                  <c:v>Saldo primario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'Gráfico 34 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34 '!$G$7:$G$32</c:f>
              <c:numCache>
                <c:formatCode>#,##0.0</c:formatCode>
                <c:ptCount val="26"/>
                <c:pt idx="0">
                  <c:v>0.19758609439922978</c:v>
                </c:pt>
                <c:pt idx="1">
                  <c:v>0.12118130954372948</c:v>
                </c:pt>
                <c:pt idx="2">
                  <c:v>6.5775330466966028E-2</c:v>
                </c:pt>
                <c:pt idx="3">
                  <c:v>-2.6820162941468578E-2</c:v>
                </c:pt>
                <c:pt idx="4">
                  <c:v>-5.3630487882097157E-2</c:v>
                </c:pt>
                <c:pt idx="5">
                  <c:v>-0.17683032453289471</c:v>
                </c:pt>
                <c:pt idx="6">
                  <c:v>-0.18572340578403093</c:v>
                </c:pt>
                <c:pt idx="7">
                  <c:v>-0.1781746952507676</c:v>
                </c:pt>
                <c:pt idx="8">
                  <c:v>-3.4859421209636386E-2</c:v>
                </c:pt>
                <c:pt idx="9">
                  <c:v>0.10692875181589857</c:v>
                </c:pt>
                <c:pt idx="10">
                  <c:v>0.25455101939317282</c:v>
                </c:pt>
                <c:pt idx="11">
                  <c:v>0.41037765363717038</c:v>
                </c:pt>
                <c:pt idx="12">
                  <c:v>0.56621922251862711</c:v>
                </c:pt>
                <c:pt idx="13">
                  <c:v>0.73274612952110985</c:v>
                </c:pt>
                <c:pt idx="14">
                  <c:v>0.90562880028679882</c:v>
                </c:pt>
                <c:pt idx="15">
                  <c:v>1.0817034551546296</c:v>
                </c:pt>
                <c:pt idx="16">
                  <c:v>1.2550823591166056</c:v>
                </c:pt>
                <c:pt idx="17">
                  <c:v>1.4246498629822932</c:v>
                </c:pt>
                <c:pt idx="18">
                  <c:v>1.5923718985436011</c:v>
                </c:pt>
                <c:pt idx="19">
                  <c:v>1.7437555413057075</c:v>
                </c:pt>
                <c:pt idx="20">
                  <c:v>1.877992722248603</c:v>
                </c:pt>
                <c:pt idx="21">
                  <c:v>1.9979767384936418</c:v>
                </c:pt>
                <c:pt idx="22">
                  <c:v>2.093973890821244</c:v>
                </c:pt>
                <c:pt idx="23">
                  <c:v>2.169096716499948</c:v>
                </c:pt>
                <c:pt idx="24">
                  <c:v>2.2217260397618448</c:v>
                </c:pt>
                <c:pt idx="25">
                  <c:v>2.2533455487307319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B-4682-BB63-0056EE40012B}"/>
            </c:ext>
          </c:extLst>
        </c:ser>
        <c:ser>
          <c:idx val="3"/>
          <c:order val="3"/>
          <c:tx>
            <c:strRef>
              <c:f>'Gráfico 34 '!$H$6</c:f>
              <c:strCache>
                <c:ptCount val="1"/>
                <c:pt idx="0">
                  <c:v>Intereses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'Gráfico 34 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34 '!$H$7:$H$32</c:f>
              <c:numCache>
                <c:formatCode>#,##0.0</c:formatCode>
                <c:ptCount val="26"/>
                <c:pt idx="0">
                  <c:v>2.448945847164663</c:v>
                </c:pt>
                <c:pt idx="1">
                  <c:v>2.524617623680935</c:v>
                </c:pt>
                <c:pt idx="2">
                  <c:v>2.6317796326026643</c:v>
                </c:pt>
                <c:pt idx="3">
                  <c:v>2.7631874438795117</c:v>
                </c:pt>
                <c:pt idx="4">
                  <c:v>2.8158777659195016</c:v>
                </c:pt>
                <c:pt idx="5">
                  <c:v>2.9229733201049681</c:v>
                </c:pt>
                <c:pt idx="6">
                  <c:v>3.0276687341196657</c:v>
                </c:pt>
                <c:pt idx="7">
                  <c:v>3.1038454351542177</c:v>
                </c:pt>
                <c:pt idx="8">
                  <c:v>3.1456198192450837</c:v>
                </c:pt>
                <c:pt idx="9">
                  <c:v>3.1882694126473354</c:v>
                </c:pt>
                <c:pt idx="10">
                  <c:v>3.2517006111196367</c:v>
                </c:pt>
                <c:pt idx="11">
                  <c:v>3.3203688078476947</c:v>
                </c:pt>
                <c:pt idx="12">
                  <c:v>3.3878136665076894</c:v>
                </c:pt>
                <c:pt idx="13">
                  <c:v>3.4622779035853988</c:v>
                </c:pt>
                <c:pt idx="14">
                  <c:v>3.5344863257860384</c:v>
                </c:pt>
                <c:pt idx="15">
                  <c:v>3.6134627638408467</c:v>
                </c:pt>
                <c:pt idx="16">
                  <c:v>3.7083149504752875</c:v>
                </c:pt>
                <c:pt idx="17">
                  <c:v>3.8003630420563796</c:v>
                </c:pt>
                <c:pt idx="18">
                  <c:v>3.8985179249007325</c:v>
                </c:pt>
                <c:pt idx="19">
                  <c:v>3.9993277777607563</c:v>
                </c:pt>
                <c:pt idx="20">
                  <c:v>4.1045855177025468</c:v>
                </c:pt>
                <c:pt idx="21">
                  <c:v>4.2147482334531254</c:v>
                </c:pt>
                <c:pt idx="22">
                  <c:v>4.3320099011600002</c:v>
                </c:pt>
                <c:pt idx="23">
                  <c:v>4.4494096104854082</c:v>
                </c:pt>
                <c:pt idx="24">
                  <c:v>4.5736368709967969</c:v>
                </c:pt>
                <c:pt idx="25">
                  <c:v>4.6960902176734853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FB-4682-BB63-0056EE40012B}"/>
            </c:ext>
          </c:extLst>
        </c:ser>
        <c:ser>
          <c:idx val="4"/>
          <c:order val="4"/>
          <c:tx>
            <c:strRef>
              <c:f>'Gráfico 34 '!$I$6</c:f>
              <c:strCache>
                <c:ptCount val="1"/>
                <c:pt idx="0">
                  <c:v>Ajuste stock-flujo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'Gráfico 34 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34 '!$I$7:$I$32</c:f>
              <c:numCache>
                <c:formatCode>#,##0.0</c:formatCode>
                <c:ptCount val="26"/>
                <c:pt idx="0">
                  <c:v>0.37067894413222779</c:v>
                </c:pt>
                <c:pt idx="1">
                  <c:v>0.42140899631626172</c:v>
                </c:pt>
                <c:pt idx="2">
                  <c:v>0.22482966812055072</c:v>
                </c:pt>
                <c:pt idx="3">
                  <c:v>0.21198070197431867</c:v>
                </c:pt>
                <c:pt idx="4">
                  <c:v>0.25854647045352053</c:v>
                </c:pt>
                <c:pt idx="5">
                  <c:v>1.4630607204744895E-2</c:v>
                </c:pt>
                <c:pt idx="6">
                  <c:v>1.6028796797407881E-2</c:v>
                </c:pt>
                <c:pt idx="7">
                  <c:v>3.8848833311815635E-2</c:v>
                </c:pt>
                <c:pt idx="8">
                  <c:v>4.3389488356472251E-2</c:v>
                </c:pt>
                <c:pt idx="9">
                  <c:v>4.0134005148577297E-2</c:v>
                </c:pt>
                <c:pt idx="10">
                  <c:v>1.8103768651022856E-2</c:v>
                </c:pt>
                <c:pt idx="11">
                  <c:v>2.3921230476075098E-2</c:v>
                </c:pt>
                <c:pt idx="12">
                  <c:v>1.746561275727251E-2</c:v>
                </c:pt>
                <c:pt idx="13">
                  <c:v>1.3105062412061975E-2</c:v>
                </c:pt>
                <c:pt idx="14">
                  <c:v>7.3223682255400277E-3</c:v>
                </c:pt>
                <c:pt idx="15">
                  <c:v>-2.3052236415376584E-3</c:v>
                </c:pt>
                <c:pt idx="16">
                  <c:v>-3.8407129059995666E-3</c:v>
                </c:pt>
                <c:pt idx="17">
                  <c:v>-1.5249108961514114E-2</c:v>
                </c:pt>
                <c:pt idx="18">
                  <c:v>-1.7592352451505044E-2</c:v>
                </c:pt>
                <c:pt idx="19">
                  <c:v>-2.5064780295673272E-2</c:v>
                </c:pt>
                <c:pt idx="20">
                  <c:v>-3.0696847068013601E-2</c:v>
                </c:pt>
                <c:pt idx="21">
                  <c:v>-3.8410426996351402E-2</c:v>
                </c:pt>
                <c:pt idx="22">
                  <c:v>-4.1462914793496404E-2</c:v>
                </c:pt>
                <c:pt idx="23">
                  <c:v>-4.9397563349461791E-2</c:v>
                </c:pt>
                <c:pt idx="24">
                  <c:v>-5.189168356605102E-2</c:v>
                </c:pt>
                <c:pt idx="25">
                  <c:v>-4.641774818728437E-2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FB-4682-BB63-0056EE40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971846559"/>
        <c:axId val="1971858623"/>
      </c:barChart>
      <c:lineChart>
        <c:grouping val="standard"/>
        <c:varyColors val="0"/>
        <c:ser>
          <c:idx val="5"/>
          <c:order val="5"/>
          <c:tx>
            <c:strRef>
              <c:f>'Gráfico 34 '!$C$6</c:f>
              <c:strCache>
                <c:ptCount val="1"/>
                <c:pt idx="0">
                  <c:v>Nec. Financiación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FB-4682-BB63-0056EE40012B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FB-4682-BB63-0056EE40012B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FB-4682-BB63-0056EE40012B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FB-4682-BB63-0056EE40012B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FB-4682-BB63-0056EE40012B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FB-4682-BB63-0056EE40012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34 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34 '!$C$7:$C$32</c:f>
              <c:numCache>
                <c:formatCode>#,##0.0</c:formatCode>
                <c:ptCount val="26"/>
                <c:pt idx="0">
                  <c:v>16.748240814086166</c:v>
                </c:pt>
                <c:pt idx="1">
                  <c:v>16.861322466397134</c:v>
                </c:pt>
                <c:pt idx="2">
                  <c:v>17.420618095255989</c:v>
                </c:pt>
                <c:pt idx="3">
                  <c:v>17.106495805032218</c:v>
                </c:pt>
                <c:pt idx="4">
                  <c:v>18.409973358656167</c:v>
                </c:pt>
                <c:pt idx="5">
                  <c:v>16.350576415621752</c:v>
                </c:pt>
                <c:pt idx="6">
                  <c:v>16.350525087607426</c:v>
                </c:pt>
                <c:pt idx="7">
                  <c:v>17.297846122947657</c:v>
                </c:pt>
                <c:pt idx="8">
                  <c:v>18.166894291611928</c:v>
                </c:pt>
                <c:pt idx="9">
                  <c:v>16.442424858951039</c:v>
                </c:pt>
                <c:pt idx="10">
                  <c:v>17.700155883204527</c:v>
                </c:pt>
                <c:pt idx="11">
                  <c:v>16.970236839267269</c:v>
                </c:pt>
                <c:pt idx="12">
                  <c:v>18.849802239890689</c:v>
                </c:pt>
                <c:pt idx="13">
                  <c:v>17.771406210116382</c:v>
                </c:pt>
                <c:pt idx="14">
                  <c:v>19.029891648830517</c:v>
                </c:pt>
                <c:pt idx="15">
                  <c:v>20.720922875247094</c:v>
                </c:pt>
                <c:pt idx="16">
                  <c:v>20.843659163300345</c:v>
                </c:pt>
                <c:pt idx="17">
                  <c:v>20.976831758994692</c:v>
                </c:pt>
                <c:pt idx="18">
                  <c:v>21.935421443382168</c:v>
                </c:pt>
                <c:pt idx="19">
                  <c:v>22.107466099687258</c:v>
                </c:pt>
                <c:pt idx="20">
                  <c:v>22.076289997498062</c:v>
                </c:pt>
                <c:pt idx="21">
                  <c:v>23.258961714980643</c:v>
                </c:pt>
                <c:pt idx="22">
                  <c:v>23.549974626128485</c:v>
                </c:pt>
                <c:pt idx="23">
                  <c:v>24.338097398283288</c:v>
                </c:pt>
                <c:pt idx="24">
                  <c:v>24.509661539126292</c:v>
                </c:pt>
                <c:pt idx="25">
                  <c:v>25.81165112402843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7FB-4682-BB63-0056EE40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846559"/>
        <c:axId val="1971858623"/>
      </c:lineChart>
      <c:catAx>
        <c:axId val="197184655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971858623"/>
        <c:crosses val="autoZero"/>
        <c:auto val="1"/>
        <c:lblAlgn val="ctr"/>
        <c:lblOffset val="100"/>
        <c:tickLblSkip val="5"/>
        <c:noMultiLvlLbl val="0"/>
      </c:catAx>
      <c:valAx>
        <c:axId val="1971858623"/>
        <c:scaling>
          <c:orientation val="minMax"/>
          <c:max val="30"/>
          <c:min val="0"/>
        </c:scaling>
        <c:delete val="0"/>
        <c:axPos val="l"/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97184655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794743736268334E-3"/>
          <c:y val="0.84147777777777777"/>
          <c:w val="0.99512052562637321"/>
          <c:h val="0.15852222222222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66579496871793E-2"/>
          <c:y val="6.2411210323311199E-2"/>
          <c:w val="0.81732222222222206"/>
          <c:h val="0.79486418779325896"/>
        </c:manualLayout>
      </c:layout>
      <c:areaChart>
        <c:grouping val="standard"/>
        <c:varyColors val="0"/>
        <c:ser>
          <c:idx val="0"/>
          <c:order val="1"/>
          <c:tx>
            <c:strRef>
              <c:f>'Gráfico 35'!$D$5</c:f>
              <c:strCache>
                <c:ptCount val="1"/>
                <c:pt idx="0">
                  <c:v>+0.5</c:v>
                </c:pt>
              </c:strCache>
            </c:strRef>
          </c:tx>
          <c:spPr>
            <a:solidFill>
              <a:srgbClr val="E397A0">
                <a:lumMod val="20000"/>
                <a:lumOff val="80000"/>
              </a:srgb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8-4FE5-AC66-DF7F4CF60DD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8-4FE5-AC66-DF7F4CF60D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8-4FE5-AC66-DF7F4CF60DD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8-4FE5-AC66-DF7F4CF60DD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8-4FE5-AC66-DF7F4CF60DD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28-4FE5-AC66-DF7F4CF60DD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28-4FE5-AC66-DF7F4CF60DD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28-4FE5-AC66-DF7F4CF60DD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28-4FE5-AC66-DF7F4CF60DD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28-4FE5-AC66-DF7F4CF60DD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28-4FE5-AC66-DF7F4CF60DD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28-4FE5-AC66-DF7F4CF60DD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28-4FE5-AC66-DF7F4CF60DD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28-4FE5-AC66-DF7F4CF60DD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28-4FE5-AC66-DF7F4CF60DD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728-4FE5-AC66-DF7F4CF60DD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28-4FE5-AC66-DF7F4CF60DD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28-4FE5-AC66-DF7F4CF60DD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728-4FE5-AC66-DF7F4CF60DD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728-4FE5-AC66-DF7F4CF60DD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728-4FE5-AC66-DF7F4CF60DD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728-4FE5-AC66-DF7F4CF60DD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728-4FE5-AC66-DF7F4CF60DD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728-4FE5-AC66-DF7F4CF60DD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728-4FE5-AC66-DF7F4CF60DD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728-4FE5-AC66-DF7F4CF60DD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728-4FE5-AC66-DF7F4CF60DD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728-4FE5-AC66-DF7F4CF60DD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728-4FE5-AC66-DF7F4CF60DD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728-4FE5-AC66-DF7F4CF60DD4}"/>
                </c:ext>
              </c:extLst>
            </c:dLbl>
            <c:dLbl>
              <c:idx val="30"/>
              <c:layout>
                <c:manualLayout>
                  <c:x val="0"/>
                  <c:y val="-0.33257388127635729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728-4FE5-AC66-DF7F4CF60D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35'!$B$7:$B$37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35'!$D$7:$D$37</c:f>
              <c:numCache>
                <c:formatCode>#,##0.0</c:formatCode>
                <c:ptCount val="31"/>
                <c:pt idx="0">
                  <c:v>119.27910652896618</c:v>
                </c:pt>
                <c:pt idx="1">
                  <c:v>115.69677629800385</c:v>
                </c:pt>
                <c:pt idx="2">
                  <c:v>109.32084662499099</c:v>
                </c:pt>
                <c:pt idx="3">
                  <c:v>105.18211784123102</c:v>
                </c:pt>
                <c:pt idx="4">
                  <c:v>101.64604002935403</c:v>
                </c:pt>
                <c:pt idx="5">
                  <c:v>100.65628823010613</c:v>
                </c:pt>
                <c:pt idx="6">
                  <c:v>100.28539536218655</c:v>
                </c:pt>
                <c:pt idx="7">
                  <c:v>99.142035521952707</c:v>
                </c:pt>
                <c:pt idx="8">
                  <c:v>98.276025480127061</c:v>
                </c:pt>
                <c:pt idx="9">
                  <c:v>97.805308944021434</c:v>
                </c:pt>
                <c:pt idx="10">
                  <c:v>97.49102011606665</c:v>
                </c:pt>
                <c:pt idx="11">
                  <c:v>96.981128284606569</c:v>
                </c:pt>
                <c:pt idx="12">
                  <c:v>96.729644804854956</c:v>
                </c:pt>
                <c:pt idx="13">
                  <c:v>96.824825523030484</c:v>
                </c:pt>
                <c:pt idx="14">
                  <c:v>97.408138140637845</c:v>
                </c:pt>
                <c:pt idx="15">
                  <c:v>98.37170128836577</c:v>
                </c:pt>
                <c:pt idx="16">
                  <c:v>99.574920592796474</c:v>
                </c:pt>
                <c:pt idx="17">
                  <c:v>100.98996856403033</c:v>
                </c:pt>
                <c:pt idx="18">
                  <c:v>102.59449097896248</c:v>
                </c:pt>
                <c:pt idx="19">
                  <c:v>104.45077418666364</c:v>
                </c:pt>
                <c:pt idx="20">
                  <c:v>106.55718723154601</c:v>
                </c:pt>
                <c:pt idx="21">
                  <c:v>108.89630454570492</c:v>
                </c:pt>
                <c:pt idx="22">
                  <c:v>111.43905382047069</c:v>
                </c:pt>
                <c:pt idx="23">
                  <c:v>114.11815337726529</c:v>
                </c:pt>
                <c:pt idx="24">
                  <c:v>116.97865220752328</c:v>
                </c:pt>
                <c:pt idx="25">
                  <c:v>120.01586891732168</c:v>
                </c:pt>
                <c:pt idx="26">
                  <c:v>123.20740472155781</c:v>
                </c:pt>
                <c:pt idx="27">
                  <c:v>126.57260597653654</c:v>
                </c:pt>
                <c:pt idx="28">
                  <c:v>130.06386535206244</c:v>
                </c:pt>
                <c:pt idx="29">
                  <c:v>133.65165372093065</c:v>
                </c:pt>
                <c:pt idx="30">
                  <c:v>137.31268456534065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728-4FE5-AC66-DF7F4CF60DD4}"/>
            </c:ext>
          </c:extLst>
        </c:ser>
        <c:ser>
          <c:idx val="1"/>
          <c:order val="2"/>
          <c:tx>
            <c:strRef>
              <c:f>'Gráfico 35'!$E$5</c:f>
              <c:strCache>
                <c:ptCount val="1"/>
                <c:pt idx="0">
                  <c:v>-0.5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728-4FE5-AC66-DF7F4CF60DD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728-4FE5-AC66-DF7F4CF60D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728-4FE5-AC66-DF7F4CF60DD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728-4FE5-AC66-DF7F4CF60DD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728-4FE5-AC66-DF7F4CF60DD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728-4FE5-AC66-DF7F4CF60DD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728-4FE5-AC66-DF7F4CF60DD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728-4FE5-AC66-DF7F4CF60DD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728-4FE5-AC66-DF7F4CF60DD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728-4FE5-AC66-DF7F4CF60DD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728-4FE5-AC66-DF7F4CF60DD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728-4FE5-AC66-DF7F4CF60DD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728-4FE5-AC66-DF7F4CF60DD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728-4FE5-AC66-DF7F4CF60DD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728-4FE5-AC66-DF7F4CF60DD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728-4FE5-AC66-DF7F4CF60DD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728-4FE5-AC66-DF7F4CF60DD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728-4FE5-AC66-DF7F4CF60DD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728-4FE5-AC66-DF7F4CF60DD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728-4FE5-AC66-DF7F4CF60DD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728-4FE5-AC66-DF7F4CF60DD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728-4FE5-AC66-DF7F4CF60DD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728-4FE5-AC66-DF7F4CF60DD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728-4FE5-AC66-DF7F4CF60DD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728-4FE5-AC66-DF7F4CF60DD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728-4FE5-AC66-DF7F4CF60DD4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728-4FE5-AC66-DF7F4CF60DD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B728-4FE5-AC66-DF7F4CF60DD4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728-4FE5-AC66-DF7F4CF60DD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B728-4FE5-AC66-DF7F4CF60DD4}"/>
                </c:ext>
              </c:extLst>
            </c:dLbl>
            <c:dLbl>
              <c:idx val="30"/>
              <c:layout>
                <c:manualLayout>
                  <c:x val="-1.7969244349471982E-16"/>
                  <c:y val="-0.1536710301650541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Times New Roman" panose="02020603050405020304" pitchFamily="18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728-4FE5-AC66-DF7F4CF60D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35'!$B$7:$B$37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35'!$E$7:$E$37</c:f>
              <c:numCache>
                <c:formatCode>#,##0.0</c:formatCode>
                <c:ptCount val="31"/>
                <c:pt idx="0">
                  <c:v>119.27910652896618</c:v>
                </c:pt>
                <c:pt idx="1">
                  <c:v>115.69677629800385</c:v>
                </c:pt>
                <c:pt idx="2">
                  <c:v>109.32084662499099</c:v>
                </c:pt>
                <c:pt idx="3">
                  <c:v>105.18211784123102</c:v>
                </c:pt>
                <c:pt idx="4">
                  <c:v>101.64604002935403</c:v>
                </c:pt>
                <c:pt idx="5">
                  <c:v>100.65628823010613</c:v>
                </c:pt>
                <c:pt idx="6">
                  <c:v>99.31029014800751</c:v>
                </c:pt>
                <c:pt idx="7">
                  <c:v>97.212882518583669</c:v>
                </c:pt>
                <c:pt idx="8">
                  <c:v>95.411617687697571</c:v>
                </c:pt>
                <c:pt idx="9">
                  <c:v>94.008881178748908</c:v>
                </c:pt>
                <c:pt idx="10">
                  <c:v>92.767874955505178</c:v>
                </c:pt>
                <c:pt idx="11">
                  <c:v>91.359809482396145</c:v>
                </c:pt>
                <c:pt idx="12">
                  <c:v>90.204926701148736</c:v>
                </c:pt>
                <c:pt idx="13">
                  <c:v>89.389129597107484</c:v>
                </c:pt>
                <c:pt idx="14">
                  <c:v>89.036690032166689</c:v>
                </c:pt>
                <c:pt idx="15">
                  <c:v>89.044164338482133</c:v>
                </c:pt>
                <c:pt idx="16">
                  <c:v>89.276877433174619</c:v>
                </c:pt>
                <c:pt idx="17">
                  <c:v>89.706729275075389</c:v>
                </c:pt>
                <c:pt idx="18">
                  <c:v>90.312031911218341</c:v>
                </c:pt>
                <c:pt idx="19">
                  <c:v>91.147232301769876</c:v>
                </c:pt>
                <c:pt idx="20">
                  <c:v>92.209067804365176</c:v>
                </c:pt>
                <c:pt idx="21">
                  <c:v>93.477830851797691</c:v>
                </c:pt>
                <c:pt idx="22">
                  <c:v>94.927687192357524</c:v>
                </c:pt>
                <c:pt idx="23">
                  <c:v>96.495825861097359</c:v>
                </c:pt>
                <c:pt idx="24">
                  <c:v>98.217923469912591</c:v>
                </c:pt>
                <c:pt idx="25">
                  <c:v>100.08617709313235</c:v>
                </c:pt>
                <c:pt idx="26">
                  <c:v>102.07893259228423</c:v>
                </c:pt>
                <c:pt idx="27">
                  <c:v>104.20686277237797</c:v>
                </c:pt>
                <c:pt idx="28">
                  <c:v>106.42652953792413</c:v>
                </c:pt>
                <c:pt idx="29">
                  <c:v>108.70809297263123</c:v>
                </c:pt>
                <c:pt idx="30">
                  <c:v>111.02907130202708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B728-4FE5-AC66-DF7F4CF60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995216"/>
        <c:axId val="1966996464"/>
      </c:areaChart>
      <c:lineChart>
        <c:grouping val="standard"/>
        <c:varyColors val="0"/>
        <c:ser>
          <c:idx val="2"/>
          <c:order val="0"/>
          <c:tx>
            <c:strRef>
              <c:f>'Gráfico 35'!$C$5</c:f>
              <c:strCache>
                <c:ptCount val="1"/>
                <c:pt idx="0">
                  <c:v>Inercial</c:v>
                </c:pt>
              </c:strCache>
            </c:strRef>
          </c:tx>
          <c:spPr>
            <a:ln w="25400" cap="rnd">
              <a:solidFill>
                <a:srgbClr val="83082A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728-4FE5-AC66-DF7F4CF60DD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B728-4FE5-AC66-DF7F4CF60DD4}"/>
                </c:ext>
              </c:extLst>
            </c:dLbl>
            <c:dLbl>
              <c:idx val="3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728-4FE5-AC66-DF7F4CF60DD4}"/>
                </c:ext>
              </c:extLst>
            </c:dLbl>
            <c:numFmt formatCode="#,##0" sourceLinked="0"/>
            <c:spPr>
              <a:solidFill>
                <a:srgbClr val="E397A0">
                  <a:lumMod val="20000"/>
                  <a:lumOff val="80000"/>
                </a:srgbClr>
              </a:solidFill>
              <a:ln w="3175">
                <a:solidFill>
                  <a:srgbClr val="83082A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Gill Sans MT" panose="020B0502020104020203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35'!$B$7:$B$37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35'!$C$7:$C$37</c:f>
              <c:numCache>
                <c:formatCode>#,##0.0</c:formatCode>
                <c:ptCount val="31"/>
                <c:pt idx="0">
                  <c:v>119.27910652896618</c:v>
                </c:pt>
                <c:pt idx="1">
                  <c:v>115.69677629800385</c:v>
                </c:pt>
                <c:pt idx="2">
                  <c:v>109.32084662499099</c:v>
                </c:pt>
                <c:pt idx="3">
                  <c:v>105.18211784123102</c:v>
                </c:pt>
                <c:pt idx="4">
                  <c:v>101.64604002935403</c:v>
                </c:pt>
                <c:pt idx="5">
                  <c:v>100.65628823010613</c:v>
                </c:pt>
                <c:pt idx="6">
                  <c:v>99.79545829121038</c:v>
                </c:pt>
                <c:pt idx="7">
                  <c:v>98.170374596824033</c:v>
                </c:pt>
                <c:pt idx="8">
                  <c:v>96.829778676679496</c:v>
                </c:pt>
                <c:pt idx="9">
                  <c:v>95.883798425231333</c:v>
                </c:pt>
                <c:pt idx="10">
                  <c:v>95.094625468507971</c:v>
                </c:pt>
                <c:pt idx="11">
                  <c:v>94.122068339898746</c:v>
                </c:pt>
                <c:pt idx="12">
                  <c:v>93.403003017971301</c:v>
                </c:pt>
                <c:pt idx="13">
                  <c:v>93.024453831188723</c:v>
                </c:pt>
                <c:pt idx="14">
                  <c:v>93.119039024178164</c:v>
                </c:pt>
                <c:pt idx="15">
                  <c:v>93.581086374288518</c:v>
                </c:pt>
                <c:pt idx="16">
                  <c:v>94.273009731237224</c:v>
                </c:pt>
                <c:pt idx="17">
                  <c:v>95.166813949524652</c:v>
                </c:pt>
                <c:pt idx="18">
                  <c:v>96.240467510793749</c:v>
                </c:pt>
                <c:pt idx="19">
                  <c:v>97.55216484117804</c:v>
                </c:pt>
                <c:pt idx="20">
                  <c:v>99.099387696398821</c:v>
                </c:pt>
                <c:pt idx="21">
                  <c:v>100.86348522243674</c:v>
                </c:pt>
                <c:pt idx="22">
                  <c:v>102.81703427621997</c:v>
                </c:pt>
                <c:pt idx="23">
                  <c:v>104.8950742886485</c:v>
                </c:pt>
                <c:pt idx="24">
                  <c:v>107.13771433106842</c:v>
                </c:pt>
                <c:pt idx="25">
                  <c:v>109.5385858905892</c:v>
                </c:pt>
                <c:pt idx="26">
                  <c:v>112.07563032959406</c:v>
                </c:pt>
                <c:pt idx="27">
                  <c:v>114.76355590963318</c:v>
                </c:pt>
                <c:pt idx="28">
                  <c:v>117.55688402397094</c:v>
                </c:pt>
                <c:pt idx="29">
                  <c:v>120.42585177405898</c:v>
                </c:pt>
                <c:pt idx="30">
                  <c:v>123.34752498588884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728-4FE5-AC66-DF7F4CF60DD4}"/>
            </c:ext>
          </c:extLst>
        </c:ser>
        <c:ser>
          <c:idx val="3"/>
          <c:order val="3"/>
          <c:spPr>
            <a:ln w="25400" cap="rnd">
              <a:solidFill>
                <a:srgbClr val="83082A"/>
              </a:solidFill>
              <a:round/>
            </a:ln>
            <a:effectLst/>
          </c:spPr>
          <c:marker>
            <c:symbol val="none"/>
          </c:marker>
          <c:cat>
            <c:numRef>
              <c:f>'Gráfico 35'!$B$7:$B$37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'Gráfico 35'!$C$7:$C$12</c:f>
              <c:numCache>
                <c:formatCode>#,##0.0</c:formatCode>
                <c:ptCount val="6"/>
                <c:pt idx="0">
                  <c:v>119.27910652896618</c:v>
                </c:pt>
                <c:pt idx="1">
                  <c:v>115.69677629800385</c:v>
                </c:pt>
                <c:pt idx="2">
                  <c:v>109.32084662499099</c:v>
                </c:pt>
                <c:pt idx="3">
                  <c:v>105.18211784123102</c:v>
                </c:pt>
                <c:pt idx="4">
                  <c:v>101.64604002935403</c:v>
                </c:pt>
                <c:pt idx="5">
                  <c:v>100.65628823010613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728-4FE5-AC66-DF7F4CF60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6995216"/>
        <c:axId val="1966996464"/>
      </c:lineChart>
      <c:catAx>
        <c:axId val="19669952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12700" cap="flat" cmpd="sng" algn="ctr">
            <a:noFill/>
            <a:prstDash val="sysDash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66996464"/>
        <c:crosses val="autoZero"/>
        <c:auto val="1"/>
        <c:lblAlgn val="ctr"/>
        <c:lblOffset val="100"/>
        <c:tickLblSkip val="3"/>
        <c:noMultiLvlLbl val="0"/>
      </c:catAx>
      <c:valAx>
        <c:axId val="1966996464"/>
        <c:scaling>
          <c:orientation val="minMax"/>
          <c:min val="80"/>
        </c:scaling>
        <c:delete val="0"/>
        <c:axPos val="l"/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6699521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Gill Sans MT" panose="020B0502020104020203" pitchFamily="34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877238965514859E-2"/>
          <c:y val="5.0890585241730277E-2"/>
          <c:w val="0.88205119047619052"/>
          <c:h val="0.858382962962963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'Gráfico 36'!$D$6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5.5436507936507937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EA-4748-9BBD-193F6E9F64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36'!$B$7:$B$32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36'!$D$7:$D$32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-5.9374966261538431E-2</c:v>
                </c:pt>
                <c:pt idx="3">
                  <c:v>-4.6338601658787337E-2</c:v>
                </c:pt>
                <c:pt idx="4">
                  <c:v>-3.8158404918101074E-2</c:v>
                </c:pt>
                <c:pt idx="5">
                  <c:v>-9.4454162450290369E-3</c:v>
                </c:pt>
                <c:pt idx="6">
                  <c:v>1.55216176538997E-2</c:v>
                </c:pt>
                <c:pt idx="7">
                  <c:v>5.2367843505138456E-2</c:v>
                </c:pt>
                <c:pt idx="8">
                  <c:v>9.9598103491440604E-2</c:v>
                </c:pt>
                <c:pt idx="9">
                  <c:v>0.14985410058954995</c:v>
                </c:pt>
                <c:pt idx="10">
                  <c:v>0.19870014110807602</c:v>
                </c:pt>
                <c:pt idx="11">
                  <c:v>0.24768372504830163</c:v>
                </c:pt>
                <c:pt idx="12">
                  <c:v>0.29742551555412489</c:v>
                </c:pt>
                <c:pt idx="13">
                  <c:v>0.34303884137615948</c:v>
                </c:pt>
                <c:pt idx="14">
                  <c:v>0.38147476562486649</c:v>
                </c:pt>
                <c:pt idx="15">
                  <c:v>0.4122452175854785</c:v>
                </c:pt>
                <c:pt idx="16">
                  <c:v>0.43569185188855375</c:v>
                </c:pt>
                <c:pt idx="17">
                  <c:v>0.45339422531145601</c:v>
                </c:pt>
                <c:pt idx="18">
                  <c:v>0.46552122326158663</c:v>
                </c:pt>
                <c:pt idx="19">
                  <c:v>0.47255667390143663</c:v>
                </c:pt>
                <c:pt idx="20">
                  <c:v>0.4743834033760872</c:v>
                </c:pt>
                <c:pt idx="21">
                  <c:v>0.4708792377516382</c:v>
                </c:pt>
                <c:pt idx="22">
                  <c:v>0.46289319119578343</c:v>
                </c:pt>
                <c:pt idx="23">
                  <c:v>0.45256966632497031</c:v>
                </c:pt>
                <c:pt idx="24">
                  <c:v>0.44030805864337674</c:v>
                </c:pt>
                <c:pt idx="25">
                  <c:v>0.42731546139999699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A-4748-9BBD-193F6E9F648F}"/>
            </c:ext>
          </c:extLst>
        </c:ser>
        <c:ser>
          <c:idx val="1"/>
          <c:order val="1"/>
          <c:tx>
            <c:strRef>
              <c:f>'Gráfico 36'!$E$6</c:f>
              <c:strCache>
                <c:ptCount val="1"/>
                <c:pt idx="0">
                  <c:v>Sanidad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5.291666666666648E-2"/>
                  <c:y val="-4.703703703703703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EA-4748-9BBD-193F6E9F64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36'!$B$7:$B$32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36'!$E$7:$E$32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-6.9388977508681948E-2</c:v>
                </c:pt>
                <c:pt idx="3">
                  <c:v>-7.5660969450071391E-2</c:v>
                </c:pt>
                <c:pt idx="4">
                  <c:v>-0.10379147066233596</c:v>
                </c:pt>
                <c:pt idx="5">
                  <c:v>-0.13819229140221712</c:v>
                </c:pt>
                <c:pt idx="6">
                  <c:v>-0.17709444812241321</c:v>
                </c:pt>
                <c:pt idx="7">
                  <c:v>-0.24061568920438775</c:v>
                </c:pt>
                <c:pt idx="8">
                  <c:v>-0.31504005389147854</c:v>
                </c:pt>
                <c:pt idx="9">
                  <c:v>-0.40701871146740137</c:v>
                </c:pt>
                <c:pt idx="10">
                  <c:v>-0.49631056524809125</c:v>
                </c:pt>
                <c:pt idx="11">
                  <c:v>-0.57625980775261176</c:v>
                </c:pt>
                <c:pt idx="12">
                  <c:v>-0.64800853960514981</c:v>
                </c:pt>
                <c:pt idx="13">
                  <c:v>-0.71552570309805397</c:v>
                </c:pt>
                <c:pt idx="14">
                  <c:v>-0.78480583630207157</c:v>
                </c:pt>
                <c:pt idx="15">
                  <c:v>-0.8547197747512536</c:v>
                </c:pt>
                <c:pt idx="16">
                  <c:v>-0.92493627875350359</c:v>
                </c:pt>
                <c:pt idx="17">
                  <c:v>-0.99240142237796292</c:v>
                </c:pt>
                <c:pt idx="18">
                  <c:v>-1.0553869473103417</c:v>
                </c:pt>
                <c:pt idx="19">
                  <c:v>-1.1182924330294961</c:v>
                </c:pt>
                <c:pt idx="20">
                  <c:v>-1.1795793609670104</c:v>
                </c:pt>
                <c:pt idx="21">
                  <c:v>-1.2391348047021484</c:v>
                </c:pt>
                <c:pt idx="22">
                  <c:v>-1.2963456946448506</c:v>
                </c:pt>
                <c:pt idx="23">
                  <c:v>-1.3493912182647341</c:v>
                </c:pt>
                <c:pt idx="24">
                  <c:v>-1.3974485191286279</c:v>
                </c:pt>
                <c:pt idx="25">
                  <c:v>-1.4401130827320037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A-4748-9BBD-193F6E9F648F}"/>
            </c:ext>
          </c:extLst>
        </c:ser>
        <c:ser>
          <c:idx val="2"/>
          <c:order val="2"/>
          <c:tx>
            <c:strRef>
              <c:f>'Gráfico 36'!$F$6</c:f>
              <c:strCache>
                <c:ptCount val="1"/>
                <c:pt idx="0">
                  <c:v>Cuidados 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5.5436507936507937E-2"/>
                  <c:y val="3.7037037041348715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EA-4748-9BBD-193F6E9F64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36'!$B$7:$B$32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36'!$F$7:$F$32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-9.7523524740713574E-3</c:v>
                </c:pt>
                <c:pt idx="3">
                  <c:v>-2.2446421606828804E-2</c:v>
                </c:pt>
                <c:pt idx="4">
                  <c:v>-3.7865862295837882E-2</c:v>
                </c:pt>
                <c:pt idx="5">
                  <c:v>-4.9246871797339553E-2</c:v>
                </c:pt>
                <c:pt idx="6">
                  <c:v>-7.1565170536573464E-2</c:v>
                </c:pt>
                <c:pt idx="7">
                  <c:v>-9.2625428172149193E-2</c:v>
                </c:pt>
                <c:pt idx="8">
                  <c:v>-0.11632730870795149</c:v>
                </c:pt>
                <c:pt idx="9">
                  <c:v>-0.14465216885135423</c:v>
                </c:pt>
                <c:pt idx="10">
                  <c:v>-0.17011304790193546</c:v>
                </c:pt>
                <c:pt idx="11">
                  <c:v>-0.1991692711044255</c:v>
                </c:pt>
                <c:pt idx="12">
                  <c:v>-0.22472212152678109</c:v>
                </c:pt>
                <c:pt idx="13">
                  <c:v>-0.25366501360714827</c:v>
                </c:pt>
                <c:pt idx="14">
                  <c:v>-0.28698215030455515</c:v>
                </c:pt>
                <c:pt idx="15">
                  <c:v>-0.31816733130431718</c:v>
                </c:pt>
                <c:pt idx="16">
                  <c:v>-0.3483657438882195</c:v>
                </c:pt>
                <c:pt idx="17">
                  <c:v>-0.37747009751161475</c:v>
                </c:pt>
                <c:pt idx="18">
                  <c:v>-0.40893339164343279</c:v>
                </c:pt>
                <c:pt idx="19">
                  <c:v>-0.4421271084502747</c:v>
                </c:pt>
                <c:pt idx="20">
                  <c:v>-0.47478776015512336</c:v>
                </c:pt>
                <c:pt idx="21">
                  <c:v>-0.50685979410309101</c:v>
                </c:pt>
                <c:pt idx="22">
                  <c:v>-0.53948454507082189</c:v>
                </c:pt>
                <c:pt idx="23">
                  <c:v>-0.5748023035475085</c:v>
                </c:pt>
                <c:pt idx="24">
                  <c:v>-0.60953573351055357</c:v>
                </c:pt>
                <c:pt idx="25">
                  <c:v>-0.64494919354316305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EA-4748-9BBD-193F6E9F648F}"/>
            </c:ext>
          </c:extLst>
        </c:ser>
        <c:ser>
          <c:idx val="3"/>
          <c:order val="3"/>
          <c:tx>
            <c:strRef>
              <c:f>'Gráfico 36'!$G$6</c:f>
              <c:strCache>
                <c:ptCount val="1"/>
                <c:pt idx="0">
                  <c:v>Pensiones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5.417659166770239E-2"/>
                  <c:y val="3.356719740654679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accent6"/>
                        </a:solidFill>
                        <a:latin typeface="Gill Sans MT" panose="020B0502020104020203" pitchFamily="34" charset="0"/>
                        <a:ea typeface="+mn-ea"/>
                        <a:cs typeface="+mn-cs"/>
                      </a:defRPr>
                    </a:pPr>
                    <a:fld id="{88D76C09-10D7-4EFA-A065-14D22C7E7731}" type="VALUE">
                      <a:rPr lang="en-US" sz="900"/>
                      <a:pPr>
                        <a:defRPr sz="1100">
                          <a:solidFill>
                            <a:schemeClr val="accent6"/>
                          </a:solidFill>
                        </a:defRPr>
                      </a:pPr>
                      <a:t>[VALOR]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5.8016080160801606E-2"/>
                      <c:h val="0.107381587629457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AEA-4748-9BBD-193F6E9F64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D4627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36'!$B$7:$B$32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36'!$G$7:$G$32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-3.3700397364967494E-2</c:v>
                </c:pt>
                <c:pt idx="3">
                  <c:v>-0.12267522259418029</c:v>
                </c:pt>
                <c:pt idx="4">
                  <c:v>-0.17678072461944472</c:v>
                </c:pt>
                <c:pt idx="5">
                  <c:v>-0.28744671580123238</c:v>
                </c:pt>
                <c:pt idx="6">
                  <c:v>-0.19540210292444998</c:v>
                </c:pt>
                <c:pt idx="7">
                  <c:v>-0.14719055752070881</c:v>
                </c:pt>
                <c:pt idx="8">
                  <c:v>-0.26933924545749938</c:v>
                </c:pt>
                <c:pt idx="9">
                  <c:v>-0.43273251556424436</c:v>
                </c:pt>
                <c:pt idx="10">
                  <c:v>-0.62010979915487341</c:v>
                </c:pt>
                <c:pt idx="11">
                  <c:v>-0.8143943330947444</c:v>
                </c:pt>
                <c:pt idx="12">
                  <c:v>-1.011573199596723</c:v>
                </c:pt>
                <c:pt idx="13">
                  <c:v>-1.2112031592072552</c:v>
                </c:pt>
                <c:pt idx="14">
                  <c:v>-1.4167683925027035</c:v>
                </c:pt>
                <c:pt idx="15">
                  <c:v>-1.6237558001790842</c:v>
                </c:pt>
                <c:pt idx="16">
                  <c:v>-1.8201546440013101</c:v>
                </c:pt>
                <c:pt idx="17">
                  <c:v>-2.0089275811298064</c:v>
                </c:pt>
                <c:pt idx="18">
                  <c:v>-2.1717911241377079</c:v>
                </c:pt>
                <c:pt idx="19">
                  <c:v>-2.3164537444337236</c:v>
                </c:pt>
                <c:pt idx="20">
                  <c:v>-2.441800292054948</c:v>
                </c:pt>
                <c:pt idx="21">
                  <c:v>-2.5487846742963232</c:v>
                </c:pt>
                <c:pt idx="22">
                  <c:v>-2.6351839760930416</c:v>
                </c:pt>
                <c:pt idx="23">
                  <c:v>-2.6958417182683831</c:v>
                </c:pt>
                <c:pt idx="24">
                  <c:v>-2.732509951296775</c:v>
                </c:pt>
                <c:pt idx="25">
                  <c:v>-2.745723820230725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EA-4748-9BBD-193F6E9F6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8827743"/>
        <c:axId val="38828159"/>
      </c:barChart>
      <c:lineChart>
        <c:grouping val="stacked"/>
        <c:varyColors val="0"/>
        <c:ser>
          <c:idx val="4"/>
          <c:order val="4"/>
          <c:tx>
            <c:strRef>
              <c:f>'Gráfico 36'!$C$6</c:f>
              <c:strCache>
                <c:ptCount val="1"/>
                <c:pt idx="0">
                  <c:v>Envejecimiento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EA-4748-9BBD-193F6E9F648F}"/>
                </c:ext>
              </c:extLst>
            </c:dLbl>
            <c:dLbl>
              <c:idx val="25"/>
              <c:layout>
                <c:manualLayout>
                  <c:x val="-0.36089160388925318"/>
                  <c:y val="4.3226754549540508E-3"/>
                </c:manualLayout>
              </c:layout>
              <c:spPr>
                <a:noFill/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71421285641427"/>
                      <c:h val="0.201918313872871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AEA-4748-9BBD-193F6E9F648F}"/>
                </c:ext>
              </c:extLst>
            </c:dLbl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ysClr val="windowText" lastClr="00000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36'!$C$7:$C$32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-0.17221669360925945</c:v>
                </c:pt>
                <c:pt idx="3">
                  <c:v>-0.26712121530986727</c:v>
                </c:pt>
                <c:pt idx="4">
                  <c:v>-0.35659646249571975</c:v>
                </c:pt>
                <c:pt idx="5">
                  <c:v>-0.48433129524581975</c:v>
                </c:pt>
                <c:pt idx="6">
                  <c:v>-0.42854010392953695</c:v>
                </c:pt>
                <c:pt idx="7">
                  <c:v>-0.42806383139210863</c:v>
                </c:pt>
                <c:pt idx="8">
                  <c:v>-0.60110850456548959</c:v>
                </c:pt>
                <c:pt idx="9">
                  <c:v>-0.83454929529345079</c:v>
                </c:pt>
                <c:pt idx="10">
                  <c:v>-1.0878332711968248</c:v>
                </c:pt>
                <c:pt idx="11">
                  <c:v>-1.3421396869034812</c:v>
                </c:pt>
                <c:pt idx="12">
                  <c:v>-1.5868783451745307</c:v>
                </c:pt>
                <c:pt idx="13">
                  <c:v>-1.8373550345362997</c:v>
                </c:pt>
                <c:pt idx="14">
                  <c:v>-2.1070816134844623</c:v>
                </c:pt>
                <c:pt idx="15">
                  <c:v>-2.3843976886491767</c:v>
                </c:pt>
                <c:pt idx="16">
                  <c:v>-2.6577648147544792</c:v>
                </c:pt>
                <c:pt idx="17">
                  <c:v>-2.9254048757079296</c:v>
                </c:pt>
                <c:pt idx="18">
                  <c:v>-3.1705902398298971</c:v>
                </c:pt>
                <c:pt idx="19">
                  <c:v>-3.4043166120120585</c:v>
                </c:pt>
                <c:pt idx="20">
                  <c:v>-3.6217840098009955</c:v>
                </c:pt>
                <c:pt idx="21">
                  <c:v>-3.823900035349924</c:v>
                </c:pt>
                <c:pt idx="22">
                  <c:v>-4.0081210246129313</c:v>
                </c:pt>
                <c:pt idx="23">
                  <c:v>-4.1674655737556563</c:v>
                </c:pt>
                <c:pt idx="24">
                  <c:v>-4.2991861452925786</c:v>
                </c:pt>
                <c:pt idx="25">
                  <c:v>-4.4034706351058936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EA-4748-9BBD-193F6E9F6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27743"/>
        <c:axId val="38828159"/>
      </c:lineChart>
      <c:catAx>
        <c:axId val="388277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8828159"/>
        <c:crosses val="autoZero"/>
        <c:auto val="1"/>
        <c:lblAlgn val="ctr"/>
        <c:lblOffset val="100"/>
        <c:tickLblSkip val="5"/>
        <c:noMultiLvlLbl val="0"/>
      </c:catAx>
      <c:valAx>
        <c:axId val="38828159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882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277777777777776E-2"/>
          <c:y val="0.38692222222222222"/>
          <c:w val="0.26788174603174603"/>
          <c:h val="0.25559629629629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0150198412698414E-2"/>
          <c:y val="4.2518148148148145E-2"/>
          <c:w val="0.85860238095238095"/>
          <c:h val="0.858382962962963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'Gráfico 37'!$D$4</c:f>
              <c:strCache>
                <c:ptCount val="1"/>
                <c:pt idx="0">
                  <c:v>Educación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5.5436507936507937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C9-4A4C-A19E-63ABE5DAD8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37'!$B$5:$B$30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37'!$D$5:$D$30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5.9455620677098864E-2</c:v>
                </c:pt>
                <c:pt idx="3">
                  <c:v>0.10514058387576597</c:v>
                </c:pt>
                <c:pt idx="4">
                  <c:v>0.14261234571736736</c:v>
                </c:pt>
                <c:pt idx="5">
                  <c:v>0.15132383948888162</c:v>
                </c:pt>
                <c:pt idx="6">
                  <c:v>0.13505624084967849</c:v>
                </c:pt>
                <c:pt idx="7">
                  <c:v>8.2192702896705327E-2</c:v>
                </c:pt>
                <c:pt idx="8">
                  <c:v>-1.78290780495729E-2</c:v>
                </c:pt>
                <c:pt idx="9">
                  <c:v>-0.168375091931523</c:v>
                </c:pt>
                <c:pt idx="10">
                  <c:v>-0.36879706020701519</c:v>
                </c:pt>
                <c:pt idx="11">
                  <c:v>-0.61963155663877956</c:v>
                </c:pt>
                <c:pt idx="12">
                  <c:v>-0.92200625590712093</c:v>
                </c:pt>
                <c:pt idx="13">
                  <c:v>-1.2719353479873661</c:v>
                </c:pt>
                <c:pt idx="14">
                  <c:v>-1.6630931896909402</c:v>
                </c:pt>
                <c:pt idx="15">
                  <c:v>-2.0881834773935282</c:v>
                </c:pt>
                <c:pt idx="16">
                  <c:v>-2.539852122743639</c:v>
                </c:pt>
                <c:pt idx="17">
                  <c:v>-3.0121797447895773</c:v>
                </c:pt>
                <c:pt idx="18">
                  <c:v>-3.4982733342402383</c:v>
                </c:pt>
                <c:pt idx="19">
                  <c:v>-3.9944941766981259</c:v>
                </c:pt>
                <c:pt idx="20">
                  <c:v>-4.4958980556314998</c:v>
                </c:pt>
                <c:pt idx="21">
                  <c:v>-4.9967229757733804</c:v>
                </c:pt>
                <c:pt idx="22">
                  <c:v>-5.4936482823730444</c:v>
                </c:pt>
                <c:pt idx="23">
                  <c:v>-5.9834464150766848</c:v>
                </c:pt>
                <c:pt idx="24">
                  <c:v>-6.4634130171723001</c:v>
                </c:pt>
                <c:pt idx="25">
                  <c:v>-6.9327792593082336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9-4A4C-A19E-63ABE5DAD8AB}"/>
            </c:ext>
          </c:extLst>
        </c:ser>
        <c:ser>
          <c:idx val="1"/>
          <c:order val="1"/>
          <c:tx>
            <c:strRef>
              <c:f>'Gráfico 37'!$E$4</c:f>
              <c:strCache>
                <c:ptCount val="1"/>
                <c:pt idx="0">
                  <c:v>Sanidad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5.291666666666648E-2"/>
                  <c:y val="-4.703703703703703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C9-4A4C-A19E-63ABE5DAD8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37'!$B$5:$B$30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37'!$E$5:$E$30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6.9483234866282828E-2</c:v>
                </c:pt>
                <c:pt idx="3">
                  <c:v>0.14441411476943244</c:v>
                </c:pt>
                <c:pt idx="4">
                  <c:v>0.24735625986760112</c:v>
                </c:pt>
                <c:pt idx="5">
                  <c:v>0.38455596669470538</c:v>
                </c:pt>
                <c:pt idx="6">
                  <c:v>0.56038102760675201</c:v>
                </c:pt>
                <c:pt idx="7">
                  <c:v>0.80054186836837005</c:v>
                </c:pt>
                <c:pt idx="8">
                  <c:v>1.1165272159345818</c:v>
                </c:pt>
                <c:pt idx="9">
                  <c:v>1.5283979508321295</c:v>
                </c:pt>
                <c:pt idx="10">
                  <c:v>2.0340560180869858</c:v>
                </c:pt>
                <c:pt idx="11">
                  <c:v>2.6234301187411546</c:v>
                </c:pt>
                <c:pt idx="12">
                  <c:v>3.2888806395952201</c:v>
                </c:pt>
                <c:pt idx="13">
                  <c:v>4.0260019697604861</c:v>
                </c:pt>
                <c:pt idx="14">
                  <c:v>4.8388752110287356</c:v>
                </c:pt>
                <c:pt idx="15">
                  <c:v>5.7287343093422294</c:v>
                </c:pt>
                <c:pt idx="16">
                  <c:v>6.6955961923325162</c:v>
                </c:pt>
                <c:pt idx="17">
                  <c:v>7.7363123273574672</c:v>
                </c:pt>
                <c:pt idx="18">
                  <c:v>8.8432629274381043</c:v>
                </c:pt>
                <c:pt idx="19">
                  <c:v>10.020416710095574</c:v>
                </c:pt>
                <c:pt idx="20">
                  <c:v>11.267119167879187</c:v>
                </c:pt>
                <c:pt idx="21">
                  <c:v>12.58093186334068</c:v>
                </c:pt>
                <c:pt idx="22">
                  <c:v>13.96288347236225</c:v>
                </c:pt>
                <c:pt idx="23">
                  <c:v>15.407086651148674</c:v>
                </c:pt>
                <c:pt idx="24">
                  <c:v>16.907096316413117</c:v>
                </c:pt>
                <c:pt idx="25">
                  <c:v>18.457877675805747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9-4A4C-A19E-63ABE5DAD8AB}"/>
            </c:ext>
          </c:extLst>
        </c:ser>
        <c:ser>
          <c:idx val="2"/>
          <c:order val="2"/>
          <c:tx>
            <c:strRef>
              <c:f>'Gráfico 37'!$F$4</c:f>
              <c:strCache>
                <c:ptCount val="1"/>
                <c:pt idx="0">
                  <c:v>Cuidados 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5.5436507936507937E-2"/>
                  <c:y val="3.7037037041348715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C9-4A4C-A19E-63ABE5DAD8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 37'!$B$5:$B$30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37'!$F$5:$F$30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9.7655999812218397E-3</c:v>
                </c:pt>
                <c:pt idx="3">
                  <c:v>3.2127969045916416E-2</c:v>
                </c:pt>
                <c:pt idx="4">
                  <c:v>6.983231285433078E-2</c:v>
                </c:pt>
                <c:pt idx="5">
                  <c:v>0.11883049091356668</c:v>
                </c:pt>
                <c:pt idx="6">
                  <c:v>0.19005413588575948</c:v>
                </c:pt>
                <c:pt idx="7">
                  <c:v>0.28258123988833006</c:v>
                </c:pt>
                <c:pt idx="8">
                  <c:v>0.39928711131437922</c:v>
                </c:pt>
                <c:pt idx="9">
                  <c:v>0.54569740487463037</c:v>
                </c:pt>
                <c:pt idx="10">
                  <c:v>0.71915124899589955</c:v>
                </c:pt>
                <c:pt idx="11">
                  <c:v>0.92295575241016081</c:v>
                </c:pt>
                <c:pt idx="12">
                  <c:v>1.1538092176695613</c:v>
                </c:pt>
                <c:pt idx="13">
                  <c:v>1.4150495942589885</c:v>
                </c:pt>
                <c:pt idx="14">
                  <c:v>1.7119174816173484</c:v>
                </c:pt>
                <c:pt idx="15">
                  <c:v>2.0425576629445459</c:v>
                </c:pt>
                <c:pt idx="16">
                  <c:v>2.4059303447773601</c:v>
                </c:pt>
                <c:pt idx="17">
                  <c:v>2.8008389568797014</c:v>
                </c:pt>
                <c:pt idx="18">
                  <c:v>3.2285392665319677</c:v>
                </c:pt>
                <c:pt idx="19">
                  <c:v>3.6922797833390177</c:v>
                </c:pt>
                <c:pt idx="20">
                  <c:v>4.1919488145153423</c:v>
                </c:pt>
                <c:pt idx="21">
                  <c:v>4.7267621123026515</c:v>
                </c:pt>
                <c:pt idx="22">
                  <c:v>5.298602263770789</c:v>
                </c:pt>
                <c:pt idx="23">
                  <c:v>5.9096082978312268</c:v>
                </c:pt>
                <c:pt idx="24">
                  <c:v>6.5587455222198656</c:v>
                </c:pt>
                <c:pt idx="25">
                  <c:v>7.2469332180163661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9-4A4C-A19E-63ABE5DAD8AB}"/>
            </c:ext>
          </c:extLst>
        </c:ser>
        <c:ser>
          <c:idx val="3"/>
          <c:order val="3"/>
          <c:tx>
            <c:strRef>
              <c:f>'Gráfico 37'!$G$4</c:f>
              <c:strCache>
                <c:ptCount val="1"/>
                <c:pt idx="0">
                  <c:v>Pensiones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5"/>
              <c:layout>
                <c:manualLayout>
                  <c:x val="6.5515873015873013E-2"/>
                  <c:y val="-4.084444444444444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accent6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0694642857142854E-2"/>
                      <c:h val="9.24992592592592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FC9-4A4C-A19E-63ABE5DAD8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6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rgbClr val="D4627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'Gráfico 37'!$B$5:$B$30</c:f>
              <c:numCache>
                <c:formatCode>0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'Gráfico 37'!$G$5:$G$30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3.3746175679041812E-2</c:v>
                </c:pt>
                <c:pt idx="3">
                  <c:v>0.1562018155788536</c:v>
                </c:pt>
                <c:pt idx="4">
                  <c:v>0.33218712997043554</c:v>
                </c:pt>
                <c:pt idx="5">
                  <c:v>0.61855988422004771</c:v>
                </c:pt>
                <c:pt idx="6">
                  <c:v>0.81184321321310904</c:v>
                </c:pt>
                <c:pt idx="7">
                  <c:v>0.95793058001960674</c:v>
                </c:pt>
                <c:pt idx="8">
                  <c:v>1.2279402739741982</c:v>
                </c:pt>
                <c:pt idx="9">
                  <c:v>1.6656959389355137</c:v>
                </c:pt>
                <c:pt idx="10">
                  <c:v>2.2959488884767865</c:v>
                </c:pt>
                <c:pt idx="11">
                  <c:v>3.1254699879220311</c:v>
                </c:pt>
                <c:pt idx="12">
                  <c:v>4.1585055194748293</c:v>
                </c:pt>
                <c:pt idx="13">
                  <c:v>5.3979871085890494</c:v>
                </c:pt>
                <c:pt idx="14">
                  <c:v>6.853702746400657</c:v>
                </c:pt>
                <c:pt idx="15">
                  <c:v>8.5289215199401127</c:v>
                </c:pt>
                <c:pt idx="16">
                  <c:v>10.413503812349475</c:v>
                </c:pt>
                <c:pt idx="17">
                  <c:v>12.49973173873515</c:v>
                </c:pt>
                <c:pt idx="18">
                  <c:v>14.756988121452054</c:v>
                </c:pt>
                <c:pt idx="19">
                  <c:v>17.173749004032302</c:v>
                </c:pt>
                <c:pt idx="20">
                  <c:v>19.732569676561013</c:v>
                </c:pt>
                <c:pt idx="21">
                  <c:v>22.414006731690179</c:v>
                </c:pt>
                <c:pt idx="22">
                  <c:v>25.203391082639442</c:v>
                </c:pt>
                <c:pt idx="23">
                  <c:v>28.071811021440311</c:v>
                </c:pt>
                <c:pt idx="24">
                  <c:v>30.992361664424138</c:v>
                </c:pt>
                <c:pt idx="25">
                  <c:v>33.941851612412989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C9-4A4C-A19E-63ABE5DAD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8827743"/>
        <c:axId val="38828159"/>
      </c:barChart>
      <c:lineChart>
        <c:grouping val="stacked"/>
        <c:varyColors val="0"/>
        <c:ser>
          <c:idx val="4"/>
          <c:order val="4"/>
          <c:tx>
            <c:strRef>
              <c:f>'Gráfico 37'!$C$4</c:f>
              <c:strCache>
                <c:ptCount val="1"/>
                <c:pt idx="0">
                  <c:v>Envejecimiento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C9-4A4C-A19E-63ABE5DAD8AB}"/>
                </c:ext>
              </c:extLst>
            </c:dLbl>
            <c:dLbl>
              <c:idx val="25"/>
              <c:layout>
                <c:manualLayout>
                  <c:x val="-0.36225233178224642"/>
                  <c:y val="4.3226034283293446E-3"/>
                </c:manualLayout>
              </c:layout>
              <c:spPr>
                <a:noFill/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999275707042781"/>
                      <c:h val="0.201918169819621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FC9-4A4C-A19E-63ABE5DAD8AB}"/>
                </c:ext>
              </c:extLst>
            </c:dLbl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ysClr val="windowText" lastClr="000000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37'!$C$5:$C$30</c:f>
              <c:numCache>
                <c:formatCode>#,##0.0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0.1724506312035885</c:v>
                </c:pt>
                <c:pt idx="3">
                  <c:v>0.43788448326996843</c:v>
                </c:pt>
                <c:pt idx="4">
                  <c:v>0.79198804840967796</c:v>
                </c:pt>
                <c:pt idx="5">
                  <c:v>1.273270181317173</c:v>
                </c:pt>
                <c:pt idx="6">
                  <c:v>1.697334617555299</c:v>
                </c:pt>
                <c:pt idx="7">
                  <c:v>2.1232463911730548</c:v>
                </c:pt>
                <c:pt idx="8">
                  <c:v>2.7259255231736148</c:v>
                </c:pt>
                <c:pt idx="9">
                  <c:v>3.5714162027107932</c:v>
                </c:pt>
                <c:pt idx="10">
                  <c:v>4.680359095352614</c:v>
                </c:pt>
                <c:pt idx="11">
                  <c:v>6.0522243024344959</c:v>
                </c:pt>
                <c:pt idx="12">
                  <c:v>7.6791891208325183</c:v>
                </c:pt>
                <c:pt idx="13">
                  <c:v>9.5671033246211863</c:v>
                </c:pt>
                <c:pt idx="14">
                  <c:v>11.741402249355843</c:v>
                </c:pt>
                <c:pt idx="15">
                  <c:v>14.212030014833431</c:v>
                </c:pt>
                <c:pt idx="16">
                  <c:v>16.975178226715713</c:v>
                </c:pt>
                <c:pt idx="17">
                  <c:v>20.024703278182812</c:v>
                </c:pt>
                <c:pt idx="18">
                  <c:v>23.330516981181916</c:v>
                </c:pt>
                <c:pt idx="19">
                  <c:v>26.891951320768854</c:v>
                </c:pt>
                <c:pt idx="20">
                  <c:v>30.6957396033241</c:v>
                </c:pt>
                <c:pt idx="21">
                  <c:v>34.72497773156023</c:v>
                </c:pt>
                <c:pt idx="22">
                  <c:v>38.971228536399494</c:v>
                </c:pt>
                <c:pt idx="23">
                  <c:v>43.405059555343556</c:v>
                </c:pt>
                <c:pt idx="24">
                  <c:v>47.994790485884849</c:v>
                </c:pt>
                <c:pt idx="25">
                  <c:v>52.713883246926954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C9-4A4C-A19E-63ABE5DAD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27743"/>
        <c:axId val="38828159"/>
      </c:lineChart>
      <c:catAx>
        <c:axId val="3882774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8828159"/>
        <c:crosses val="autoZero"/>
        <c:auto val="1"/>
        <c:lblAlgn val="ctr"/>
        <c:lblOffset val="100"/>
        <c:tickLblSkip val="5"/>
        <c:noMultiLvlLbl val="0"/>
      </c:catAx>
      <c:valAx>
        <c:axId val="38828159"/>
        <c:scaling>
          <c:orientation val="minMax"/>
          <c:max val="60"/>
          <c:min val="-15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8827743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916666666666667E-2"/>
          <c:y val="0.27639744972283709"/>
          <c:w val="0.26788174603174603"/>
          <c:h val="0.25559629629629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86072530864198"/>
          <c:y val="7.1509009009009014E-2"/>
          <c:w val="0.82124266975308646"/>
          <c:h val="0.74575899605149898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1A'!$C$20</c:f>
              <c:strCache>
                <c:ptCount val="1"/>
                <c:pt idx="0">
                  <c:v>Española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465571205007827E-2"/>
                  <c:y val="3.86605783866057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C3-40B3-B993-7195A8020DEE}"/>
                </c:ext>
              </c:extLst>
            </c:dLbl>
            <c:dLbl>
              <c:idx val="6"/>
              <c:layout>
                <c:manualLayout>
                  <c:x val="-7.9430169753086421E-2"/>
                  <c:y val="5.309309309309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3-40B3-B993-7195A8020DEE}"/>
                </c:ext>
              </c:extLst>
            </c:dLbl>
            <c:dLbl>
              <c:idx val="11"/>
              <c:layout>
                <c:manualLayout>
                  <c:x val="-7.9568287037037125E-2"/>
                  <c:y val="3.4024024024023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3-40B3-B993-7195A8020DEE}"/>
                </c:ext>
              </c:extLst>
            </c:dLbl>
            <c:dLbl>
              <c:idx val="22"/>
              <c:layout>
                <c:manualLayout>
                  <c:x val="0"/>
                  <c:y val="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3-40B3-B993-7195A8020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1A'!$B$21:$B$43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'Anexo I. Gr 1A'!$C$21:$C$43</c:f>
              <c:numCache>
                <c:formatCode>0.00</c:formatCode>
                <c:ptCount val="23"/>
                <c:pt idx="0">
                  <c:v>1.21</c:v>
                </c:pt>
                <c:pt idx="1">
                  <c:v>1.25</c:v>
                </c:pt>
                <c:pt idx="2">
                  <c:v>1.27</c:v>
                </c:pt>
                <c:pt idx="3">
                  <c:v>1.28</c:v>
                </c:pt>
                <c:pt idx="4">
                  <c:v>1.31</c:v>
                </c:pt>
                <c:pt idx="5">
                  <c:v>1.31</c:v>
                </c:pt>
                <c:pt idx="6">
                  <c:v>1.36</c:v>
                </c:pt>
                <c:pt idx="7">
                  <c:v>1.31</c:v>
                </c:pt>
                <c:pt idx="8">
                  <c:v>1.3</c:v>
                </c:pt>
                <c:pt idx="9">
                  <c:v>1.29</c:v>
                </c:pt>
                <c:pt idx="10">
                  <c:v>1.27</c:v>
                </c:pt>
                <c:pt idx="11">
                  <c:v>1.23</c:v>
                </c:pt>
                <c:pt idx="12">
                  <c:v>1.27</c:v>
                </c:pt>
                <c:pt idx="13">
                  <c:v>1.28</c:v>
                </c:pt>
                <c:pt idx="14">
                  <c:v>1.28</c:v>
                </c:pt>
                <c:pt idx="15">
                  <c:v>1.25</c:v>
                </c:pt>
                <c:pt idx="16">
                  <c:v>1.2</c:v>
                </c:pt>
                <c:pt idx="17">
                  <c:v>1.17</c:v>
                </c:pt>
                <c:pt idx="18">
                  <c:v>1.1299999999999999</c:v>
                </c:pt>
                <c:pt idx="19">
                  <c:v>1.1499999999999999</c:v>
                </c:pt>
                <c:pt idx="20">
                  <c:v>1.1200000000000001</c:v>
                </c:pt>
                <c:pt idx="21">
                  <c:v>1.0900000000000001</c:v>
                </c:pt>
                <c:pt idx="22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C3-40B3-B993-7195A8020DEE}"/>
            </c:ext>
          </c:extLst>
        </c:ser>
        <c:ser>
          <c:idx val="1"/>
          <c:order val="1"/>
          <c:tx>
            <c:strRef>
              <c:f>'Anexo I. Gr 1A'!$D$20</c:f>
              <c:strCache>
                <c:ptCount val="1"/>
                <c:pt idx="0">
                  <c:v>Extranjera</c:v>
                </c:pt>
              </c:strCache>
            </c:strRef>
          </c:tx>
          <c:spPr>
            <a:ln w="28575" cap="rnd">
              <a:solidFill>
                <a:schemeClr val="accent6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465571205007827E-2"/>
                  <c:y val="-2.8995433789954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C3-40B3-B993-7195A8020DEE}"/>
                </c:ext>
              </c:extLst>
            </c:dLbl>
            <c:dLbl>
              <c:idx val="6"/>
              <c:layout>
                <c:manualLayout>
                  <c:x val="-6.9561815336463273E-2"/>
                  <c:y val="-4.3493150684931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C3-40B3-B993-7195A8020DEE}"/>
                </c:ext>
              </c:extLst>
            </c:dLbl>
            <c:dLbl>
              <c:idx val="11"/>
              <c:layout>
                <c:manualLayout>
                  <c:x val="-9.4267361111111114E-2"/>
                  <c:y val="-5.7860360360360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C3-40B3-B993-7195A8020DEE}"/>
                </c:ext>
              </c:extLst>
            </c:dLbl>
            <c:dLbl>
              <c:idx val="22"/>
              <c:layout>
                <c:manualLayout>
                  <c:x val="-4.8996913580246918E-3"/>
                  <c:y val="-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1C3-40B3-B993-7195A8020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90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'Anexo I. Gr 1A'!$B$21:$B$43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'Anexo I. Gr 1A'!$D$21:$D$43</c:f>
              <c:numCache>
                <c:formatCode>0.00</c:formatCode>
                <c:ptCount val="23"/>
                <c:pt idx="0">
                  <c:v>1.86</c:v>
                </c:pt>
                <c:pt idx="1">
                  <c:v>1.77</c:v>
                </c:pt>
                <c:pt idx="2">
                  <c:v>1.75</c:v>
                </c:pt>
                <c:pt idx="3">
                  <c:v>1.66</c:v>
                </c:pt>
                <c:pt idx="4">
                  <c:v>1.69</c:v>
                </c:pt>
                <c:pt idx="5">
                  <c:v>1.72</c:v>
                </c:pt>
                <c:pt idx="6">
                  <c:v>1.83</c:v>
                </c:pt>
                <c:pt idx="7">
                  <c:v>1.68</c:v>
                </c:pt>
                <c:pt idx="8">
                  <c:v>1.68</c:v>
                </c:pt>
                <c:pt idx="9">
                  <c:v>1.58</c:v>
                </c:pt>
                <c:pt idx="10">
                  <c:v>1.56</c:v>
                </c:pt>
                <c:pt idx="11">
                  <c:v>1.52</c:v>
                </c:pt>
                <c:pt idx="12">
                  <c:v>1.61</c:v>
                </c:pt>
                <c:pt idx="13">
                  <c:v>1.65</c:v>
                </c:pt>
                <c:pt idx="14">
                  <c:v>1.71</c:v>
                </c:pt>
                <c:pt idx="15">
                  <c:v>1.7</c:v>
                </c:pt>
                <c:pt idx="16">
                  <c:v>1.64</c:v>
                </c:pt>
                <c:pt idx="17">
                  <c:v>1.58</c:v>
                </c:pt>
                <c:pt idx="18">
                  <c:v>1.45</c:v>
                </c:pt>
                <c:pt idx="19">
                  <c:v>1.35</c:v>
                </c:pt>
                <c:pt idx="20">
                  <c:v>1.35</c:v>
                </c:pt>
                <c:pt idx="21">
                  <c:v>1.28</c:v>
                </c:pt>
                <c:pt idx="22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C3-40B3-B993-7195A8020DEE}"/>
            </c:ext>
          </c:extLst>
        </c:ser>
        <c:ser>
          <c:idx val="2"/>
          <c:order val="2"/>
          <c:tx>
            <c:strRef>
              <c:f>'Anexo I. Gr 1A'!$E$20</c:f>
              <c:strCache>
                <c:ptCount val="1"/>
                <c:pt idx="0">
                  <c:v>Ambas nacionalidades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0"/>
                  <c:y val="-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1C3-40B3-B993-7195A8020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1A'!$B$21:$B$43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'Anexo I. Gr 1A'!$E$21:$E$43</c:f>
              <c:numCache>
                <c:formatCode>0.00</c:formatCode>
                <c:ptCount val="23"/>
                <c:pt idx="0">
                  <c:v>1.25</c:v>
                </c:pt>
                <c:pt idx="1">
                  <c:v>1.3</c:v>
                </c:pt>
                <c:pt idx="2">
                  <c:v>1.32</c:v>
                </c:pt>
                <c:pt idx="3">
                  <c:v>1.33</c:v>
                </c:pt>
                <c:pt idx="4">
                  <c:v>1.36</c:v>
                </c:pt>
                <c:pt idx="5">
                  <c:v>1.38</c:v>
                </c:pt>
                <c:pt idx="6">
                  <c:v>1.44</c:v>
                </c:pt>
                <c:pt idx="7">
                  <c:v>1.38</c:v>
                </c:pt>
                <c:pt idx="8">
                  <c:v>1.37</c:v>
                </c:pt>
                <c:pt idx="9">
                  <c:v>1.34</c:v>
                </c:pt>
                <c:pt idx="10">
                  <c:v>1.32</c:v>
                </c:pt>
                <c:pt idx="11">
                  <c:v>1.27</c:v>
                </c:pt>
                <c:pt idx="12">
                  <c:v>1.32</c:v>
                </c:pt>
                <c:pt idx="13">
                  <c:v>1.33</c:v>
                </c:pt>
                <c:pt idx="14">
                  <c:v>1.33</c:v>
                </c:pt>
                <c:pt idx="15">
                  <c:v>1.31</c:v>
                </c:pt>
                <c:pt idx="16">
                  <c:v>1.26</c:v>
                </c:pt>
                <c:pt idx="17">
                  <c:v>1.23</c:v>
                </c:pt>
                <c:pt idx="18">
                  <c:v>1.18</c:v>
                </c:pt>
                <c:pt idx="19">
                  <c:v>1.18</c:v>
                </c:pt>
                <c:pt idx="20">
                  <c:v>1.1599999999999999</c:v>
                </c:pt>
                <c:pt idx="21">
                  <c:v>1.1200000000000001</c:v>
                </c:pt>
                <c:pt idx="22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C3-40B3-B993-7195A802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680367"/>
        <c:axId val="1638681199"/>
      </c:lineChart>
      <c:catAx>
        <c:axId val="16386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38681199"/>
        <c:crosses val="autoZero"/>
        <c:auto val="1"/>
        <c:lblAlgn val="ctr"/>
        <c:lblOffset val="100"/>
        <c:noMultiLvlLbl val="0"/>
      </c:catAx>
      <c:valAx>
        <c:axId val="1638681199"/>
        <c:scaling>
          <c:orientation val="minMax"/>
          <c:min val="0.8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3868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17023809523807"/>
          <c:y val="0.65103931623931621"/>
          <c:w val="0.63968055555555547"/>
          <c:h val="0.164504129129129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86072530864198"/>
          <c:y val="6.1974474474474475E-2"/>
          <c:w val="0.82124266975308646"/>
          <c:h val="0.76656495726495721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1B'!$C$20</c:f>
              <c:strCache>
                <c:ptCount val="1"/>
                <c:pt idx="0">
                  <c:v>Diferencial</c:v>
                </c:pt>
              </c:strCache>
            </c:strRef>
          </c:tx>
          <c:spPr>
            <a:ln w="28575" cap="rnd">
              <a:solidFill>
                <a:srgbClr val="F33068"/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-1.7941654426171459E-16"/>
                  <c:y val="-4.2905405405405404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33068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46-479A-8A26-BB81144859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33068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1B'!$B$21:$B$43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'Anexo I. Gr 1B'!$C$21:$C$43</c:f>
              <c:numCache>
                <c:formatCode>0.00</c:formatCode>
                <c:ptCount val="23"/>
                <c:pt idx="0">
                  <c:v>0.65</c:v>
                </c:pt>
                <c:pt idx="1">
                  <c:v>0.52</c:v>
                </c:pt>
                <c:pt idx="2">
                  <c:v>0.48</c:v>
                </c:pt>
                <c:pt idx="3">
                  <c:v>0.38</c:v>
                </c:pt>
                <c:pt idx="4">
                  <c:v>0.38</c:v>
                </c:pt>
                <c:pt idx="5">
                  <c:v>0.41</c:v>
                </c:pt>
                <c:pt idx="6">
                  <c:v>0.47</c:v>
                </c:pt>
                <c:pt idx="7">
                  <c:v>0.37</c:v>
                </c:pt>
                <c:pt idx="8">
                  <c:v>0.38</c:v>
                </c:pt>
                <c:pt idx="9">
                  <c:v>0.28999999999999998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0.34</c:v>
                </c:pt>
                <c:pt idx="13">
                  <c:v>0.37</c:v>
                </c:pt>
                <c:pt idx="14">
                  <c:v>0.43</c:v>
                </c:pt>
                <c:pt idx="15">
                  <c:v>0.45</c:v>
                </c:pt>
                <c:pt idx="16">
                  <c:v>0.44</c:v>
                </c:pt>
                <c:pt idx="17">
                  <c:v>0.41</c:v>
                </c:pt>
                <c:pt idx="18">
                  <c:v>0.32</c:v>
                </c:pt>
                <c:pt idx="19">
                  <c:v>0.2</c:v>
                </c:pt>
                <c:pt idx="20">
                  <c:v>0.23</c:v>
                </c:pt>
                <c:pt idx="21">
                  <c:v>0.19</c:v>
                </c:pt>
                <c:pt idx="2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6-479A-8A26-BB81144859CF}"/>
            </c:ext>
          </c:extLst>
        </c:ser>
        <c:ser>
          <c:idx val="1"/>
          <c:order val="1"/>
          <c:tx>
            <c:strRef>
              <c:f>'Anexo I. Gr 1B'!$D$20</c:f>
              <c:strCache>
                <c:ptCount val="1"/>
                <c:pt idx="0">
                  <c:v>Mínimo</c:v>
                </c:pt>
              </c:strCache>
            </c:strRef>
          </c:tx>
          <c:spPr>
            <a:ln w="22225" cap="rnd">
              <a:solidFill>
                <a:srgbClr val="F33068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4.8929073033707866E-2"/>
                  <c:y val="6.19744744744743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1" u="none" strike="noStrike" kern="1200" baseline="0">
                      <a:solidFill>
                        <a:srgbClr val="F33068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46-479A-8A26-BB81144859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1B'!$B$21:$B$43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'Anexo I. Gr 1B'!$D$21:$D$43</c:f>
              <c:numCache>
                <c:formatCode>0.00</c:formatCode>
                <c:ptCount val="23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0.19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46-479A-8A26-BB8114485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680367"/>
        <c:axId val="1638681199"/>
      </c:lineChart>
      <c:catAx>
        <c:axId val="16386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38681199"/>
        <c:crosses val="autoZero"/>
        <c:auto val="1"/>
        <c:lblAlgn val="ctr"/>
        <c:lblOffset val="100"/>
        <c:noMultiLvlLbl val="0"/>
      </c:catAx>
      <c:valAx>
        <c:axId val="1638681199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3868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87650360866074E-2"/>
          <c:y val="3.0069658119658119E-2"/>
          <c:w val="0.83357716049382713"/>
          <c:h val="0.7218187279718038"/>
        </c:manualLayout>
      </c:layout>
      <c:areaChart>
        <c:grouping val="standard"/>
        <c:varyColors val="0"/>
        <c:ser>
          <c:idx val="1"/>
          <c:order val="1"/>
          <c:tx>
            <c:v>Rango mundial</c:v>
          </c:tx>
          <c:spPr>
            <a:solidFill>
              <a:schemeClr val="bg2">
                <a:lumMod val="90000"/>
              </a:schemeClr>
            </a:solidFill>
            <a:ln>
              <a:noFill/>
            </a:ln>
          </c:spPr>
          <c:cat>
            <c:numRef>
              <c:f>'Anexo I. Gr 2A'!$B$22:$B$95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</c:numCache>
            </c:numRef>
          </c:cat>
          <c:val>
            <c:numRef>
              <c:f>'Anexo I. Gr 2A'!$D$22:$D$95</c:f>
              <c:numCache>
                <c:formatCode>0.00</c:formatCode>
                <c:ptCount val="74"/>
                <c:pt idx="0">
                  <c:v>8.1110240000000005</c:v>
                </c:pt>
                <c:pt idx="1">
                  <c:v>8.1146490000000018</c:v>
                </c:pt>
                <c:pt idx="2">
                  <c:v>8.1357959999999991</c:v>
                </c:pt>
                <c:pt idx="3">
                  <c:v>8.1559789999999968</c:v>
                </c:pt>
                <c:pt idx="4">
                  <c:v>8.1746610000000022</c:v>
                </c:pt>
                <c:pt idx="5">
                  <c:v>8.1718999999999991</c:v>
                </c:pt>
                <c:pt idx="6">
                  <c:v>8.1902220000000003</c:v>
                </c:pt>
                <c:pt idx="7">
                  <c:v>8.217448000000001</c:v>
                </c:pt>
                <c:pt idx="8">
                  <c:v>8.233274999999999</c:v>
                </c:pt>
                <c:pt idx="9">
                  <c:v>8.2534099999999988</c:v>
                </c:pt>
                <c:pt idx="10">
                  <c:v>8.250273</c:v>
                </c:pt>
                <c:pt idx="11">
                  <c:v>8.2486590000000017</c:v>
                </c:pt>
                <c:pt idx="12">
                  <c:v>8.2422999999999966</c:v>
                </c:pt>
                <c:pt idx="13">
                  <c:v>8.2417750000000005</c:v>
                </c:pt>
                <c:pt idx="14">
                  <c:v>8.2408130000000011</c:v>
                </c:pt>
                <c:pt idx="15">
                  <c:v>8.224869</c:v>
                </c:pt>
                <c:pt idx="16">
                  <c:v>8.2073430000000016</c:v>
                </c:pt>
                <c:pt idx="17">
                  <c:v>8.1886690000000009</c:v>
                </c:pt>
                <c:pt idx="18">
                  <c:v>8.1653610000000008</c:v>
                </c:pt>
                <c:pt idx="19">
                  <c:v>8.1799430000000033</c:v>
                </c:pt>
                <c:pt idx="20">
                  <c:v>8.1697819999999979</c:v>
                </c:pt>
                <c:pt idx="21">
                  <c:v>8.1704979999999985</c:v>
                </c:pt>
                <c:pt idx="22">
                  <c:v>8.1797189999999986</c:v>
                </c:pt>
                <c:pt idx="23">
                  <c:v>8.1944050000000015</c:v>
                </c:pt>
                <c:pt idx="24">
                  <c:v>8.2289709999999996</c:v>
                </c:pt>
                <c:pt idx="25">
                  <c:v>8.2731060000000021</c:v>
                </c:pt>
                <c:pt idx="26">
                  <c:v>8.3197730000000014</c:v>
                </c:pt>
                <c:pt idx="27">
                  <c:v>8.3597820000000009</c:v>
                </c:pt>
                <c:pt idx="28">
                  <c:v>8.3925920000000005</c:v>
                </c:pt>
                <c:pt idx="29">
                  <c:v>8.5599699999999999</c:v>
                </c:pt>
                <c:pt idx="30">
                  <c:v>8.5973070000000025</c:v>
                </c:pt>
                <c:pt idx="31">
                  <c:v>8.639997000000001</c:v>
                </c:pt>
                <c:pt idx="32">
                  <c:v>8.6848720000000004</c:v>
                </c:pt>
                <c:pt idx="33">
                  <c:v>8.7267109999999999</c:v>
                </c:pt>
                <c:pt idx="34">
                  <c:v>8.7581740000000021</c:v>
                </c:pt>
                <c:pt idx="35">
                  <c:v>8.7701219999999989</c:v>
                </c:pt>
                <c:pt idx="36">
                  <c:v>8.765391000000001</c:v>
                </c:pt>
                <c:pt idx="37">
                  <c:v>8.7459990000000012</c:v>
                </c:pt>
                <c:pt idx="38">
                  <c:v>8.7018439999999995</c:v>
                </c:pt>
                <c:pt idx="39">
                  <c:v>8.6347609999999992</c:v>
                </c:pt>
                <c:pt idx="40">
                  <c:v>8.5284659999999999</c:v>
                </c:pt>
                <c:pt idx="41">
                  <c:v>8.3773319999999991</c:v>
                </c:pt>
                <c:pt idx="42">
                  <c:v>8.1920200000000012</c:v>
                </c:pt>
                <c:pt idx="43">
                  <c:v>7.9706339999999987</c:v>
                </c:pt>
                <c:pt idx="44">
                  <c:v>7.7184449999999973</c:v>
                </c:pt>
                <c:pt idx="45">
                  <c:v>7.6984449999999969</c:v>
                </c:pt>
                <c:pt idx="46">
                  <c:v>7.6868670000000003</c:v>
                </c:pt>
                <c:pt idx="47">
                  <c:v>7.7010909999999999</c:v>
                </c:pt>
                <c:pt idx="48">
                  <c:v>7.7302740000000014</c:v>
                </c:pt>
                <c:pt idx="49">
                  <c:v>7.7255229999999999</c:v>
                </c:pt>
                <c:pt idx="50">
                  <c:v>7.7167030000000016</c:v>
                </c:pt>
                <c:pt idx="51">
                  <c:v>7.7004540000000006</c:v>
                </c:pt>
                <c:pt idx="52">
                  <c:v>7.6907549999999985</c:v>
                </c:pt>
                <c:pt idx="53">
                  <c:v>7.688176000000003</c:v>
                </c:pt>
                <c:pt idx="54">
                  <c:v>7.6771860000000016</c:v>
                </c:pt>
                <c:pt idx="55">
                  <c:v>7.6747079999999999</c:v>
                </c:pt>
                <c:pt idx="56">
                  <c:v>7.6555629999999999</c:v>
                </c:pt>
                <c:pt idx="57">
                  <c:v>7.6420379999999994</c:v>
                </c:pt>
                <c:pt idx="58">
                  <c:v>7.6261500000000009</c:v>
                </c:pt>
                <c:pt idx="59">
                  <c:v>7.6099690000000013</c:v>
                </c:pt>
                <c:pt idx="60">
                  <c:v>7.5764299999999984</c:v>
                </c:pt>
                <c:pt idx="61">
                  <c:v>7.5310190000000024</c:v>
                </c:pt>
                <c:pt idx="62">
                  <c:v>7.4681219999999984</c:v>
                </c:pt>
                <c:pt idx="63">
                  <c:v>7.3889119999999995</c:v>
                </c:pt>
                <c:pt idx="64">
                  <c:v>7.2889919999999995</c:v>
                </c:pt>
                <c:pt idx="65">
                  <c:v>7.1641349999999999</c:v>
                </c:pt>
                <c:pt idx="66">
                  <c:v>6.9954719999999995</c:v>
                </c:pt>
                <c:pt idx="67">
                  <c:v>6.8304030000000013</c:v>
                </c:pt>
                <c:pt idx="68">
                  <c:v>6.6652119999999995</c:v>
                </c:pt>
                <c:pt idx="69">
                  <c:v>6.5314129999999997</c:v>
                </c:pt>
                <c:pt idx="70">
                  <c:v>6.4245760000000001</c:v>
                </c:pt>
                <c:pt idx="71">
                  <c:v>6.3252110000000004</c:v>
                </c:pt>
                <c:pt idx="72">
                  <c:v>6.2273200000000006</c:v>
                </c:pt>
                <c:pt idx="73">
                  <c:v>6.1042100000000019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8-4AFF-8333-9EA5E68E135C}"/>
            </c:ext>
          </c:extLst>
        </c:ser>
        <c:ser>
          <c:idx val="3"/>
          <c:order val="2"/>
          <c:tx>
            <c:v>Rango Emisores</c:v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'Anexo I. Gr 2A'!$B$22:$B$95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</c:numCache>
            </c:numRef>
          </c:cat>
          <c:val>
            <c:numRef>
              <c:f>'Anexo I. Gr 2A'!$F$22:$F$95</c:f>
              <c:numCache>
                <c:formatCode>0.00</c:formatCode>
                <c:ptCount val="74"/>
                <c:pt idx="0">
                  <c:v>7.4222200000000003</c:v>
                </c:pt>
                <c:pt idx="1">
                  <c:v>7.4445080000000017</c:v>
                </c:pt>
                <c:pt idx="2">
                  <c:v>7.4955990000000021</c:v>
                </c:pt>
                <c:pt idx="3">
                  <c:v>7.5355049999999997</c:v>
                </c:pt>
                <c:pt idx="4">
                  <c:v>7.5648219999999995</c:v>
                </c:pt>
                <c:pt idx="5">
                  <c:v>7.5818879999999993</c:v>
                </c:pt>
                <c:pt idx="6">
                  <c:v>7.5883949999999993</c:v>
                </c:pt>
                <c:pt idx="7">
                  <c:v>7.5821339999999999</c:v>
                </c:pt>
                <c:pt idx="8">
                  <c:v>7.5623649999999971</c:v>
                </c:pt>
                <c:pt idx="9">
                  <c:v>7.5288259999999987</c:v>
                </c:pt>
                <c:pt idx="10">
                  <c:v>7.4845250000000014</c:v>
                </c:pt>
                <c:pt idx="11">
                  <c:v>7.5453500000000018</c:v>
                </c:pt>
                <c:pt idx="12">
                  <c:v>7.5884969999999985</c:v>
                </c:pt>
                <c:pt idx="13">
                  <c:v>7.6310780000000014</c:v>
                </c:pt>
                <c:pt idx="14">
                  <c:v>7.6537039999999994</c:v>
                </c:pt>
                <c:pt idx="15">
                  <c:v>7.6922330000000017</c:v>
                </c:pt>
                <c:pt idx="16">
                  <c:v>7.6912770000000004</c:v>
                </c:pt>
                <c:pt idx="17">
                  <c:v>7.6935380000000002</c:v>
                </c:pt>
                <c:pt idx="18">
                  <c:v>7.693137000000001</c:v>
                </c:pt>
                <c:pt idx="19">
                  <c:v>7.6904330000000005</c:v>
                </c:pt>
                <c:pt idx="20">
                  <c:v>7.6859859999999998</c:v>
                </c:pt>
                <c:pt idx="21">
                  <c:v>7.6544400000000001</c:v>
                </c:pt>
                <c:pt idx="22">
                  <c:v>7.618691000000001</c:v>
                </c:pt>
                <c:pt idx="23">
                  <c:v>7.5778299999999996</c:v>
                </c:pt>
                <c:pt idx="24">
                  <c:v>7.5313179999999997</c:v>
                </c:pt>
                <c:pt idx="25">
                  <c:v>7.4723170000000012</c:v>
                </c:pt>
                <c:pt idx="26">
                  <c:v>7.3932279999999979</c:v>
                </c:pt>
                <c:pt idx="27">
                  <c:v>7.3015909999999993</c:v>
                </c:pt>
                <c:pt idx="28">
                  <c:v>7.200507</c:v>
                </c:pt>
                <c:pt idx="29">
                  <c:v>7.1084630000000004</c:v>
                </c:pt>
                <c:pt idx="30">
                  <c:v>6.9836729999999996</c:v>
                </c:pt>
                <c:pt idx="31">
                  <c:v>6.834480000000001</c:v>
                </c:pt>
                <c:pt idx="32">
                  <c:v>6.6642109999999999</c:v>
                </c:pt>
                <c:pt idx="33">
                  <c:v>6.4849539999999992</c:v>
                </c:pt>
                <c:pt idx="34">
                  <c:v>6.2718699999999981</c:v>
                </c:pt>
                <c:pt idx="35">
                  <c:v>6.024061999999998</c:v>
                </c:pt>
                <c:pt idx="36">
                  <c:v>5.6667150000000008</c:v>
                </c:pt>
                <c:pt idx="37">
                  <c:v>5.6074659999999996</c:v>
                </c:pt>
                <c:pt idx="38">
                  <c:v>5.5884980000000013</c:v>
                </c:pt>
                <c:pt idx="39">
                  <c:v>5.5264609999999994</c:v>
                </c:pt>
                <c:pt idx="40">
                  <c:v>5.4481319999999993</c:v>
                </c:pt>
                <c:pt idx="41">
                  <c:v>5.3464790000000013</c:v>
                </c:pt>
                <c:pt idx="42">
                  <c:v>5.2848989999999976</c:v>
                </c:pt>
                <c:pt idx="43">
                  <c:v>5.2247269999999988</c:v>
                </c:pt>
                <c:pt idx="44">
                  <c:v>5.1618620000000011</c:v>
                </c:pt>
                <c:pt idx="45">
                  <c:v>5.074730999999999</c:v>
                </c:pt>
                <c:pt idx="46">
                  <c:v>4.9772230000000004</c:v>
                </c:pt>
                <c:pt idx="47">
                  <c:v>4.8765479999999997</c:v>
                </c:pt>
                <c:pt idx="48">
                  <c:v>4.770321</c:v>
                </c:pt>
                <c:pt idx="49">
                  <c:v>4.6574970000000002</c:v>
                </c:pt>
                <c:pt idx="50">
                  <c:v>4.5533189999999992</c:v>
                </c:pt>
                <c:pt idx="51">
                  <c:v>4.4743230000000018</c:v>
                </c:pt>
                <c:pt idx="52">
                  <c:v>4.3437719999999995</c:v>
                </c:pt>
                <c:pt idx="53">
                  <c:v>4.2242240000000004</c:v>
                </c:pt>
                <c:pt idx="54">
                  <c:v>4.1093619999999991</c:v>
                </c:pt>
                <c:pt idx="55">
                  <c:v>3.9500150000000009</c:v>
                </c:pt>
                <c:pt idx="56">
                  <c:v>3.8209650000000015</c:v>
                </c:pt>
                <c:pt idx="57">
                  <c:v>3.6917289999999996</c:v>
                </c:pt>
                <c:pt idx="58">
                  <c:v>3.5464480000000003</c:v>
                </c:pt>
                <c:pt idx="59">
                  <c:v>3.4404400000000006</c:v>
                </c:pt>
                <c:pt idx="60">
                  <c:v>3.3505940000000005</c:v>
                </c:pt>
                <c:pt idx="61">
                  <c:v>3.2671920000000001</c:v>
                </c:pt>
                <c:pt idx="62">
                  <c:v>3.1934659999999995</c:v>
                </c:pt>
                <c:pt idx="63">
                  <c:v>3.1290239999999994</c:v>
                </c:pt>
                <c:pt idx="64">
                  <c:v>3.0829840000000002</c:v>
                </c:pt>
                <c:pt idx="65">
                  <c:v>3.0905080000000007</c:v>
                </c:pt>
                <c:pt idx="66">
                  <c:v>3.0894860000000013</c:v>
                </c:pt>
                <c:pt idx="67">
                  <c:v>3.0885350000000003</c:v>
                </c:pt>
                <c:pt idx="68">
                  <c:v>3.0178179999999992</c:v>
                </c:pt>
                <c:pt idx="69">
                  <c:v>2.9960580000000001</c:v>
                </c:pt>
                <c:pt idx="70">
                  <c:v>2.9392029999999996</c:v>
                </c:pt>
                <c:pt idx="71">
                  <c:v>2.8686150000000001</c:v>
                </c:pt>
                <c:pt idx="72">
                  <c:v>2.816179</c:v>
                </c:pt>
                <c:pt idx="73">
                  <c:v>2.7650939999999999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8-4AFF-8333-9EA5E68E135C}"/>
            </c:ext>
          </c:extLst>
        </c:ser>
        <c:ser>
          <c:idx val="4"/>
          <c:order val="3"/>
          <c:tx>
            <c:v/>
          </c:tx>
          <c:spPr>
            <a:solidFill>
              <a:schemeClr val="bg2">
                <a:lumMod val="90000"/>
              </a:schemeClr>
            </a:solidFill>
          </c:spPr>
          <c:cat>
            <c:numRef>
              <c:f>'Anexo I. Gr 2A'!$B$22:$B$95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</c:numCache>
            </c:numRef>
          </c:cat>
          <c:val>
            <c:numRef>
              <c:f>'Anexo I. Gr 2A'!$G$22:$G$95</c:f>
              <c:numCache>
                <c:formatCode>0.00</c:formatCode>
                <c:ptCount val="74"/>
                <c:pt idx="0">
                  <c:v>2.6867939999999999</c:v>
                </c:pt>
                <c:pt idx="1">
                  <c:v>2.6957860000000005</c:v>
                </c:pt>
                <c:pt idx="2">
                  <c:v>2.7143499999999996</c:v>
                </c:pt>
                <c:pt idx="3">
                  <c:v>2.7340950000000008</c:v>
                </c:pt>
                <c:pt idx="4">
                  <c:v>2.7549529999999991</c:v>
                </c:pt>
                <c:pt idx="5">
                  <c:v>2.7516640000000008</c:v>
                </c:pt>
                <c:pt idx="6">
                  <c:v>2.7862470000000004</c:v>
                </c:pt>
                <c:pt idx="7">
                  <c:v>2.7966259999999994</c:v>
                </c:pt>
                <c:pt idx="8">
                  <c:v>2.8098430000000008</c:v>
                </c:pt>
                <c:pt idx="9">
                  <c:v>2.8108339999999998</c:v>
                </c:pt>
                <c:pt idx="10">
                  <c:v>2.8216189999999992</c:v>
                </c:pt>
                <c:pt idx="11">
                  <c:v>2.8398990000000004</c:v>
                </c:pt>
                <c:pt idx="12">
                  <c:v>2.8596430000000006</c:v>
                </c:pt>
                <c:pt idx="13">
                  <c:v>2.878435000000001</c:v>
                </c:pt>
                <c:pt idx="14">
                  <c:v>2.8570959999999994</c:v>
                </c:pt>
                <c:pt idx="15">
                  <c:v>2.8340319999999988</c:v>
                </c:pt>
                <c:pt idx="16">
                  <c:v>2.8123700000000005</c:v>
                </c:pt>
                <c:pt idx="17">
                  <c:v>2.777962</c:v>
                </c:pt>
                <c:pt idx="18">
                  <c:v>2.7644900000000003</c:v>
                </c:pt>
                <c:pt idx="19">
                  <c:v>2.7620440000000008</c:v>
                </c:pt>
                <c:pt idx="20">
                  <c:v>2.7660020000000007</c:v>
                </c:pt>
                <c:pt idx="21">
                  <c:v>2.7618729999999991</c:v>
                </c:pt>
                <c:pt idx="22">
                  <c:v>2.7763100000000005</c:v>
                </c:pt>
                <c:pt idx="23">
                  <c:v>2.8486689999999983</c:v>
                </c:pt>
                <c:pt idx="24">
                  <c:v>2.950558</c:v>
                </c:pt>
                <c:pt idx="25">
                  <c:v>2.8079929999999993</c:v>
                </c:pt>
                <c:pt idx="26">
                  <c:v>2.4912889999999988</c:v>
                </c:pt>
                <c:pt idx="27">
                  <c:v>2.1961269999999988</c:v>
                </c:pt>
                <c:pt idx="28">
                  <c:v>1.8710430000000005</c:v>
                </c:pt>
                <c:pt idx="29">
                  <c:v>1.7581340000000005</c:v>
                </c:pt>
                <c:pt idx="30">
                  <c:v>1.6243740000000002</c:v>
                </c:pt>
                <c:pt idx="31">
                  <c:v>1.5789040000000003</c:v>
                </c:pt>
                <c:pt idx="32">
                  <c:v>1.764184</c:v>
                </c:pt>
                <c:pt idx="33">
                  <c:v>1.7893309999999993</c:v>
                </c:pt>
                <c:pt idx="34">
                  <c:v>1.7624909999999996</c:v>
                </c:pt>
                <c:pt idx="35">
                  <c:v>1.7610500000000004</c:v>
                </c:pt>
                <c:pt idx="36">
                  <c:v>1.7674790000000007</c:v>
                </c:pt>
                <c:pt idx="37">
                  <c:v>1.7866250000000001</c:v>
                </c:pt>
                <c:pt idx="38">
                  <c:v>1.8391760000000001</c:v>
                </c:pt>
                <c:pt idx="39">
                  <c:v>1.8167290000000007</c:v>
                </c:pt>
                <c:pt idx="40">
                  <c:v>1.7878049999999999</c:v>
                </c:pt>
                <c:pt idx="41">
                  <c:v>1.6415900000000001</c:v>
                </c:pt>
                <c:pt idx="42">
                  <c:v>1.5464599999999997</c:v>
                </c:pt>
                <c:pt idx="43">
                  <c:v>1.4774419999999999</c:v>
                </c:pt>
                <c:pt idx="44">
                  <c:v>1.4571879999999999</c:v>
                </c:pt>
                <c:pt idx="45">
                  <c:v>1.4725650000000003</c:v>
                </c:pt>
                <c:pt idx="46">
                  <c:v>1.4494989999999994</c:v>
                </c:pt>
                <c:pt idx="47">
                  <c:v>1.5827499999999999</c:v>
                </c:pt>
                <c:pt idx="48">
                  <c:v>1.6101039999999993</c:v>
                </c:pt>
                <c:pt idx="49">
                  <c:v>1.633645</c:v>
                </c:pt>
                <c:pt idx="50">
                  <c:v>1.6014809999999995</c:v>
                </c:pt>
                <c:pt idx="51">
                  <c:v>1.5889040000000003</c:v>
                </c:pt>
                <c:pt idx="52">
                  <c:v>1.6393530000000003</c:v>
                </c:pt>
                <c:pt idx="53">
                  <c:v>1.6212259999999996</c:v>
                </c:pt>
                <c:pt idx="54">
                  <c:v>1.5398649999999992</c:v>
                </c:pt>
                <c:pt idx="55">
                  <c:v>1.4805040000000007</c:v>
                </c:pt>
                <c:pt idx="56">
                  <c:v>1.3966050000000001</c:v>
                </c:pt>
                <c:pt idx="57">
                  <c:v>1.4313630000000004</c:v>
                </c:pt>
                <c:pt idx="58">
                  <c:v>1.5712970000000004</c:v>
                </c:pt>
                <c:pt idx="59">
                  <c:v>1.6727940000000003</c:v>
                </c:pt>
                <c:pt idx="60">
                  <c:v>1.667699</c:v>
                </c:pt>
                <c:pt idx="61">
                  <c:v>1.7286810000000001</c:v>
                </c:pt>
                <c:pt idx="62">
                  <c:v>1.6623699999999999</c:v>
                </c:pt>
                <c:pt idx="63">
                  <c:v>1.6720189999999997</c:v>
                </c:pt>
                <c:pt idx="64">
                  <c:v>1.6489370000000001</c:v>
                </c:pt>
                <c:pt idx="65">
                  <c:v>1.6789679999999998</c:v>
                </c:pt>
                <c:pt idx="66">
                  <c:v>1.5940629999999998</c:v>
                </c:pt>
                <c:pt idx="67">
                  <c:v>1.5584249999999999</c:v>
                </c:pt>
                <c:pt idx="68">
                  <c:v>1.540076</c:v>
                </c:pt>
                <c:pt idx="69">
                  <c:v>1.4277730000000002</c:v>
                </c:pt>
                <c:pt idx="70">
                  <c:v>1.3055919999999999</c:v>
                </c:pt>
                <c:pt idx="71">
                  <c:v>1.1751719999999999</c:v>
                </c:pt>
                <c:pt idx="72">
                  <c:v>1.2546469999999998</c:v>
                </c:pt>
                <c:pt idx="73">
                  <c:v>1.1667209999999999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8-4AFF-8333-9EA5E68E135C}"/>
            </c:ext>
          </c:extLst>
        </c:ser>
        <c:ser>
          <c:idx val="2"/>
          <c:order val="4"/>
          <c:tx>
            <c:v/>
          </c:tx>
          <c:spPr>
            <a:solidFill>
              <a:schemeClr val="bg1"/>
            </a:solidFill>
            <a:ln w="25400">
              <a:noFill/>
            </a:ln>
          </c:spPr>
          <c:cat>
            <c:numRef>
              <c:f>'Anexo I. Gr 2A'!$B$22:$B$95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</c:numCache>
            </c:numRef>
          </c:cat>
          <c:val>
            <c:numRef>
              <c:f>'Anexo I. Gr 2A'!$E$22:$E$95</c:f>
              <c:numCache>
                <c:formatCode>0.00</c:formatCode>
                <c:ptCount val="74"/>
                <c:pt idx="0">
                  <c:v>0.99064700000000006</c:v>
                </c:pt>
                <c:pt idx="1">
                  <c:v>0.98983900000000014</c:v>
                </c:pt>
                <c:pt idx="2">
                  <c:v>0.98914900000000017</c:v>
                </c:pt>
                <c:pt idx="3">
                  <c:v>0.98850800000000016</c:v>
                </c:pt>
                <c:pt idx="4">
                  <c:v>0.98754399999999998</c:v>
                </c:pt>
                <c:pt idx="5">
                  <c:v>0.98721100000000017</c:v>
                </c:pt>
                <c:pt idx="6">
                  <c:v>0.98690199999999995</c:v>
                </c:pt>
                <c:pt idx="7">
                  <c:v>0.98669199999999979</c:v>
                </c:pt>
                <c:pt idx="8">
                  <c:v>0.98644699999999974</c:v>
                </c:pt>
                <c:pt idx="9">
                  <c:v>0.98614700000000011</c:v>
                </c:pt>
                <c:pt idx="10">
                  <c:v>0.98587599999999997</c:v>
                </c:pt>
                <c:pt idx="11">
                  <c:v>0.98571200000000003</c:v>
                </c:pt>
                <c:pt idx="12">
                  <c:v>0.98555399999999982</c:v>
                </c:pt>
                <c:pt idx="13">
                  <c:v>0.98544199999999993</c:v>
                </c:pt>
                <c:pt idx="14">
                  <c:v>0.98540500000000009</c:v>
                </c:pt>
                <c:pt idx="15">
                  <c:v>0.9853559999999999</c:v>
                </c:pt>
                <c:pt idx="16">
                  <c:v>0.98526999999999976</c:v>
                </c:pt>
                <c:pt idx="17">
                  <c:v>0.9851439999999998</c:v>
                </c:pt>
                <c:pt idx="18">
                  <c:v>0.98509499999999994</c:v>
                </c:pt>
                <c:pt idx="19">
                  <c:v>0.98497799999999991</c:v>
                </c:pt>
                <c:pt idx="20">
                  <c:v>0.98490199999999994</c:v>
                </c:pt>
                <c:pt idx="21">
                  <c:v>0.98479300000000014</c:v>
                </c:pt>
                <c:pt idx="22">
                  <c:v>0.98472800000000005</c:v>
                </c:pt>
                <c:pt idx="23">
                  <c:v>0.98463599999999996</c:v>
                </c:pt>
                <c:pt idx="24">
                  <c:v>0.98466799999999999</c:v>
                </c:pt>
                <c:pt idx="25">
                  <c:v>0.98474899999999987</c:v>
                </c:pt>
                <c:pt idx="26">
                  <c:v>0.98479000000000005</c:v>
                </c:pt>
                <c:pt idx="27">
                  <c:v>0.9847619999999998</c:v>
                </c:pt>
                <c:pt idx="28">
                  <c:v>0.98472500000000007</c:v>
                </c:pt>
                <c:pt idx="29">
                  <c:v>0.98468100000000003</c:v>
                </c:pt>
                <c:pt idx="30">
                  <c:v>0.98465899999999995</c:v>
                </c:pt>
                <c:pt idx="31">
                  <c:v>0.98459999999999992</c:v>
                </c:pt>
                <c:pt idx="32">
                  <c:v>0.98460099999999984</c:v>
                </c:pt>
                <c:pt idx="33">
                  <c:v>0.98471200000000003</c:v>
                </c:pt>
                <c:pt idx="34">
                  <c:v>0.98480499999999982</c:v>
                </c:pt>
                <c:pt idx="35">
                  <c:v>0.98480700000000021</c:v>
                </c:pt>
                <c:pt idx="36">
                  <c:v>0.98479399999999984</c:v>
                </c:pt>
                <c:pt idx="37">
                  <c:v>0.98472899999999963</c:v>
                </c:pt>
                <c:pt idx="38">
                  <c:v>0.98466700000000007</c:v>
                </c:pt>
                <c:pt idx="39">
                  <c:v>0.98460999999999987</c:v>
                </c:pt>
                <c:pt idx="40">
                  <c:v>0.9845259999999999</c:v>
                </c:pt>
                <c:pt idx="41">
                  <c:v>0.9845219999999999</c:v>
                </c:pt>
                <c:pt idx="42">
                  <c:v>0.98450999999999989</c:v>
                </c:pt>
                <c:pt idx="43">
                  <c:v>0.98458500000000004</c:v>
                </c:pt>
                <c:pt idx="44">
                  <c:v>0.98468699999999987</c:v>
                </c:pt>
                <c:pt idx="45">
                  <c:v>0.98476699999999984</c:v>
                </c:pt>
                <c:pt idx="46">
                  <c:v>0.98476800000000009</c:v>
                </c:pt>
                <c:pt idx="47">
                  <c:v>0.98482900000000018</c:v>
                </c:pt>
                <c:pt idx="48">
                  <c:v>0.98484000000000016</c:v>
                </c:pt>
                <c:pt idx="49">
                  <c:v>0.98480800000000002</c:v>
                </c:pt>
                <c:pt idx="50">
                  <c:v>0.93244399999999983</c:v>
                </c:pt>
                <c:pt idx="51">
                  <c:v>0.84503700000000037</c:v>
                </c:pt>
                <c:pt idx="52">
                  <c:v>0.80575999999999992</c:v>
                </c:pt>
                <c:pt idx="53">
                  <c:v>0.79780099999999987</c:v>
                </c:pt>
                <c:pt idx="54">
                  <c:v>0.80262599999999984</c:v>
                </c:pt>
                <c:pt idx="55">
                  <c:v>0.86169400000000007</c:v>
                </c:pt>
                <c:pt idx="56">
                  <c:v>0.91998800000000003</c:v>
                </c:pt>
                <c:pt idx="57">
                  <c:v>0.96647900000000009</c:v>
                </c:pt>
                <c:pt idx="58">
                  <c:v>0.98278199999999993</c:v>
                </c:pt>
                <c:pt idx="59">
                  <c:v>0.98558100000000004</c:v>
                </c:pt>
                <c:pt idx="60">
                  <c:v>0.91568399999999994</c:v>
                </c:pt>
                <c:pt idx="61">
                  <c:v>0.96339599999999992</c:v>
                </c:pt>
                <c:pt idx="62">
                  <c:v>0.98624899999999993</c:v>
                </c:pt>
                <c:pt idx="63">
                  <c:v>0.94907900000000012</c:v>
                </c:pt>
                <c:pt idx="64">
                  <c:v>0.92549700000000013</c:v>
                </c:pt>
                <c:pt idx="65">
                  <c:v>0.97637200000000002</c:v>
                </c:pt>
                <c:pt idx="66">
                  <c:v>0.94275399999999998</c:v>
                </c:pt>
                <c:pt idx="67">
                  <c:v>0.80794000000000021</c:v>
                </c:pt>
                <c:pt idx="68">
                  <c:v>0.70494399999999968</c:v>
                </c:pt>
                <c:pt idx="69">
                  <c:v>0.7329009999999998</c:v>
                </c:pt>
                <c:pt idx="70">
                  <c:v>0.7564820000000001</c:v>
                </c:pt>
                <c:pt idx="71">
                  <c:v>0.77193300000000009</c:v>
                </c:pt>
                <c:pt idx="72">
                  <c:v>0.66148399999999996</c:v>
                </c:pt>
                <c:pt idx="73">
                  <c:v>0.66150400000000009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08-4AFF-8333-9EA5E68E1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229647"/>
        <c:axId val="1629230063"/>
      </c:areaChart>
      <c:lineChart>
        <c:grouping val="standard"/>
        <c:varyColors val="0"/>
        <c:ser>
          <c:idx val="0"/>
          <c:order val="0"/>
          <c:tx>
            <c:strRef>
              <c:f>'Anexo I. Gr 2A'!$C$21</c:f>
              <c:strCache>
                <c:ptCount val="1"/>
                <c:pt idx="0">
                  <c:v>España</c:v>
                </c:pt>
              </c:strCache>
            </c:strRef>
          </c:tx>
          <c:marker>
            <c:symbol val="none"/>
          </c:marker>
          <c:cat>
            <c:numRef>
              <c:f>'Anexo I. Gr 2A'!$B$22:$B$95</c:f>
              <c:numCache>
                <c:formatCode>General</c:formatCode>
                <c:ptCount val="74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</c:numCache>
            </c:numRef>
          </c:cat>
          <c:val>
            <c:numRef>
              <c:f>'Anexo I. Gr 2A'!$C$22:$C$95</c:f>
              <c:numCache>
                <c:formatCode>0.00</c:formatCode>
                <c:ptCount val="74"/>
                <c:pt idx="0">
                  <c:v>2.4691179999999995</c:v>
                </c:pt>
                <c:pt idx="1">
                  <c:v>2.4564829999999995</c:v>
                </c:pt>
                <c:pt idx="2">
                  <c:v>2.5381070000000006</c:v>
                </c:pt>
                <c:pt idx="3">
                  <c:v>2.4992620000000003</c:v>
                </c:pt>
                <c:pt idx="4">
                  <c:v>2.437395</c:v>
                </c:pt>
                <c:pt idx="5">
                  <c:v>2.5063719999999998</c:v>
                </c:pt>
                <c:pt idx="6">
                  <c:v>2.5394360000000011</c:v>
                </c:pt>
                <c:pt idx="7">
                  <c:v>2.6874739999999999</c:v>
                </c:pt>
                <c:pt idx="8">
                  <c:v>2.7274270000000005</c:v>
                </c:pt>
                <c:pt idx="9">
                  <c:v>2.7530660000000005</c:v>
                </c:pt>
                <c:pt idx="10">
                  <c:v>2.8066199999999997</c:v>
                </c:pt>
                <c:pt idx="11">
                  <c:v>2.776659</c:v>
                </c:pt>
                <c:pt idx="12">
                  <c:v>2.8027510000000011</c:v>
                </c:pt>
                <c:pt idx="13">
                  <c:v>2.8746059999999991</c:v>
                </c:pt>
                <c:pt idx="14">
                  <c:v>2.9966549999999992</c:v>
                </c:pt>
                <c:pt idx="15">
                  <c:v>2.9248409999999994</c:v>
                </c:pt>
                <c:pt idx="16">
                  <c:v>2.9119520000000012</c:v>
                </c:pt>
                <c:pt idx="17">
                  <c:v>2.9704169999999999</c:v>
                </c:pt>
                <c:pt idx="18">
                  <c:v>2.9214210000000009</c:v>
                </c:pt>
                <c:pt idx="19">
                  <c:v>2.8992989999999996</c:v>
                </c:pt>
                <c:pt idx="20">
                  <c:v>2.8829419999999999</c:v>
                </c:pt>
                <c:pt idx="21">
                  <c:v>2.897195</c:v>
                </c:pt>
                <c:pt idx="22">
                  <c:v>2.8677709999999994</c:v>
                </c:pt>
                <c:pt idx="23">
                  <c:v>2.8392429999999997</c:v>
                </c:pt>
                <c:pt idx="24">
                  <c:v>2.8692760000000002</c:v>
                </c:pt>
                <c:pt idx="25">
                  <c:v>2.7717799999999992</c:v>
                </c:pt>
                <c:pt idx="26">
                  <c:v>2.7623960000000003</c:v>
                </c:pt>
                <c:pt idx="27">
                  <c:v>2.6512319999999994</c:v>
                </c:pt>
                <c:pt idx="28">
                  <c:v>2.5370859999999995</c:v>
                </c:pt>
                <c:pt idx="29">
                  <c:v>2.3663080000000001</c:v>
                </c:pt>
                <c:pt idx="30">
                  <c:v>2.2101350000000002</c:v>
                </c:pt>
                <c:pt idx="31">
                  <c:v>2.0379690000000004</c:v>
                </c:pt>
                <c:pt idx="32">
                  <c:v>1.9340650000000006</c:v>
                </c:pt>
                <c:pt idx="33">
                  <c:v>1.7977369999999997</c:v>
                </c:pt>
                <c:pt idx="34">
                  <c:v>1.7209740000000002</c:v>
                </c:pt>
                <c:pt idx="35">
                  <c:v>1.6362749999999999</c:v>
                </c:pt>
                <c:pt idx="36">
                  <c:v>1.5533700000000001</c:v>
                </c:pt>
                <c:pt idx="37">
                  <c:v>1.4911770000000002</c:v>
                </c:pt>
                <c:pt idx="38">
                  <c:v>1.4435830000000005</c:v>
                </c:pt>
                <c:pt idx="39">
                  <c:v>1.394911</c:v>
                </c:pt>
                <c:pt idx="40">
                  <c:v>1.3567199999999997</c:v>
                </c:pt>
                <c:pt idx="41">
                  <c:v>1.3242129999999999</c:v>
                </c:pt>
                <c:pt idx="42">
                  <c:v>1.304926</c:v>
                </c:pt>
                <c:pt idx="43">
                  <c:v>1.2524790000000003</c:v>
                </c:pt>
                <c:pt idx="44">
                  <c:v>1.1896409999999997</c:v>
                </c:pt>
                <c:pt idx="45">
                  <c:v>1.1527340000000001</c:v>
                </c:pt>
                <c:pt idx="46">
                  <c:v>1.1388289999999999</c:v>
                </c:pt>
                <c:pt idx="47">
                  <c:v>1.1440279999999996</c:v>
                </c:pt>
                <c:pt idx="48">
                  <c:v>1.1302960000000004</c:v>
                </c:pt>
                <c:pt idx="49">
                  <c:v>1.1646459999999998</c:v>
                </c:pt>
                <c:pt idx="50">
                  <c:v>1.2096150000000001</c:v>
                </c:pt>
                <c:pt idx="51">
                  <c:v>1.2298989999999999</c:v>
                </c:pt>
                <c:pt idx="52">
                  <c:v>1.25068</c:v>
                </c:pt>
                <c:pt idx="53">
                  <c:v>1.2916569999999994</c:v>
                </c:pt>
                <c:pt idx="54">
                  <c:v>1.3116199999999998</c:v>
                </c:pt>
                <c:pt idx="55">
                  <c:v>1.3284269999999994</c:v>
                </c:pt>
                <c:pt idx="56">
                  <c:v>1.3588150000000001</c:v>
                </c:pt>
                <c:pt idx="57">
                  <c:v>1.3777239999999995</c:v>
                </c:pt>
                <c:pt idx="58">
                  <c:v>1.4354020000000003</c:v>
                </c:pt>
                <c:pt idx="59">
                  <c:v>1.3796619999999997</c:v>
                </c:pt>
                <c:pt idx="60">
                  <c:v>1.3652960000000001</c:v>
                </c:pt>
                <c:pt idx="61">
                  <c:v>1.3395320000000004</c:v>
                </c:pt>
                <c:pt idx="62">
                  <c:v>1.31704</c:v>
                </c:pt>
                <c:pt idx="63">
                  <c:v>1.2762050000000005</c:v>
                </c:pt>
                <c:pt idx="64">
                  <c:v>1.3146760000000002</c:v>
                </c:pt>
                <c:pt idx="65">
                  <c:v>1.3288620000000002</c:v>
                </c:pt>
                <c:pt idx="66">
                  <c:v>1.3312300000000001</c:v>
                </c:pt>
                <c:pt idx="67">
                  <c:v>1.3048250000000003</c:v>
                </c:pt>
                <c:pt idx="68">
                  <c:v>1.2590710000000003</c:v>
                </c:pt>
                <c:pt idx="69">
                  <c:v>1.2295590000000001</c:v>
                </c:pt>
                <c:pt idx="70">
                  <c:v>1.1860119999999994</c:v>
                </c:pt>
                <c:pt idx="71">
                  <c:v>1.1877009999999999</c:v>
                </c:pt>
                <c:pt idx="72">
                  <c:v>1.2046330000000007</c:v>
                </c:pt>
                <c:pt idx="73">
                  <c:v>1.2126960000000004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08-4AFF-8333-9EA5E68E1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229647"/>
        <c:axId val="1629230063"/>
      </c:lineChart>
      <c:catAx>
        <c:axId val="162922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>
                <a:lumMod val="65000"/>
                <a:lumOff val="35000"/>
              </a:sysClr>
            </a:solidFill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s-ES"/>
          </a:p>
        </c:txPr>
        <c:crossAx val="1629230063"/>
        <c:crosses val="autoZero"/>
        <c:auto val="1"/>
        <c:lblAlgn val="ctr"/>
        <c:lblOffset val="100"/>
        <c:noMultiLvlLbl val="0"/>
      </c:catAx>
      <c:valAx>
        <c:axId val="1629230063"/>
        <c:scaling>
          <c:orientation val="minMax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ln>
            <a:solidFill>
              <a:sysClr val="windowText" lastClr="000000">
                <a:lumMod val="65000"/>
                <a:lumOff val="35000"/>
              </a:sysClr>
            </a:solidFill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s-ES"/>
          </a:p>
        </c:txPr>
        <c:crossAx val="1629229647"/>
        <c:crosses val="autoZero"/>
        <c:crossBetween val="between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1.7340043695380777E-2"/>
          <c:y val="0.89543896187119509"/>
          <c:w val="0.97275046816479405"/>
          <c:h val="0.10456093093619903"/>
        </c:manualLayout>
      </c:layout>
      <c:overlay val="0"/>
      <c:txPr>
        <a:bodyPr/>
        <a:lstStyle/>
        <a:p>
          <a:pPr>
            <a:defRPr sz="800">
              <a:solidFill>
                <a:sysClr val="windowText" lastClr="000000"/>
              </a:solidFill>
            </a:defRPr>
          </a:pPr>
          <a:endParaRPr lang="es-E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28169014084506"/>
          <c:y val="6.9952327327327327E-2"/>
          <c:w val="0.8310492957746477"/>
          <c:h val="0.66187950450450439"/>
        </c:manualLayout>
      </c:layout>
      <c:areaChart>
        <c:grouping val="standard"/>
        <c:varyColors val="0"/>
        <c:ser>
          <c:idx val="1"/>
          <c:order val="1"/>
          <c:tx>
            <c:v>Rango UE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'Anexo I. Gr 2B'!$B$21:$B$95</c:f>
              <c:numCache>
                <c:formatCode>General</c:formatCode>
                <c:ptCount val="7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</c:numCache>
            </c:numRef>
          </c:cat>
          <c:val>
            <c:numRef>
              <c:f>'Anexo I. Gr 2B'!$D$21:$D$95</c:f>
              <c:numCache>
                <c:formatCode>0.00</c:formatCode>
                <c:ptCount val="75"/>
                <c:pt idx="0">
                  <c:v>4.2257730000000002</c:v>
                </c:pt>
                <c:pt idx="1">
                  <c:v>4.2096499999999999</c:v>
                </c:pt>
                <c:pt idx="2">
                  <c:v>4.1732689999999986</c:v>
                </c:pt>
                <c:pt idx="3">
                  <c:v>4.1285839999999991</c:v>
                </c:pt>
                <c:pt idx="4">
                  <c:v>4.0756069999999998</c:v>
                </c:pt>
                <c:pt idx="5">
                  <c:v>4.0347170000000014</c:v>
                </c:pt>
                <c:pt idx="6">
                  <c:v>4.1103639999999988</c:v>
                </c:pt>
                <c:pt idx="7">
                  <c:v>4.1719410000000012</c:v>
                </c:pt>
                <c:pt idx="8">
                  <c:v>4.0709169999999997</c:v>
                </c:pt>
                <c:pt idx="9">
                  <c:v>4.2121410000000008</c:v>
                </c:pt>
                <c:pt idx="10">
                  <c:v>4.2583889999999993</c:v>
                </c:pt>
                <c:pt idx="11">
                  <c:v>3.9122929999999996</c:v>
                </c:pt>
                <c:pt idx="12">
                  <c:v>3.9787020000000002</c:v>
                </c:pt>
                <c:pt idx="13">
                  <c:v>4.0265770000000005</c:v>
                </c:pt>
                <c:pt idx="14">
                  <c:v>4.0783179999999986</c:v>
                </c:pt>
                <c:pt idx="15">
                  <c:v>4.0401589999999992</c:v>
                </c:pt>
                <c:pt idx="16">
                  <c:v>3.9418759999999993</c:v>
                </c:pt>
                <c:pt idx="17">
                  <c:v>3.8426190000000005</c:v>
                </c:pt>
                <c:pt idx="18">
                  <c:v>3.7693480000000013</c:v>
                </c:pt>
                <c:pt idx="19">
                  <c:v>3.8237519999999994</c:v>
                </c:pt>
                <c:pt idx="20">
                  <c:v>3.8492650000000004</c:v>
                </c:pt>
                <c:pt idx="21">
                  <c:v>3.9339630000000003</c:v>
                </c:pt>
                <c:pt idx="22">
                  <c:v>3.848475000000001</c:v>
                </c:pt>
                <c:pt idx="23">
                  <c:v>3.7129189999999994</c:v>
                </c:pt>
                <c:pt idx="24">
                  <c:v>3.5873860000000004</c:v>
                </c:pt>
                <c:pt idx="25">
                  <c:v>3.3712089999999999</c:v>
                </c:pt>
                <c:pt idx="26">
                  <c:v>3.2867360000000003</c:v>
                </c:pt>
                <c:pt idx="27">
                  <c:v>3.2416639999999997</c:v>
                </c:pt>
                <c:pt idx="28">
                  <c:v>3.2102520000000001</c:v>
                </c:pt>
                <c:pt idx="29">
                  <c:v>3.2136329999999993</c:v>
                </c:pt>
                <c:pt idx="30">
                  <c:v>3.204654000000001</c:v>
                </c:pt>
                <c:pt idx="31">
                  <c:v>3.0581469999999995</c:v>
                </c:pt>
                <c:pt idx="32">
                  <c:v>2.9466800000000002</c:v>
                </c:pt>
                <c:pt idx="33">
                  <c:v>2.7490389999999993</c:v>
                </c:pt>
                <c:pt idx="34">
                  <c:v>2.5855640000000006</c:v>
                </c:pt>
                <c:pt idx="35">
                  <c:v>2.4918859999999996</c:v>
                </c:pt>
                <c:pt idx="36">
                  <c:v>2.4494540000000002</c:v>
                </c:pt>
                <c:pt idx="37">
                  <c:v>2.3847580000000006</c:v>
                </c:pt>
                <c:pt idx="38">
                  <c:v>2.4671980000000002</c:v>
                </c:pt>
                <c:pt idx="39">
                  <c:v>2.3660229999999993</c:v>
                </c:pt>
                <c:pt idx="40">
                  <c:v>2.3991499999999992</c:v>
                </c:pt>
                <c:pt idx="41">
                  <c:v>2.3368879999999996</c:v>
                </c:pt>
                <c:pt idx="42">
                  <c:v>2.4553310000000006</c:v>
                </c:pt>
                <c:pt idx="43">
                  <c:v>2.2433990000000006</c:v>
                </c:pt>
                <c:pt idx="44">
                  <c:v>2.1601700000000004</c:v>
                </c:pt>
                <c:pt idx="45">
                  <c:v>2.0819190000000001</c:v>
                </c:pt>
                <c:pt idx="46">
                  <c:v>2.1098559999999997</c:v>
                </c:pt>
                <c:pt idx="47">
                  <c:v>2.0388630000000005</c:v>
                </c:pt>
                <c:pt idx="48">
                  <c:v>2.041982</c:v>
                </c:pt>
                <c:pt idx="49">
                  <c:v>1.9967940000000006</c:v>
                </c:pt>
                <c:pt idx="50">
                  <c:v>2.0706869999999999</c:v>
                </c:pt>
                <c:pt idx="51">
                  <c:v>1.9540820000000003</c:v>
                </c:pt>
                <c:pt idx="52">
                  <c:v>1.9703219999999999</c:v>
                </c:pt>
                <c:pt idx="53">
                  <c:v>1.9897920000000002</c:v>
                </c:pt>
                <c:pt idx="54">
                  <c:v>2.0362939999999994</c:v>
                </c:pt>
                <c:pt idx="55">
                  <c:v>2.0446660000000003</c:v>
                </c:pt>
                <c:pt idx="56">
                  <c:v>2.0741369999999999</c:v>
                </c:pt>
                <c:pt idx="57">
                  <c:v>2.0883300000000009</c:v>
                </c:pt>
                <c:pt idx="58">
                  <c:v>2.1557249999999999</c:v>
                </c:pt>
                <c:pt idx="59">
                  <c:v>2.2260079999999998</c:v>
                </c:pt>
                <c:pt idx="60">
                  <c:v>2.1909749999999986</c:v>
                </c:pt>
                <c:pt idx="61">
                  <c:v>2.0324339999999999</c:v>
                </c:pt>
                <c:pt idx="62">
                  <c:v>2.0334240000000006</c:v>
                </c:pt>
                <c:pt idx="63">
                  <c:v>1.99</c:v>
                </c:pt>
                <c:pt idx="64">
                  <c:v>2</c:v>
                </c:pt>
                <c:pt idx="65">
                  <c:v>1.96</c:v>
                </c:pt>
                <c:pt idx="66">
                  <c:v>1.92</c:v>
                </c:pt>
                <c:pt idx="67">
                  <c:v>1.89</c:v>
                </c:pt>
                <c:pt idx="68">
                  <c:v>1.87</c:v>
                </c:pt>
                <c:pt idx="69">
                  <c:v>1.86</c:v>
                </c:pt>
                <c:pt idx="70">
                  <c:v>1.82</c:v>
                </c:pt>
                <c:pt idx="71">
                  <c:v>1.83</c:v>
                </c:pt>
                <c:pt idx="72">
                  <c:v>1.78</c:v>
                </c:pt>
                <c:pt idx="73">
                  <c:v>1.81</c:v>
                </c:pt>
                <c:pt idx="74">
                  <c:v>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1-417E-8935-56438F0237F0}"/>
            </c:ext>
          </c:extLst>
        </c:ser>
        <c:ser>
          <c:idx val="2"/>
          <c:order val="2"/>
          <c:tx>
            <c:v/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f>'Anexo I. Gr 2B'!$B$21:$B$95</c:f>
              <c:numCache>
                <c:formatCode>General</c:formatCode>
                <c:ptCount val="7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</c:numCache>
            </c:numRef>
          </c:cat>
          <c:val>
            <c:numRef>
              <c:f>'Anexo I. Gr 2B'!$E$21:$E$95</c:f>
              <c:numCache>
                <c:formatCode>0.00</c:formatCode>
                <c:ptCount val="75"/>
                <c:pt idx="0">
                  <c:v>1.9594500000000001</c:v>
                </c:pt>
                <c:pt idx="1">
                  <c:v>1.9880199999999999</c:v>
                </c:pt>
                <c:pt idx="2">
                  <c:v>1.9414579999999999</c:v>
                </c:pt>
                <c:pt idx="3">
                  <c:v>1.8458130000000006</c:v>
                </c:pt>
                <c:pt idx="4">
                  <c:v>1.919467</c:v>
                </c:pt>
                <c:pt idx="5">
                  <c:v>1.8807329999999993</c:v>
                </c:pt>
                <c:pt idx="6">
                  <c:v>1.8361109999999998</c:v>
                </c:pt>
                <c:pt idx="7">
                  <c:v>1.8669930000000001</c:v>
                </c:pt>
                <c:pt idx="8">
                  <c:v>1.9162499999999998</c:v>
                </c:pt>
                <c:pt idx="9">
                  <c:v>1.9212840000000007</c:v>
                </c:pt>
                <c:pt idx="10">
                  <c:v>1.9405660000000002</c:v>
                </c:pt>
                <c:pt idx="11">
                  <c:v>1.9352049999999998</c:v>
                </c:pt>
                <c:pt idx="12">
                  <c:v>1.7991349999999999</c:v>
                </c:pt>
                <c:pt idx="13">
                  <c:v>1.8179139999999996</c:v>
                </c:pt>
                <c:pt idx="14">
                  <c:v>1.812414</c:v>
                </c:pt>
                <c:pt idx="15">
                  <c:v>1.7286810000000004</c:v>
                </c:pt>
                <c:pt idx="16">
                  <c:v>1.7861639999999999</c:v>
                </c:pt>
                <c:pt idx="17">
                  <c:v>1.8190060000000001</c:v>
                </c:pt>
                <c:pt idx="18">
                  <c:v>1.8473920000000006</c:v>
                </c:pt>
                <c:pt idx="19">
                  <c:v>1.8802619999999999</c:v>
                </c:pt>
                <c:pt idx="20">
                  <c:v>1.8210740000000001</c:v>
                </c:pt>
                <c:pt idx="21">
                  <c:v>1.6847219999999996</c:v>
                </c:pt>
                <c:pt idx="22">
                  <c:v>1.5752610000000002</c:v>
                </c:pt>
                <c:pt idx="23">
                  <c:v>1.5002930000000001</c:v>
                </c:pt>
                <c:pt idx="24">
                  <c:v>1.5199769999999999</c:v>
                </c:pt>
                <c:pt idx="25">
                  <c:v>1.4762209999999998</c:v>
                </c:pt>
                <c:pt idx="26">
                  <c:v>1.4933859999999997</c:v>
                </c:pt>
                <c:pt idx="27">
                  <c:v>1.49701</c:v>
                </c:pt>
                <c:pt idx="28">
                  <c:v>1.488456</c:v>
                </c:pt>
                <c:pt idx="29">
                  <c:v>1.478172</c:v>
                </c:pt>
                <c:pt idx="30">
                  <c:v>1.4956790000000004</c:v>
                </c:pt>
                <c:pt idx="31">
                  <c:v>1.4401119999999998</c:v>
                </c:pt>
                <c:pt idx="32">
                  <c:v>1.4200969999999995</c:v>
                </c:pt>
                <c:pt idx="33">
                  <c:v>1.3780249999999998</c:v>
                </c:pt>
                <c:pt idx="34">
                  <c:v>1.3883669999999997</c:v>
                </c:pt>
                <c:pt idx="35">
                  <c:v>1.3774260000000005</c:v>
                </c:pt>
                <c:pt idx="36">
                  <c:v>1.3507009999999997</c:v>
                </c:pt>
                <c:pt idx="37">
                  <c:v>1.329367</c:v>
                </c:pt>
                <c:pt idx="38">
                  <c:v>1.354957</c:v>
                </c:pt>
                <c:pt idx="39">
                  <c:v>1.3281909999999999</c:v>
                </c:pt>
                <c:pt idx="40">
                  <c:v>1.3313159999999999</c:v>
                </c:pt>
                <c:pt idx="41">
                  <c:v>1.303218</c:v>
                </c:pt>
                <c:pt idx="42">
                  <c:v>1.2953389999999998</c:v>
                </c:pt>
                <c:pt idx="43">
                  <c:v>1.2487470000000001</c:v>
                </c:pt>
                <c:pt idx="44">
                  <c:v>1.19</c:v>
                </c:pt>
                <c:pt idx="45">
                  <c:v>1.1599999999999999</c:v>
                </c:pt>
                <c:pt idx="46">
                  <c:v>1.1399999999999999</c:v>
                </c:pt>
                <c:pt idx="47">
                  <c:v>1.1031489999999997</c:v>
                </c:pt>
                <c:pt idx="48">
                  <c:v>1.1041620000000003</c:v>
                </c:pt>
                <c:pt idx="49">
                  <c:v>1.1353209999999998</c:v>
                </c:pt>
                <c:pt idx="50">
                  <c:v>1.1461209999999997</c:v>
                </c:pt>
                <c:pt idx="51">
                  <c:v>1.1454329999999995</c:v>
                </c:pt>
                <c:pt idx="52">
                  <c:v>1.166361</c:v>
                </c:pt>
                <c:pt idx="53">
                  <c:v>1.1752650000000002</c:v>
                </c:pt>
                <c:pt idx="54">
                  <c:v>1.2249109999999999</c:v>
                </c:pt>
                <c:pt idx="55">
                  <c:v>1.2436549999999997</c:v>
                </c:pt>
                <c:pt idx="56">
                  <c:v>1.2521239999999998</c:v>
                </c:pt>
                <c:pt idx="57">
                  <c:v>1.2689290000000002</c:v>
                </c:pt>
                <c:pt idx="58">
                  <c:v>1.3405459999999993</c:v>
                </c:pt>
                <c:pt idx="59">
                  <c:v>1.3189440000000003</c:v>
                </c:pt>
                <c:pt idx="60">
                  <c:v>1.2548440000000003</c:v>
                </c:pt>
                <c:pt idx="61">
                  <c:v>1.2480810000000002</c:v>
                </c:pt>
                <c:pt idx="62">
                  <c:v>1.2757720000000001</c:v>
                </c:pt>
                <c:pt idx="63">
                  <c:v>1.21</c:v>
                </c:pt>
                <c:pt idx="64">
                  <c:v>1.24</c:v>
                </c:pt>
                <c:pt idx="65">
                  <c:v>1.31</c:v>
                </c:pt>
                <c:pt idx="66">
                  <c:v>1.33</c:v>
                </c:pt>
                <c:pt idx="67">
                  <c:v>1.26</c:v>
                </c:pt>
                <c:pt idx="68">
                  <c:v>1.23</c:v>
                </c:pt>
                <c:pt idx="69">
                  <c:v>1.1399999999999999</c:v>
                </c:pt>
                <c:pt idx="70">
                  <c:v>1.1399999999999999</c:v>
                </c:pt>
                <c:pt idx="71">
                  <c:v>1.1299999999999999</c:v>
                </c:pt>
                <c:pt idx="72">
                  <c:v>1.08</c:v>
                </c:pt>
                <c:pt idx="73">
                  <c:v>1.06</c:v>
                </c:pt>
                <c:pt idx="74">
                  <c:v>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1-417E-8935-56438F023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701327"/>
        <c:axId val="360697167"/>
      </c:areaChart>
      <c:lineChart>
        <c:grouping val="standard"/>
        <c:varyColors val="0"/>
        <c:ser>
          <c:idx val="0"/>
          <c:order val="0"/>
          <c:tx>
            <c:strRef>
              <c:f>'Anexo I. Gr 2B'!$C$20</c:f>
              <c:strCache>
                <c:ptCount val="1"/>
                <c:pt idx="0">
                  <c:v>España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'Anexo I. Gr 2B'!$B$21:$B$95</c:f>
              <c:numCache>
                <c:formatCode>General</c:formatCode>
                <c:ptCount val="7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</c:numCache>
            </c:numRef>
          </c:cat>
          <c:val>
            <c:numRef>
              <c:f>'Anexo I. Gr 2B'!$C$21:$C$95</c:f>
              <c:numCache>
                <c:formatCode>0.00</c:formatCode>
                <c:ptCount val="75"/>
                <c:pt idx="0">
                  <c:v>2.4691179999999995</c:v>
                </c:pt>
                <c:pt idx="1">
                  <c:v>2.4564829999999995</c:v>
                </c:pt>
                <c:pt idx="2">
                  <c:v>2.5381070000000006</c:v>
                </c:pt>
                <c:pt idx="3">
                  <c:v>2.4992620000000003</c:v>
                </c:pt>
                <c:pt idx="4">
                  <c:v>2.437395</c:v>
                </c:pt>
                <c:pt idx="5">
                  <c:v>2.5063719999999998</c:v>
                </c:pt>
                <c:pt idx="6">
                  <c:v>2.5394360000000011</c:v>
                </c:pt>
                <c:pt idx="7">
                  <c:v>2.6874739999999999</c:v>
                </c:pt>
                <c:pt idx="8">
                  <c:v>2.7274270000000005</c:v>
                </c:pt>
                <c:pt idx="9">
                  <c:v>2.7530660000000005</c:v>
                </c:pt>
                <c:pt idx="10">
                  <c:v>2.8066199999999997</c:v>
                </c:pt>
                <c:pt idx="11">
                  <c:v>2.776659</c:v>
                </c:pt>
                <c:pt idx="12">
                  <c:v>2.8027510000000011</c:v>
                </c:pt>
                <c:pt idx="13">
                  <c:v>2.8746059999999991</c:v>
                </c:pt>
                <c:pt idx="14">
                  <c:v>2.9966549999999992</c:v>
                </c:pt>
                <c:pt idx="15">
                  <c:v>2.9248409999999994</c:v>
                </c:pt>
                <c:pt idx="16">
                  <c:v>2.9119520000000012</c:v>
                </c:pt>
                <c:pt idx="17">
                  <c:v>2.9704169999999999</c:v>
                </c:pt>
                <c:pt idx="18">
                  <c:v>2.9214210000000009</c:v>
                </c:pt>
                <c:pt idx="19">
                  <c:v>2.8992989999999996</c:v>
                </c:pt>
                <c:pt idx="20">
                  <c:v>2.8829419999999999</c:v>
                </c:pt>
                <c:pt idx="21">
                  <c:v>2.897195</c:v>
                </c:pt>
                <c:pt idx="22">
                  <c:v>2.8677709999999994</c:v>
                </c:pt>
                <c:pt idx="23">
                  <c:v>2.8392429999999997</c:v>
                </c:pt>
                <c:pt idx="24">
                  <c:v>2.8692760000000002</c:v>
                </c:pt>
                <c:pt idx="25">
                  <c:v>2.77</c:v>
                </c:pt>
                <c:pt idx="26">
                  <c:v>2.77</c:v>
                </c:pt>
                <c:pt idx="27">
                  <c:v>2.65</c:v>
                </c:pt>
                <c:pt idx="28">
                  <c:v>2.54</c:v>
                </c:pt>
                <c:pt idx="29">
                  <c:v>2.37</c:v>
                </c:pt>
                <c:pt idx="30">
                  <c:v>2.21</c:v>
                </c:pt>
                <c:pt idx="31">
                  <c:v>2.04</c:v>
                </c:pt>
                <c:pt idx="32">
                  <c:v>1.94</c:v>
                </c:pt>
                <c:pt idx="33">
                  <c:v>1.8</c:v>
                </c:pt>
                <c:pt idx="34">
                  <c:v>1.72</c:v>
                </c:pt>
                <c:pt idx="35">
                  <c:v>1.64</c:v>
                </c:pt>
                <c:pt idx="36">
                  <c:v>1.55</c:v>
                </c:pt>
                <c:pt idx="37">
                  <c:v>1.49</c:v>
                </c:pt>
                <c:pt idx="38">
                  <c:v>1.45</c:v>
                </c:pt>
                <c:pt idx="39">
                  <c:v>1.4</c:v>
                </c:pt>
                <c:pt idx="40">
                  <c:v>1.36</c:v>
                </c:pt>
                <c:pt idx="41">
                  <c:v>1.33</c:v>
                </c:pt>
                <c:pt idx="42">
                  <c:v>1.31</c:v>
                </c:pt>
                <c:pt idx="43">
                  <c:v>1.26</c:v>
                </c:pt>
                <c:pt idx="44">
                  <c:v>1.19</c:v>
                </c:pt>
                <c:pt idx="45">
                  <c:v>1.1599999999999999</c:v>
                </c:pt>
                <c:pt idx="46">
                  <c:v>1.1399999999999999</c:v>
                </c:pt>
                <c:pt idx="47">
                  <c:v>1.1499999999999999</c:v>
                </c:pt>
                <c:pt idx="48">
                  <c:v>1.1299999999999999</c:v>
                </c:pt>
                <c:pt idx="49">
                  <c:v>1.1599999999999999</c:v>
                </c:pt>
                <c:pt idx="50">
                  <c:v>1.21</c:v>
                </c:pt>
                <c:pt idx="51">
                  <c:v>1.24</c:v>
                </c:pt>
                <c:pt idx="52">
                  <c:v>1.25</c:v>
                </c:pt>
                <c:pt idx="53">
                  <c:v>1.3</c:v>
                </c:pt>
                <c:pt idx="54">
                  <c:v>1.32</c:v>
                </c:pt>
                <c:pt idx="55">
                  <c:v>1.33</c:v>
                </c:pt>
                <c:pt idx="56">
                  <c:v>1.36</c:v>
                </c:pt>
                <c:pt idx="57">
                  <c:v>1.38</c:v>
                </c:pt>
                <c:pt idx="58">
                  <c:v>1.44</c:v>
                </c:pt>
                <c:pt idx="59">
                  <c:v>1.38</c:v>
                </c:pt>
                <c:pt idx="60">
                  <c:v>1.37</c:v>
                </c:pt>
                <c:pt idx="61">
                  <c:v>1.34</c:v>
                </c:pt>
                <c:pt idx="62">
                  <c:v>1.32</c:v>
                </c:pt>
                <c:pt idx="63">
                  <c:v>1.27</c:v>
                </c:pt>
                <c:pt idx="64">
                  <c:v>1.32</c:v>
                </c:pt>
                <c:pt idx="65">
                  <c:v>1.33</c:v>
                </c:pt>
                <c:pt idx="66">
                  <c:v>1.33</c:v>
                </c:pt>
                <c:pt idx="67">
                  <c:v>1.31</c:v>
                </c:pt>
                <c:pt idx="68">
                  <c:v>1.26</c:v>
                </c:pt>
                <c:pt idx="69">
                  <c:v>1.23</c:v>
                </c:pt>
                <c:pt idx="70">
                  <c:v>1.18</c:v>
                </c:pt>
                <c:pt idx="71">
                  <c:v>1.18</c:v>
                </c:pt>
                <c:pt idx="72">
                  <c:v>1.1599999999999999</c:v>
                </c:pt>
                <c:pt idx="73">
                  <c:v>1.1200000000000001</c:v>
                </c:pt>
                <c:pt idx="7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41-417E-8935-56438F023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01327"/>
        <c:axId val="360697167"/>
      </c:lineChart>
      <c:catAx>
        <c:axId val="36070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60697167"/>
        <c:crosses val="autoZero"/>
        <c:auto val="1"/>
        <c:lblAlgn val="ctr"/>
        <c:lblOffset val="100"/>
        <c:noMultiLvlLbl val="0"/>
      </c:catAx>
      <c:valAx>
        <c:axId val="360697167"/>
        <c:scaling>
          <c:orientation val="minMax"/>
          <c:min val="1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607013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6267985330836457"/>
          <c:y val="0.87509834834834832"/>
          <c:w val="0.64567298689138564"/>
          <c:h val="7.7876501501501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78855030030030027"/>
        </c:manualLayout>
      </c:layout>
      <c:lineChart>
        <c:grouping val="standard"/>
        <c:varyColors val="0"/>
        <c:ser>
          <c:idx val="2"/>
          <c:order val="2"/>
          <c:tx>
            <c:strRef>
              <c:f>'Anexo I. Gr 3A'!$E$20</c:f>
              <c:strCache>
                <c:ptCount val="1"/>
                <c:pt idx="0">
                  <c:v>Ambas nacionalidades</c:v>
                </c:pt>
              </c:strCache>
            </c:strRef>
          </c:tx>
          <c:spPr>
            <a:ln>
              <a:solidFill>
                <a:schemeClr val="accent6">
                  <a:lumMod val="90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9728464419475679E-2"/>
                  <c:y val="-4.2905405405405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92-4762-82EA-BF16499BFE6D}"/>
                </c:ext>
              </c:extLst>
            </c:dLbl>
            <c:dLbl>
              <c:idx val="14"/>
              <c:layout>
                <c:manualLayout>
                  <c:x val="-9.9094881398252184E-3"/>
                  <c:y val="3.3370870870870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92-4762-82EA-BF16499BFE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6">
                        <a:lumMod val="9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'Anexo I. Gr 3A'!$B$21:$B$35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'Anexo I. Gr 3A'!$E$21:$E$35</c:f>
              <c:numCache>
                <c:formatCode>0%</c:formatCode>
                <c:ptCount val="15"/>
                <c:pt idx="0">
                  <c:v>0.74106042491185897</c:v>
                </c:pt>
                <c:pt idx="1">
                  <c:v>0.72658659766067601</c:v>
                </c:pt>
                <c:pt idx="2">
                  <c:v>0.71273237166334402</c:v>
                </c:pt>
                <c:pt idx="3">
                  <c:v>0.69630480355453395</c:v>
                </c:pt>
                <c:pt idx="4">
                  <c:v>0.71206911795338601</c:v>
                </c:pt>
                <c:pt idx="5">
                  <c:v>0.70826619406186797</c:v>
                </c:pt>
                <c:pt idx="6">
                  <c:v>0.69656904234876105</c:v>
                </c:pt>
                <c:pt idx="7">
                  <c:v>0.67269860018092897</c:v>
                </c:pt>
                <c:pt idx="8">
                  <c:v>0.637733254980694</c:v>
                </c:pt>
                <c:pt idx="9">
                  <c:v>0.62687535748048995</c:v>
                </c:pt>
                <c:pt idx="10">
                  <c:v>0.61521833581751895</c:v>
                </c:pt>
                <c:pt idx="11">
                  <c:v>0.60288054238807598</c:v>
                </c:pt>
                <c:pt idx="12">
                  <c:v>0.59598529080782803</c:v>
                </c:pt>
                <c:pt idx="13">
                  <c:v>0.57228952913089504</c:v>
                </c:pt>
                <c:pt idx="14">
                  <c:v>0.56697068661666306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92-4762-82EA-BF16499BFE6D}"/>
            </c:ext>
          </c:extLst>
        </c:ser>
        <c:ser>
          <c:idx val="0"/>
          <c:order val="0"/>
          <c:tx>
            <c:strRef>
              <c:f>'Anexo I. Gr 3A'!$C$20</c:f>
              <c:strCache>
                <c:ptCount val="1"/>
                <c:pt idx="0">
                  <c:v>Española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'Anexo I. Gr 3A'!$B$21:$B$35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'Anexo I. Gr 3A'!$C$21:$C$35</c:f>
              <c:numCache>
                <c:formatCode>0%</c:formatCode>
                <c:ptCount val="15"/>
                <c:pt idx="0">
                  <c:v>0.71519818758165699</c:v>
                </c:pt>
                <c:pt idx="1">
                  <c:v>0.71199029634639899</c:v>
                </c:pt>
                <c:pt idx="2">
                  <c:v>0.70259524434178799</c:v>
                </c:pt>
                <c:pt idx="3">
                  <c:v>0.68738839767574</c:v>
                </c:pt>
                <c:pt idx="4">
                  <c:v>0.70379982353211201</c:v>
                </c:pt>
                <c:pt idx="5">
                  <c:v>0.69869185512848997</c:v>
                </c:pt>
                <c:pt idx="6">
                  <c:v>0.68534341604037397</c:v>
                </c:pt>
                <c:pt idx="7">
                  <c:v>0.66041471160016996</c:v>
                </c:pt>
                <c:pt idx="8">
                  <c:v>0.62393262361905399</c:v>
                </c:pt>
                <c:pt idx="9">
                  <c:v>0.61369896891582998</c:v>
                </c:pt>
                <c:pt idx="10">
                  <c:v>0.60423042901609003</c:v>
                </c:pt>
                <c:pt idx="11">
                  <c:v>0.61038001849297097</c:v>
                </c:pt>
                <c:pt idx="12">
                  <c:v>0.60079957318807498</c:v>
                </c:pt>
                <c:pt idx="13">
                  <c:v>0.57946108299084997</c:v>
                </c:pt>
                <c:pt idx="14">
                  <c:v>0.57047236469876506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92-4762-82EA-BF16499BFE6D}"/>
            </c:ext>
          </c:extLst>
        </c:ser>
        <c:ser>
          <c:idx val="1"/>
          <c:order val="1"/>
          <c:tx>
            <c:strRef>
              <c:f>'Anexo I. Gr 3A'!$D$20</c:f>
              <c:strCache>
                <c:ptCount val="1"/>
                <c:pt idx="0">
                  <c:v>Extranjera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cat>
            <c:numRef>
              <c:f>'Anexo I. Gr 3A'!$B$21:$B$35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'Anexo I. Gr 3A'!$D$21:$D$35</c:f>
              <c:numCache>
                <c:formatCode>0%</c:formatCode>
                <c:ptCount val="15"/>
                <c:pt idx="0">
                  <c:v>0.88929972473343899</c:v>
                </c:pt>
                <c:pt idx="1">
                  <c:v>0.83109559618901196</c:v>
                </c:pt>
                <c:pt idx="2">
                  <c:v>0.80556262505099296</c:v>
                </c:pt>
                <c:pt idx="3">
                  <c:v>0.79010354452347398</c:v>
                </c:pt>
                <c:pt idx="4">
                  <c:v>0.81402114814594095</c:v>
                </c:pt>
                <c:pt idx="5">
                  <c:v>0.82506162541075101</c:v>
                </c:pt>
                <c:pt idx="6">
                  <c:v>0.82815521272327497</c:v>
                </c:pt>
                <c:pt idx="7">
                  <c:v>0.80941508555011699</c:v>
                </c:pt>
                <c:pt idx="8">
                  <c:v>0.76987569201928696</c:v>
                </c:pt>
                <c:pt idx="9">
                  <c:v>0.74653773089598197</c:v>
                </c:pt>
                <c:pt idx="10">
                  <c:v>0.72029981288091405</c:v>
                </c:pt>
                <c:pt idx="11">
                  <c:v>0.62462500241813901</c:v>
                </c:pt>
                <c:pt idx="12">
                  <c:v>0.63519364516261401</c:v>
                </c:pt>
                <c:pt idx="13">
                  <c:v>0.60198172008707695</c:v>
                </c:pt>
                <c:pt idx="14">
                  <c:v>0.61179214052987096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2-4762-82EA-BF16499BF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/>
            </a:pPr>
            <a:endParaRPr lang="es-ES"/>
          </a:p>
        </c:txPr>
        <c:crossAx val="859434799"/>
        <c:crosses val="autoZero"/>
        <c:auto val="1"/>
        <c:lblAlgn val="ctr"/>
        <c:lblOffset val="100"/>
        <c:noMultiLvlLbl val="0"/>
      </c:catAx>
      <c:valAx>
        <c:axId val="859434799"/>
        <c:scaling>
          <c:orientation val="minMax"/>
          <c:max val="1"/>
          <c:min val="0.5"/>
        </c:scaling>
        <c:delete val="0"/>
        <c:axPos val="l"/>
        <c:numFmt formatCode="0%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  <c:majorUnit val="0.1"/>
      </c:valAx>
    </c:plotArea>
    <c:legend>
      <c:legendPos val="b"/>
      <c:layout>
        <c:manualLayout>
          <c:xMode val="edge"/>
          <c:yMode val="edge"/>
          <c:x val="0.37118640761548072"/>
          <c:y val="3.2413288288288253E-2"/>
          <c:w val="0.60403987203495624"/>
          <c:h val="0.18692820512820513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78855030030030027"/>
        </c:manualLayout>
      </c:layout>
      <c:lineChart>
        <c:grouping val="standard"/>
        <c:varyColors val="0"/>
        <c:ser>
          <c:idx val="2"/>
          <c:order val="2"/>
          <c:tx>
            <c:strRef>
              <c:f>'Anexo I. Gr 3B'!$E$20</c:f>
              <c:strCache>
                <c:ptCount val="1"/>
                <c:pt idx="0">
                  <c:v>Ambas nacionalidades</c:v>
                </c:pt>
              </c:strCache>
            </c:strRef>
          </c:tx>
          <c:spPr>
            <a:ln>
              <a:solidFill>
                <a:schemeClr val="accent6">
                  <a:lumMod val="90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9637952559300874E-2"/>
                  <c:y val="-2.860360360360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71-45B5-8B12-F120FF862C8D}"/>
                </c:ext>
              </c:extLst>
            </c:dLbl>
            <c:dLbl>
              <c:idx val="14"/>
              <c:layout>
                <c:manualLayout>
                  <c:x val="-1.8167185054140889E-16"/>
                  <c:y val="-5.7207207207207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71-45B5-8B12-F120FF862C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6">
                        <a:lumMod val="9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'Anexo I. Gr 3B'!$B$21:$B$35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'Anexo I. Gr 3B'!$E$21:$E$35</c:f>
              <c:numCache>
                <c:formatCode>###0.00</c:formatCode>
                <c:ptCount val="15"/>
                <c:pt idx="0">
                  <c:v>1.8460871464483697</c:v>
                </c:pt>
                <c:pt idx="1">
                  <c:v>1.846141155539164</c:v>
                </c:pt>
                <c:pt idx="2">
                  <c:v>1.8519435329335059</c:v>
                </c:pt>
                <c:pt idx="3">
                  <c:v>1.8270372581746588</c:v>
                </c:pt>
                <c:pt idx="4">
                  <c:v>1.8491801236168448</c:v>
                </c:pt>
                <c:pt idx="5">
                  <c:v>1.8769381543574952</c:v>
                </c:pt>
                <c:pt idx="6">
                  <c:v>1.9126629165629034</c:v>
                </c:pt>
                <c:pt idx="7">
                  <c:v>1.9386745700533607</c:v>
                </c:pt>
                <c:pt idx="8">
                  <c:v>1.9684296260637881</c:v>
                </c:pt>
                <c:pt idx="9">
                  <c:v>1.9586752326110919</c:v>
                </c:pt>
                <c:pt idx="10">
                  <c:v>1.9164365961154861</c:v>
                </c:pt>
                <c:pt idx="11">
                  <c:v>1.9567757815768456</c:v>
                </c:pt>
                <c:pt idx="12">
                  <c:v>1.9401463638949634</c:v>
                </c:pt>
                <c:pt idx="13">
                  <c:v>1.9530599684918823</c:v>
                </c:pt>
                <c:pt idx="14">
                  <c:v>1.9430680748382321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471-45B5-8B12-F120FF862C8D}"/>
            </c:ext>
          </c:extLst>
        </c:ser>
        <c:ser>
          <c:idx val="0"/>
          <c:order val="0"/>
          <c:tx>
            <c:strRef>
              <c:f>'Anexo I. Gr 3B'!$C$20</c:f>
              <c:strCache>
                <c:ptCount val="1"/>
                <c:pt idx="0">
                  <c:v>Española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'Anexo I. Gr 3B'!$B$21:$B$35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'Anexo I. Gr 3B'!$C$21:$C$35</c:f>
              <c:numCache>
                <c:formatCode>###0.00</c:formatCode>
                <c:ptCount val="15"/>
                <c:pt idx="0">
                  <c:v>1.8201679727139417</c:v>
                </c:pt>
                <c:pt idx="1">
                  <c:v>1.8166009477385228</c:v>
                </c:pt>
                <c:pt idx="2">
                  <c:v>1.8143880100319096</c:v>
                </c:pt>
                <c:pt idx="3">
                  <c:v>1.7896344186438349</c:v>
                </c:pt>
                <c:pt idx="4">
                  <c:v>1.8100854011520147</c:v>
                </c:pt>
                <c:pt idx="5">
                  <c:v>1.8362382793907222</c:v>
                </c:pt>
                <c:pt idx="6">
                  <c:v>1.8669658748281361</c:v>
                </c:pt>
                <c:pt idx="7">
                  <c:v>1.889280075096148</c:v>
                </c:pt>
                <c:pt idx="8">
                  <c:v>1.9151149663781575</c:v>
                </c:pt>
                <c:pt idx="9">
                  <c:v>1.8979577731497888</c:v>
                </c:pt>
                <c:pt idx="10">
                  <c:v>1.8646028452435128</c:v>
                </c:pt>
                <c:pt idx="11">
                  <c:v>1.8904845348677946</c:v>
                </c:pt>
                <c:pt idx="12">
                  <c:v>1.868938754462113</c:v>
                </c:pt>
                <c:pt idx="13">
                  <c:v>1.8790190676624146</c:v>
                </c:pt>
                <c:pt idx="14">
                  <c:v>1.8755311726964996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71-45B5-8B12-F120FF862C8D}"/>
            </c:ext>
          </c:extLst>
        </c:ser>
        <c:ser>
          <c:idx val="1"/>
          <c:order val="1"/>
          <c:tx>
            <c:strRef>
              <c:f>'Anexo I. Gr 3B'!$D$20</c:f>
              <c:strCache>
                <c:ptCount val="1"/>
                <c:pt idx="0">
                  <c:v>Extranjera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cat>
            <c:numRef>
              <c:f>'Anexo I. Gr 3B'!$B$21:$B$35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'Anexo I. Gr 3B'!$D$21:$D$35</c:f>
              <c:numCache>
                <c:formatCode>###0.00</c:formatCode>
                <c:ptCount val="15"/>
                <c:pt idx="0">
                  <c:v>1.8798151136797949</c:v>
                </c:pt>
                <c:pt idx="1">
                  <c:v>1.8934265930618406</c:v>
                </c:pt>
                <c:pt idx="2">
                  <c:v>1.9287690306944372</c:v>
                </c:pt>
                <c:pt idx="3">
                  <c:v>1.9175049942525837</c:v>
                </c:pt>
                <c:pt idx="4">
                  <c:v>1.952451620247128</c:v>
                </c:pt>
                <c:pt idx="5">
                  <c:v>1.9871440699915337</c:v>
                </c:pt>
                <c:pt idx="6">
                  <c:v>2.0336887404836665</c:v>
                </c:pt>
                <c:pt idx="7">
                  <c:v>2.0648928544723102</c:v>
                </c:pt>
                <c:pt idx="8">
                  <c:v>2.0987900753853919</c:v>
                </c:pt>
                <c:pt idx="9">
                  <c:v>2.1028887266178895</c:v>
                </c:pt>
                <c:pt idx="10">
                  <c:v>2.0271226822494701</c:v>
                </c:pt>
                <c:pt idx="11">
                  <c:v>2.153829994457122</c:v>
                </c:pt>
                <c:pt idx="12">
                  <c:v>2.1240488483576847</c:v>
                </c:pt>
                <c:pt idx="13">
                  <c:v>2.1265368942186611</c:v>
                </c:pt>
                <c:pt idx="14">
                  <c:v>2.0734238135264746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71-45B5-8B12-F120FF862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/>
            </a:pPr>
            <a:endParaRPr lang="es-ES"/>
          </a:p>
        </c:txPr>
        <c:crossAx val="859434799"/>
        <c:crosses val="autoZero"/>
        <c:auto val="1"/>
        <c:lblAlgn val="ctr"/>
        <c:lblOffset val="100"/>
        <c:noMultiLvlLbl val="0"/>
      </c:catAx>
      <c:valAx>
        <c:axId val="859434799"/>
        <c:scaling>
          <c:orientation val="minMax"/>
          <c:min val="1.7000000000000002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  <c:majorUnit val="0.1"/>
      </c:valAx>
    </c:plotArea>
    <c:legend>
      <c:legendPos val="b"/>
      <c:layout>
        <c:manualLayout>
          <c:xMode val="edge"/>
          <c:yMode val="edge"/>
          <c:x val="0.12344920411985019"/>
          <c:y val="2.2878753753753714E-2"/>
          <c:w val="0.57431140761548061"/>
          <c:h val="0.152384009009009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76697530864198"/>
          <c:y val="3.006950956471479E-2"/>
          <c:w val="0.83357716049382713"/>
          <c:h val="0.66065085470085472"/>
        </c:manualLayout>
      </c:layout>
      <c:areaChart>
        <c:grouping val="standard"/>
        <c:varyColors val="0"/>
        <c:ser>
          <c:idx val="1"/>
          <c:order val="1"/>
          <c:tx>
            <c:v>Rango mundial</c:v>
          </c:tx>
          <c:spPr>
            <a:solidFill>
              <a:schemeClr val="bg2">
                <a:lumMod val="90000"/>
              </a:schemeClr>
            </a:solidFill>
          </c:spPr>
          <c:cat>
            <c:numRef>
              <c:f>'Anexo I. Gr 4A'!$B$22:$B$61</c:f>
              <c:numCache>
                <c:formatCode>General</c:formatCode>
                <c:ptCount val="4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</c:numCache>
            </c:numRef>
          </c:cat>
          <c:val>
            <c:numRef>
              <c:f>'Anexo I. Gr 4A'!$D$22:$D$61</c:f>
              <c:numCache>
                <c:formatCode>0.00</c:formatCode>
                <c:ptCount val="40"/>
                <c:pt idx="0">
                  <c:v>8.4755673704870294</c:v>
                </c:pt>
                <c:pt idx="1">
                  <c:v>8.49325924226323</c:v>
                </c:pt>
                <c:pt idx="2">
                  <c:v>8.5015720817012301</c:v>
                </c:pt>
                <c:pt idx="3">
                  <c:v>8.5054263274037893</c:v>
                </c:pt>
                <c:pt idx="4">
                  <c:v>8.5064172503747706</c:v>
                </c:pt>
                <c:pt idx="5">
                  <c:v>8.5036660145045904</c:v>
                </c:pt>
                <c:pt idx="6">
                  <c:v>8.4946794308058404</c:v>
                </c:pt>
                <c:pt idx="7">
                  <c:v>8.4769866922996506</c:v>
                </c:pt>
                <c:pt idx="8">
                  <c:v>8.4497929403197904</c:v>
                </c:pt>
                <c:pt idx="9">
                  <c:v>8.4143612101916307</c:v>
                </c:pt>
                <c:pt idx="10">
                  <c:v>8.3731052590235606</c:v>
                </c:pt>
                <c:pt idx="11">
                  <c:v>8.3262334351405496</c:v>
                </c:pt>
                <c:pt idx="12">
                  <c:v>8.2741492880195597</c:v>
                </c:pt>
                <c:pt idx="13">
                  <c:v>8.2098776027846991</c:v>
                </c:pt>
                <c:pt idx="14">
                  <c:v>8.1856097891143307</c:v>
                </c:pt>
                <c:pt idx="15">
                  <c:v>8.1842784835069402</c:v>
                </c:pt>
                <c:pt idx="16">
                  <c:v>8.1777605308558794</c:v>
                </c:pt>
                <c:pt idx="17">
                  <c:v>8.1685659012414806</c:v>
                </c:pt>
                <c:pt idx="18">
                  <c:v>8.1569937788918292</c:v>
                </c:pt>
                <c:pt idx="19">
                  <c:v>8.1390465928092901</c:v>
                </c:pt>
                <c:pt idx="20">
                  <c:v>8.1092041728857396</c:v>
                </c:pt>
                <c:pt idx="21">
                  <c:v>8.0641255515238193</c:v>
                </c:pt>
                <c:pt idx="22">
                  <c:v>8.0049629937162692</c:v>
                </c:pt>
                <c:pt idx="23">
                  <c:v>7.9356738017562396</c:v>
                </c:pt>
                <c:pt idx="24">
                  <c:v>7.8610647796483599</c:v>
                </c:pt>
                <c:pt idx="25">
                  <c:v>7.8363710220714697</c:v>
                </c:pt>
                <c:pt idx="26">
                  <c:v>7.8781771695284704</c:v>
                </c:pt>
                <c:pt idx="27">
                  <c:v>7.9034784554058097</c:v>
                </c:pt>
                <c:pt idx="28">
                  <c:v>7.9124910197230296</c:v>
                </c:pt>
                <c:pt idx="29">
                  <c:v>7.9069782671962896</c:v>
                </c:pt>
                <c:pt idx="30">
                  <c:v>7.8934139763243296</c:v>
                </c:pt>
                <c:pt idx="31">
                  <c:v>7.8822291271274096</c:v>
                </c:pt>
                <c:pt idx="32">
                  <c:v>7.8779418049502503</c:v>
                </c:pt>
                <c:pt idx="33">
                  <c:v>7.8775017561029097</c:v>
                </c:pt>
                <c:pt idx="34">
                  <c:v>7.8732946312557601</c:v>
                </c:pt>
                <c:pt idx="35">
                  <c:v>7.8570983257982103</c:v>
                </c:pt>
                <c:pt idx="36">
                  <c:v>7.8237813522598998</c:v>
                </c:pt>
                <c:pt idx="37">
                  <c:v>7.7740144082522598</c:v>
                </c:pt>
                <c:pt idx="38">
                  <c:v>7.7161167839106897</c:v>
                </c:pt>
                <c:pt idx="39">
                  <c:v>7.6554510844502301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0-4965-9DC7-10EDD1CA1705}"/>
            </c:ext>
          </c:extLst>
        </c:ser>
        <c:ser>
          <c:idx val="3"/>
          <c:order val="2"/>
          <c:tx>
            <c:v>Rango Emisores</c:v>
          </c:tx>
          <c:spPr>
            <a:solidFill>
              <a:schemeClr val="accent3">
                <a:lumMod val="20000"/>
                <a:lumOff val="80000"/>
              </a:schemeClr>
            </a:solidFill>
            <a:ln w="25400">
              <a:noFill/>
            </a:ln>
          </c:spPr>
          <c:cat>
            <c:numRef>
              <c:f>'Anexo I. Gr 4A'!$B$22:$B$61</c:f>
              <c:numCache>
                <c:formatCode>General</c:formatCode>
                <c:ptCount val="4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</c:numCache>
            </c:numRef>
          </c:cat>
          <c:val>
            <c:numRef>
              <c:f>'Anexo I. Gr 4A'!$F$22:$F$61</c:f>
              <c:numCache>
                <c:formatCode>0.00</c:formatCode>
                <c:ptCount val="40"/>
                <c:pt idx="0">
                  <c:v>7.6168092552376603</c:v>
                </c:pt>
                <c:pt idx="1">
                  <c:v>7.6248239676257796</c:v>
                </c:pt>
                <c:pt idx="2">
                  <c:v>7.6295078246780701</c:v>
                </c:pt>
                <c:pt idx="3">
                  <c:v>7.6276560648375096</c:v>
                </c:pt>
                <c:pt idx="4">
                  <c:v>7.6200884309070096</c:v>
                </c:pt>
                <c:pt idx="5">
                  <c:v>7.6043327103123701</c:v>
                </c:pt>
                <c:pt idx="6">
                  <c:v>7.5751448720157297</c:v>
                </c:pt>
                <c:pt idx="7">
                  <c:v>7.5267710330002702</c:v>
                </c:pt>
                <c:pt idx="8">
                  <c:v>7.4568004090947602</c:v>
                </c:pt>
                <c:pt idx="9">
                  <c:v>7.3645159136686704</c:v>
                </c:pt>
                <c:pt idx="10">
                  <c:v>7.2525566968912898</c:v>
                </c:pt>
                <c:pt idx="11">
                  <c:v>7.1282062745569199</c:v>
                </c:pt>
                <c:pt idx="12">
                  <c:v>7.0005094903405096</c:v>
                </c:pt>
                <c:pt idx="13">
                  <c:v>6.8760955453715296</c:v>
                </c:pt>
                <c:pt idx="14">
                  <c:v>6.7594273199167603</c:v>
                </c:pt>
                <c:pt idx="15">
                  <c:v>6.6506741839266699</c:v>
                </c:pt>
                <c:pt idx="16">
                  <c:v>6.5442003492990901</c:v>
                </c:pt>
                <c:pt idx="17">
                  <c:v>6.4307989792767097</c:v>
                </c:pt>
                <c:pt idx="18">
                  <c:v>6.3014791189582597</c:v>
                </c:pt>
                <c:pt idx="19">
                  <c:v>6.1487322758977001</c:v>
                </c:pt>
                <c:pt idx="20">
                  <c:v>5.96904385777116</c:v>
                </c:pt>
                <c:pt idx="21">
                  <c:v>5.7629316282216196</c:v>
                </c:pt>
                <c:pt idx="22">
                  <c:v>5.5340946393562698</c:v>
                </c:pt>
                <c:pt idx="23">
                  <c:v>5.4900384660974604</c:v>
                </c:pt>
                <c:pt idx="24">
                  <c:v>5.4540755039326196</c:v>
                </c:pt>
                <c:pt idx="25">
                  <c:v>5.4121192380128802</c:v>
                </c:pt>
                <c:pt idx="26">
                  <c:v>5.3545802358571004</c:v>
                </c:pt>
                <c:pt idx="27">
                  <c:v>5.2757393472213101</c:v>
                </c:pt>
                <c:pt idx="28">
                  <c:v>5.1751900978889198</c:v>
                </c:pt>
                <c:pt idx="29">
                  <c:v>5.0575562958687996</c:v>
                </c:pt>
                <c:pt idx="30">
                  <c:v>4.93203639807877</c:v>
                </c:pt>
                <c:pt idx="31">
                  <c:v>4.8086101198884004</c:v>
                </c:pt>
                <c:pt idx="32">
                  <c:v>4.69525869371674</c:v>
                </c:pt>
                <c:pt idx="33">
                  <c:v>4.5985629415969003</c:v>
                </c:pt>
                <c:pt idx="34">
                  <c:v>4.5200296079888496</c:v>
                </c:pt>
                <c:pt idx="35">
                  <c:v>4.4534553949422104</c:v>
                </c:pt>
                <c:pt idx="36">
                  <c:v>4.3891538678259998</c:v>
                </c:pt>
                <c:pt idx="37">
                  <c:v>4.3175519234400097</c:v>
                </c:pt>
                <c:pt idx="38">
                  <c:v>4.2341708762374699</c:v>
                </c:pt>
                <c:pt idx="39">
                  <c:v>4.1413124257916802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0-4965-9DC7-10EDD1CA1705}"/>
            </c:ext>
          </c:extLst>
        </c:ser>
        <c:ser>
          <c:idx val="4"/>
          <c:order val="3"/>
          <c:tx>
            <c:v/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</c:spPr>
          <c:cat>
            <c:numRef>
              <c:f>'Anexo I. Gr 4A'!$B$22:$B$61</c:f>
              <c:numCache>
                <c:formatCode>General</c:formatCode>
                <c:ptCount val="4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</c:numCache>
            </c:numRef>
          </c:cat>
          <c:val>
            <c:numRef>
              <c:f>'Anexo I. Gr 4A'!$G$22:$G$61</c:f>
              <c:numCache>
                <c:formatCode>0.00</c:formatCode>
                <c:ptCount val="40"/>
                <c:pt idx="0">
                  <c:v>2.7681709582435499</c:v>
                </c:pt>
                <c:pt idx="1">
                  <c:v>2.7786656996147401</c:v>
                </c:pt>
                <c:pt idx="2">
                  <c:v>2.7877135936643298</c:v>
                </c:pt>
                <c:pt idx="3">
                  <c:v>2.7940822160868199</c:v>
                </c:pt>
                <c:pt idx="4">
                  <c:v>2.79836021820979</c:v>
                </c:pt>
                <c:pt idx="5">
                  <c:v>2.7999331916600201</c:v>
                </c:pt>
                <c:pt idx="6">
                  <c:v>2.79852935136201</c:v>
                </c:pt>
                <c:pt idx="7">
                  <c:v>2.7947662687487198</c:v>
                </c:pt>
                <c:pt idx="8">
                  <c:v>2.7903212155347101</c:v>
                </c:pt>
                <c:pt idx="9">
                  <c:v>2.7861175424328701</c:v>
                </c:pt>
                <c:pt idx="10">
                  <c:v>2.78250256488829</c:v>
                </c:pt>
                <c:pt idx="11">
                  <c:v>2.77896941832583</c:v>
                </c:pt>
                <c:pt idx="12">
                  <c:v>2.77413169674286</c:v>
                </c:pt>
                <c:pt idx="13">
                  <c:v>2.7672523617569902</c:v>
                </c:pt>
                <c:pt idx="14">
                  <c:v>2.7589207570794199</c:v>
                </c:pt>
                <c:pt idx="15">
                  <c:v>2.7498326291895601</c:v>
                </c:pt>
                <c:pt idx="16">
                  <c:v>2.63046243576099</c:v>
                </c:pt>
                <c:pt idx="17">
                  <c:v>2.5069231993005801</c:v>
                </c:pt>
                <c:pt idx="18">
                  <c:v>2.3861948902756298</c:v>
                </c:pt>
                <c:pt idx="19">
                  <c:v>2.2704174196236799</c:v>
                </c:pt>
                <c:pt idx="20">
                  <c:v>2.1637635681136098</c:v>
                </c:pt>
                <c:pt idx="21">
                  <c:v>2.0707306554742999</c:v>
                </c:pt>
                <c:pt idx="22">
                  <c:v>1.9950586688391301</c:v>
                </c:pt>
                <c:pt idx="23">
                  <c:v>1.9401907228675701</c:v>
                </c:pt>
                <c:pt idx="24">
                  <c:v>1.90680477410565</c:v>
                </c:pt>
                <c:pt idx="25">
                  <c:v>1.89217601552057</c:v>
                </c:pt>
                <c:pt idx="26">
                  <c:v>1.8891528446766399</c:v>
                </c:pt>
                <c:pt idx="27">
                  <c:v>1.89042891777057</c:v>
                </c:pt>
                <c:pt idx="28">
                  <c:v>1.88766287757856</c:v>
                </c:pt>
                <c:pt idx="29">
                  <c:v>1.87649489827503</c:v>
                </c:pt>
                <c:pt idx="30">
                  <c:v>1.85687950965235</c:v>
                </c:pt>
                <c:pt idx="31">
                  <c:v>1.8326911520967599</c:v>
                </c:pt>
                <c:pt idx="32">
                  <c:v>1.8065814807197</c:v>
                </c:pt>
                <c:pt idx="33">
                  <c:v>1.7828923543555599</c:v>
                </c:pt>
                <c:pt idx="34">
                  <c:v>1.7630659855633199</c:v>
                </c:pt>
                <c:pt idx="35">
                  <c:v>1.7460946605097001</c:v>
                </c:pt>
                <c:pt idx="36">
                  <c:v>1.7307605206697501</c:v>
                </c:pt>
                <c:pt idx="37">
                  <c:v>1.71687553052923</c:v>
                </c:pt>
                <c:pt idx="38">
                  <c:v>1.7034693081715</c:v>
                </c:pt>
                <c:pt idx="39">
                  <c:v>1.69030805842433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E0-4965-9DC7-10EDD1CA1705}"/>
            </c:ext>
          </c:extLst>
        </c:ser>
        <c:ser>
          <c:idx val="2"/>
          <c:order val="4"/>
          <c:tx>
            <c:v/>
          </c:tx>
          <c:spPr>
            <a:solidFill>
              <a:schemeClr val="bg1"/>
            </a:solidFill>
            <a:ln w="25400">
              <a:noFill/>
            </a:ln>
          </c:spPr>
          <c:cat>
            <c:numRef>
              <c:f>'Anexo I. Gr 4A'!$B$22:$B$61</c:f>
              <c:numCache>
                <c:formatCode>General</c:formatCode>
                <c:ptCount val="4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</c:numCache>
            </c:numRef>
          </c:cat>
          <c:val>
            <c:numRef>
              <c:f>'Anexo I. Gr 4A'!$E$22:$E$61</c:f>
              <c:numCache>
                <c:formatCode>0.00</c:formatCode>
                <c:ptCount val="40"/>
                <c:pt idx="0">
                  <c:v>1.7250026177708</c:v>
                </c:pt>
                <c:pt idx="1">
                  <c:v>1.6975381416970801</c:v>
                </c:pt>
                <c:pt idx="2">
                  <c:v>1.68435478458414</c:v>
                </c:pt>
                <c:pt idx="3">
                  <c:v>1.67978042314139</c:v>
                </c:pt>
                <c:pt idx="4">
                  <c:v>1.70962986153503</c:v>
                </c:pt>
                <c:pt idx="5">
                  <c:v>1.76535446583367</c:v>
                </c:pt>
                <c:pt idx="6">
                  <c:v>1.76906513328092</c:v>
                </c:pt>
                <c:pt idx="7">
                  <c:v>1.71633234411255</c:v>
                </c:pt>
                <c:pt idx="8">
                  <c:v>1.7373062788313101</c:v>
                </c:pt>
                <c:pt idx="9">
                  <c:v>1.75838223600596</c:v>
                </c:pt>
                <c:pt idx="10">
                  <c:v>1.68244320029531</c:v>
                </c:pt>
                <c:pt idx="11">
                  <c:v>1.6814005109811501</c:v>
                </c:pt>
                <c:pt idx="12">
                  <c:v>1.6301648981557999</c:v>
                </c:pt>
                <c:pt idx="13">
                  <c:v>1.5662033352361</c:v>
                </c:pt>
                <c:pt idx="14">
                  <c:v>1.5233034349130199</c:v>
                </c:pt>
                <c:pt idx="15">
                  <c:v>1.51094180897852</c:v>
                </c:pt>
                <c:pt idx="16">
                  <c:v>1.5370392337370999</c:v>
                </c:pt>
                <c:pt idx="17">
                  <c:v>1.57389655524493</c:v>
                </c:pt>
                <c:pt idx="18">
                  <c:v>1.5667514496241399</c:v>
                </c:pt>
                <c:pt idx="19">
                  <c:v>1.5593954442151201</c:v>
                </c:pt>
                <c:pt idx="20">
                  <c:v>1.5533147240693701</c:v>
                </c:pt>
                <c:pt idx="21">
                  <c:v>1.54709578403024</c:v>
                </c:pt>
                <c:pt idx="22">
                  <c:v>1.54176822589456</c:v>
                </c:pt>
                <c:pt idx="23">
                  <c:v>1.5369944241876801</c:v>
                </c:pt>
                <c:pt idx="24">
                  <c:v>1.53207535937732</c:v>
                </c:pt>
                <c:pt idx="25">
                  <c:v>1.52111250019101</c:v>
                </c:pt>
                <c:pt idx="26">
                  <c:v>1.5083210665819899</c:v>
                </c:pt>
                <c:pt idx="27">
                  <c:v>1.4666149312555901</c:v>
                </c:pt>
                <c:pt idx="28">
                  <c:v>1.39864334607869</c:v>
                </c:pt>
                <c:pt idx="29">
                  <c:v>1.3373553188698699</c:v>
                </c:pt>
                <c:pt idx="30">
                  <c:v>1.28395998719891</c:v>
                </c:pt>
                <c:pt idx="31">
                  <c:v>1.2384821108717801</c:v>
                </c:pt>
                <c:pt idx="32">
                  <c:v>1.20405771535559</c:v>
                </c:pt>
                <c:pt idx="33">
                  <c:v>1.17966513447944</c:v>
                </c:pt>
                <c:pt idx="34">
                  <c:v>1.1650342287965501</c:v>
                </c:pt>
                <c:pt idx="35">
                  <c:v>1.1598626161483101</c:v>
                </c:pt>
                <c:pt idx="36">
                  <c:v>1.1628910664224801</c:v>
                </c:pt>
                <c:pt idx="37">
                  <c:v>1.1378324312074899</c:v>
                </c:pt>
                <c:pt idx="38">
                  <c:v>1.1088113958060399</c:v>
                </c:pt>
                <c:pt idx="39">
                  <c:v>1.07518153087071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E0-4965-9DC7-10EDD1CA1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229647"/>
        <c:axId val="1629230063"/>
      </c:areaChart>
      <c:lineChart>
        <c:grouping val="standard"/>
        <c:varyColors val="0"/>
        <c:ser>
          <c:idx val="0"/>
          <c:order val="0"/>
          <c:tx>
            <c:strRef>
              <c:f>'Anexo I. Gr 4A'!$C$21</c:f>
              <c:strCache>
                <c:ptCount val="1"/>
                <c:pt idx="0">
                  <c:v>España</c:v>
                </c:pt>
              </c:strCache>
            </c:strRef>
          </c:tx>
          <c:marker>
            <c:symbol val="none"/>
          </c:marker>
          <c:cat>
            <c:numRef>
              <c:f>'Anexo I. Gr 4A'!$B$22:$B$61</c:f>
              <c:numCache>
                <c:formatCode>General</c:formatCode>
                <c:ptCount val="4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</c:numCache>
            </c:numRef>
          </c:cat>
          <c:val>
            <c:numRef>
              <c:f>'Anexo I. Gr 4A'!$C$22:$C$61</c:f>
              <c:numCache>
                <c:formatCode>0.00</c:formatCode>
                <c:ptCount val="40"/>
                <c:pt idx="0">
                  <c:v>2.68421358874091</c:v>
                </c:pt>
                <c:pt idx="1">
                  <c:v>2.6715722100171702</c:v>
                </c:pt>
                <c:pt idx="2">
                  <c:v>2.6557592197789601</c:v>
                </c:pt>
                <c:pt idx="3">
                  <c:v>2.6365637799914401</c:v>
                </c:pt>
                <c:pt idx="4">
                  <c:v>2.6082536290495502</c:v>
                </c:pt>
                <c:pt idx="5">
                  <c:v>2.5748503645241301</c:v>
                </c:pt>
                <c:pt idx="6">
                  <c:v>2.5263902410338401</c:v>
                </c:pt>
                <c:pt idx="7">
                  <c:v>2.4978852827406</c:v>
                </c:pt>
                <c:pt idx="8">
                  <c:v>2.4780779139598899</c:v>
                </c:pt>
                <c:pt idx="9">
                  <c:v>2.4440916763475</c:v>
                </c:pt>
                <c:pt idx="10">
                  <c:v>2.4190483726870098</c:v>
                </c:pt>
                <c:pt idx="11">
                  <c:v>2.3711458808928598</c:v>
                </c:pt>
                <c:pt idx="12">
                  <c:v>2.3086450884422098</c:v>
                </c:pt>
                <c:pt idx="13">
                  <c:v>2.2745751976088502</c:v>
                </c:pt>
                <c:pt idx="14">
                  <c:v>2.21543054088737</c:v>
                </c:pt>
                <c:pt idx="15">
                  <c:v>2.1431992226789802</c:v>
                </c:pt>
                <c:pt idx="16">
                  <c:v>2.1092160570056202</c:v>
                </c:pt>
                <c:pt idx="17">
                  <c:v>2.0809452704879599</c:v>
                </c:pt>
                <c:pt idx="18">
                  <c:v>2.0270327809815498</c:v>
                </c:pt>
                <c:pt idx="19">
                  <c:v>1.9671640094124601</c:v>
                </c:pt>
                <c:pt idx="20">
                  <c:v>1.9252649691891099</c:v>
                </c:pt>
                <c:pt idx="21">
                  <c:v>1.89407850648514</c:v>
                </c:pt>
                <c:pt idx="22">
                  <c:v>1.8605445561032701</c:v>
                </c:pt>
                <c:pt idx="23">
                  <c:v>1.81681901453252</c:v>
                </c:pt>
                <c:pt idx="24">
                  <c:v>1.7805148656442</c:v>
                </c:pt>
                <c:pt idx="25">
                  <c:v>1.7759000000000005</c:v>
                </c:pt>
                <c:pt idx="26">
                  <c:v>1.7174199999999997</c:v>
                </c:pt>
                <c:pt idx="27">
                  <c:v>1.6998500000000001</c:v>
                </c:pt>
                <c:pt idx="28">
                  <c:v>1.6648499999999999</c:v>
                </c:pt>
                <c:pt idx="29">
                  <c:v>1.6502199999999998</c:v>
                </c:pt>
                <c:pt idx="30">
                  <c:v>1.6135200000000001</c:v>
                </c:pt>
                <c:pt idx="31">
                  <c:v>1.5854499999999998</c:v>
                </c:pt>
                <c:pt idx="32">
                  <c:v>1.5658800000000002</c:v>
                </c:pt>
                <c:pt idx="33">
                  <c:v>1.55751</c:v>
                </c:pt>
                <c:pt idx="34">
                  <c:v>1.49021328913522</c:v>
                </c:pt>
                <c:pt idx="35">
                  <c:v>1.4687057079822201</c:v>
                </c:pt>
                <c:pt idx="36">
                  <c:v>1.4435114080153399</c:v>
                </c:pt>
                <c:pt idx="37">
                  <c:v>1.41384834815823</c:v>
                </c:pt>
                <c:pt idx="38">
                  <c:v>1.39786253409606</c:v>
                </c:pt>
                <c:pt idx="39">
                  <c:v>1.38170090463854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E0-4965-9DC7-10EDD1CA1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229647"/>
        <c:axId val="1629230063"/>
      </c:lineChart>
      <c:catAx>
        <c:axId val="162922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 i="1"/>
                </a:pPr>
                <a:r>
                  <a:rPr lang="es-ES" sz="900" b="0" i="1"/>
                  <a:t>Año en que la generación cumple 30 años</a:t>
                </a:r>
              </a:p>
            </c:rich>
          </c:tx>
          <c:layout>
            <c:manualLayout>
              <c:xMode val="edge"/>
              <c:yMode val="edge"/>
              <c:x val="0.15616388888888885"/>
              <c:y val="0.82720982905982909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>
                <a:lumMod val="65000"/>
                <a:lumOff val="35000"/>
              </a:sysClr>
            </a:solidFill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s-ES"/>
          </a:p>
        </c:txPr>
        <c:crossAx val="1629230063"/>
        <c:crosses val="autoZero"/>
        <c:auto val="1"/>
        <c:lblAlgn val="ctr"/>
        <c:lblOffset val="100"/>
        <c:noMultiLvlLbl val="0"/>
      </c:catAx>
      <c:valAx>
        <c:axId val="1629230063"/>
        <c:scaling>
          <c:orientation val="minMax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ln>
            <a:solidFill>
              <a:sysClr val="windowText" lastClr="000000">
                <a:lumMod val="65000"/>
                <a:lumOff val="35000"/>
              </a:sysClr>
            </a:solidFill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s-ES"/>
          </a:p>
        </c:txPr>
        <c:crossAx val="1629229647"/>
        <c:crosses val="autoZero"/>
        <c:crossBetween val="between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1.7340043695380777E-2"/>
          <c:y val="0.88803119658119645"/>
          <c:w val="0.97275046816479405"/>
          <c:h val="0.11196837606837606"/>
        </c:manualLayout>
      </c:layout>
      <c:overlay val="0"/>
      <c:txPr>
        <a:bodyPr/>
        <a:lstStyle/>
        <a:p>
          <a:pPr>
            <a:defRPr sz="800">
              <a:solidFill>
                <a:sysClr val="windowText" lastClr="000000"/>
              </a:solidFill>
            </a:defRPr>
          </a:pPr>
          <a:endParaRPr lang="es-E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28169014084506"/>
          <c:y val="6.9952327327327327E-2"/>
          <c:w val="0.8310492957746477"/>
          <c:h val="0.66187950450450439"/>
        </c:manualLayout>
      </c:layout>
      <c:areaChart>
        <c:grouping val="standard"/>
        <c:varyColors val="0"/>
        <c:ser>
          <c:idx val="1"/>
          <c:order val="1"/>
          <c:tx>
            <c:v>Rango UE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'Anexo I. Gr 4B'!$B$22:$B$50</c15:sqref>
                  </c15:fullRef>
                </c:ext>
              </c:extLst>
              <c:f>'Anexo I. Gr 4B'!$B$33:$B$50</c:f>
              <c:numCache>
                <c:formatCode>General</c:formatCode>
                <c:ptCount val="1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4B'!$D$22:$D$50</c15:sqref>
                  </c15:fullRef>
                </c:ext>
              </c:extLst>
              <c:f>'Anexo I. Gr 4B'!$D$33:$D$50</c:f>
              <c:numCache>
                <c:formatCode>0.00</c:formatCode>
                <c:ptCount val="18"/>
                <c:pt idx="0">
                  <c:v>2.2159399999999989</c:v>
                </c:pt>
                <c:pt idx="1">
                  <c:v>2.2054400000000003</c:v>
                </c:pt>
                <c:pt idx="2">
                  <c:v>2.1644999999999999</c:v>
                </c:pt>
                <c:pt idx="3">
                  <c:v>2.17306</c:v>
                </c:pt>
                <c:pt idx="4">
                  <c:v>2.1828399999999997</c:v>
                </c:pt>
                <c:pt idx="5">
                  <c:v>2.1663600000000005</c:v>
                </c:pt>
                <c:pt idx="6">
                  <c:v>2.1097799999999998</c:v>
                </c:pt>
                <c:pt idx="7">
                  <c:v>2.1008699999999996</c:v>
                </c:pt>
                <c:pt idx="8">
                  <c:v>2.0545100000000005</c:v>
                </c:pt>
                <c:pt idx="9">
                  <c:v>2.0285800000000007</c:v>
                </c:pt>
                <c:pt idx="10">
                  <c:v>2.02434</c:v>
                </c:pt>
                <c:pt idx="11">
                  <c:v>1.9934699999999994</c:v>
                </c:pt>
                <c:pt idx="12">
                  <c:v>1.9897200000000004</c:v>
                </c:pt>
                <c:pt idx="13">
                  <c:v>1.9771799999999997</c:v>
                </c:pt>
                <c:pt idx="14">
                  <c:v>1.9961400000000005</c:v>
                </c:pt>
                <c:pt idx="15">
                  <c:v>1.9776700000000005</c:v>
                </c:pt>
                <c:pt idx="16">
                  <c:v>1.9665599999999999</c:v>
                </c:pt>
                <c:pt idx="17">
                  <c:v>1.9589900000000005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0-4E22-B308-F12280D766A4}"/>
            </c:ext>
          </c:extLst>
        </c:ser>
        <c:ser>
          <c:idx val="2"/>
          <c:order val="2"/>
          <c:tx>
            <c:v/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extLst>
                <c:ext xmlns:c15="http://schemas.microsoft.com/office/drawing/2012/chart" uri="{02D57815-91ED-43cb-92C2-25804820EDAC}">
                  <c15:fullRef>
                    <c15:sqref>'Anexo I. Gr 4B'!$B$22:$B$50</c15:sqref>
                  </c15:fullRef>
                </c:ext>
              </c:extLst>
              <c:f>'Anexo I. Gr 4B'!$B$33:$B$50</c:f>
              <c:numCache>
                <c:formatCode>General</c:formatCode>
                <c:ptCount val="1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4B'!$E$22:$E$50</c15:sqref>
                  </c15:fullRef>
                </c:ext>
              </c:extLst>
              <c:f>'Anexo I. Gr 4B'!$E$33:$E$50</c:f>
              <c:numCache>
                <c:formatCode>0.00</c:formatCode>
                <c:ptCount val="18"/>
                <c:pt idx="0">
                  <c:v>1.71784</c:v>
                </c:pt>
                <c:pt idx="1">
                  <c:v>1.6759399999999995</c:v>
                </c:pt>
                <c:pt idx="2">
                  <c:v>1.69676</c:v>
                </c:pt>
                <c:pt idx="3">
                  <c:v>1.6930400000000001</c:v>
                </c:pt>
                <c:pt idx="4">
                  <c:v>1.6447400000000001</c:v>
                </c:pt>
                <c:pt idx="5">
                  <c:v>1.6177699999999997</c:v>
                </c:pt>
                <c:pt idx="6">
                  <c:v>1.5947</c:v>
                </c:pt>
                <c:pt idx="7">
                  <c:v>1.5696500000000007</c:v>
                </c:pt>
                <c:pt idx="8">
                  <c:v>1.5501099999999999</c:v>
                </c:pt>
                <c:pt idx="9">
                  <c:v>1.5196600000000002</c:v>
                </c:pt>
                <c:pt idx="10">
                  <c:v>1.5085699999999995</c:v>
                </c:pt>
                <c:pt idx="11">
                  <c:v>1.5122499999999997</c:v>
                </c:pt>
                <c:pt idx="12">
                  <c:v>1.4746500000000005</c:v>
                </c:pt>
                <c:pt idx="13">
                  <c:v>1.4746500000000002</c:v>
                </c:pt>
                <c:pt idx="14">
                  <c:v>1.4635200000000002</c:v>
                </c:pt>
                <c:pt idx="15">
                  <c:v>1.4373199999999995</c:v>
                </c:pt>
                <c:pt idx="16">
                  <c:v>1.4120699999999999</c:v>
                </c:pt>
                <c:pt idx="17">
                  <c:v>1.3883399999999997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0-4E22-B308-F12280D76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701327"/>
        <c:axId val="360697167"/>
      </c:areaChart>
      <c:lineChart>
        <c:grouping val="standard"/>
        <c:varyColors val="0"/>
        <c:ser>
          <c:idx val="0"/>
          <c:order val="0"/>
          <c:tx>
            <c:strRef>
              <c:f>'Anexo I. Gr 4B'!$C$21</c:f>
              <c:strCache>
                <c:ptCount val="1"/>
                <c:pt idx="0">
                  <c:v>España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4411672908863946E-2"/>
                  <c:y val="-2.86036036036036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90-4E22-B308-F12280D766A4}"/>
                </c:ext>
              </c:extLst>
            </c:dLbl>
            <c:dLbl>
              <c:idx val="17"/>
              <c:layout>
                <c:manualLayout>
                  <c:x val="-1.4864232209737828E-2"/>
                  <c:y val="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90-4E22-B308-F12280D766A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'Anexo I. Gr 4B'!$B$22:$B$50</c15:sqref>
                  </c15:fullRef>
                </c:ext>
              </c:extLst>
              <c:f>'Anexo I. Gr 4B'!$B$33:$B$50</c:f>
              <c:numCache>
                <c:formatCode>General</c:formatCode>
                <c:ptCount val="1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4B'!$C$22:$C$50</c15:sqref>
                  </c15:fullRef>
                </c:ext>
              </c:extLst>
              <c:f>'Anexo I. Gr 4B'!$C$33:$C$50</c:f>
              <c:numCache>
                <c:formatCode>0.00</c:formatCode>
                <c:ptCount val="18"/>
                <c:pt idx="0">
                  <c:v>1.8708199999999997</c:v>
                </c:pt>
                <c:pt idx="1">
                  <c:v>1.8502200000000002</c:v>
                </c:pt>
                <c:pt idx="2">
                  <c:v>1.80698</c:v>
                </c:pt>
                <c:pt idx="3">
                  <c:v>1.7769999999999997</c:v>
                </c:pt>
                <c:pt idx="4">
                  <c:v>1.7176899999999995</c:v>
                </c:pt>
                <c:pt idx="5">
                  <c:v>1.7004199999999998</c:v>
                </c:pt>
                <c:pt idx="6">
                  <c:v>1.6654200000000001</c:v>
                </c:pt>
                <c:pt idx="7">
                  <c:v>1.6503800000000002</c:v>
                </c:pt>
                <c:pt idx="8">
                  <c:v>1.6136900000000001</c:v>
                </c:pt>
                <c:pt idx="9">
                  <c:v>1.5855799999999995</c:v>
                </c:pt>
                <c:pt idx="10">
                  <c:v>1.5655599999999998</c:v>
                </c:pt>
                <c:pt idx="11">
                  <c:v>1.5572599999999996</c:v>
                </c:pt>
                <c:pt idx="12">
                  <c:v>1.5013300000000003</c:v>
                </c:pt>
                <c:pt idx="13">
                  <c:v>1.4880199999999999</c:v>
                </c:pt>
                <c:pt idx="14">
                  <c:v>1.4635200000000002</c:v>
                </c:pt>
                <c:pt idx="15">
                  <c:v>1.4373199999999995</c:v>
                </c:pt>
                <c:pt idx="16">
                  <c:v>1.4120699999999999</c:v>
                </c:pt>
                <c:pt idx="17">
                  <c:v>1.3883399999999997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'Anexo I. Gr 4B'!$C$22</c15:sqref>
                  <c15:dLbl>
                    <c:idx val="-1"/>
                    <c:layout>
                      <c:manualLayout>
                        <c:x val="-2.9728464419475655E-2"/>
                        <c:y val="-4.290540540540544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123-4834-98C0-9C71F284C6A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1790-4E22-B308-F12280D76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701327"/>
        <c:axId val="360697167"/>
      </c:lineChart>
      <c:catAx>
        <c:axId val="36070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s-ES" sz="900" i="1"/>
                  <a:t>Año en que la generación cumple 30 años</a:t>
                </a:r>
              </a:p>
            </c:rich>
          </c:tx>
          <c:layout>
            <c:manualLayout>
              <c:xMode val="edge"/>
              <c:yMode val="edge"/>
              <c:x val="0.17227254993757804"/>
              <c:y val="0.84184459459459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60697167"/>
        <c:crosses val="autoZero"/>
        <c:auto val="1"/>
        <c:lblAlgn val="ctr"/>
        <c:lblOffset val="100"/>
        <c:tickLblSkip val="1"/>
        <c:noMultiLvlLbl val="0"/>
      </c:catAx>
      <c:valAx>
        <c:axId val="360697167"/>
        <c:scaling>
          <c:orientation val="minMax"/>
          <c:max val="2.4"/>
          <c:min val="1.2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3607013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2.3947019350811484E-2"/>
          <c:y val="0.91323648648648648"/>
          <c:w val="0.94791237515605475"/>
          <c:h val="8.6763513513513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18694437388875E-2"/>
          <c:y val="7.1509009009009014E-2"/>
          <c:w val="0.84991640561058901"/>
          <c:h val="0.68339451951951957"/>
        </c:manualLayout>
      </c:layout>
      <c:lineChart>
        <c:grouping val="standard"/>
        <c:varyColors val="0"/>
        <c:ser>
          <c:idx val="1"/>
          <c:order val="0"/>
          <c:tx>
            <c:strRef>
              <c:f>'Anexo I. Gr 5'!$D$21</c:f>
              <c:strCache>
                <c:ptCount val="1"/>
                <c:pt idx="0">
                  <c:v>AIReF 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970-4741-A5E6-6F212F5FCDC4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3970-4741-A5E6-6F212F5FCDC4}"/>
              </c:ext>
            </c:extLst>
          </c:dPt>
          <c:dLbls>
            <c:dLbl>
              <c:idx val="20"/>
              <c:layout>
                <c:manualLayout>
                  <c:x val="4.0143369175627136E-2"/>
                  <c:y val="8.739889026046157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70-4741-A5E6-6F212F5FC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1"/>
                      </a:solidFill>
                      <a:prstDash val="sysDot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5'!$B$22:$B$58</c:f>
              <c:numCache>
                <c:formatCode>General</c:formatCode>
                <c:ptCount val="3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</c:numCache>
            </c:numRef>
          </c:cat>
          <c:val>
            <c:numRef>
              <c:f>'Anexo I. Gr 5'!$D$22:$D$58</c:f>
              <c:numCache>
                <c:formatCode>0.00</c:formatCode>
                <c:ptCount val="37"/>
                <c:pt idx="19">
                  <c:v>1.1200000000000001</c:v>
                </c:pt>
                <c:pt idx="20">
                  <c:v>1.1189156131032443</c:v>
                </c:pt>
                <c:pt idx="21">
                  <c:v>1.1276932019601569</c:v>
                </c:pt>
                <c:pt idx="22">
                  <c:v>1.1400334944405346</c:v>
                </c:pt>
                <c:pt idx="23">
                  <c:v>1.1497046303221061</c:v>
                </c:pt>
                <c:pt idx="24">
                  <c:v>1.1589151943221898</c:v>
                </c:pt>
                <c:pt idx="25">
                  <c:v>1.1689641135013915</c:v>
                </c:pt>
                <c:pt idx="26">
                  <c:v>1.1747067202873911</c:v>
                </c:pt>
                <c:pt idx="27">
                  <c:v>1.180894046023401</c:v>
                </c:pt>
                <c:pt idx="28">
                  <c:v>1.189778634384115</c:v>
                </c:pt>
                <c:pt idx="29">
                  <c:v>1.19789381958879</c:v>
                </c:pt>
                <c:pt idx="30">
                  <c:v>1.2029178224308583</c:v>
                </c:pt>
                <c:pt idx="31">
                  <c:v>1.2078317078646781</c:v>
                </c:pt>
                <c:pt idx="32">
                  <c:v>1.215260089129073</c:v>
                </c:pt>
                <c:pt idx="33">
                  <c:v>1.2209726779146755</c:v>
                </c:pt>
                <c:pt idx="34">
                  <c:v>1.2280251162677651</c:v>
                </c:pt>
                <c:pt idx="35">
                  <c:v>1.2354902260083001</c:v>
                </c:pt>
                <c:pt idx="36">
                  <c:v>1.2432503281239131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0-4741-A5E6-6F212F5FCDC4}"/>
            </c:ext>
          </c:extLst>
        </c:ser>
        <c:ser>
          <c:idx val="2"/>
          <c:order val="1"/>
          <c:tx>
            <c:strRef>
              <c:f>'Anexo I. Gr 5'!$E$21</c:f>
              <c:strCache>
                <c:ptCount val="1"/>
                <c:pt idx="0">
                  <c:v>AIReF 2023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8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970-4741-A5E6-6F212F5FCDC4}"/>
              </c:ext>
            </c:extLst>
          </c:dPt>
          <c:dLbls>
            <c:dLbl>
              <c:idx val="18"/>
              <c:layout>
                <c:manualLayout>
                  <c:x val="-0.11756272401433697"/>
                  <c:y val="6.19744744744744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90000"/>
                        </a:schemeClr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70-4741-A5E6-6F212F5FC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6">
                          <a:lumMod val="90000"/>
                        </a:schemeClr>
                      </a:solidFill>
                      <a:prstDash val="sysDot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5'!$B$22:$B$58</c:f>
              <c:numCache>
                <c:formatCode>General</c:formatCode>
                <c:ptCount val="3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</c:numCache>
            </c:numRef>
          </c:cat>
          <c:val>
            <c:numRef>
              <c:f>'Anexo I. Gr 5'!$E$22:$E$58</c:f>
              <c:numCache>
                <c:formatCode>0.00</c:formatCode>
                <c:ptCount val="37"/>
                <c:pt idx="17">
                  <c:v>1.18</c:v>
                </c:pt>
                <c:pt idx="18">
                  <c:v>1.1903159164075123</c:v>
                </c:pt>
                <c:pt idx="19">
                  <c:v>1.1977949850390661</c:v>
                </c:pt>
                <c:pt idx="20">
                  <c:v>1.2080818976420187</c:v>
                </c:pt>
                <c:pt idx="21">
                  <c:v>1.2106041884281893</c:v>
                </c:pt>
                <c:pt idx="22">
                  <c:v>1.2139332552247557</c:v>
                </c:pt>
                <c:pt idx="23">
                  <c:v>1.2186675763560701</c:v>
                </c:pt>
                <c:pt idx="24">
                  <c:v>1.2212970739276383</c:v>
                </c:pt>
                <c:pt idx="25">
                  <c:v>1.2319709572476165</c:v>
                </c:pt>
                <c:pt idx="26">
                  <c:v>1.2429833417278824</c:v>
                </c:pt>
                <c:pt idx="27">
                  <c:v>1.2564333979231628</c:v>
                </c:pt>
                <c:pt idx="28">
                  <c:v>1.2592051829824631</c:v>
                </c:pt>
                <c:pt idx="29">
                  <c:v>1.2664147056036434</c:v>
                </c:pt>
                <c:pt idx="30">
                  <c:v>1.2735324264722256</c:v>
                </c:pt>
                <c:pt idx="31">
                  <c:v>1.2813458293756657</c:v>
                </c:pt>
                <c:pt idx="32">
                  <c:v>1.2888003157372061</c:v>
                </c:pt>
                <c:pt idx="33">
                  <c:v>1.2951040882401454</c:v>
                </c:pt>
                <c:pt idx="34">
                  <c:v>1.3040339324897108</c:v>
                </c:pt>
                <c:pt idx="35">
                  <c:v>1.3117660515203569</c:v>
                </c:pt>
                <c:pt idx="36">
                  <c:v>1.3208658907388167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0-4741-A5E6-6F212F5FCDC4}"/>
            </c:ext>
          </c:extLst>
        </c:ser>
        <c:ser>
          <c:idx val="3"/>
          <c:order val="2"/>
          <c:tx>
            <c:strRef>
              <c:f>'Anexo I. Gr 5'!$F$21</c:f>
              <c:strCache>
                <c:ptCount val="1"/>
                <c:pt idx="0">
                  <c:v>AIReF 2020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square"/>
              <c:size val="5"/>
              <c:spPr>
                <a:solidFill>
                  <a:schemeClr val="tx2">
                    <a:lumMod val="20000"/>
                    <a:lumOff val="80000"/>
                  </a:schemeClr>
                </a:solidFill>
                <a:ln w="9525">
                  <a:solidFill>
                    <a:schemeClr val="bg2">
                      <a:lumMod val="2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970-4741-A5E6-6F212F5FCDC4}"/>
              </c:ext>
            </c:extLst>
          </c:dPt>
          <c:dLbls>
            <c:dLbl>
              <c:idx val="16"/>
              <c:layout>
                <c:manualLayout>
                  <c:x val="0"/>
                  <c:y val="-0.104879879879879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70-4741-A5E6-6F212F5FC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5"/>
                      </a:solidFill>
                      <a:prstDash val="sysDot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5'!$B$22:$B$58</c:f>
              <c:numCache>
                <c:formatCode>General</c:formatCode>
                <c:ptCount val="3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</c:numCache>
            </c:numRef>
          </c:cat>
          <c:val>
            <c:numRef>
              <c:f>'Anexo I. Gr 5'!$F$22:$F$58</c:f>
              <c:numCache>
                <c:formatCode>0.00</c:formatCode>
                <c:ptCount val="37"/>
                <c:pt idx="15">
                  <c:v>1.23</c:v>
                </c:pt>
                <c:pt idx="16">
                  <c:v>1.2330142332244312</c:v>
                </c:pt>
                <c:pt idx="17">
                  <c:v>1.2284450030699645</c:v>
                </c:pt>
                <c:pt idx="18">
                  <c:v>1.2263316248492639</c:v>
                </c:pt>
                <c:pt idx="19">
                  <c:v>1.2216250158898352</c:v>
                </c:pt>
                <c:pt idx="20">
                  <c:v>1.2203831709658406</c:v>
                </c:pt>
                <c:pt idx="21">
                  <c:v>1.2226198220130473</c:v>
                </c:pt>
                <c:pt idx="22">
                  <c:v>1.2241548497568919</c:v>
                </c:pt>
                <c:pt idx="23">
                  <c:v>1.2315970930162308</c:v>
                </c:pt>
                <c:pt idx="24">
                  <c:v>1.2391704824767971</c:v>
                </c:pt>
                <c:pt idx="25">
                  <c:v>1.2485651930393971</c:v>
                </c:pt>
                <c:pt idx="26">
                  <c:v>1.2537190190148593</c:v>
                </c:pt>
                <c:pt idx="27">
                  <c:v>1.2589681986444461</c:v>
                </c:pt>
                <c:pt idx="28">
                  <c:v>1.2649158453077933</c:v>
                </c:pt>
                <c:pt idx="29">
                  <c:v>1.271070766912928</c:v>
                </c:pt>
                <c:pt idx="30">
                  <c:v>1.2778007140439591</c:v>
                </c:pt>
                <c:pt idx="31">
                  <c:v>1.2854856465804692</c:v>
                </c:pt>
                <c:pt idx="32">
                  <c:v>1.293356605485465</c:v>
                </c:pt>
                <c:pt idx="33">
                  <c:v>1.3046959424648921</c:v>
                </c:pt>
                <c:pt idx="34">
                  <c:v>1.3125519636513316</c:v>
                </c:pt>
                <c:pt idx="35">
                  <c:v>1.3233888475607505</c:v>
                </c:pt>
                <c:pt idx="36">
                  <c:v>1.3340459618547413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70-4741-A5E6-6F212F5FCDC4}"/>
            </c:ext>
          </c:extLst>
        </c:ser>
        <c:ser>
          <c:idx val="4"/>
          <c:order val="3"/>
          <c:tx>
            <c:strRef>
              <c:f>'Anexo I. Gr 5'!$G$21</c:f>
              <c:strCache>
                <c:ptCount val="1"/>
                <c:pt idx="0">
                  <c:v>AIReF 2018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x"/>
              <c:size val="5"/>
              <c:spPr>
                <a:noFill/>
                <a:ln w="9525">
                  <a:solidFill>
                    <a:schemeClr val="bg2">
                      <a:lumMod val="9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970-4741-A5E6-6F212F5FCDC4}"/>
              </c:ext>
            </c:extLst>
          </c:dPt>
          <c:dLbls>
            <c:dLbl>
              <c:idx val="14"/>
              <c:layout>
                <c:manualLayout>
                  <c:x val="5.7347670250895528E-3"/>
                  <c:y val="-0.171621621621621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70-4741-A5E6-6F212F5FC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2"/>
                      </a:solidFill>
                      <a:prstDash val="sysDot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5'!$B$22:$B$58</c:f>
              <c:numCache>
                <c:formatCode>General</c:formatCode>
                <c:ptCount val="3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</c:numCache>
            </c:numRef>
          </c:cat>
          <c:val>
            <c:numRef>
              <c:f>'Anexo I. Gr 5'!$G$22:$G$58</c:f>
              <c:numCache>
                <c:formatCode>0.00</c:formatCode>
                <c:ptCount val="37"/>
                <c:pt idx="13">
                  <c:v>1.31</c:v>
                </c:pt>
                <c:pt idx="14">
                  <c:v>1.4010492987644421</c:v>
                </c:pt>
                <c:pt idx="15">
                  <c:v>1.4203963963056851</c:v>
                </c:pt>
                <c:pt idx="16">
                  <c:v>1.4426631382724864</c:v>
                </c:pt>
                <c:pt idx="17">
                  <c:v>1.4647831106924094</c:v>
                </c:pt>
                <c:pt idx="18">
                  <c:v>1.4901890445999655</c:v>
                </c:pt>
                <c:pt idx="19">
                  <c:v>1.5168607025466219</c:v>
                </c:pt>
                <c:pt idx="20">
                  <c:v>1.5436873482589679</c:v>
                </c:pt>
                <c:pt idx="21">
                  <c:v>1.5744187154896203</c:v>
                </c:pt>
                <c:pt idx="22">
                  <c:v>1.5917013270560476</c:v>
                </c:pt>
                <c:pt idx="23">
                  <c:v>1.6062028628514138</c:v>
                </c:pt>
                <c:pt idx="24">
                  <c:v>1.6224447011478234</c:v>
                </c:pt>
                <c:pt idx="25">
                  <c:v>1.6374225681327466</c:v>
                </c:pt>
                <c:pt idx="26">
                  <c:v>1.6500084691767687</c:v>
                </c:pt>
                <c:pt idx="27">
                  <c:v>1.6632397561206917</c:v>
                </c:pt>
                <c:pt idx="28">
                  <c:v>1.6732100177407485</c:v>
                </c:pt>
                <c:pt idx="29">
                  <c:v>1.6858697822614288</c:v>
                </c:pt>
                <c:pt idx="30">
                  <c:v>1.6990483890673573</c:v>
                </c:pt>
                <c:pt idx="31">
                  <c:v>1.7077473741086451</c:v>
                </c:pt>
                <c:pt idx="32">
                  <c:v>1.7185246403352326</c:v>
                </c:pt>
                <c:pt idx="33">
                  <c:v>1.7290467329876389</c:v>
                </c:pt>
                <c:pt idx="34">
                  <c:v>1.7407123503062432</c:v>
                </c:pt>
                <c:pt idx="35">
                  <c:v>1.74986276406274</c:v>
                </c:pt>
                <c:pt idx="36">
                  <c:v>1.7613114145360187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70-4741-A5E6-6F212F5FCDC4}"/>
            </c:ext>
          </c:extLst>
        </c:ser>
        <c:ser>
          <c:idx val="0"/>
          <c:order val="4"/>
          <c:tx>
            <c:strRef>
              <c:f>'Anexo I. Gr 5'!$C$21</c:f>
              <c:strCache>
                <c:ptCount val="1"/>
                <c:pt idx="0">
                  <c:v>Observado</c:v>
                </c:pt>
              </c:strCache>
            </c:strRef>
          </c:tx>
          <c:spPr>
            <a:ln w="28575" cap="rnd">
              <a:solidFill>
                <a:srgbClr val="8BA4F5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x"/>
              <c:size val="5"/>
              <c:spPr>
                <a:noFill/>
                <a:ln w="9525">
                  <a:solidFill>
                    <a:srgbClr val="8BA4F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970-4741-A5E6-6F212F5FCDC4}"/>
              </c:ext>
            </c:extLst>
          </c:dPt>
          <c:dPt>
            <c:idx val="16"/>
            <c:marker>
              <c:symbol val="square"/>
              <c:size val="5"/>
              <c:spPr>
                <a:solidFill>
                  <a:schemeClr val="tx2">
                    <a:lumMod val="20000"/>
                    <a:lumOff val="80000"/>
                  </a:schemeClr>
                </a:solidFill>
                <a:ln w="9525">
                  <a:solidFill>
                    <a:srgbClr val="8BA4F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970-4741-A5E6-6F212F5FCDC4}"/>
              </c:ext>
            </c:extLst>
          </c:dPt>
          <c:dPt>
            <c:idx val="18"/>
            <c:marker>
              <c:symbol val="triangle"/>
              <c:size val="5"/>
              <c:spPr>
                <a:solidFill>
                  <a:schemeClr val="accent1"/>
                </a:solidFill>
                <a:ln w="9525">
                  <a:solidFill>
                    <a:srgbClr val="8BA4F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970-4741-A5E6-6F212F5FCDC4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rgbClr val="8BA4F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970-4741-A5E6-6F212F5FCDC4}"/>
              </c:ext>
            </c:extLst>
          </c:dPt>
          <c:dLbls>
            <c:dLbl>
              <c:idx val="14"/>
              <c:layout>
                <c:manualLayout>
                  <c:x val="2.8673835125447504E-3"/>
                  <c:y val="-0.22406156156156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70-4741-A5E6-6F212F5FCDC4}"/>
                </c:ext>
              </c:extLst>
            </c:dLbl>
            <c:dLbl>
              <c:idx val="16"/>
              <c:layout>
                <c:manualLayout>
                  <c:x val="0"/>
                  <c:y val="-9.5345345345345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970-4741-A5E6-6F212F5FCDC4}"/>
                </c:ext>
              </c:extLst>
            </c:dLbl>
            <c:dLbl>
              <c:idx val="18"/>
              <c:layout>
                <c:manualLayout>
                  <c:x val="-0.12043010752688177"/>
                  <c:y val="9.5345345345345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70-4741-A5E6-6F212F5FCDC4}"/>
                </c:ext>
              </c:extLst>
            </c:dLbl>
            <c:dLbl>
              <c:idx val="20"/>
              <c:layout>
                <c:manualLayout>
                  <c:x val="3.727598566308233E-2"/>
                  <c:y val="4.7672672672672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70-4741-A5E6-6F212F5FCDC4}"/>
                </c:ext>
              </c:extLst>
            </c:dLbl>
            <c:dLbl>
              <c:idx val="22"/>
              <c:layout>
                <c:manualLayout>
                  <c:x val="0"/>
                  <c:y val="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70-4741-A5E6-6F212F5FC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8BA4F5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prstDash val="sysDot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'Anexo I. Gr 5'!$B$22:$B$58</c:f>
              <c:numCache>
                <c:formatCode>General</c:formatCode>
                <c:ptCount val="3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  <c:pt idx="27">
                  <c:v>2031</c:v>
                </c:pt>
                <c:pt idx="28">
                  <c:v>2032</c:v>
                </c:pt>
                <c:pt idx="29">
                  <c:v>2033</c:v>
                </c:pt>
                <c:pt idx="30">
                  <c:v>2034</c:v>
                </c:pt>
                <c:pt idx="31">
                  <c:v>2035</c:v>
                </c:pt>
                <c:pt idx="32">
                  <c:v>2036</c:v>
                </c:pt>
                <c:pt idx="33">
                  <c:v>2037</c:v>
                </c:pt>
                <c:pt idx="34">
                  <c:v>2038</c:v>
                </c:pt>
                <c:pt idx="35">
                  <c:v>2039</c:v>
                </c:pt>
                <c:pt idx="36">
                  <c:v>2040</c:v>
                </c:pt>
              </c:numCache>
            </c:numRef>
          </c:cat>
          <c:val>
            <c:numRef>
              <c:f>'Anexo I. Gr 5'!$C$22:$C$58</c:f>
              <c:numCache>
                <c:formatCode>0.00</c:formatCode>
                <c:ptCount val="37"/>
                <c:pt idx="0">
                  <c:v>1.32</c:v>
                </c:pt>
                <c:pt idx="1">
                  <c:v>1.33</c:v>
                </c:pt>
                <c:pt idx="2">
                  <c:v>1.36</c:v>
                </c:pt>
                <c:pt idx="3">
                  <c:v>1.38</c:v>
                </c:pt>
                <c:pt idx="4">
                  <c:v>1.44</c:v>
                </c:pt>
                <c:pt idx="5">
                  <c:v>1.38</c:v>
                </c:pt>
                <c:pt idx="6">
                  <c:v>1.37</c:v>
                </c:pt>
                <c:pt idx="7">
                  <c:v>1.34</c:v>
                </c:pt>
                <c:pt idx="8">
                  <c:v>1.32</c:v>
                </c:pt>
                <c:pt idx="9">
                  <c:v>1.27</c:v>
                </c:pt>
                <c:pt idx="10">
                  <c:v>1.32</c:v>
                </c:pt>
                <c:pt idx="11">
                  <c:v>1.33</c:v>
                </c:pt>
                <c:pt idx="12">
                  <c:v>1.33</c:v>
                </c:pt>
                <c:pt idx="13">
                  <c:v>1.31</c:v>
                </c:pt>
                <c:pt idx="14">
                  <c:v>1.26</c:v>
                </c:pt>
                <c:pt idx="15">
                  <c:v>1.23</c:v>
                </c:pt>
                <c:pt idx="16">
                  <c:v>1.18</c:v>
                </c:pt>
                <c:pt idx="17">
                  <c:v>1.18</c:v>
                </c:pt>
                <c:pt idx="18">
                  <c:v>1.1599999999999999</c:v>
                </c:pt>
                <c:pt idx="19">
                  <c:v>1.1200000000000001</c:v>
                </c:pt>
                <c:pt idx="20">
                  <c:v>1.100879687114771</c:v>
                </c:pt>
                <c:pt idx="21">
                  <c:v>1.105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70-4741-A5E6-6F212F5FC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680367"/>
        <c:axId val="1638681199"/>
      </c:lineChart>
      <c:catAx>
        <c:axId val="163868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38681199"/>
        <c:crosses val="autoZero"/>
        <c:auto val="1"/>
        <c:lblAlgn val="ctr"/>
        <c:lblOffset val="100"/>
        <c:noMultiLvlLbl val="0"/>
      </c:catAx>
      <c:valAx>
        <c:axId val="1638681199"/>
        <c:scaling>
          <c:orientation val="minMax"/>
          <c:min val="1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3868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60782321564642E-2"/>
          <c:y val="0.89430330330330332"/>
          <c:w val="0.97828058589450517"/>
          <c:h val="0.10092942942942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68843768768768765"/>
        </c:manualLayout>
      </c:layout>
      <c:areaChart>
        <c:grouping val="standard"/>
        <c:varyColors val="0"/>
        <c:ser>
          <c:idx val="2"/>
          <c:order val="2"/>
          <c:tx>
            <c:strRef>
              <c:f>'Anexo I. Gr 6A'!$E$20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</c:spPr>
          <c:cat>
            <c:numRef>
              <c:f>'Anexo I. Gr 6A'!$B$21:$B$69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6A'!$E$21:$E$69</c:f>
              <c:numCache>
                <c:formatCode>###0.00</c:formatCode>
                <c:ptCount val="49"/>
                <c:pt idx="22">
                  <c:v>1.0708799999999996</c:v>
                </c:pt>
                <c:pt idx="23">
                  <c:v>1.0920032908830923</c:v>
                </c:pt>
                <c:pt idx="24">
                  <c:v>1.0849466567713733</c:v>
                </c:pt>
                <c:pt idx="25">
                  <c:v>1.0759411656105315</c:v>
                </c:pt>
                <c:pt idx="26">
                  <c:v>1.0626270451897917</c:v>
                </c:pt>
                <c:pt idx="27">
                  <c:v>1.0518025222953062</c:v>
                </c:pt>
                <c:pt idx="28">
                  <c:v>1.0413817381324721</c:v>
                </c:pt>
                <c:pt idx="29">
                  <c:v>1.031785967788984</c:v>
                </c:pt>
                <c:pt idx="30">
                  <c:v>1.0245536514105071</c:v>
                </c:pt>
                <c:pt idx="31">
                  <c:v>1.0149571989802668</c:v>
                </c:pt>
                <c:pt idx="32">
                  <c:v>1.0094415228059148</c:v>
                </c:pt>
                <c:pt idx="33">
                  <c:v>1.0023943026277795</c:v>
                </c:pt>
                <c:pt idx="34">
                  <c:v>0.99663808883836458</c:v>
                </c:pt>
                <c:pt idx="35">
                  <c:v>0.99098128245686579</c:v>
                </c:pt>
                <c:pt idx="36">
                  <c:v>0.98652636305473584</c:v>
                </c:pt>
                <c:pt idx="37">
                  <c:v>0.98457017942704272</c:v>
                </c:pt>
                <c:pt idx="38">
                  <c:v>0.97765133137311377</c:v>
                </c:pt>
                <c:pt idx="39">
                  <c:v>0.97225264651354038</c:v>
                </c:pt>
                <c:pt idx="40">
                  <c:v>0.96775974115122276</c:v>
                </c:pt>
                <c:pt idx="41">
                  <c:v>0.96720756506258498</c:v>
                </c:pt>
                <c:pt idx="42">
                  <c:v>0.96261577858218084</c:v>
                </c:pt>
                <c:pt idx="43">
                  <c:v>0.96215721675407062</c:v>
                </c:pt>
                <c:pt idx="44">
                  <c:v>0.95926411705789216</c:v>
                </c:pt>
                <c:pt idx="45">
                  <c:v>0.95799631800274176</c:v>
                </c:pt>
                <c:pt idx="46">
                  <c:v>0.9545802601407446</c:v>
                </c:pt>
                <c:pt idx="47">
                  <c:v>0.95363002356853266</c:v>
                </c:pt>
                <c:pt idx="48">
                  <c:v>0.9552864317400811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E-43B5-8DC1-A9BDA10D515E}"/>
            </c:ext>
          </c:extLst>
        </c:ser>
        <c:ser>
          <c:idx val="3"/>
          <c:order val="3"/>
          <c:tx>
            <c:strRef>
              <c:f>'Anexo I. Gr 6A'!$F$20</c:f>
              <c:strCache>
                <c:ptCount val="1"/>
              </c:strCache>
            </c:strRef>
          </c:tx>
          <c:spPr>
            <a:solidFill>
              <a:srgbClr val="FFFFFF"/>
            </a:solidFill>
            <a:ln w="25400">
              <a:noFill/>
            </a:ln>
          </c:spPr>
          <c:cat>
            <c:numRef>
              <c:f>'Anexo I. Gr 6A'!$B$21:$B$69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6A'!$F$21:$F$69</c:f>
              <c:numCache>
                <c:formatCode>###0.00</c:formatCode>
                <c:ptCount val="49"/>
                <c:pt idx="22">
                  <c:v>1.0708799999999996</c:v>
                </c:pt>
                <c:pt idx="23">
                  <c:v>1.0439972363835053</c:v>
                </c:pt>
                <c:pt idx="24">
                  <c:v>1.0332232081412107</c:v>
                </c:pt>
                <c:pt idx="25">
                  <c:v>1.0228626997455199</c:v>
                </c:pt>
                <c:pt idx="26">
                  <c:v>1.0133657793145008</c:v>
                </c:pt>
                <c:pt idx="27">
                  <c:v>0.99987702349691887</c:v>
                </c:pt>
                <c:pt idx="28">
                  <c:v>0.99170407641760805</c:v>
                </c:pt>
                <c:pt idx="29">
                  <c:v>0.98139141666724805</c:v>
                </c:pt>
                <c:pt idx="30">
                  <c:v>0.97263229384799654</c:v>
                </c:pt>
                <c:pt idx="31">
                  <c:v>0.96497371686460898</c:v>
                </c:pt>
                <c:pt idx="32">
                  <c:v>0.95847112619033314</c:v>
                </c:pt>
                <c:pt idx="33">
                  <c:v>0.95253658134469321</c:v>
                </c:pt>
                <c:pt idx="34">
                  <c:v>0.94390083887186116</c:v>
                </c:pt>
                <c:pt idx="35">
                  <c:v>0.93820765602076017</c:v>
                </c:pt>
                <c:pt idx="36">
                  <c:v>0.93417488506710933</c:v>
                </c:pt>
                <c:pt idx="37">
                  <c:v>0.9314244752826063</c:v>
                </c:pt>
                <c:pt idx="38">
                  <c:v>0.92614549065031815</c:v>
                </c:pt>
                <c:pt idx="39">
                  <c:v>0.92156657864983593</c:v>
                </c:pt>
                <c:pt idx="40">
                  <c:v>0.91875761623312824</c:v>
                </c:pt>
                <c:pt idx="41">
                  <c:v>0.91780096092107322</c:v>
                </c:pt>
                <c:pt idx="42">
                  <c:v>0.91358201798393324</c:v>
                </c:pt>
                <c:pt idx="43">
                  <c:v>0.91215048457824011</c:v>
                </c:pt>
                <c:pt idx="44">
                  <c:v>0.90917125394123521</c:v>
                </c:pt>
                <c:pt idx="45">
                  <c:v>0.90684692405557588</c:v>
                </c:pt>
                <c:pt idx="46">
                  <c:v>0.90717884087702005</c:v>
                </c:pt>
                <c:pt idx="47">
                  <c:v>0.9048989994631701</c:v>
                </c:pt>
                <c:pt idx="48">
                  <c:v>0.9039052790055867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9E-43B5-8DC1-A9BDA10D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24399"/>
        <c:axId val="859434799"/>
      </c:areaChart>
      <c:lineChart>
        <c:grouping val="standard"/>
        <c:varyColors val="0"/>
        <c:ser>
          <c:idx val="0"/>
          <c:order val="0"/>
          <c:tx>
            <c:strRef>
              <c:f>'Anexo I. Gr 6A'!$C$20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0.14645256147836366"/>
                  <c:y val="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9E-43B5-8DC1-A9BDA10D515E}"/>
                </c:ext>
              </c:extLst>
            </c:dLbl>
            <c:spPr>
              <a:noFill/>
              <a:ln>
                <a:solidFill>
                  <a:schemeClr val="tx2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'Anexo I. Gr 6A'!$B$21:$B$69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6A'!$C$21:$C$69</c:f>
              <c:numCache>
                <c:formatCode>###0.00</c:formatCode>
                <c:ptCount val="49"/>
                <c:pt idx="0">
                  <c:v>1.2084300000000008</c:v>
                </c:pt>
                <c:pt idx="1">
                  <c:v>1.2516300000000002</c:v>
                </c:pt>
                <c:pt idx="2">
                  <c:v>1.2664200000000001</c:v>
                </c:pt>
                <c:pt idx="3">
                  <c:v>1.28281</c:v>
                </c:pt>
                <c:pt idx="4">
                  <c:v>1.3114699999999999</c:v>
                </c:pt>
                <c:pt idx="5">
                  <c:v>1.3072199999999998</c:v>
                </c:pt>
                <c:pt idx="6">
                  <c:v>1.3595999999999999</c:v>
                </c:pt>
                <c:pt idx="7">
                  <c:v>1.3098499999999995</c:v>
                </c:pt>
                <c:pt idx="8">
                  <c:v>1.3021500000000001</c:v>
                </c:pt>
                <c:pt idx="9">
                  <c:v>1.2941100000000001</c:v>
                </c:pt>
                <c:pt idx="10">
                  <c:v>1.2743800000000003</c:v>
                </c:pt>
                <c:pt idx="11">
                  <c:v>1.2309999999999997</c:v>
                </c:pt>
                <c:pt idx="12">
                  <c:v>1.2725699999999998</c:v>
                </c:pt>
                <c:pt idx="13">
                  <c:v>1.2833799999999997</c:v>
                </c:pt>
                <c:pt idx="14">
                  <c:v>1.27919</c:v>
                </c:pt>
                <c:pt idx="15">
                  <c:v>1.2484899999999999</c:v>
                </c:pt>
                <c:pt idx="16">
                  <c:v>1.1959400000000002</c:v>
                </c:pt>
                <c:pt idx="17">
                  <c:v>1.1657799999999998</c:v>
                </c:pt>
                <c:pt idx="18">
                  <c:v>1.1281099999999995</c:v>
                </c:pt>
                <c:pt idx="19">
                  <c:v>1.1546900000000002</c:v>
                </c:pt>
                <c:pt idx="20">
                  <c:v>1.1237699999999995</c:v>
                </c:pt>
                <c:pt idx="21">
                  <c:v>1.0895500000000002</c:v>
                </c:pt>
                <c:pt idx="22">
                  <c:v>1.0708799999999996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9E-43B5-8DC1-A9BDA10D515E}"/>
            </c:ext>
          </c:extLst>
        </c:ser>
        <c:ser>
          <c:idx val="1"/>
          <c:order val="1"/>
          <c:tx>
            <c:strRef>
              <c:f>'Anexo I. Gr 6A'!$D$20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3.6188773892236285E-2"/>
                  <c:y val="-6.1974474474474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9E-43B5-8DC1-A9BDA10D515E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'Anexo I. Gr 6A'!$B$21:$B$69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6A'!$D$21:$D$69</c:f>
              <c:numCache>
                <c:formatCode>###0.00</c:formatCode>
                <c:ptCount val="49"/>
                <c:pt idx="22">
                  <c:v>1.0708799999999996</c:v>
                </c:pt>
                <c:pt idx="23">
                  <c:v>1.0678129169036252</c:v>
                </c:pt>
                <c:pt idx="24">
                  <c:v>1.0589503619001059</c:v>
                </c:pt>
                <c:pt idx="25">
                  <c:v>1.0498234682711352</c:v>
                </c:pt>
                <c:pt idx="26">
                  <c:v>1.0364207623190498</c:v>
                </c:pt>
                <c:pt idx="27">
                  <c:v>1.025412475044353</c:v>
                </c:pt>
                <c:pt idx="28">
                  <c:v>1.0159733284594858</c:v>
                </c:pt>
                <c:pt idx="29">
                  <c:v>1.0074323373930789</c:v>
                </c:pt>
                <c:pt idx="30">
                  <c:v>1.0009994419227728</c:v>
                </c:pt>
                <c:pt idx="31">
                  <c:v>0.9890168785960548</c:v>
                </c:pt>
                <c:pt idx="32">
                  <c:v>0.98459326466095587</c:v>
                </c:pt>
                <c:pt idx="33">
                  <c:v>0.97748527963613874</c:v>
                </c:pt>
                <c:pt idx="34">
                  <c:v>0.96946252134883548</c:v>
                </c:pt>
                <c:pt idx="35">
                  <c:v>0.96734351240736582</c:v>
                </c:pt>
                <c:pt idx="36">
                  <c:v>0.96081139738985843</c:v>
                </c:pt>
                <c:pt idx="37">
                  <c:v>0.95650927666229657</c:v>
                </c:pt>
                <c:pt idx="38">
                  <c:v>0.95327176404824043</c:v>
                </c:pt>
                <c:pt idx="39">
                  <c:v>0.94833433018745106</c:v>
                </c:pt>
                <c:pt idx="40">
                  <c:v>0.94456996428144246</c:v>
                </c:pt>
                <c:pt idx="41">
                  <c:v>0.94217688894143548</c:v>
                </c:pt>
                <c:pt idx="42">
                  <c:v>0.9379884302351279</c:v>
                </c:pt>
                <c:pt idx="43">
                  <c:v>0.9386768995678163</c:v>
                </c:pt>
                <c:pt idx="44">
                  <c:v>0.93583795261875535</c:v>
                </c:pt>
                <c:pt idx="45">
                  <c:v>0.93275660439082686</c:v>
                </c:pt>
                <c:pt idx="46">
                  <c:v>0.93029761937412436</c:v>
                </c:pt>
                <c:pt idx="47">
                  <c:v>0.9285657096281501</c:v>
                </c:pt>
                <c:pt idx="48">
                  <c:v>0.92861960184807435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9E-43B5-8DC1-A9BDA10D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crossAx val="859434799"/>
        <c:crosses val="autoZero"/>
        <c:auto val="1"/>
        <c:lblAlgn val="ctr"/>
        <c:lblOffset val="100"/>
        <c:tickLblSkip val="4"/>
        <c:noMultiLvlLbl val="0"/>
      </c:catAx>
      <c:valAx>
        <c:axId val="859434799"/>
        <c:scaling>
          <c:orientation val="minMax"/>
          <c:max val="1.4"/>
          <c:min val="0.9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  <c:majorUnit val="0.1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3.9218611111111114E-2"/>
          <c:y val="0.90005593093093095"/>
          <c:w val="0.93613277777777781"/>
          <c:h val="9.9944069069069066E-2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68843768768768765"/>
        </c:manualLayout>
      </c:layout>
      <c:areaChart>
        <c:grouping val="standard"/>
        <c:varyColors val="0"/>
        <c:ser>
          <c:idx val="2"/>
          <c:order val="2"/>
          <c:tx>
            <c:strRef>
              <c:f>'Anexo I. Gr 6B'!$E$20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</c:spPr>
          <c:cat>
            <c:numRef>
              <c:f>'Anexo I. Gr 6B'!$B$21:$B$69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6B'!$E$21:$E$69</c:f>
              <c:numCache>
                <c:formatCode>###0.00</c:formatCode>
                <c:ptCount val="49"/>
                <c:pt idx="22">
                  <c:v>1.2703400000000002</c:v>
                </c:pt>
                <c:pt idx="23">
                  <c:v>1.3342373544208439</c:v>
                </c:pt>
                <c:pt idx="24">
                  <c:v>1.3733517853608366</c:v>
                </c:pt>
                <c:pt idx="25">
                  <c:v>1.4035970011545638</c:v>
                </c:pt>
                <c:pt idx="26">
                  <c:v>1.4292348851493415</c:v>
                </c:pt>
                <c:pt idx="27">
                  <c:v>1.4481183818800665</c:v>
                </c:pt>
                <c:pt idx="28">
                  <c:v>1.4593560808724111</c:v>
                </c:pt>
                <c:pt idx="29">
                  <c:v>1.461661445108007</c:v>
                </c:pt>
                <c:pt idx="30">
                  <c:v>1.4631569860784288</c:v>
                </c:pt>
                <c:pt idx="31">
                  <c:v>1.4538440015332317</c:v>
                </c:pt>
                <c:pt idx="32">
                  <c:v>1.4518511170150816</c:v>
                </c:pt>
                <c:pt idx="33">
                  <c:v>1.446005814192072</c:v>
                </c:pt>
                <c:pt idx="34">
                  <c:v>1.4388237577515017</c:v>
                </c:pt>
                <c:pt idx="35">
                  <c:v>1.4343403052806687</c:v>
                </c:pt>
                <c:pt idx="36">
                  <c:v>1.4289513808135597</c:v>
                </c:pt>
                <c:pt idx="37">
                  <c:v>1.4233475316648829</c:v>
                </c:pt>
                <c:pt idx="38">
                  <c:v>1.4164537533702686</c:v>
                </c:pt>
                <c:pt idx="39">
                  <c:v>1.4097016721149485</c:v>
                </c:pt>
                <c:pt idx="40">
                  <c:v>1.3983371886601252</c:v>
                </c:pt>
                <c:pt idx="41">
                  <c:v>1.3971050911895626</c:v>
                </c:pt>
                <c:pt idx="42">
                  <c:v>1.3958611204403695</c:v>
                </c:pt>
                <c:pt idx="43">
                  <c:v>1.3855916288847534</c:v>
                </c:pt>
                <c:pt idx="44">
                  <c:v>1.3773177298730384</c:v>
                </c:pt>
                <c:pt idx="45">
                  <c:v>1.3749215259858196</c:v>
                </c:pt>
                <c:pt idx="46">
                  <c:v>1.3695504049126603</c:v>
                </c:pt>
                <c:pt idx="47">
                  <c:v>1.3642412043861951</c:v>
                </c:pt>
                <c:pt idx="48">
                  <c:v>1.3556033150716766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E-4208-BD50-CEC4BF64C8EF}"/>
            </c:ext>
          </c:extLst>
        </c:ser>
        <c:ser>
          <c:idx val="3"/>
          <c:order val="3"/>
          <c:tx>
            <c:strRef>
              <c:f>'Anexo I. Gr 6B'!$F$20</c:f>
              <c:strCache>
                <c:ptCount val="1"/>
              </c:strCache>
            </c:strRef>
          </c:tx>
          <c:spPr>
            <a:solidFill>
              <a:schemeClr val="bg1"/>
            </a:solidFill>
            <a:ln w="25400">
              <a:noFill/>
            </a:ln>
          </c:spPr>
          <c:cat>
            <c:numRef>
              <c:f>'Anexo I. Gr 6B'!$B$21:$B$69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6B'!$F$21:$F$69</c:f>
              <c:numCache>
                <c:formatCode>###0.00</c:formatCode>
                <c:ptCount val="49"/>
                <c:pt idx="22">
                  <c:v>1.2703400000000002</c:v>
                </c:pt>
                <c:pt idx="23">
                  <c:v>1.2296858310677738</c:v>
                </c:pt>
                <c:pt idx="24">
                  <c:v>1.2413351155061048</c:v>
                </c:pt>
                <c:pt idx="25">
                  <c:v>1.2494794023610714</c:v>
                </c:pt>
                <c:pt idx="26">
                  <c:v>1.2679350258652402</c:v>
                </c:pt>
                <c:pt idx="27">
                  <c:v>1.2811379782323447</c:v>
                </c:pt>
                <c:pt idx="28">
                  <c:v>1.290682036698255</c:v>
                </c:pt>
                <c:pt idx="29">
                  <c:v>1.2935802842179771</c:v>
                </c:pt>
                <c:pt idx="30">
                  <c:v>1.2955729240170013</c:v>
                </c:pt>
                <c:pt idx="31">
                  <c:v>1.2890827446277986</c:v>
                </c:pt>
                <c:pt idx="32">
                  <c:v>1.2896779333080139</c:v>
                </c:pt>
                <c:pt idx="33">
                  <c:v>1.2774362266149746</c:v>
                </c:pt>
                <c:pt idx="34">
                  <c:v>1.2673969186903766</c:v>
                </c:pt>
                <c:pt idx="35">
                  <c:v>1.260071184174701</c:v>
                </c:pt>
                <c:pt idx="36">
                  <c:v>1.2489947496284819</c:v>
                </c:pt>
                <c:pt idx="37">
                  <c:v>1.2423965822056275</c:v>
                </c:pt>
                <c:pt idx="38">
                  <c:v>1.2410599537301032</c:v>
                </c:pt>
                <c:pt idx="39">
                  <c:v>1.2404164612631743</c:v>
                </c:pt>
                <c:pt idx="40">
                  <c:v>1.2330618153372908</c:v>
                </c:pt>
                <c:pt idx="41">
                  <c:v>1.2300669177706702</c:v>
                </c:pt>
                <c:pt idx="42">
                  <c:v>1.2189869512951113</c:v>
                </c:pt>
                <c:pt idx="43">
                  <c:v>1.2190244952925449</c:v>
                </c:pt>
                <c:pt idx="44">
                  <c:v>1.2123464587103931</c:v>
                </c:pt>
                <c:pt idx="45">
                  <c:v>1.2016379058925799</c:v>
                </c:pt>
                <c:pt idx="46">
                  <c:v>1.1972843205670289</c:v>
                </c:pt>
                <c:pt idx="47">
                  <c:v>1.1935859556653647</c:v>
                </c:pt>
                <c:pt idx="48">
                  <c:v>1.1837723684002732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E-4208-BD50-CEC4BF64C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24399"/>
        <c:axId val="859434799"/>
      </c:areaChart>
      <c:lineChart>
        <c:grouping val="standard"/>
        <c:varyColors val="0"/>
        <c:ser>
          <c:idx val="0"/>
          <c:order val="0"/>
          <c:tx>
            <c:strRef>
              <c:f>'Anexo I. Gr 6B'!$C$20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tx2"/>
              </a:solidFill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0.14699074074074078"/>
                  <c:y val="2.86036036036036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4E-4208-BD50-CEC4BF64C8EF}"/>
                </c:ext>
              </c:extLst>
            </c:dLbl>
            <c:spPr>
              <a:noFill/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2">
                        <a:lumMod val="5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'Anexo I. Gr 6B'!$B$21:$B$69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6B'!$C$21:$C$69</c:f>
              <c:numCache>
                <c:formatCode>###0.00</c:formatCode>
                <c:ptCount val="49"/>
                <c:pt idx="0">
                  <c:v>1.8580800000000002</c:v>
                </c:pt>
                <c:pt idx="1">
                  <c:v>1.7691599999999998</c:v>
                </c:pt>
                <c:pt idx="2">
                  <c:v>1.7530400000000002</c:v>
                </c:pt>
                <c:pt idx="3">
                  <c:v>1.6630500000000004</c:v>
                </c:pt>
                <c:pt idx="4">
                  <c:v>1.6881400000000004</c:v>
                </c:pt>
                <c:pt idx="5">
                  <c:v>1.7202799999999994</c:v>
                </c:pt>
                <c:pt idx="6">
                  <c:v>1.8260599999999998</c:v>
                </c:pt>
                <c:pt idx="7">
                  <c:v>1.6835799999999996</c:v>
                </c:pt>
                <c:pt idx="8">
                  <c:v>1.6776900000000006</c:v>
                </c:pt>
                <c:pt idx="9">
                  <c:v>1.5798000000000001</c:v>
                </c:pt>
                <c:pt idx="10">
                  <c:v>1.5616500000000002</c:v>
                </c:pt>
                <c:pt idx="11">
                  <c:v>1.5244500000000001</c:v>
                </c:pt>
                <c:pt idx="12">
                  <c:v>1.6148399999999998</c:v>
                </c:pt>
                <c:pt idx="13">
                  <c:v>1.6537600000000001</c:v>
                </c:pt>
                <c:pt idx="14">
                  <c:v>1.7075700000000005</c:v>
                </c:pt>
                <c:pt idx="15">
                  <c:v>1.6998900000000001</c:v>
                </c:pt>
                <c:pt idx="16">
                  <c:v>1.6373299999999993</c:v>
                </c:pt>
                <c:pt idx="17">
                  <c:v>1.5810699999999995</c:v>
                </c:pt>
                <c:pt idx="18">
                  <c:v>1.4549399999999999</c:v>
                </c:pt>
                <c:pt idx="19">
                  <c:v>1.3466299999999998</c:v>
                </c:pt>
                <c:pt idx="20">
                  <c:v>1.3506600000000002</c:v>
                </c:pt>
                <c:pt idx="21">
                  <c:v>1.2818200000000004</c:v>
                </c:pt>
                <c:pt idx="22">
                  <c:v>1.2703400000000002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4E-4208-BD50-CEC4BF64C8EF}"/>
            </c:ext>
          </c:extLst>
        </c:ser>
        <c:ser>
          <c:idx val="1"/>
          <c:order val="1"/>
          <c:tx>
            <c:strRef>
              <c:f>'Anexo I. Gr 6B'!$D$20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3.4297839506173017E-2"/>
                  <c:y val="-8.5810810810810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E-4208-BD50-CEC4BF64C8EF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'Anexo I. Gr 6B'!$B$21:$B$69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6B'!$D$21:$D$69</c:f>
              <c:numCache>
                <c:formatCode>###0.00</c:formatCode>
                <c:ptCount val="49"/>
                <c:pt idx="22">
                  <c:v>1.2703400000000002</c:v>
                </c:pt>
                <c:pt idx="23">
                  <c:v>1.2811013536303479</c:v>
                </c:pt>
                <c:pt idx="24">
                  <c:v>1.3042199112643014</c:v>
                </c:pt>
                <c:pt idx="25">
                  <c:v>1.3273521731497955</c:v>
                </c:pt>
                <c:pt idx="26">
                  <c:v>1.3483378223358118</c:v>
                </c:pt>
                <c:pt idx="27">
                  <c:v>1.3677347225738767</c:v>
                </c:pt>
                <c:pt idx="28">
                  <c:v>1.3748776535173743</c:v>
                </c:pt>
                <c:pt idx="29">
                  <c:v>1.3824843975512373</c:v>
                </c:pt>
                <c:pt idx="30">
                  <c:v>1.3763624542592616</c:v>
                </c:pt>
                <c:pt idx="31">
                  <c:v>1.3739899062733165</c:v>
                </c:pt>
                <c:pt idx="32">
                  <c:v>1.3681618739591768</c:v>
                </c:pt>
                <c:pt idx="33">
                  <c:v>1.3597924912803045</c:v>
                </c:pt>
                <c:pt idx="34">
                  <c:v>1.3553980597335362</c:v>
                </c:pt>
                <c:pt idx="35">
                  <c:v>1.3461170954825821</c:v>
                </c:pt>
                <c:pt idx="36">
                  <c:v>1.3401424334379983</c:v>
                </c:pt>
                <c:pt idx="37">
                  <c:v>1.3376440996395125</c:v>
                </c:pt>
                <c:pt idx="38">
                  <c:v>1.3306955495479853</c:v>
                </c:pt>
                <c:pt idx="39">
                  <c:v>1.3249353867607587</c:v>
                </c:pt>
                <c:pt idx="40">
                  <c:v>1.3185151881049149</c:v>
                </c:pt>
                <c:pt idx="41">
                  <c:v>1.3131634533659116</c:v>
                </c:pt>
                <c:pt idx="42">
                  <c:v>1.3073800896107202</c:v>
                </c:pt>
                <c:pt idx="43">
                  <c:v>1.3067193880754715</c:v>
                </c:pt>
                <c:pt idx="44">
                  <c:v>1.2987849598768244</c:v>
                </c:pt>
                <c:pt idx="45">
                  <c:v>1.2927007555501602</c:v>
                </c:pt>
                <c:pt idx="46">
                  <c:v>1.2869270733516098</c:v>
                </c:pt>
                <c:pt idx="47">
                  <c:v>1.2804269600623546</c:v>
                </c:pt>
                <c:pt idx="48">
                  <c:v>1.2722918496162843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4E-4208-BD50-CEC4BF64C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crossAx val="859434799"/>
        <c:crosses val="autoZero"/>
        <c:auto val="1"/>
        <c:lblAlgn val="ctr"/>
        <c:lblOffset val="100"/>
        <c:tickLblSkip val="4"/>
        <c:noMultiLvlLbl val="0"/>
      </c:catAx>
      <c:valAx>
        <c:axId val="859434799"/>
        <c:scaling>
          <c:orientation val="minMax"/>
          <c:min val="1.1000000000000001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3.9218611111111114E-2"/>
          <c:y val="0.8857541291291291"/>
          <c:w val="0.93613277777777781"/>
          <c:h val="0.11424587087087087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64355213675213674"/>
        </c:manualLayout>
      </c:layout>
      <c:areaChart>
        <c:grouping val="standard"/>
        <c:varyColors val="0"/>
        <c:ser>
          <c:idx val="2"/>
          <c:order val="2"/>
          <c:tx>
            <c:strRef>
              <c:f>'Anexo I. Gr 7A'!$E$20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25400">
              <a:noFill/>
            </a:ln>
          </c:spPr>
          <c:cat>
            <c:numRef>
              <c:f>'Anexo I. Gr 7A'!$B$21:$B$81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'Anexo I. Gr 7A'!$E$21:$E$81</c:f>
              <c:numCache>
                <c:formatCode>###0.00</c:formatCode>
                <c:ptCount val="61"/>
                <c:pt idx="34">
                  <c:v>1.1026899999999997</c:v>
                </c:pt>
                <c:pt idx="35">
                  <c:v>1.1347988035789194</c:v>
                </c:pt>
                <c:pt idx="36">
                  <c:v>1.1401015001106878</c:v>
                </c:pt>
                <c:pt idx="37">
                  <c:v>1.14207342024141</c:v>
                </c:pt>
                <c:pt idx="38">
                  <c:v>1.1398837947611713</c:v>
                </c:pt>
                <c:pt idx="39">
                  <c:v>1.1376410164812765</c:v>
                </c:pt>
                <c:pt idx="40">
                  <c:v>1.1327363966880413</c:v>
                </c:pt>
                <c:pt idx="41">
                  <c:v>1.1252349157553345</c:v>
                </c:pt>
                <c:pt idx="42">
                  <c:v>1.1192905537407576</c:v>
                </c:pt>
                <c:pt idx="43">
                  <c:v>1.1089380179499495</c:v>
                </c:pt>
                <c:pt idx="44">
                  <c:v>1.1037070387746526</c:v>
                </c:pt>
                <c:pt idx="45">
                  <c:v>1.0966448965807498</c:v>
                </c:pt>
                <c:pt idx="46">
                  <c:v>1.090674571297348</c:v>
                </c:pt>
                <c:pt idx="47">
                  <c:v>1.085895430195785</c:v>
                </c:pt>
                <c:pt idx="48">
                  <c:v>1.0821023146303381</c:v>
                </c:pt>
                <c:pt idx="49">
                  <c:v>1.080374238932764</c:v>
                </c:pt>
                <c:pt idx="50">
                  <c:v>1.0749043937266798</c:v>
                </c:pt>
                <c:pt idx="51">
                  <c:v>1.0707402055599093</c:v>
                </c:pt>
                <c:pt idx="52">
                  <c:v>1.0662239585703848</c:v>
                </c:pt>
                <c:pt idx="53">
                  <c:v>1.0672401475836848</c:v>
                </c:pt>
                <c:pt idx="54">
                  <c:v>1.0653263975856559</c:v>
                </c:pt>
                <c:pt idx="55">
                  <c:v>1.0642756800419155</c:v>
                </c:pt>
                <c:pt idx="56">
                  <c:v>1.061947690261662</c:v>
                </c:pt>
                <c:pt idx="57">
                  <c:v>1.0622556234660074</c:v>
                </c:pt>
                <c:pt idx="58">
                  <c:v>1.0601329470118301</c:v>
                </c:pt>
                <c:pt idx="59">
                  <c:v>1.059688886395928</c:v>
                </c:pt>
                <c:pt idx="60">
                  <c:v>1.0600712007694171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6-46DE-A1D7-CE5B44E94EF9}"/>
            </c:ext>
          </c:extLst>
        </c:ser>
        <c:ser>
          <c:idx val="3"/>
          <c:order val="3"/>
          <c:tx>
            <c:strRef>
              <c:f>'Anexo I. Gr 7A'!$F$20</c:f>
              <c:strCache>
                <c:ptCount val="1"/>
              </c:strCache>
            </c:strRef>
          </c:tx>
          <c:spPr>
            <a:solidFill>
              <a:srgbClr val="FFFFFF"/>
            </a:solidFill>
            <a:ln w="25400">
              <a:noFill/>
            </a:ln>
          </c:spPr>
          <c:cat>
            <c:numRef>
              <c:f>'Anexo I. Gr 7A'!$B$21:$B$81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'Anexo I. Gr 7A'!$F$21:$F$81</c:f>
              <c:numCache>
                <c:formatCode>###0.00</c:formatCode>
                <c:ptCount val="61"/>
                <c:pt idx="34">
                  <c:v>1.1026899999999997</c:v>
                </c:pt>
                <c:pt idx="35">
                  <c:v>1.0737863958526874</c:v>
                </c:pt>
                <c:pt idx="36">
                  <c:v>1.068690383687191</c:v>
                </c:pt>
                <c:pt idx="37">
                  <c:v>1.0630775443833986</c:v>
                </c:pt>
                <c:pt idx="38">
                  <c:v>1.0607932578581145</c:v>
                </c:pt>
                <c:pt idx="39">
                  <c:v>1.0543122842027506</c:v>
                </c:pt>
                <c:pt idx="40">
                  <c:v>1.0501587308047959</c:v>
                </c:pt>
                <c:pt idx="41">
                  <c:v>1.0421504812724312</c:v>
                </c:pt>
                <c:pt idx="42">
                  <c:v>1.0352775376302064</c:v>
                </c:pt>
                <c:pt idx="43">
                  <c:v>1.0272142282509371</c:v>
                </c:pt>
                <c:pt idx="44">
                  <c:v>1.0220201765029526</c:v>
                </c:pt>
                <c:pt idx="45">
                  <c:v>1.0143566983986863</c:v>
                </c:pt>
                <c:pt idx="46">
                  <c:v>1.0056798852209874</c:v>
                </c:pt>
                <c:pt idx="47">
                  <c:v>1.000223527513975</c:v>
                </c:pt>
                <c:pt idx="48">
                  <c:v>0.99540162269084398</c:v>
                </c:pt>
                <c:pt idx="49">
                  <c:v>0.99283936523079697</c:v>
                </c:pt>
                <c:pt idx="50">
                  <c:v>0.98978432431488006</c:v>
                </c:pt>
                <c:pt idx="51">
                  <c:v>0.98747336238753403</c:v>
                </c:pt>
                <c:pt idx="52">
                  <c:v>0.98499384407281376</c:v>
                </c:pt>
                <c:pt idx="53">
                  <c:v>0.98499078807754847</c:v>
                </c:pt>
                <c:pt idx="54">
                  <c:v>0.98068682957955722</c:v>
                </c:pt>
                <c:pt idx="55">
                  <c:v>0.98115715419971561</c:v>
                </c:pt>
                <c:pt idx="56">
                  <c:v>0.97890590363324625</c:v>
                </c:pt>
                <c:pt idx="57">
                  <c:v>0.97612139386931962</c:v>
                </c:pt>
                <c:pt idx="58">
                  <c:v>0.97680455923225395</c:v>
                </c:pt>
                <c:pt idx="59">
                  <c:v>0.97557725260944661</c:v>
                </c:pt>
                <c:pt idx="60">
                  <c:v>0.9736268860593098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6-46DE-A1D7-CE5B44E94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24399"/>
        <c:axId val="859434799"/>
      </c:areaChart>
      <c:lineChart>
        <c:grouping val="standard"/>
        <c:varyColors val="0"/>
        <c:ser>
          <c:idx val="0"/>
          <c:order val="0"/>
          <c:tx>
            <c:strRef>
              <c:f>'Anexo I. Gr 7A'!$C$20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34"/>
              <c:layout>
                <c:manualLayout>
                  <c:x val="-0.14209104938271605"/>
                  <c:y val="4.7672672672672674E-2"/>
                </c:manualLayout>
              </c:layout>
              <c:numFmt formatCode="#,##0.00" sourceLinked="0"/>
              <c:spPr>
                <a:noFill/>
                <a:ln>
                  <a:solidFill>
                    <a:schemeClr val="accent5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46-46DE-A1D7-CE5B44E94EF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'Anexo I. Gr 7A'!$B$21:$B$81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'Anexo I. Gr 7A'!$C$21:$C$81</c:f>
              <c:numCache>
                <c:formatCode>###0.00</c:formatCode>
                <c:ptCount val="61"/>
                <c:pt idx="0">
                  <c:v>1.3589899999999997</c:v>
                </c:pt>
                <c:pt idx="1">
                  <c:v>1.3263199999999999</c:v>
                </c:pt>
                <c:pt idx="2">
                  <c:v>1.31016</c:v>
                </c:pt>
                <c:pt idx="3">
                  <c:v>1.2560500000000006</c:v>
                </c:pt>
                <c:pt idx="4">
                  <c:v>1.1885300000000003</c:v>
                </c:pt>
                <c:pt idx="5">
                  <c:v>1.1552299999999998</c:v>
                </c:pt>
                <c:pt idx="6">
                  <c:v>1.1383100000000002</c:v>
                </c:pt>
                <c:pt idx="7">
                  <c:v>1.14794</c:v>
                </c:pt>
                <c:pt idx="8">
                  <c:v>1.1265999999999998</c:v>
                </c:pt>
                <c:pt idx="9">
                  <c:v>1.1649199999999995</c:v>
                </c:pt>
                <c:pt idx="10">
                  <c:v>1.2120699999999998</c:v>
                </c:pt>
                <c:pt idx="11">
                  <c:v>1.2353000000000003</c:v>
                </c:pt>
                <c:pt idx="12">
                  <c:v>1.2511499999999993</c:v>
                </c:pt>
                <c:pt idx="13">
                  <c:v>1.29562</c:v>
                </c:pt>
                <c:pt idx="14">
                  <c:v>1.31558</c:v>
                </c:pt>
                <c:pt idx="15">
                  <c:v>1.3282399999999999</c:v>
                </c:pt>
                <c:pt idx="16">
                  <c:v>1.3637500000000002</c:v>
                </c:pt>
                <c:pt idx="17">
                  <c:v>1.3756300000000001</c:v>
                </c:pt>
                <c:pt idx="18">
                  <c:v>1.44441</c:v>
                </c:pt>
                <c:pt idx="19">
                  <c:v>1.3784200000000004</c:v>
                </c:pt>
                <c:pt idx="20">
                  <c:v>1.3690099999999998</c:v>
                </c:pt>
                <c:pt idx="21">
                  <c:v>1.3424699999999998</c:v>
                </c:pt>
                <c:pt idx="22">
                  <c:v>1.3206099999999994</c:v>
                </c:pt>
                <c:pt idx="23">
                  <c:v>1.2737400000000001</c:v>
                </c:pt>
                <c:pt idx="24">
                  <c:v>1.3187800000000001</c:v>
                </c:pt>
                <c:pt idx="25">
                  <c:v>1.3312400000000002</c:v>
                </c:pt>
                <c:pt idx="26">
                  <c:v>1.3346199999999999</c:v>
                </c:pt>
                <c:pt idx="27">
                  <c:v>1.3079099999999999</c:v>
                </c:pt>
                <c:pt idx="28">
                  <c:v>1.2587200000000003</c:v>
                </c:pt>
                <c:pt idx="29">
                  <c:v>1.2298899999999997</c:v>
                </c:pt>
                <c:pt idx="30">
                  <c:v>1.1794599999999995</c:v>
                </c:pt>
                <c:pt idx="31">
                  <c:v>1.1805200000000002</c:v>
                </c:pt>
                <c:pt idx="32">
                  <c:v>1.1572500000000003</c:v>
                </c:pt>
                <c:pt idx="33">
                  <c:v>1.11856</c:v>
                </c:pt>
                <c:pt idx="34">
                  <c:v>1.1026899999999997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46-46DE-A1D7-CE5B44E94EF9}"/>
            </c:ext>
          </c:extLst>
        </c:ser>
        <c:ser>
          <c:idx val="1"/>
          <c:order val="1"/>
          <c:tx>
            <c:strRef>
              <c:f>'Anexo I. Gr 7A'!$D$20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2.9398148148148329E-2"/>
                  <c:y val="-5.7207207207207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46-46DE-A1D7-CE5B44E94EF9}"/>
                </c:ext>
              </c:extLst>
            </c:dLbl>
            <c:numFmt formatCode="#,##0.0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'Anexo I. Gr 7A'!$B$21:$B$81</c:f>
              <c:numCache>
                <c:formatCode>General</c:formatCode>
                <c:ptCount val="6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  <c:pt idx="51">
                  <c:v>2041</c:v>
                </c:pt>
                <c:pt idx="52">
                  <c:v>2042</c:v>
                </c:pt>
                <c:pt idx="53">
                  <c:v>2043</c:v>
                </c:pt>
                <c:pt idx="54">
                  <c:v>2044</c:v>
                </c:pt>
                <c:pt idx="55">
                  <c:v>2045</c:v>
                </c:pt>
                <c:pt idx="56">
                  <c:v>2046</c:v>
                </c:pt>
                <c:pt idx="57">
                  <c:v>2047</c:v>
                </c:pt>
                <c:pt idx="58">
                  <c:v>2048</c:v>
                </c:pt>
                <c:pt idx="59">
                  <c:v>2049</c:v>
                </c:pt>
                <c:pt idx="60">
                  <c:v>2050</c:v>
                </c:pt>
              </c:numCache>
            </c:numRef>
          </c:cat>
          <c:val>
            <c:numRef>
              <c:f>'Anexo I. Gr 7A'!$D$21:$D$81</c:f>
              <c:numCache>
                <c:formatCode>###0.00</c:formatCode>
                <c:ptCount val="61"/>
                <c:pt idx="34">
                  <c:v>1.1026899999999997</c:v>
                </c:pt>
                <c:pt idx="35">
                  <c:v>1.1036937796385555</c:v>
                </c:pt>
                <c:pt idx="36">
                  <c:v>1.1027277202501768</c:v>
                </c:pt>
                <c:pt idx="37">
                  <c:v>1.1019548205899456</c:v>
                </c:pt>
                <c:pt idx="38">
                  <c:v>1.0977074893174239</c:v>
                </c:pt>
                <c:pt idx="39">
                  <c:v>1.0946913556156075</c:v>
                </c:pt>
                <c:pt idx="40">
                  <c:v>1.0890768440260385</c:v>
                </c:pt>
                <c:pt idx="41">
                  <c:v>1.0839462978802918</c:v>
                </c:pt>
                <c:pt idx="42">
                  <c:v>1.0768202493539967</c:v>
                </c:pt>
                <c:pt idx="43">
                  <c:v>1.0668777896585586</c:v>
                </c:pt>
                <c:pt idx="44">
                  <c:v>1.0616963460225952</c:v>
                </c:pt>
                <c:pt idx="45">
                  <c:v>1.0542644362600515</c:v>
                </c:pt>
                <c:pt idx="46">
                  <c:v>1.0474915357037866</c:v>
                </c:pt>
                <c:pt idx="47">
                  <c:v>1.0442351766468332</c:v>
                </c:pt>
                <c:pt idx="48">
                  <c:v>1.0388200023854501</c:v>
                </c:pt>
                <c:pt idx="49">
                  <c:v>1.0361299513785136</c:v>
                </c:pt>
                <c:pt idx="50">
                  <c:v>1.0333699745611866</c:v>
                </c:pt>
                <c:pt idx="51">
                  <c:v>1.0297287072200199</c:v>
                </c:pt>
                <c:pt idx="52">
                  <c:v>1.0268887612961255</c:v>
                </c:pt>
                <c:pt idx="53">
                  <c:v>1.0254017352989073</c:v>
                </c:pt>
                <c:pt idx="54">
                  <c:v>1.0225286684940482</c:v>
                </c:pt>
                <c:pt idx="55">
                  <c:v>1.0246366608155133</c:v>
                </c:pt>
                <c:pt idx="56">
                  <c:v>1.0223280595268267</c:v>
                </c:pt>
                <c:pt idx="57">
                  <c:v>1.0202583675172683</c:v>
                </c:pt>
                <c:pt idx="58">
                  <c:v>1.0186626160144587</c:v>
                </c:pt>
                <c:pt idx="59">
                  <c:v>1.0172984931603166</c:v>
                </c:pt>
                <c:pt idx="60">
                  <c:v>1.0166261394733054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46-46DE-A1D7-CE5B44E94EF9}"/>
            </c:ext>
          </c:extLst>
        </c:ser>
        <c:ser>
          <c:idx val="4"/>
          <c:order val="4"/>
          <c:tx>
            <c:strRef>
              <c:f>'Anexo I. Gr 7A'!$G$20</c:f>
              <c:strCache>
                <c:ptCount val="1"/>
                <c:pt idx="0">
                  <c:v>EUROPOP2025</c:v>
                </c:pt>
              </c:strCache>
            </c:strRef>
          </c:tx>
          <c:spPr>
            <a:ln>
              <a:solidFill>
                <a:srgbClr val="8BA4F5"/>
              </a:solidFill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2.4498456790123458E-2"/>
                  <c:y val="6.6741741741741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46-46DE-A1D7-CE5B44E94EF9}"/>
                </c:ext>
              </c:extLst>
            </c:dLbl>
            <c:numFmt formatCode="#,##0.00" sourceLinked="0"/>
            <c:spPr>
              <a:noFill/>
              <a:ln>
                <a:solidFill>
                  <a:srgbClr val="8BA4F5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8BA4F5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'Anexo I. Gr 7A'!$G$21:$G$81</c:f>
              <c:numCache>
                <c:formatCode>###0.00</c:formatCode>
                <c:ptCount val="61"/>
                <c:pt idx="34">
                  <c:v>1.1026899999999997</c:v>
                </c:pt>
                <c:pt idx="35">
                  <c:v>1.10738</c:v>
                </c:pt>
                <c:pt idx="36">
                  <c:v>1.1141000000000001</c:v>
                </c:pt>
                <c:pt idx="37">
                  <c:v>1.1183099999999999</c:v>
                </c:pt>
                <c:pt idx="38">
                  <c:v>1.12252</c:v>
                </c:pt>
                <c:pt idx="39">
                  <c:v>1.1267100000000001</c:v>
                </c:pt>
                <c:pt idx="40">
                  <c:v>1.13097</c:v>
                </c:pt>
                <c:pt idx="41">
                  <c:v>1.1351899999999999</c:v>
                </c:pt>
                <c:pt idx="42">
                  <c:v>1.13937</c:v>
                </c:pt>
                <c:pt idx="43">
                  <c:v>1.14358</c:v>
                </c:pt>
                <c:pt idx="44">
                  <c:v>1.1478200000000001</c:v>
                </c:pt>
                <c:pt idx="45">
                  <c:v>1.15201</c:v>
                </c:pt>
                <c:pt idx="46">
                  <c:v>1.15628</c:v>
                </c:pt>
                <c:pt idx="47">
                  <c:v>1.16052</c:v>
                </c:pt>
                <c:pt idx="48">
                  <c:v>1.16476</c:v>
                </c:pt>
                <c:pt idx="49">
                  <c:v>1.1689700000000001</c:v>
                </c:pt>
                <c:pt idx="50">
                  <c:v>1.1732199999999999</c:v>
                </c:pt>
                <c:pt idx="51">
                  <c:v>1.1774800000000001</c:v>
                </c:pt>
                <c:pt idx="52">
                  <c:v>1.18174</c:v>
                </c:pt>
                <c:pt idx="53">
                  <c:v>1.18598</c:v>
                </c:pt>
                <c:pt idx="54">
                  <c:v>1.1902699999999999</c:v>
                </c:pt>
                <c:pt idx="55">
                  <c:v>1.19445</c:v>
                </c:pt>
                <c:pt idx="56">
                  <c:v>1.1987099999999999</c:v>
                </c:pt>
                <c:pt idx="57">
                  <c:v>1.2029300000000001</c:v>
                </c:pt>
                <c:pt idx="58">
                  <c:v>1.2072099999999999</c:v>
                </c:pt>
                <c:pt idx="59">
                  <c:v>1.21143</c:v>
                </c:pt>
                <c:pt idx="60">
                  <c:v>1.2156800000000001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46-46DE-A1D7-CE5B44E94EF9}"/>
            </c:ext>
          </c:extLst>
        </c:ser>
        <c:ser>
          <c:idx val="5"/>
          <c:order val="5"/>
          <c:tx>
            <c:strRef>
              <c:f>'Anexo I. Gr 7A'!$H$20</c:f>
              <c:strCache>
                <c:ptCount val="1"/>
                <c:pt idx="0">
                  <c:v>AIReF25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60"/>
              <c:layout>
                <c:manualLayout>
                  <c:x val="-1.9598765432098767E-2"/>
                  <c:y val="-5.7207207207207227E-2"/>
                </c:manualLayout>
              </c:layout>
              <c:numFmt formatCode="#,##0.00" sourceLinked="0"/>
              <c:spPr>
                <a:noFill/>
                <a:ln>
                  <a:solidFill>
                    <a:schemeClr val="tx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2">
                          <a:lumMod val="90000"/>
                        </a:schemeClr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C46-46DE-A1D7-CE5B44E94EF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>
                        <a:lumMod val="90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'Anexo I. Gr 7A'!$H$21:$H$81</c:f>
              <c:numCache>
                <c:formatCode>###0.00</c:formatCode>
                <c:ptCount val="61"/>
                <c:pt idx="33">
                  <c:v>1.11856</c:v>
                </c:pt>
                <c:pt idx="34">
                  <c:v>1.1189156131032443</c:v>
                </c:pt>
                <c:pt idx="35">
                  <c:v>1.1276932019601569</c:v>
                </c:pt>
                <c:pt idx="36">
                  <c:v>1.1400334944405346</c:v>
                </c:pt>
                <c:pt idx="37">
                  <c:v>1.1497046303221061</c:v>
                </c:pt>
                <c:pt idx="38">
                  <c:v>1.1589151943221898</c:v>
                </c:pt>
                <c:pt idx="39">
                  <c:v>1.1689641135013915</c:v>
                </c:pt>
                <c:pt idx="40">
                  <c:v>1.1747067202873911</c:v>
                </c:pt>
                <c:pt idx="41">
                  <c:v>1.180894046023401</c:v>
                </c:pt>
                <c:pt idx="42">
                  <c:v>1.189778634384115</c:v>
                </c:pt>
                <c:pt idx="43">
                  <c:v>1.19789381958879</c:v>
                </c:pt>
                <c:pt idx="44">
                  <c:v>1.2029178224308583</c:v>
                </c:pt>
                <c:pt idx="45">
                  <c:v>1.2078317078646781</c:v>
                </c:pt>
                <c:pt idx="46">
                  <c:v>1.215260089129073</c:v>
                </c:pt>
                <c:pt idx="47">
                  <c:v>1.2209726779146755</c:v>
                </c:pt>
                <c:pt idx="48">
                  <c:v>1.2280251162677651</c:v>
                </c:pt>
                <c:pt idx="49">
                  <c:v>1.2354902260083001</c:v>
                </c:pt>
                <c:pt idx="50">
                  <c:v>1.2432503281239131</c:v>
                </c:pt>
                <c:pt idx="51">
                  <c:v>1.2499431180715137</c:v>
                </c:pt>
                <c:pt idx="52">
                  <c:v>1.2578620289040052</c:v>
                </c:pt>
                <c:pt idx="53">
                  <c:v>1.2650286171973857</c:v>
                </c:pt>
                <c:pt idx="54">
                  <c:v>1.2724457008814556</c:v>
                </c:pt>
                <c:pt idx="55">
                  <c:v>1.2764136541538</c:v>
                </c:pt>
                <c:pt idx="56">
                  <c:v>1.2833834699164977</c:v>
                </c:pt>
                <c:pt idx="57">
                  <c:v>1.2889200113280666</c:v>
                </c:pt>
                <c:pt idx="58">
                  <c:v>1.2963082936709502</c:v>
                </c:pt>
                <c:pt idx="59">
                  <c:v>1.3023079995214775</c:v>
                </c:pt>
                <c:pt idx="60">
                  <c:v>1.3061324519375745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C46-46DE-A1D7-CE5B44E94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crossAx val="859434799"/>
        <c:crosses val="autoZero"/>
        <c:auto val="1"/>
        <c:lblAlgn val="ctr"/>
        <c:lblOffset val="100"/>
        <c:tickLblSkip val="4"/>
        <c:noMultiLvlLbl val="0"/>
      </c:catAx>
      <c:valAx>
        <c:axId val="859434799"/>
        <c:scaling>
          <c:orientation val="minMax"/>
          <c:max val="1.5"/>
          <c:min val="0.9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3.9218611111111114E-2"/>
          <c:y val="0.84020854700854708"/>
          <c:w val="0.9339305555555556"/>
          <c:h val="0.159791452991453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68843768768768765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7B'!$C$20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tx2"/>
              </a:solidFill>
              <a:prstDash val="sysDash"/>
            </a:ln>
          </c:spPr>
          <c:marker>
            <c:symbol val="none"/>
          </c:marker>
          <c:dLbls>
            <c:dLbl>
              <c:idx val="22"/>
              <c:layout>
                <c:manualLayout>
                  <c:x val="-0.14699074074074078"/>
                  <c:y val="4.7672672672672584E-2"/>
                </c:manualLayout>
              </c:layout>
              <c:spPr>
                <a:noFill/>
                <a:ln>
                  <a:solidFill>
                    <a:schemeClr val="accent5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64-438A-B55F-8B868C7C735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'Anexo I. Gr 7B'!$B$21:$B$69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7B'!$C$21:$C$69</c:f>
              <c:numCache>
                <c:formatCode>###0.00</c:formatCode>
                <c:ptCount val="49"/>
                <c:pt idx="0">
                  <c:v>0.64964999999999939</c:v>
                </c:pt>
                <c:pt idx="1">
                  <c:v>0.5175299999999996</c:v>
                </c:pt>
                <c:pt idx="2">
                  <c:v>0.48662000000000005</c:v>
                </c:pt>
                <c:pt idx="3">
                  <c:v>0.38024000000000036</c:v>
                </c:pt>
                <c:pt idx="4">
                  <c:v>0.3766700000000005</c:v>
                </c:pt>
                <c:pt idx="5">
                  <c:v>0.41305999999999954</c:v>
                </c:pt>
                <c:pt idx="6">
                  <c:v>0.46645999999999987</c:v>
                </c:pt>
                <c:pt idx="7">
                  <c:v>0.37373000000000012</c:v>
                </c:pt>
                <c:pt idx="8">
                  <c:v>0.37554000000000043</c:v>
                </c:pt>
                <c:pt idx="9">
                  <c:v>0.28569</c:v>
                </c:pt>
                <c:pt idx="10">
                  <c:v>0.28726999999999991</c:v>
                </c:pt>
                <c:pt idx="11">
                  <c:v>0.29345000000000043</c:v>
                </c:pt>
                <c:pt idx="12">
                  <c:v>0.34227000000000007</c:v>
                </c:pt>
                <c:pt idx="13">
                  <c:v>0.37038000000000038</c:v>
                </c:pt>
                <c:pt idx="14">
                  <c:v>0.42838000000000043</c:v>
                </c:pt>
                <c:pt idx="15">
                  <c:v>0.45140000000000025</c:v>
                </c:pt>
                <c:pt idx="16">
                  <c:v>0.44138999999999906</c:v>
                </c:pt>
                <c:pt idx="17">
                  <c:v>0.41528999999999971</c:v>
                </c:pt>
                <c:pt idx="18">
                  <c:v>0.3268300000000004</c:v>
                </c:pt>
                <c:pt idx="19">
                  <c:v>0.19193999999999956</c:v>
                </c:pt>
                <c:pt idx="20">
                  <c:v>0.2268900000000007</c:v>
                </c:pt>
                <c:pt idx="21">
                  <c:v>0.19227000000000016</c:v>
                </c:pt>
                <c:pt idx="22">
                  <c:v>0.19946000000000064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4-438A-B55F-8B868C7C7353}"/>
            </c:ext>
          </c:extLst>
        </c:ser>
        <c:ser>
          <c:idx val="1"/>
          <c:order val="1"/>
          <c:tx>
            <c:strRef>
              <c:f>'Anexo I. Gr 7B'!$D$20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chemeClr val="accent1"/>
              </a:solidFill>
              <a:prstDash val="sysDash"/>
            </a:ln>
          </c:spPr>
          <c:marker>
            <c:symbol val="none"/>
          </c:marker>
          <c:dLbls>
            <c:dLbl>
              <c:idx val="48"/>
              <c:layout>
                <c:manualLayout>
                  <c:x val="-3.4297839506173017E-2"/>
                  <c:y val="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4-438A-B55F-8B868C7C7353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accent6"/>
                      </a:solidFill>
                    </a:ln>
                  </c:spPr>
                </c15:leaderLines>
              </c:ext>
            </c:extLst>
          </c:dLbls>
          <c:cat>
            <c:numRef>
              <c:f>'Anexo I. Gr 7B'!$B$21:$B$69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7B'!$D$21:$D$69</c:f>
              <c:numCache>
                <c:formatCode>###0.00</c:formatCode>
                <c:ptCount val="49"/>
                <c:pt idx="22">
                  <c:v>0.19946000000000064</c:v>
                </c:pt>
                <c:pt idx="23">
                  <c:v>0.21022135363034833</c:v>
                </c:pt>
                <c:pt idx="24">
                  <c:v>0.23333991126430176</c:v>
                </c:pt>
                <c:pt idx="25">
                  <c:v>0.25647217314979587</c:v>
                </c:pt>
                <c:pt idx="26">
                  <c:v>0.27745782233581218</c:v>
                </c:pt>
                <c:pt idx="27">
                  <c:v>0.29685472257387713</c:v>
                </c:pt>
                <c:pt idx="28">
                  <c:v>0.30399765351737473</c:v>
                </c:pt>
                <c:pt idx="29">
                  <c:v>0.3116043975512377</c:v>
                </c:pt>
                <c:pt idx="30">
                  <c:v>0.30548245425926202</c:v>
                </c:pt>
                <c:pt idx="31">
                  <c:v>0.30310990627331691</c:v>
                </c:pt>
                <c:pt idx="32">
                  <c:v>0.29728187395917716</c:v>
                </c:pt>
                <c:pt idx="33">
                  <c:v>0.28891249128030494</c:v>
                </c:pt>
                <c:pt idx="34">
                  <c:v>0.28451805973353661</c:v>
                </c:pt>
                <c:pt idx="35">
                  <c:v>0.27523709548258246</c:v>
                </c:pt>
                <c:pt idx="36">
                  <c:v>0.26926243343799872</c:v>
                </c:pt>
                <c:pt idx="37">
                  <c:v>0.26676409963951286</c:v>
                </c:pt>
                <c:pt idx="38">
                  <c:v>0.25981554954798569</c:v>
                </c:pt>
                <c:pt idx="39">
                  <c:v>0.25405538676075912</c:v>
                </c:pt>
                <c:pt idx="40">
                  <c:v>0.24763518810491525</c:v>
                </c:pt>
                <c:pt idx="41">
                  <c:v>0.24228345336591195</c:v>
                </c:pt>
                <c:pt idx="42">
                  <c:v>0.23650008961072055</c:v>
                </c:pt>
                <c:pt idx="43">
                  <c:v>0.23583938807547189</c:v>
                </c:pt>
                <c:pt idx="44">
                  <c:v>0.2279049598768248</c:v>
                </c:pt>
                <c:pt idx="45">
                  <c:v>0.22182075555016056</c:v>
                </c:pt>
                <c:pt idx="46">
                  <c:v>0.21604707335161022</c:v>
                </c:pt>
                <c:pt idx="47">
                  <c:v>0.20954696006235496</c:v>
                </c:pt>
                <c:pt idx="48">
                  <c:v>0.20141184961628467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64-438A-B55F-8B868C7C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crossAx val="859434799"/>
        <c:crosses val="autoZero"/>
        <c:auto val="1"/>
        <c:lblAlgn val="ctr"/>
        <c:lblOffset val="100"/>
        <c:tickLblSkip val="4"/>
        <c:noMultiLvlLbl val="0"/>
      </c:catAx>
      <c:valAx>
        <c:axId val="859434799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3.9218611111111114E-2"/>
          <c:y val="0.8857541291291291"/>
          <c:w val="0.93613277777777781"/>
          <c:h val="0.11424587087087087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78855030030030027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8A'!$C$20:$C$21</c:f>
              <c:strCache>
                <c:ptCount val="2"/>
                <c:pt idx="0">
                  <c:v>Española</c:v>
                </c:pt>
                <c:pt idx="1">
                  <c:v>observado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'Anexo I. Gr 8A'!$B$22:$B$62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'Anexo I. Gr 8A'!$C$22:$C$62</c:f>
              <c:numCache>
                <c:formatCode>0%</c:formatCode>
                <c:ptCount val="41"/>
                <c:pt idx="0">
                  <c:v>0.71519818758165699</c:v>
                </c:pt>
                <c:pt idx="1">
                  <c:v>0.71199029634639899</c:v>
                </c:pt>
                <c:pt idx="2">
                  <c:v>0.70259524434178799</c:v>
                </c:pt>
                <c:pt idx="3">
                  <c:v>0.68738839767574</c:v>
                </c:pt>
                <c:pt idx="4">
                  <c:v>0.70379982353211201</c:v>
                </c:pt>
                <c:pt idx="5">
                  <c:v>0.69869185512848997</c:v>
                </c:pt>
                <c:pt idx="6">
                  <c:v>0.68534341604037397</c:v>
                </c:pt>
                <c:pt idx="7">
                  <c:v>0.66041471160016996</c:v>
                </c:pt>
                <c:pt idx="8">
                  <c:v>0.62393262361905399</c:v>
                </c:pt>
                <c:pt idx="9">
                  <c:v>0.61369896891582998</c:v>
                </c:pt>
                <c:pt idx="10">
                  <c:v>0.60423042901609003</c:v>
                </c:pt>
                <c:pt idx="11">
                  <c:v>0.61038001849297097</c:v>
                </c:pt>
                <c:pt idx="12">
                  <c:v>0.60079957318807498</c:v>
                </c:pt>
                <c:pt idx="13">
                  <c:v>0.57946108299084997</c:v>
                </c:pt>
                <c:pt idx="14">
                  <c:v>0.57047236469876506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A-404A-BD77-68B1B99E155C}"/>
            </c:ext>
          </c:extLst>
        </c:ser>
        <c:ser>
          <c:idx val="1"/>
          <c:order val="1"/>
          <c:tx>
            <c:strRef>
              <c:f>'Anexo I. Gr 8A'!$D$20:$D$21</c:f>
              <c:strCache>
                <c:ptCount val="2"/>
                <c:pt idx="0">
                  <c:v>Española</c:v>
                </c:pt>
                <c:pt idx="1">
                  <c:v>proyectado</c:v>
                </c:pt>
              </c:strCache>
            </c:strRef>
          </c:tx>
          <c:spPr>
            <a:ln>
              <a:solidFill>
                <a:schemeClr val="tx2"/>
              </a:solidFill>
              <a:prstDash val="sysDot"/>
            </a:ln>
          </c:spPr>
          <c:marker>
            <c:symbol val="none"/>
          </c:marker>
          <c:dLbls>
            <c:dLbl>
              <c:idx val="40"/>
              <c:layout>
                <c:manualLayout>
                  <c:x val="-4.9547440699126092E-3"/>
                  <c:y val="3.3370870870870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7A-404A-BD77-68B1B99E1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'Anexo I. Gr 8A'!$B$22:$B$62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'Anexo I. Gr 8A'!$D$22:$D$62</c:f>
              <c:numCache>
                <c:formatCode>0%</c:formatCode>
                <c:ptCount val="41"/>
                <c:pt idx="14">
                  <c:v>0.57047236469876506</c:v>
                </c:pt>
                <c:pt idx="15">
                  <c:v>0.56928305225393516</c:v>
                </c:pt>
                <c:pt idx="16">
                  <c:v>0.56455815870441539</c:v>
                </c:pt>
                <c:pt idx="17">
                  <c:v>0.55969233831542453</c:v>
                </c:pt>
                <c:pt idx="18">
                  <c:v>0.55254695429535672</c:v>
                </c:pt>
                <c:pt idx="19">
                  <c:v>0.54667810659682936</c:v>
                </c:pt>
                <c:pt idx="20">
                  <c:v>0.54164581480353724</c:v>
                </c:pt>
                <c:pt idx="21">
                  <c:v>0.53709235662131471</c:v>
                </c:pt>
                <c:pt idx="22">
                  <c:v>0.53366278734921258</c:v>
                </c:pt>
                <c:pt idx="23">
                  <c:v>0.52727452390298968</c:v>
                </c:pt>
                <c:pt idx="24">
                  <c:v>0.52491616280517817</c:v>
                </c:pt>
                <c:pt idx="25">
                  <c:v>0.52112668306931131</c:v>
                </c:pt>
                <c:pt idx="26">
                  <c:v>0.51684951030525139</c:v>
                </c:pt>
                <c:pt idx="27">
                  <c:v>0.5157198031638065</c:v>
                </c:pt>
                <c:pt idx="28">
                  <c:v>0.51223733697897755</c:v>
                </c:pt>
                <c:pt idx="29">
                  <c:v>0.50994374754942362</c:v>
                </c:pt>
                <c:pt idx="30">
                  <c:v>0.50821773259543257</c:v>
                </c:pt>
                <c:pt idx="31">
                  <c:v>0.50558543870379968</c:v>
                </c:pt>
                <c:pt idx="32">
                  <c:v>0.50357854247801948</c:v>
                </c:pt>
                <c:pt idx="33">
                  <c:v>0.50230272232987661</c:v>
                </c:pt>
                <c:pt idx="34">
                  <c:v>0.5000697295285903</c:v>
                </c:pt>
                <c:pt idx="35">
                  <c:v>0.50043677315289159</c:v>
                </c:pt>
                <c:pt idx="36">
                  <c:v>0.49892324549391287</c:v>
                </c:pt>
                <c:pt idx="37">
                  <c:v>0.49728048645205847</c:v>
                </c:pt>
                <c:pt idx="38">
                  <c:v>0.49596952788095</c:v>
                </c:pt>
                <c:pt idx="39">
                  <c:v>0.49504619491614982</c:v>
                </c:pt>
                <c:pt idx="40">
                  <c:v>0.49507492647292867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7A-404A-BD77-68B1B99E155C}"/>
            </c:ext>
          </c:extLst>
        </c:ser>
        <c:ser>
          <c:idx val="2"/>
          <c:order val="2"/>
          <c:tx>
            <c:strRef>
              <c:f>'Anexo I. Gr 8A'!$E$20:$E$21</c:f>
              <c:strCache>
                <c:ptCount val="2"/>
                <c:pt idx="0">
                  <c:v>Extranjera</c:v>
                </c:pt>
                <c:pt idx="1">
                  <c:v>observado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cat>
            <c:numRef>
              <c:f>'Anexo I. Gr 8A'!$B$22:$B$62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'Anexo I. Gr 8A'!$E$22:$E$62</c:f>
              <c:numCache>
                <c:formatCode>0%</c:formatCode>
                <c:ptCount val="41"/>
                <c:pt idx="0">
                  <c:v>0.88929972473343899</c:v>
                </c:pt>
                <c:pt idx="1">
                  <c:v>0.83109559618901196</c:v>
                </c:pt>
                <c:pt idx="2">
                  <c:v>0.80556262505099296</c:v>
                </c:pt>
                <c:pt idx="3">
                  <c:v>0.79010354452347398</c:v>
                </c:pt>
                <c:pt idx="4">
                  <c:v>0.81402114814594095</c:v>
                </c:pt>
                <c:pt idx="5">
                  <c:v>0.82506162541075101</c:v>
                </c:pt>
                <c:pt idx="6">
                  <c:v>0.82815521272327497</c:v>
                </c:pt>
                <c:pt idx="7">
                  <c:v>0.80941508555011699</c:v>
                </c:pt>
                <c:pt idx="8">
                  <c:v>0.76987569201928696</c:v>
                </c:pt>
                <c:pt idx="9">
                  <c:v>0.74653773089598197</c:v>
                </c:pt>
                <c:pt idx="10">
                  <c:v>0.72029981288091405</c:v>
                </c:pt>
                <c:pt idx="11">
                  <c:v>0.62462500241813901</c:v>
                </c:pt>
                <c:pt idx="12">
                  <c:v>0.63519364516261401</c:v>
                </c:pt>
                <c:pt idx="13">
                  <c:v>0.60198172008707695</c:v>
                </c:pt>
                <c:pt idx="14">
                  <c:v>0.61179214052987096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7A-404A-BD77-68B1B99E155C}"/>
            </c:ext>
          </c:extLst>
        </c:ser>
        <c:ser>
          <c:idx val="3"/>
          <c:order val="3"/>
          <c:tx>
            <c:strRef>
              <c:f>'Anexo I. Gr 8A'!$F$20:$F$21</c:f>
              <c:strCache>
                <c:ptCount val="2"/>
                <c:pt idx="0">
                  <c:v>Extranjera</c:v>
                </c:pt>
                <c:pt idx="1">
                  <c:v>proyectado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dLbls>
            <c:dLbl>
              <c:idx val="40"/>
              <c:layout>
                <c:manualLayout>
                  <c:x val="0"/>
                  <c:y val="2.8603603603603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7A-404A-BD77-68B1B99E15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'Anexo I. Gr 8A'!$B$22:$B$62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'Anexo I. Gr 8A'!$F$22:$F$62</c:f>
              <c:numCache>
                <c:formatCode>General</c:formatCode>
                <c:ptCount val="41"/>
                <c:pt idx="14" formatCode="0%">
                  <c:v>0.61179214052987096</c:v>
                </c:pt>
                <c:pt idx="15" formatCode="0%">
                  <c:v>0.60976009491456029</c:v>
                </c:pt>
                <c:pt idx="16" formatCode="0%">
                  <c:v>0.62076373163480902</c:v>
                </c:pt>
                <c:pt idx="17" formatCode="0%">
                  <c:v>0.63177389110651405</c:v>
                </c:pt>
                <c:pt idx="18" formatCode="0%">
                  <c:v>0.64176233690999984</c:v>
                </c:pt>
                <c:pt idx="19" formatCode="0%">
                  <c:v>0.65099459296584927</c:v>
                </c:pt>
                <c:pt idx="20" formatCode="0%">
                  <c:v>0.65439438193471799</c:v>
                </c:pt>
                <c:pt idx="21" formatCode="0%">
                  <c:v>0.65801492995063826</c:v>
                </c:pt>
                <c:pt idx="22" formatCode="0%">
                  <c:v>0.65510109591853882</c:v>
                </c:pt>
                <c:pt idx="23" formatCode="0%">
                  <c:v>0.65397184484016035</c:v>
                </c:pt>
                <c:pt idx="24" formatCode="0%">
                  <c:v>0.65119790230472818</c:v>
                </c:pt>
                <c:pt idx="25" formatCode="0%">
                  <c:v>0.64721436457589532</c:v>
                </c:pt>
                <c:pt idx="26" formatCode="0%">
                  <c:v>0.64512276660087187</c:v>
                </c:pt>
                <c:pt idx="27" formatCode="0%">
                  <c:v>0.64070534745872232</c:v>
                </c:pt>
                <c:pt idx="28" formatCode="0%">
                  <c:v>0.63786161422476384</c:v>
                </c:pt>
                <c:pt idx="29" formatCode="0%">
                  <c:v>0.6366724934344562</c:v>
                </c:pt>
                <c:pt idx="30" formatCode="0%">
                  <c:v>0.63336522305235754</c:v>
                </c:pt>
                <c:pt idx="31" formatCode="0%">
                  <c:v>0.63062358407281116</c:v>
                </c:pt>
                <c:pt idx="32" formatCode="0%">
                  <c:v>0.62756779076600988</c:v>
                </c:pt>
                <c:pt idx="33" formatCode="0%">
                  <c:v>0.62502054946213892</c:v>
                </c:pt>
                <c:pt idx="34" formatCode="0%">
                  <c:v>0.62226786762139485</c:v>
                </c:pt>
                <c:pt idx="35" formatCode="0%">
                  <c:v>0.62195339645976366</c:v>
                </c:pt>
                <c:pt idx="36" formatCode="0%">
                  <c:v>0.61817688207408317</c:v>
                </c:pt>
                <c:pt idx="37" formatCode="0%">
                  <c:v>0.61528101048890893</c:v>
                </c:pt>
                <c:pt idx="38" formatCode="0%">
                  <c:v>0.61253293673547937</c:v>
                </c:pt>
                <c:pt idx="39" formatCode="0%">
                  <c:v>0.60943910681719848</c:v>
                </c:pt>
                <c:pt idx="40" formatCode="0%">
                  <c:v>0.60556707459767167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7A-404A-BD77-68B1B99E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/>
            </a:pPr>
            <a:endParaRPr lang="es-ES"/>
          </a:p>
        </c:txPr>
        <c:crossAx val="859434799"/>
        <c:crosses val="autoZero"/>
        <c:auto val="1"/>
        <c:lblAlgn val="ctr"/>
        <c:lblOffset val="100"/>
        <c:tickLblSkip val="5"/>
        <c:noMultiLvlLbl val="0"/>
      </c:catAx>
      <c:valAx>
        <c:axId val="859434799"/>
        <c:scaling>
          <c:orientation val="minMax"/>
          <c:max val="1"/>
          <c:min val="0.45"/>
        </c:scaling>
        <c:delete val="0"/>
        <c:axPos val="l"/>
        <c:numFmt formatCode="0%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  <c:majorUnit val="5.000000000000001E-2"/>
      </c:valAx>
    </c:plotArea>
    <c:legend>
      <c:legendPos val="b"/>
      <c:layout>
        <c:manualLayout>
          <c:xMode val="edge"/>
          <c:yMode val="edge"/>
          <c:x val="0.40586961610486894"/>
          <c:y val="3.2413288288288253E-2"/>
          <c:w val="0.56935666354556813"/>
          <c:h val="0.26679842342342336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74087762762762766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8B'!$C$20</c:f>
              <c:strCache>
                <c:ptCount val="1"/>
                <c:pt idx="0">
                  <c:v>CCF observado</c:v>
                </c:pt>
              </c:strCache>
            </c:strRef>
          </c:tx>
          <c:spPr>
            <a:ln w="28575">
              <a:solidFill>
                <a:srgbClr val="F33068"/>
              </a:solidFill>
            </a:ln>
          </c:spPr>
          <c:marker>
            <c:symbol val="none"/>
          </c:marker>
          <c:cat>
            <c:numRef>
              <c:f>'Anexo I. Gr 8B'!$B$21:$B$71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</c:numCache>
            </c:numRef>
          </c:cat>
          <c:val>
            <c:numRef>
              <c:f>'Anexo I. Gr 8B'!$C$21:$C$71</c:f>
              <c:numCache>
                <c:formatCode>0.00</c:formatCode>
                <c:ptCount val="51"/>
                <c:pt idx="0">
                  <c:v>1.78</c:v>
                </c:pt>
                <c:pt idx="1">
                  <c:v>1.72</c:v>
                </c:pt>
                <c:pt idx="2">
                  <c:v>1.7</c:v>
                </c:pt>
                <c:pt idx="3">
                  <c:v>1.66</c:v>
                </c:pt>
                <c:pt idx="4">
                  <c:v>1.65</c:v>
                </c:pt>
                <c:pt idx="5">
                  <c:v>1.61</c:v>
                </c:pt>
                <c:pt idx="6">
                  <c:v>1.59</c:v>
                </c:pt>
                <c:pt idx="7">
                  <c:v>1.57</c:v>
                </c:pt>
                <c:pt idx="8">
                  <c:v>1.56</c:v>
                </c:pt>
                <c:pt idx="9">
                  <c:v>1.5</c:v>
                </c:pt>
                <c:pt idx="10">
                  <c:v>1.49</c:v>
                </c:pt>
                <c:pt idx="11">
                  <c:v>1.46</c:v>
                </c:pt>
                <c:pt idx="12">
                  <c:v>1.44</c:v>
                </c:pt>
                <c:pt idx="13">
                  <c:v>1.41</c:v>
                </c:pt>
                <c:pt idx="14">
                  <c:v>1.39</c:v>
                </c:pt>
                <c:pt idx="15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0-4E1E-A895-BD186D66AB1C}"/>
            </c:ext>
          </c:extLst>
        </c:ser>
        <c:ser>
          <c:idx val="1"/>
          <c:order val="1"/>
          <c:tx>
            <c:strRef>
              <c:f>'Anexo I. Gr 8B'!$D$20</c:f>
              <c:strCache>
                <c:ptCount val="1"/>
                <c:pt idx="0">
                  <c:v>CCF proyectado</c:v>
                </c:pt>
              </c:strCache>
            </c:strRef>
          </c:tx>
          <c:spPr>
            <a:ln>
              <a:solidFill>
                <a:srgbClr val="F33068"/>
              </a:solidFill>
              <a:prstDash val="sysDot"/>
            </a:ln>
          </c:spPr>
          <c:marker>
            <c:symbol val="none"/>
          </c:marker>
          <c:dLbls>
            <c:dLbl>
              <c:idx val="49"/>
              <c:layout>
                <c:manualLayout>
                  <c:x val="-1.8167185054140889E-16"/>
                  <c:y val="-5.7207207207207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90-4E1E-A895-BD186D66AB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33068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'Anexo I. Gr 8B'!$B$21:$B$71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</c:numCache>
            </c:numRef>
          </c:cat>
          <c:val>
            <c:numRef>
              <c:f>'Anexo I. Gr 8B'!$D$21:$D$71</c:f>
              <c:numCache>
                <c:formatCode>0.00</c:formatCode>
                <c:ptCount val="51"/>
                <c:pt idx="16">
                  <c:v>1.37</c:v>
                </c:pt>
                <c:pt idx="17">
                  <c:v>1.36</c:v>
                </c:pt>
                <c:pt idx="18">
                  <c:v>1.37</c:v>
                </c:pt>
                <c:pt idx="19">
                  <c:v>1.36</c:v>
                </c:pt>
                <c:pt idx="20">
                  <c:v>1.38</c:v>
                </c:pt>
                <c:pt idx="21">
                  <c:v>1.38</c:v>
                </c:pt>
                <c:pt idx="22">
                  <c:v>1.39</c:v>
                </c:pt>
                <c:pt idx="23">
                  <c:v>1.38</c:v>
                </c:pt>
                <c:pt idx="24">
                  <c:v>1.37</c:v>
                </c:pt>
                <c:pt idx="25">
                  <c:v>1.37</c:v>
                </c:pt>
                <c:pt idx="26">
                  <c:v>1.35</c:v>
                </c:pt>
                <c:pt idx="27">
                  <c:v>1.35</c:v>
                </c:pt>
                <c:pt idx="28">
                  <c:v>1.32</c:v>
                </c:pt>
                <c:pt idx="29">
                  <c:v>1.29</c:v>
                </c:pt>
                <c:pt idx="30">
                  <c:v>1.27</c:v>
                </c:pt>
                <c:pt idx="31">
                  <c:v>1.24</c:v>
                </c:pt>
                <c:pt idx="32">
                  <c:v>1.21</c:v>
                </c:pt>
                <c:pt idx="33">
                  <c:v>1.19</c:v>
                </c:pt>
                <c:pt idx="34">
                  <c:v>1.17</c:v>
                </c:pt>
                <c:pt idx="35">
                  <c:v>1.1599999999999999</c:v>
                </c:pt>
                <c:pt idx="36">
                  <c:v>1.1499999999999999</c:v>
                </c:pt>
                <c:pt idx="37">
                  <c:v>1.1399999999999999</c:v>
                </c:pt>
                <c:pt idx="38">
                  <c:v>1.1399999999999999</c:v>
                </c:pt>
                <c:pt idx="39">
                  <c:v>1.1299999999999999</c:v>
                </c:pt>
                <c:pt idx="40">
                  <c:v>1.1200000000000001</c:v>
                </c:pt>
                <c:pt idx="41">
                  <c:v>1.1100000000000001</c:v>
                </c:pt>
                <c:pt idx="42">
                  <c:v>1.1000000000000001</c:v>
                </c:pt>
                <c:pt idx="43">
                  <c:v>1.0900000000000001</c:v>
                </c:pt>
                <c:pt idx="44">
                  <c:v>1.0900000000000001</c:v>
                </c:pt>
                <c:pt idx="45">
                  <c:v>1.08</c:v>
                </c:pt>
                <c:pt idx="46">
                  <c:v>1.07</c:v>
                </c:pt>
                <c:pt idx="47">
                  <c:v>1.06</c:v>
                </c:pt>
                <c:pt idx="48">
                  <c:v>1.06</c:v>
                </c:pt>
                <c:pt idx="49">
                  <c:v>1.05</c:v>
                </c:pt>
                <c:pt idx="5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0-4E1E-A895-BD186D66AB1C}"/>
            </c:ext>
          </c:extLst>
        </c:ser>
        <c:ser>
          <c:idx val="2"/>
          <c:order val="2"/>
          <c:tx>
            <c:strRef>
              <c:f>'Anexo I. Gr 8B'!$E$20</c:f>
              <c:strCache>
                <c:ptCount val="1"/>
                <c:pt idx="0">
                  <c:v>ICF observado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'Anexo I. Gr 8B'!$B$21:$B$71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</c:numCache>
            </c:numRef>
          </c:cat>
          <c:val>
            <c:numRef>
              <c:f>'Anexo I. Gr 8B'!$E$21:$E$71</c:f>
              <c:numCache>
                <c:formatCode>0.00</c:formatCode>
                <c:ptCount val="51"/>
                <c:pt idx="0">
                  <c:v>1.36</c:v>
                </c:pt>
                <c:pt idx="1">
                  <c:v>1.33</c:v>
                </c:pt>
                <c:pt idx="2">
                  <c:v>1.31</c:v>
                </c:pt>
                <c:pt idx="3">
                  <c:v>1.26</c:v>
                </c:pt>
                <c:pt idx="4">
                  <c:v>1.19</c:v>
                </c:pt>
                <c:pt idx="5">
                  <c:v>1.1599999999999999</c:v>
                </c:pt>
                <c:pt idx="6">
                  <c:v>1.1399999999999999</c:v>
                </c:pt>
                <c:pt idx="7">
                  <c:v>1.1499999999999999</c:v>
                </c:pt>
                <c:pt idx="8">
                  <c:v>1.1299999999999999</c:v>
                </c:pt>
                <c:pt idx="9">
                  <c:v>1.1599999999999999</c:v>
                </c:pt>
                <c:pt idx="10">
                  <c:v>1.21</c:v>
                </c:pt>
                <c:pt idx="11">
                  <c:v>1.24</c:v>
                </c:pt>
                <c:pt idx="12">
                  <c:v>1.25</c:v>
                </c:pt>
                <c:pt idx="13">
                  <c:v>1.3</c:v>
                </c:pt>
                <c:pt idx="14">
                  <c:v>1.32</c:v>
                </c:pt>
                <c:pt idx="15">
                  <c:v>1.33</c:v>
                </c:pt>
                <c:pt idx="16">
                  <c:v>1.36</c:v>
                </c:pt>
                <c:pt idx="17">
                  <c:v>1.38</c:v>
                </c:pt>
                <c:pt idx="18">
                  <c:v>1.44</c:v>
                </c:pt>
                <c:pt idx="19">
                  <c:v>1.38</c:v>
                </c:pt>
                <c:pt idx="20">
                  <c:v>1.37</c:v>
                </c:pt>
                <c:pt idx="21">
                  <c:v>1.34</c:v>
                </c:pt>
                <c:pt idx="22">
                  <c:v>1.32</c:v>
                </c:pt>
                <c:pt idx="23">
                  <c:v>1.27</c:v>
                </c:pt>
                <c:pt idx="24">
                  <c:v>1.32</c:v>
                </c:pt>
                <c:pt idx="25">
                  <c:v>1.33</c:v>
                </c:pt>
                <c:pt idx="26">
                  <c:v>1.33</c:v>
                </c:pt>
                <c:pt idx="27">
                  <c:v>1.31</c:v>
                </c:pt>
                <c:pt idx="28">
                  <c:v>1.26</c:v>
                </c:pt>
                <c:pt idx="29">
                  <c:v>1.23</c:v>
                </c:pt>
                <c:pt idx="30">
                  <c:v>1.18</c:v>
                </c:pt>
                <c:pt idx="31">
                  <c:v>1.18</c:v>
                </c:pt>
                <c:pt idx="32">
                  <c:v>1.1599999999999999</c:v>
                </c:pt>
                <c:pt idx="33">
                  <c:v>1.1200000000000001</c:v>
                </c:pt>
                <c:pt idx="34">
                  <c:v>1.1000000000000001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90-4E1E-A895-BD186D66AB1C}"/>
            </c:ext>
          </c:extLst>
        </c:ser>
        <c:ser>
          <c:idx val="3"/>
          <c:order val="3"/>
          <c:tx>
            <c:strRef>
              <c:f>'Anexo I. Gr 8B'!$F$20</c:f>
              <c:strCache>
                <c:ptCount val="1"/>
                <c:pt idx="0">
                  <c:v>ICF proyectado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cat>
            <c:numRef>
              <c:f>'Anexo I. Gr 8B'!$B$21:$B$71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  <c:pt idx="37">
                  <c:v>2027</c:v>
                </c:pt>
                <c:pt idx="38">
                  <c:v>2028</c:v>
                </c:pt>
                <c:pt idx="39">
                  <c:v>2029</c:v>
                </c:pt>
                <c:pt idx="40">
                  <c:v>2030</c:v>
                </c:pt>
                <c:pt idx="41">
                  <c:v>2031</c:v>
                </c:pt>
                <c:pt idx="42">
                  <c:v>2032</c:v>
                </c:pt>
                <c:pt idx="43">
                  <c:v>2033</c:v>
                </c:pt>
                <c:pt idx="44">
                  <c:v>2034</c:v>
                </c:pt>
                <c:pt idx="45">
                  <c:v>2035</c:v>
                </c:pt>
                <c:pt idx="46">
                  <c:v>2036</c:v>
                </c:pt>
                <c:pt idx="47">
                  <c:v>2037</c:v>
                </c:pt>
                <c:pt idx="48">
                  <c:v>2038</c:v>
                </c:pt>
                <c:pt idx="49">
                  <c:v>2039</c:v>
                </c:pt>
                <c:pt idx="50">
                  <c:v>2040</c:v>
                </c:pt>
              </c:numCache>
            </c:numRef>
          </c:cat>
          <c:val>
            <c:numRef>
              <c:f>'Anexo I. Gr 8B'!$F$21:$F$71</c:f>
              <c:numCache>
                <c:formatCode>0.00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1.0900000000000001</c:v>
                </c:pt>
                <c:pt idx="40">
                  <c:v>1.0900000000000001</c:v>
                </c:pt>
                <c:pt idx="41">
                  <c:v>1.08</c:v>
                </c:pt>
                <c:pt idx="42">
                  <c:v>1.08</c:v>
                </c:pt>
                <c:pt idx="43">
                  <c:v>1.07</c:v>
                </c:pt>
                <c:pt idx="44">
                  <c:v>1.06</c:v>
                </c:pt>
                <c:pt idx="45">
                  <c:v>1.05</c:v>
                </c:pt>
                <c:pt idx="46">
                  <c:v>1.05</c:v>
                </c:pt>
                <c:pt idx="47">
                  <c:v>1.04</c:v>
                </c:pt>
                <c:pt idx="48">
                  <c:v>1.04</c:v>
                </c:pt>
                <c:pt idx="49">
                  <c:v>1.04</c:v>
                </c:pt>
                <c:pt idx="50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90-4E1E-A895-BD186D66A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 sz="900" b="0" i="1"/>
                  <a:t>Año en que la generación cumple 30 años</a:t>
                </a:r>
              </a:p>
            </c:rich>
          </c:tx>
          <c:layout>
            <c:manualLayout>
              <c:xMode val="edge"/>
              <c:yMode val="edge"/>
              <c:x val="0.17497542134831462"/>
              <c:y val="0.93059459459459459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 rot="-5400000" vert="horz"/>
          <a:lstStyle/>
          <a:p>
            <a:pPr>
              <a:defRPr/>
            </a:pPr>
            <a:endParaRPr lang="es-ES"/>
          </a:p>
        </c:txPr>
        <c:crossAx val="859434799"/>
        <c:crosses val="autoZero"/>
        <c:auto val="1"/>
        <c:lblAlgn val="ctr"/>
        <c:lblOffset val="100"/>
        <c:noMultiLvlLbl val="0"/>
      </c:catAx>
      <c:valAx>
        <c:axId val="859434799"/>
        <c:scaling>
          <c:orientation val="minMax"/>
          <c:max val="1.8"/>
          <c:min val="1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51383096289030561"/>
          <c:y val="1.8111486486486486E-2"/>
          <c:w val="0.48616903710969428"/>
          <c:h val="0.23441291291291291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0705368289638"/>
          <c:y val="6.3784534534534532E-2"/>
          <c:w val="0.70511001872659174"/>
          <c:h val="0.68785960960960957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9A'!$C$20</c:f>
              <c:strCache>
                <c:ptCount val="1"/>
                <c:pt idx="0">
                  <c:v>Hombres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70209113608014E-2"/>
                  <c:y val="4.7672672672672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79-44FF-8DC8-87BD2C8A92AE}"/>
                </c:ext>
              </c:extLst>
            </c:dLbl>
            <c:dLbl>
              <c:idx val="33"/>
              <c:layout>
                <c:manualLayout>
                  <c:x val="-0.13752184769038711"/>
                  <c:y val="-4.2905405405405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79-44FF-8DC8-87BD2C8A92AE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'Anexo I. Gr 9A'!$B$21:$B$54</c:f>
              <c:strCach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strCache>
            </c:strRef>
          </c:cat>
          <c:val>
            <c:numRef>
              <c:f>'Anexo I. Gr 9A'!$C$21:$C$54</c:f>
              <c:numCache>
                <c:formatCode>0.00</c:formatCode>
                <c:ptCount val="34"/>
                <c:pt idx="0">
                  <c:v>73.487286999999995</c:v>
                </c:pt>
                <c:pt idx="1">
                  <c:v>73.888807</c:v>
                </c:pt>
                <c:pt idx="2">
                  <c:v>74.089322999999993</c:v>
                </c:pt>
                <c:pt idx="3">
                  <c:v>74.466313</c:v>
                </c:pt>
                <c:pt idx="4">
                  <c:v>74.532792000000001</c:v>
                </c:pt>
                <c:pt idx="5">
                  <c:v>74.659576000000001</c:v>
                </c:pt>
                <c:pt idx="6">
                  <c:v>75.287184999999994</c:v>
                </c:pt>
                <c:pt idx="7">
                  <c:v>75.417725000000004</c:v>
                </c:pt>
                <c:pt idx="8">
                  <c:v>75.425013000000007</c:v>
                </c:pt>
                <c:pt idx="9">
                  <c:v>75.926321999999999</c:v>
                </c:pt>
                <c:pt idx="10">
                  <c:v>76.268321</c:v>
                </c:pt>
                <c:pt idx="11">
                  <c:v>76.378390999999993</c:v>
                </c:pt>
                <c:pt idx="12">
                  <c:v>76.414091999999997</c:v>
                </c:pt>
                <c:pt idx="13">
                  <c:v>76.979462999999996</c:v>
                </c:pt>
                <c:pt idx="14">
                  <c:v>77.017514000000006</c:v>
                </c:pt>
                <c:pt idx="15">
                  <c:v>77.705416999999997</c:v>
                </c:pt>
                <c:pt idx="16">
                  <c:v>77.782111999999998</c:v>
                </c:pt>
                <c:pt idx="17">
                  <c:v>78.222960999999998</c:v>
                </c:pt>
                <c:pt idx="18">
                  <c:v>78.622421000000003</c:v>
                </c:pt>
                <c:pt idx="19">
                  <c:v>79.047190000000001</c:v>
                </c:pt>
                <c:pt idx="20">
                  <c:v>79.301965999999993</c:v>
                </c:pt>
                <c:pt idx="21">
                  <c:v>79.364177999999995</c:v>
                </c:pt>
                <c:pt idx="22">
                  <c:v>79.923812999999996</c:v>
                </c:pt>
                <c:pt idx="23">
                  <c:v>80.095819000000006</c:v>
                </c:pt>
                <c:pt idx="24">
                  <c:v>79.889368000000005</c:v>
                </c:pt>
                <c:pt idx="25">
                  <c:v>80.264825999999999</c:v>
                </c:pt>
                <c:pt idx="26">
                  <c:v>80.321800999999994</c:v>
                </c:pt>
                <c:pt idx="27">
                  <c:v>80.398752999999999</c:v>
                </c:pt>
                <c:pt idx="28">
                  <c:v>80.783107999999999</c:v>
                </c:pt>
                <c:pt idx="29">
                  <c:v>79.517026999999999</c:v>
                </c:pt>
                <c:pt idx="30">
                  <c:v>80.195134999999993</c:v>
                </c:pt>
                <c:pt idx="31">
                  <c:v>80.363029999999995</c:v>
                </c:pt>
                <c:pt idx="32">
                  <c:v>81.112008000000003</c:v>
                </c:pt>
                <c:pt idx="33">
                  <c:v>81.384765999999999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9-44FF-8DC8-87BD2C8A92AE}"/>
            </c:ext>
          </c:extLst>
        </c:ser>
        <c:ser>
          <c:idx val="1"/>
          <c:order val="1"/>
          <c:tx>
            <c:strRef>
              <c:f>'Anexo I. Gr 9A'!$D$20</c:f>
              <c:strCache>
                <c:ptCount val="1"/>
                <c:pt idx="0">
                  <c:v>Mujeres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812206572769954E-2"/>
                  <c:y val="4.29054054054053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79-44FF-8DC8-87BD2C8A92AE}"/>
                </c:ext>
              </c:extLst>
            </c:dLbl>
            <c:dLbl>
              <c:idx val="33"/>
              <c:layout>
                <c:manualLayout>
                  <c:x val="-0.13233302122347065"/>
                  <c:y val="-4.290540540540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79-44FF-8DC8-87BD2C8A92AE}"/>
                </c:ext>
              </c:extLst>
            </c:dLbl>
            <c:numFmt formatCode="#,##0.0" sourceLinked="0"/>
            <c:spPr>
              <a:noFill/>
              <a:ln>
                <a:solidFill>
                  <a:schemeClr val="tx2"/>
                </a:solidFill>
                <a:prstDash val="sysDot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'Anexo I. Gr 9A'!$B$21:$B$54</c:f>
              <c:strCach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strCache>
            </c:strRef>
          </c:cat>
          <c:val>
            <c:numRef>
              <c:f>'Anexo I. Gr 9A'!$D$21:$D$54</c:f>
              <c:numCache>
                <c:formatCode>0.00</c:formatCode>
                <c:ptCount val="34"/>
                <c:pt idx="0">
                  <c:v>80.649805999999998</c:v>
                </c:pt>
                <c:pt idx="1">
                  <c:v>81.144617999999994</c:v>
                </c:pt>
                <c:pt idx="2">
                  <c:v>81.226084999999998</c:v>
                </c:pt>
                <c:pt idx="3">
                  <c:v>81.598280000000003</c:v>
                </c:pt>
                <c:pt idx="4">
                  <c:v>81.721377000000004</c:v>
                </c:pt>
                <c:pt idx="5">
                  <c:v>81.882295999999997</c:v>
                </c:pt>
                <c:pt idx="6">
                  <c:v>82.225998000000004</c:v>
                </c:pt>
                <c:pt idx="7">
                  <c:v>82.311221000000003</c:v>
                </c:pt>
                <c:pt idx="8">
                  <c:v>82.324799999999996</c:v>
                </c:pt>
                <c:pt idx="9">
                  <c:v>82.732117000000002</c:v>
                </c:pt>
                <c:pt idx="10">
                  <c:v>83.053229000000002</c:v>
                </c:pt>
                <c:pt idx="11">
                  <c:v>83.135444000000007</c:v>
                </c:pt>
                <c:pt idx="12">
                  <c:v>82.989672999999996</c:v>
                </c:pt>
                <c:pt idx="13">
                  <c:v>83.574144000000004</c:v>
                </c:pt>
                <c:pt idx="14">
                  <c:v>83.538105000000002</c:v>
                </c:pt>
                <c:pt idx="15">
                  <c:v>84.150683999999998</c:v>
                </c:pt>
                <c:pt idx="16">
                  <c:v>84.136628999999999</c:v>
                </c:pt>
                <c:pt idx="17">
                  <c:v>84.331683999999996</c:v>
                </c:pt>
                <c:pt idx="18">
                  <c:v>84.654920000000004</c:v>
                </c:pt>
                <c:pt idx="19">
                  <c:v>85.027069999999995</c:v>
                </c:pt>
                <c:pt idx="20">
                  <c:v>85.131490999999997</c:v>
                </c:pt>
                <c:pt idx="21">
                  <c:v>85.101808000000005</c:v>
                </c:pt>
                <c:pt idx="22">
                  <c:v>85.534790999999998</c:v>
                </c:pt>
                <c:pt idx="23">
                  <c:v>85.631135999999998</c:v>
                </c:pt>
                <c:pt idx="24">
                  <c:v>85.394006000000005</c:v>
                </c:pt>
                <c:pt idx="25">
                  <c:v>85.818134999999998</c:v>
                </c:pt>
                <c:pt idx="26">
                  <c:v>85.707668999999996</c:v>
                </c:pt>
                <c:pt idx="27">
                  <c:v>85.827439999999996</c:v>
                </c:pt>
                <c:pt idx="28">
                  <c:v>86.194771000000003</c:v>
                </c:pt>
                <c:pt idx="29">
                  <c:v>85.035269</c:v>
                </c:pt>
                <c:pt idx="30">
                  <c:v>85.807238999999996</c:v>
                </c:pt>
                <c:pt idx="31">
                  <c:v>85.735847000000007</c:v>
                </c:pt>
                <c:pt idx="32">
                  <c:v>86.339056999999997</c:v>
                </c:pt>
                <c:pt idx="33">
                  <c:v>86.528420999999994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79-44FF-8DC8-87BD2C8A9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181488"/>
        <c:axId val="747200624"/>
      </c:lineChart>
      <c:lineChart>
        <c:grouping val="standard"/>
        <c:varyColors val="0"/>
        <c:ser>
          <c:idx val="2"/>
          <c:order val="2"/>
          <c:tx>
            <c:strRef>
              <c:f>'Anexo I. Gr 9A'!$E$20</c:f>
              <c:strCache>
                <c:ptCount val="1"/>
                <c:pt idx="0">
                  <c:v>Diferencial</c:v>
                </c:pt>
              </c:strCache>
            </c:strRef>
          </c:tx>
          <c:spPr>
            <a:ln w="28575"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c:spPr>
          <c:marker>
            <c:symbol val="none"/>
          </c:marker>
          <c:cat>
            <c:strRef>
              <c:f>'Anexo I. Gr 9A'!$B$21:$B$54</c:f>
              <c:strCach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strCache>
            </c:strRef>
          </c:cat>
          <c:val>
            <c:numRef>
              <c:f>'Anexo I. Gr 9A'!$E$21:$E$54</c:f>
              <c:numCache>
                <c:formatCode>0.00</c:formatCode>
                <c:ptCount val="34"/>
                <c:pt idx="0">
                  <c:v>7.1625190000000032</c:v>
                </c:pt>
                <c:pt idx="1">
                  <c:v>7.2558109999999942</c:v>
                </c:pt>
                <c:pt idx="2">
                  <c:v>7.1367620000000045</c:v>
                </c:pt>
                <c:pt idx="3">
                  <c:v>7.1319670000000031</c:v>
                </c:pt>
                <c:pt idx="4">
                  <c:v>7.1885850000000033</c:v>
                </c:pt>
                <c:pt idx="5">
                  <c:v>7.2227199999999954</c:v>
                </c:pt>
                <c:pt idx="6">
                  <c:v>6.9388130000000103</c:v>
                </c:pt>
                <c:pt idx="7">
                  <c:v>6.893495999999999</c:v>
                </c:pt>
                <c:pt idx="8">
                  <c:v>6.8997869999999892</c:v>
                </c:pt>
                <c:pt idx="9">
                  <c:v>6.8057950000000034</c:v>
                </c:pt>
                <c:pt idx="10">
                  <c:v>6.7849080000000015</c:v>
                </c:pt>
                <c:pt idx="11">
                  <c:v>6.7570530000000133</c:v>
                </c:pt>
                <c:pt idx="12">
                  <c:v>6.5755809999999997</c:v>
                </c:pt>
                <c:pt idx="13">
                  <c:v>6.5946810000000085</c:v>
                </c:pt>
                <c:pt idx="14">
                  <c:v>6.520590999999996</c:v>
                </c:pt>
                <c:pt idx="15">
                  <c:v>6.4452670000000012</c:v>
                </c:pt>
                <c:pt idx="16">
                  <c:v>6.3545170000000013</c:v>
                </c:pt>
                <c:pt idx="17">
                  <c:v>6.1087229999999977</c:v>
                </c:pt>
                <c:pt idx="18">
                  <c:v>6.0324990000000014</c:v>
                </c:pt>
                <c:pt idx="19">
                  <c:v>5.9798799999999943</c:v>
                </c:pt>
                <c:pt idx="20">
                  <c:v>5.8295250000000038</c:v>
                </c:pt>
                <c:pt idx="21">
                  <c:v>5.73763000000001</c:v>
                </c:pt>
                <c:pt idx="22">
                  <c:v>5.6109780000000029</c:v>
                </c:pt>
                <c:pt idx="23">
                  <c:v>5.535316999999992</c:v>
                </c:pt>
                <c:pt idx="24">
                  <c:v>5.5046379999999999</c:v>
                </c:pt>
                <c:pt idx="25">
                  <c:v>5.5533089999999987</c:v>
                </c:pt>
                <c:pt idx="26">
                  <c:v>5.3858680000000021</c:v>
                </c:pt>
                <c:pt idx="27">
                  <c:v>5.4286869999999965</c:v>
                </c:pt>
                <c:pt idx="28">
                  <c:v>5.4116630000000043</c:v>
                </c:pt>
                <c:pt idx="29">
                  <c:v>5.5182420000000008</c:v>
                </c:pt>
                <c:pt idx="30">
                  <c:v>5.6121040000000022</c:v>
                </c:pt>
                <c:pt idx="31">
                  <c:v>5.3728170000000119</c:v>
                </c:pt>
                <c:pt idx="32">
                  <c:v>5.2270489999999938</c:v>
                </c:pt>
                <c:pt idx="33">
                  <c:v>5.1436549999999954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79-44FF-8DC8-87BD2C8A9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480848"/>
        <c:axId val="304480432"/>
      </c:lineChart>
      <c:catAx>
        <c:axId val="747181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200624"/>
        <c:crosses val="autoZero"/>
        <c:auto val="1"/>
        <c:lblAlgn val="ctr"/>
        <c:lblOffset val="100"/>
        <c:noMultiLvlLbl val="0"/>
      </c:catAx>
      <c:valAx>
        <c:axId val="747200624"/>
        <c:scaling>
          <c:orientation val="minMax"/>
          <c:min val="70"/>
        </c:scaling>
        <c:delete val="0"/>
        <c:axPos val="l"/>
        <c:title>
          <c:tx>
            <c:rich>
              <a:bodyPr/>
              <a:lstStyle/>
              <a:p>
                <a:pPr>
                  <a:defRPr b="0" i="1"/>
                </a:pPr>
                <a:r>
                  <a:rPr lang="es-ES" b="0" i="1"/>
                  <a:t>Esperanza de vida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181488"/>
        <c:crosses val="autoZero"/>
        <c:crossBetween val="between"/>
      </c:valAx>
      <c:valAx>
        <c:axId val="304480432"/>
        <c:scaling>
          <c:orientation val="minMax"/>
          <c:max val="9"/>
          <c:min val="3"/>
        </c:scaling>
        <c:delete val="0"/>
        <c:axPos val="r"/>
        <c:title>
          <c:tx>
            <c:rich>
              <a:bodyPr/>
              <a:lstStyle/>
              <a:p>
                <a:pPr>
                  <a:defRPr b="0" i="1"/>
                </a:pPr>
                <a:r>
                  <a:rPr lang="es-ES" b="0" i="1"/>
                  <a:t>Diferencial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solidFill>
              <a:schemeClr val="tx1">
                <a:lumMod val="75000"/>
                <a:lumOff val="2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accent6">
                    <a:lumMod val="75000"/>
                  </a:schemeClr>
                </a:solidFill>
              </a:defRPr>
            </a:pPr>
            <a:endParaRPr lang="es-ES"/>
          </a:p>
        </c:txPr>
        <c:crossAx val="304480848"/>
        <c:crosses val="max"/>
        <c:crossBetween val="between"/>
      </c:valAx>
      <c:catAx>
        <c:axId val="30448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4480432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5.4666280864197545E-2"/>
          <c:y val="0.89430330330330332"/>
          <c:w val="0.86126929012345677"/>
          <c:h val="0.10092942942942942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29759675405742"/>
          <c:y val="7.3319069069069071E-2"/>
          <c:w val="0.65995201310861418"/>
          <c:h val="0.678325075075075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9B'!$C$20</c:f>
              <c:strCache>
                <c:ptCount val="1"/>
                <c:pt idx="0">
                  <c:v>Hombres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9812141009605459E-2"/>
                  <c:y val="-6.1974474474474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0C-4B61-B986-54BB473F8E8E}"/>
                </c:ext>
              </c:extLst>
            </c:dLbl>
            <c:dLbl>
              <c:idx val="33"/>
              <c:layout>
                <c:manualLayout>
                  <c:x val="-0.13786946004993766"/>
                  <c:y val="-2.86036036036036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0C-4B61-B986-54BB473F8E8E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'Anexo I. Gr 9B'!$B$21:$B$54</c:f>
              <c:strCach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strCache>
            </c:strRef>
          </c:cat>
          <c:val>
            <c:numRef>
              <c:f>'Anexo I. Gr 9B'!$C$21:$C$54</c:f>
              <c:numCache>
                <c:formatCode>0.00</c:formatCode>
                <c:ptCount val="34"/>
                <c:pt idx="0">
                  <c:v>15.574615</c:v>
                </c:pt>
                <c:pt idx="1">
                  <c:v>15.881408</c:v>
                </c:pt>
                <c:pt idx="2">
                  <c:v>15.844071</c:v>
                </c:pt>
                <c:pt idx="3">
                  <c:v>16.087008000000001</c:v>
                </c:pt>
                <c:pt idx="4">
                  <c:v>16.096</c:v>
                </c:pt>
                <c:pt idx="5">
                  <c:v>16.158536999999999</c:v>
                </c:pt>
                <c:pt idx="6">
                  <c:v>16.299745999999999</c:v>
                </c:pt>
                <c:pt idx="7">
                  <c:v>16.215088999999999</c:v>
                </c:pt>
                <c:pt idx="8">
                  <c:v>16.166990999999999</c:v>
                </c:pt>
                <c:pt idx="9">
                  <c:v>16.607800999999998</c:v>
                </c:pt>
                <c:pt idx="10">
                  <c:v>16.814852999999999</c:v>
                </c:pt>
                <c:pt idx="11">
                  <c:v>16.859732000000001</c:v>
                </c:pt>
                <c:pt idx="12">
                  <c:v>16.831004</c:v>
                </c:pt>
                <c:pt idx="13">
                  <c:v>17.217053</c:v>
                </c:pt>
                <c:pt idx="14">
                  <c:v>17.125354999999999</c:v>
                </c:pt>
                <c:pt idx="15">
                  <c:v>17.698184000000001</c:v>
                </c:pt>
                <c:pt idx="16">
                  <c:v>17.637529000000001</c:v>
                </c:pt>
                <c:pt idx="17">
                  <c:v>17.940719000000001</c:v>
                </c:pt>
                <c:pt idx="18">
                  <c:v>18.116032000000001</c:v>
                </c:pt>
                <c:pt idx="19">
                  <c:v>18.401748999999999</c:v>
                </c:pt>
                <c:pt idx="20">
                  <c:v>18.550457000000002</c:v>
                </c:pt>
                <c:pt idx="21">
                  <c:v>18.501622999999999</c:v>
                </c:pt>
                <c:pt idx="22">
                  <c:v>18.908904</c:v>
                </c:pt>
                <c:pt idx="23">
                  <c:v>19.031288</c:v>
                </c:pt>
                <c:pt idx="24">
                  <c:v>18.757179000000001</c:v>
                </c:pt>
                <c:pt idx="25">
                  <c:v>19.094944999999999</c:v>
                </c:pt>
                <c:pt idx="26">
                  <c:v>19.066613</c:v>
                </c:pt>
                <c:pt idx="27">
                  <c:v>19.14912</c:v>
                </c:pt>
                <c:pt idx="28">
                  <c:v>19.437843999999998</c:v>
                </c:pt>
                <c:pt idx="29">
                  <c:v>18.262070999999999</c:v>
                </c:pt>
                <c:pt idx="30">
                  <c:v>18.941576999999999</c:v>
                </c:pt>
                <c:pt idx="31">
                  <c:v>19.063306999999998</c:v>
                </c:pt>
                <c:pt idx="32">
                  <c:v>19.653002000000001</c:v>
                </c:pt>
                <c:pt idx="33">
                  <c:v>19.868122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C-4B61-B986-54BB473F8E8E}"/>
            </c:ext>
          </c:extLst>
        </c:ser>
        <c:ser>
          <c:idx val="1"/>
          <c:order val="1"/>
          <c:tx>
            <c:strRef>
              <c:f>'Anexo I. Gr 9B'!$D$20</c:f>
              <c:strCache>
                <c:ptCount val="1"/>
                <c:pt idx="0">
                  <c:v>Mujeres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9812206572769954E-2"/>
                  <c:y val="-7.627627627627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0C-4B61-B986-54BB473F8E8E}"/>
                </c:ext>
              </c:extLst>
            </c:dLbl>
            <c:dLbl>
              <c:idx val="33"/>
              <c:layout>
                <c:manualLayout>
                  <c:x val="-0.13254291510611743"/>
                  <c:y val="-3.3370870870870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0C-4B61-B986-54BB473F8E8E}"/>
                </c:ext>
              </c:extLst>
            </c:dLbl>
            <c:numFmt formatCode="#,##0.0" sourceLinked="0"/>
            <c:spPr>
              <a:noFill/>
              <a:ln>
                <a:solidFill>
                  <a:schemeClr val="tx2"/>
                </a:solidFill>
                <a:prstDash val="sysDot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'Anexo I. Gr 9B'!$B$21:$B$54</c:f>
              <c:strCach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strCache>
            </c:strRef>
          </c:cat>
          <c:val>
            <c:numRef>
              <c:f>'Anexo I. Gr 9B'!$D$21:$D$54</c:f>
              <c:numCache>
                <c:formatCode>0.00</c:formatCode>
                <c:ptCount val="34"/>
                <c:pt idx="0">
                  <c:v>19.22954</c:v>
                </c:pt>
                <c:pt idx="1">
                  <c:v>19.621545000000001</c:v>
                </c:pt>
                <c:pt idx="2">
                  <c:v>19.625430000000001</c:v>
                </c:pt>
                <c:pt idx="3">
                  <c:v>19.899045999999998</c:v>
                </c:pt>
                <c:pt idx="4">
                  <c:v>19.977443000000001</c:v>
                </c:pt>
                <c:pt idx="5">
                  <c:v>20.079974</c:v>
                </c:pt>
                <c:pt idx="6">
                  <c:v>20.262485999999999</c:v>
                </c:pt>
                <c:pt idx="7">
                  <c:v>20.218052</c:v>
                </c:pt>
                <c:pt idx="8">
                  <c:v>20.195169</c:v>
                </c:pt>
                <c:pt idx="9">
                  <c:v>20.564943</c:v>
                </c:pt>
                <c:pt idx="10">
                  <c:v>20.827024000000002</c:v>
                </c:pt>
                <c:pt idx="11">
                  <c:v>20.871898000000002</c:v>
                </c:pt>
                <c:pt idx="12">
                  <c:v>20.756343000000001</c:v>
                </c:pt>
                <c:pt idx="13">
                  <c:v>21.226510000000001</c:v>
                </c:pt>
                <c:pt idx="14">
                  <c:v>21.110423000000001</c:v>
                </c:pt>
                <c:pt idx="15">
                  <c:v>21.666021000000001</c:v>
                </c:pt>
                <c:pt idx="16">
                  <c:v>21.667162000000001</c:v>
                </c:pt>
                <c:pt idx="17">
                  <c:v>21.833168000000001</c:v>
                </c:pt>
                <c:pt idx="18">
                  <c:v>22.096833</c:v>
                </c:pt>
                <c:pt idx="19">
                  <c:v>22.414390000000001</c:v>
                </c:pt>
                <c:pt idx="20">
                  <c:v>22.533621</c:v>
                </c:pt>
                <c:pt idx="21">
                  <c:v>22.430074000000001</c:v>
                </c:pt>
                <c:pt idx="22">
                  <c:v>22.838982000000001</c:v>
                </c:pt>
                <c:pt idx="23">
                  <c:v>22.914166999999999</c:v>
                </c:pt>
                <c:pt idx="24">
                  <c:v>22.632743000000001</c:v>
                </c:pt>
                <c:pt idx="25">
                  <c:v>23.03389</c:v>
                </c:pt>
                <c:pt idx="26">
                  <c:v>22.947479999999999</c:v>
                </c:pt>
                <c:pt idx="27">
                  <c:v>23.044578000000001</c:v>
                </c:pt>
                <c:pt idx="28">
                  <c:v>23.378022999999999</c:v>
                </c:pt>
                <c:pt idx="29">
                  <c:v>22.285218</c:v>
                </c:pt>
                <c:pt idx="30">
                  <c:v>23.045607</c:v>
                </c:pt>
                <c:pt idx="31">
                  <c:v>22.956814000000001</c:v>
                </c:pt>
                <c:pt idx="32">
                  <c:v>23.493686</c:v>
                </c:pt>
                <c:pt idx="33">
                  <c:v>23.64142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0C-4B61-B986-54BB473F8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181488"/>
        <c:axId val="747200624"/>
      </c:lineChart>
      <c:lineChart>
        <c:grouping val="standard"/>
        <c:varyColors val="0"/>
        <c:ser>
          <c:idx val="2"/>
          <c:order val="2"/>
          <c:tx>
            <c:strRef>
              <c:f>'Anexo I. Gr 9B'!$E$20</c:f>
              <c:strCache>
                <c:ptCount val="1"/>
                <c:pt idx="0">
                  <c:v>Diferencial</c:v>
                </c:pt>
              </c:strCache>
            </c:strRef>
          </c:tx>
          <c:spPr>
            <a:ln w="28575">
              <a:solidFill>
                <a:schemeClr val="accent1">
                  <a:lumMod val="60000"/>
                  <a:lumOff val="40000"/>
                </a:schemeClr>
              </a:solidFill>
              <a:prstDash val="sysDot"/>
            </a:ln>
          </c:spPr>
          <c:marker>
            <c:symbol val="none"/>
          </c:marker>
          <c:cat>
            <c:strRef>
              <c:f>'Anexo I. Gr 9B'!$B$21:$B$54</c:f>
              <c:strCach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strCache>
            </c:strRef>
          </c:cat>
          <c:val>
            <c:numRef>
              <c:f>'Anexo I. Gr 9B'!$E$21:$E$54</c:f>
              <c:numCache>
                <c:formatCode>0.00</c:formatCode>
                <c:ptCount val="34"/>
                <c:pt idx="0">
                  <c:v>3.6549250000000004</c:v>
                </c:pt>
                <c:pt idx="1">
                  <c:v>3.7401370000000007</c:v>
                </c:pt>
                <c:pt idx="2">
                  <c:v>3.7813590000000019</c:v>
                </c:pt>
                <c:pt idx="3">
                  <c:v>3.8120379999999976</c:v>
                </c:pt>
                <c:pt idx="4">
                  <c:v>3.8814430000000009</c:v>
                </c:pt>
                <c:pt idx="5">
                  <c:v>3.9214370000000009</c:v>
                </c:pt>
                <c:pt idx="6">
                  <c:v>3.9627400000000002</c:v>
                </c:pt>
                <c:pt idx="7">
                  <c:v>4.0029630000000012</c:v>
                </c:pt>
                <c:pt idx="8">
                  <c:v>4.0281780000000005</c:v>
                </c:pt>
                <c:pt idx="9">
                  <c:v>3.957142000000001</c:v>
                </c:pt>
                <c:pt idx="10">
                  <c:v>4.0121710000000022</c:v>
                </c:pt>
                <c:pt idx="11">
                  <c:v>4.0121660000000006</c:v>
                </c:pt>
                <c:pt idx="12">
                  <c:v>3.925339000000001</c:v>
                </c:pt>
                <c:pt idx="13">
                  <c:v>4.0094570000000012</c:v>
                </c:pt>
                <c:pt idx="14">
                  <c:v>3.9850680000000018</c:v>
                </c:pt>
                <c:pt idx="15">
                  <c:v>3.9678369999999994</c:v>
                </c:pt>
                <c:pt idx="16">
                  <c:v>4.0296330000000005</c:v>
                </c:pt>
                <c:pt idx="17">
                  <c:v>3.8924489999999992</c:v>
                </c:pt>
                <c:pt idx="18">
                  <c:v>3.9808009999999996</c:v>
                </c:pt>
                <c:pt idx="19">
                  <c:v>4.0126410000000021</c:v>
                </c:pt>
                <c:pt idx="20">
                  <c:v>3.9831639999999986</c:v>
                </c:pt>
                <c:pt idx="21">
                  <c:v>3.9284510000000026</c:v>
                </c:pt>
                <c:pt idx="22">
                  <c:v>3.9300780000000017</c:v>
                </c:pt>
                <c:pt idx="23">
                  <c:v>3.8828789999999991</c:v>
                </c:pt>
                <c:pt idx="24">
                  <c:v>3.8755640000000007</c:v>
                </c:pt>
                <c:pt idx="25">
                  <c:v>3.9389450000000004</c:v>
                </c:pt>
                <c:pt idx="26">
                  <c:v>3.8808669999999985</c:v>
                </c:pt>
                <c:pt idx="27">
                  <c:v>3.8954580000000014</c:v>
                </c:pt>
                <c:pt idx="28">
                  <c:v>3.9401790000000005</c:v>
                </c:pt>
                <c:pt idx="29">
                  <c:v>4.0231470000000016</c:v>
                </c:pt>
                <c:pt idx="30">
                  <c:v>4.1040300000000016</c:v>
                </c:pt>
                <c:pt idx="31">
                  <c:v>3.8935070000000032</c:v>
                </c:pt>
                <c:pt idx="32">
                  <c:v>3.8406839999999995</c:v>
                </c:pt>
                <c:pt idx="33">
                  <c:v>3.7732980000000005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0C-4B61-B986-54BB473F8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480848"/>
        <c:axId val="304480432"/>
      </c:lineChart>
      <c:catAx>
        <c:axId val="747181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200624"/>
        <c:crosses val="autoZero"/>
        <c:auto val="1"/>
        <c:lblAlgn val="ctr"/>
        <c:lblOffset val="100"/>
        <c:noMultiLvlLbl val="0"/>
      </c:catAx>
      <c:valAx>
        <c:axId val="747200624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b="0" i="1"/>
                </a:pPr>
                <a:r>
                  <a:rPr lang="es-ES" b="0" i="1"/>
                  <a:t>Esperanza de vida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181488"/>
        <c:crosses val="autoZero"/>
        <c:crossBetween val="between"/>
      </c:valAx>
      <c:valAx>
        <c:axId val="304480432"/>
        <c:scaling>
          <c:orientation val="minMax"/>
          <c:max val="6"/>
          <c:min val="3"/>
        </c:scaling>
        <c:delete val="0"/>
        <c:axPos val="r"/>
        <c:title>
          <c:tx>
            <c:rich>
              <a:bodyPr/>
              <a:lstStyle/>
              <a:p>
                <a:pPr>
                  <a:defRPr b="0" i="1">
                    <a:solidFill>
                      <a:schemeClr val="accent6">
                        <a:lumMod val="50000"/>
                      </a:schemeClr>
                    </a:solidFill>
                  </a:defRPr>
                </a:pPr>
                <a:r>
                  <a:rPr lang="es-ES" b="0" i="1">
                    <a:solidFill>
                      <a:schemeClr val="accent6">
                        <a:lumMod val="50000"/>
                      </a:schemeClr>
                    </a:solidFill>
                  </a:rPr>
                  <a:t>Diferencial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>
                <a:solidFill>
                  <a:schemeClr val="accent6">
                    <a:lumMod val="75000"/>
                  </a:schemeClr>
                </a:solidFill>
              </a:defRPr>
            </a:pPr>
            <a:endParaRPr lang="es-ES"/>
          </a:p>
        </c:txPr>
        <c:crossAx val="304480848"/>
        <c:crosses val="max"/>
        <c:crossBetween val="between"/>
      </c:valAx>
      <c:catAx>
        <c:axId val="304480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4480432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5.4666280864197545E-2"/>
          <c:y val="0.89430330330330332"/>
          <c:w val="0.86103217982201474"/>
          <c:h val="0.10569668929270792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116510172143976"/>
          <c:y val="5.3905780780780767E-2"/>
          <c:w val="0.80417918622848206"/>
          <c:h val="0.58054358974358977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10A'!$C$20</c:f>
              <c:strCache>
                <c:ptCount val="1"/>
                <c:pt idx="0">
                  <c:v>Austria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10A'!$C$21:$C$85</c:f>
              <c:numCache>
                <c:formatCode>General</c:formatCode>
                <c:ptCount val="65"/>
                <c:pt idx="10">
                  <c:v>66.5</c:v>
                </c:pt>
                <c:pt idx="11">
                  <c:v>66.7</c:v>
                </c:pt>
                <c:pt idx="12">
                  <c:v>67</c:v>
                </c:pt>
                <c:pt idx="13">
                  <c:v>67.599999999999994</c:v>
                </c:pt>
                <c:pt idx="14">
                  <c:v>67.5</c:v>
                </c:pt>
                <c:pt idx="15">
                  <c:v>67.7</c:v>
                </c:pt>
                <c:pt idx="16">
                  <c:v>68.2</c:v>
                </c:pt>
                <c:pt idx="17">
                  <c:v>68.5</c:v>
                </c:pt>
                <c:pt idx="18">
                  <c:v>68.5</c:v>
                </c:pt>
                <c:pt idx="19">
                  <c:v>68.8</c:v>
                </c:pt>
                <c:pt idx="20">
                  <c:v>69</c:v>
                </c:pt>
                <c:pt idx="21">
                  <c:v>69.3</c:v>
                </c:pt>
                <c:pt idx="22">
                  <c:v>69.400000000000006</c:v>
                </c:pt>
                <c:pt idx="23">
                  <c:v>69.5</c:v>
                </c:pt>
                <c:pt idx="24">
                  <c:v>70.099999999999994</c:v>
                </c:pt>
                <c:pt idx="25">
                  <c:v>70.400000000000006</c:v>
                </c:pt>
                <c:pt idx="26">
                  <c:v>71</c:v>
                </c:pt>
                <c:pt idx="27">
                  <c:v>71.5</c:v>
                </c:pt>
                <c:pt idx="28">
                  <c:v>71.900000000000006</c:v>
                </c:pt>
                <c:pt idx="29">
                  <c:v>71.900000000000006</c:v>
                </c:pt>
                <c:pt idx="30">
                  <c:v>72.3</c:v>
                </c:pt>
                <c:pt idx="31">
                  <c:v>72.3</c:v>
                </c:pt>
                <c:pt idx="32">
                  <c:v>72.5</c:v>
                </c:pt>
                <c:pt idx="33">
                  <c:v>72.8</c:v>
                </c:pt>
                <c:pt idx="34">
                  <c:v>73.2</c:v>
                </c:pt>
                <c:pt idx="35">
                  <c:v>73.400000000000006</c:v>
                </c:pt>
                <c:pt idx="36">
                  <c:v>73.7</c:v>
                </c:pt>
                <c:pt idx="37">
                  <c:v>74.099999999999994</c:v>
                </c:pt>
                <c:pt idx="38">
                  <c:v>74.5</c:v>
                </c:pt>
                <c:pt idx="39">
                  <c:v>74.900000000000006</c:v>
                </c:pt>
                <c:pt idx="40">
                  <c:v>75.2</c:v>
                </c:pt>
                <c:pt idx="41">
                  <c:v>75.599999999999994</c:v>
                </c:pt>
                <c:pt idx="42">
                  <c:v>75.8</c:v>
                </c:pt>
                <c:pt idx="43">
                  <c:v>75.900000000000006</c:v>
                </c:pt>
                <c:pt idx="44">
                  <c:v>76.400000000000006</c:v>
                </c:pt>
                <c:pt idx="45">
                  <c:v>76.599999999999994</c:v>
                </c:pt>
                <c:pt idx="46">
                  <c:v>77.099999999999994</c:v>
                </c:pt>
                <c:pt idx="47">
                  <c:v>77.400000000000006</c:v>
                </c:pt>
                <c:pt idx="48">
                  <c:v>77.7</c:v>
                </c:pt>
                <c:pt idx="49">
                  <c:v>77.599999999999994</c:v>
                </c:pt>
                <c:pt idx="50">
                  <c:v>77.8</c:v>
                </c:pt>
                <c:pt idx="51">
                  <c:v>78.3</c:v>
                </c:pt>
                <c:pt idx="52">
                  <c:v>78.400000000000006</c:v>
                </c:pt>
                <c:pt idx="53">
                  <c:v>78.599999999999994</c:v>
                </c:pt>
                <c:pt idx="54">
                  <c:v>79.099999999999994</c:v>
                </c:pt>
                <c:pt idx="55">
                  <c:v>78.8</c:v>
                </c:pt>
                <c:pt idx="56">
                  <c:v>79.3</c:v>
                </c:pt>
                <c:pt idx="57">
                  <c:v>79.400000000000006</c:v>
                </c:pt>
                <c:pt idx="58">
                  <c:v>79.400000000000006</c:v>
                </c:pt>
                <c:pt idx="59">
                  <c:v>79.7</c:v>
                </c:pt>
                <c:pt idx="60">
                  <c:v>78.900000000000006</c:v>
                </c:pt>
                <c:pt idx="61">
                  <c:v>78.8</c:v>
                </c:pt>
                <c:pt idx="62">
                  <c:v>79.099999999999994</c:v>
                </c:pt>
                <c:pt idx="63">
                  <c:v>79.5</c:v>
                </c:pt>
                <c:pt idx="6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6-4667-85AC-8CF9C286EDDA}"/>
            </c:ext>
          </c:extLst>
        </c:ser>
        <c:ser>
          <c:idx val="1"/>
          <c:order val="1"/>
          <c:tx>
            <c:strRef>
              <c:f>'Anexo I. Gr 10A'!$D$20</c:f>
              <c:strCache>
                <c:ptCount val="1"/>
                <c:pt idx="0">
                  <c:v>Bélgica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10A'!$D$21:$D$85</c:f>
              <c:numCache>
                <c:formatCode>General</c:formatCode>
                <c:ptCount val="65"/>
                <c:pt idx="0">
                  <c:v>66.8</c:v>
                </c:pt>
                <c:pt idx="1">
                  <c:v>67.599999999999994</c:v>
                </c:pt>
                <c:pt idx="2">
                  <c:v>67.400000000000006</c:v>
                </c:pt>
                <c:pt idx="3">
                  <c:v>67.099999999999994</c:v>
                </c:pt>
                <c:pt idx="4">
                  <c:v>67.8</c:v>
                </c:pt>
                <c:pt idx="5">
                  <c:v>67.599999999999994</c:v>
                </c:pt>
                <c:pt idx="6">
                  <c:v>67.8</c:v>
                </c:pt>
                <c:pt idx="7">
                  <c:v>67.900000000000006</c:v>
                </c:pt>
                <c:pt idx="8">
                  <c:v>67.599999999999994</c:v>
                </c:pt>
                <c:pt idx="9">
                  <c:v>67.599999999999994</c:v>
                </c:pt>
                <c:pt idx="10">
                  <c:v>67.900000000000006</c:v>
                </c:pt>
                <c:pt idx="11">
                  <c:v>67.900000000000006</c:v>
                </c:pt>
                <c:pt idx="12">
                  <c:v>68.2</c:v>
                </c:pt>
                <c:pt idx="13">
                  <c:v>68.400000000000006</c:v>
                </c:pt>
                <c:pt idx="14">
                  <c:v>68.8</c:v>
                </c:pt>
                <c:pt idx="15">
                  <c:v>68.8</c:v>
                </c:pt>
                <c:pt idx="16">
                  <c:v>68.900000000000006</c:v>
                </c:pt>
                <c:pt idx="17">
                  <c:v>69.5</c:v>
                </c:pt>
                <c:pt idx="18">
                  <c:v>69.400000000000006</c:v>
                </c:pt>
                <c:pt idx="19">
                  <c:v>69.900000000000006</c:v>
                </c:pt>
                <c:pt idx="20">
                  <c:v>69.900000000000006</c:v>
                </c:pt>
                <c:pt idx="21">
                  <c:v>70.3</c:v>
                </c:pt>
                <c:pt idx="22">
                  <c:v>70.599999999999994</c:v>
                </c:pt>
                <c:pt idx="23">
                  <c:v>70.599999999999994</c:v>
                </c:pt>
                <c:pt idx="24">
                  <c:v>71</c:v>
                </c:pt>
                <c:pt idx="25">
                  <c:v>71.099999999999994</c:v>
                </c:pt>
                <c:pt idx="26">
                  <c:v>71.400000000000006</c:v>
                </c:pt>
                <c:pt idx="27">
                  <c:v>72</c:v>
                </c:pt>
                <c:pt idx="28">
                  <c:v>72.2</c:v>
                </c:pt>
                <c:pt idx="29">
                  <c:v>72.3</c:v>
                </c:pt>
                <c:pt idx="30">
                  <c:v>72.7</c:v>
                </c:pt>
                <c:pt idx="31">
                  <c:v>72.900000000000006</c:v>
                </c:pt>
                <c:pt idx="32">
                  <c:v>73</c:v>
                </c:pt>
                <c:pt idx="33">
                  <c:v>73</c:v>
                </c:pt>
                <c:pt idx="34">
                  <c:v>73.400000000000006</c:v>
                </c:pt>
                <c:pt idx="35">
                  <c:v>73.5</c:v>
                </c:pt>
                <c:pt idx="36">
                  <c:v>73.900000000000006</c:v>
                </c:pt>
                <c:pt idx="37">
                  <c:v>74.2</c:v>
                </c:pt>
                <c:pt idx="38">
                  <c:v>74.400000000000006</c:v>
                </c:pt>
                <c:pt idx="39">
                  <c:v>74.400000000000006</c:v>
                </c:pt>
                <c:pt idx="40">
                  <c:v>74.599999999999994</c:v>
                </c:pt>
                <c:pt idx="41">
                  <c:v>74.900000000000006</c:v>
                </c:pt>
                <c:pt idx="42">
                  <c:v>75.099999999999994</c:v>
                </c:pt>
                <c:pt idx="43">
                  <c:v>75.3</c:v>
                </c:pt>
                <c:pt idx="44">
                  <c:v>76</c:v>
                </c:pt>
                <c:pt idx="45">
                  <c:v>76.2</c:v>
                </c:pt>
                <c:pt idx="46">
                  <c:v>76.599999999999994</c:v>
                </c:pt>
                <c:pt idx="47">
                  <c:v>77.099999999999994</c:v>
                </c:pt>
                <c:pt idx="48">
                  <c:v>76.900000000000006</c:v>
                </c:pt>
                <c:pt idx="49">
                  <c:v>77.400000000000006</c:v>
                </c:pt>
                <c:pt idx="50">
                  <c:v>77.5</c:v>
                </c:pt>
                <c:pt idx="51">
                  <c:v>78</c:v>
                </c:pt>
                <c:pt idx="52">
                  <c:v>77.8</c:v>
                </c:pt>
                <c:pt idx="53">
                  <c:v>78.099999999999994</c:v>
                </c:pt>
                <c:pt idx="54">
                  <c:v>78.8</c:v>
                </c:pt>
                <c:pt idx="55">
                  <c:v>78.7</c:v>
                </c:pt>
                <c:pt idx="56">
                  <c:v>79</c:v>
                </c:pt>
                <c:pt idx="57">
                  <c:v>79.2</c:v>
                </c:pt>
                <c:pt idx="58">
                  <c:v>79.400000000000006</c:v>
                </c:pt>
                <c:pt idx="59">
                  <c:v>79.8</c:v>
                </c:pt>
                <c:pt idx="60">
                  <c:v>78.5</c:v>
                </c:pt>
                <c:pt idx="61">
                  <c:v>79.400000000000006</c:v>
                </c:pt>
                <c:pt idx="62">
                  <c:v>79.7</c:v>
                </c:pt>
                <c:pt idx="63">
                  <c:v>80.400000000000006</c:v>
                </c:pt>
                <c:pt idx="64">
                  <c:v>80.5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6-4667-85AC-8CF9C286EDDA}"/>
            </c:ext>
          </c:extLst>
        </c:ser>
        <c:ser>
          <c:idx val="2"/>
          <c:order val="2"/>
          <c:tx>
            <c:strRef>
              <c:f>'Anexo I. Gr 10A'!$E$20</c:f>
              <c:strCache>
                <c:ptCount val="1"/>
                <c:pt idx="0">
                  <c:v>Suiza</c:v>
                </c:pt>
              </c:strCache>
            </c:strRef>
          </c:tx>
          <c:spPr>
            <a:ln w="25400">
              <a:solidFill>
                <a:srgbClr val="83082A">
                  <a:lumMod val="60000"/>
                  <a:lumOff val="40000"/>
                </a:srgbClr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10A'!$E$21:$E$85</c:f>
              <c:numCache>
                <c:formatCode>General</c:formatCode>
                <c:ptCount val="65"/>
                <c:pt idx="0">
                  <c:v>68.7</c:v>
                </c:pt>
                <c:pt idx="1">
                  <c:v>68.900000000000006</c:v>
                </c:pt>
                <c:pt idx="2">
                  <c:v>68.400000000000006</c:v>
                </c:pt>
                <c:pt idx="3">
                  <c:v>68.3</c:v>
                </c:pt>
                <c:pt idx="4">
                  <c:v>69.2</c:v>
                </c:pt>
                <c:pt idx="5">
                  <c:v>69.5</c:v>
                </c:pt>
                <c:pt idx="6">
                  <c:v>69.599999999999994</c:v>
                </c:pt>
                <c:pt idx="7">
                  <c:v>69.7</c:v>
                </c:pt>
                <c:pt idx="8">
                  <c:v>69.8</c:v>
                </c:pt>
                <c:pt idx="9">
                  <c:v>69.7</c:v>
                </c:pt>
                <c:pt idx="10">
                  <c:v>70</c:v>
                </c:pt>
                <c:pt idx="11">
                  <c:v>70.2</c:v>
                </c:pt>
                <c:pt idx="12">
                  <c:v>70.599999999999994</c:v>
                </c:pt>
                <c:pt idx="13">
                  <c:v>71</c:v>
                </c:pt>
                <c:pt idx="14">
                  <c:v>71.2</c:v>
                </c:pt>
                <c:pt idx="15">
                  <c:v>71.5</c:v>
                </c:pt>
                <c:pt idx="16">
                  <c:v>71.599999999999994</c:v>
                </c:pt>
                <c:pt idx="17">
                  <c:v>72</c:v>
                </c:pt>
                <c:pt idx="18">
                  <c:v>71.900000000000006</c:v>
                </c:pt>
                <c:pt idx="19">
                  <c:v>72.3</c:v>
                </c:pt>
                <c:pt idx="20">
                  <c:v>72.3</c:v>
                </c:pt>
                <c:pt idx="21">
                  <c:v>72.5</c:v>
                </c:pt>
                <c:pt idx="22">
                  <c:v>72.8</c:v>
                </c:pt>
                <c:pt idx="23">
                  <c:v>72.7</c:v>
                </c:pt>
                <c:pt idx="24">
                  <c:v>73.400000000000006</c:v>
                </c:pt>
                <c:pt idx="25">
                  <c:v>73.5</c:v>
                </c:pt>
                <c:pt idx="26">
                  <c:v>73.7</c:v>
                </c:pt>
                <c:pt idx="27">
                  <c:v>74</c:v>
                </c:pt>
                <c:pt idx="28">
                  <c:v>73.900000000000006</c:v>
                </c:pt>
                <c:pt idx="29">
                  <c:v>74.099999999999994</c:v>
                </c:pt>
                <c:pt idx="30">
                  <c:v>74</c:v>
                </c:pt>
                <c:pt idx="31">
                  <c:v>74.2</c:v>
                </c:pt>
                <c:pt idx="32">
                  <c:v>74.5</c:v>
                </c:pt>
                <c:pt idx="33">
                  <c:v>75</c:v>
                </c:pt>
                <c:pt idx="34">
                  <c:v>75.2</c:v>
                </c:pt>
                <c:pt idx="35">
                  <c:v>75.400000000000006</c:v>
                </c:pt>
                <c:pt idx="36">
                  <c:v>76</c:v>
                </c:pt>
                <c:pt idx="37">
                  <c:v>76.3</c:v>
                </c:pt>
                <c:pt idx="38">
                  <c:v>76.400000000000006</c:v>
                </c:pt>
                <c:pt idx="39">
                  <c:v>76.8</c:v>
                </c:pt>
                <c:pt idx="40">
                  <c:v>77</c:v>
                </c:pt>
                <c:pt idx="41">
                  <c:v>77.5</c:v>
                </c:pt>
                <c:pt idx="42">
                  <c:v>77.900000000000006</c:v>
                </c:pt>
                <c:pt idx="43">
                  <c:v>78</c:v>
                </c:pt>
                <c:pt idx="44">
                  <c:v>78.599999999999994</c:v>
                </c:pt>
                <c:pt idx="45">
                  <c:v>78.7</c:v>
                </c:pt>
                <c:pt idx="46">
                  <c:v>79.2</c:v>
                </c:pt>
                <c:pt idx="47">
                  <c:v>79.5</c:v>
                </c:pt>
                <c:pt idx="48">
                  <c:v>79.8</c:v>
                </c:pt>
                <c:pt idx="49">
                  <c:v>79.900000000000006</c:v>
                </c:pt>
                <c:pt idx="50">
                  <c:v>80.3</c:v>
                </c:pt>
                <c:pt idx="51">
                  <c:v>80.5</c:v>
                </c:pt>
                <c:pt idx="52">
                  <c:v>80.599999999999994</c:v>
                </c:pt>
                <c:pt idx="53">
                  <c:v>80.7</c:v>
                </c:pt>
                <c:pt idx="54">
                  <c:v>81.099999999999994</c:v>
                </c:pt>
                <c:pt idx="55">
                  <c:v>80.8</c:v>
                </c:pt>
                <c:pt idx="56">
                  <c:v>81.7</c:v>
                </c:pt>
                <c:pt idx="57">
                  <c:v>81.599999999999994</c:v>
                </c:pt>
                <c:pt idx="58">
                  <c:v>81.900000000000006</c:v>
                </c:pt>
                <c:pt idx="59">
                  <c:v>82.1</c:v>
                </c:pt>
                <c:pt idx="60">
                  <c:v>81</c:v>
                </c:pt>
                <c:pt idx="61">
                  <c:v>81.8</c:v>
                </c:pt>
                <c:pt idx="62">
                  <c:v>81.8</c:v>
                </c:pt>
                <c:pt idx="63">
                  <c:v>82.4</c:v>
                </c:pt>
                <c:pt idx="64">
                  <c:v>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6-4667-85AC-8CF9C286EDDA}"/>
            </c:ext>
          </c:extLst>
        </c:ser>
        <c:ser>
          <c:idx val="3"/>
          <c:order val="3"/>
          <c:tx>
            <c:strRef>
              <c:f>'Anexo I. Gr 10A'!$F$20</c:f>
              <c:strCache>
                <c:ptCount val="1"/>
                <c:pt idx="0">
                  <c:v>Dinamarca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10A'!$F$21:$F$85</c:f>
              <c:numCache>
                <c:formatCode>General</c:formatCode>
                <c:ptCount val="65"/>
                <c:pt idx="14">
                  <c:v>71</c:v>
                </c:pt>
                <c:pt idx="15">
                  <c:v>71.3</c:v>
                </c:pt>
                <c:pt idx="16">
                  <c:v>70.900000000000006</c:v>
                </c:pt>
                <c:pt idx="17">
                  <c:v>71.8</c:v>
                </c:pt>
                <c:pt idx="18">
                  <c:v>71.5</c:v>
                </c:pt>
                <c:pt idx="19">
                  <c:v>71.2</c:v>
                </c:pt>
                <c:pt idx="20">
                  <c:v>71.2</c:v>
                </c:pt>
                <c:pt idx="21">
                  <c:v>71.3</c:v>
                </c:pt>
                <c:pt idx="22">
                  <c:v>71.599999999999994</c:v>
                </c:pt>
                <c:pt idx="23">
                  <c:v>71.5</c:v>
                </c:pt>
                <c:pt idx="24">
                  <c:v>71.7</c:v>
                </c:pt>
                <c:pt idx="25">
                  <c:v>71.5</c:v>
                </c:pt>
                <c:pt idx="26">
                  <c:v>71.8</c:v>
                </c:pt>
                <c:pt idx="27">
                  <c:v>71.8</c:v>
                </c:pt>
                <c:pt idx="28">
                  <c:v>72.099999999999994</c:v>
                </c:pt>
                <c:pt idx="29">
                  <c:v>72</c:v>
                </c:pt>
                <c:pt idx="30">
                  <c:v>72</c:v>
                </c:pt>
                <c:pt idx="31">
                  <c:v>72.5</c:v>
                </c:pt>
                <c:pt idx="32">
                  <c:v>72.599999999999994</c:v>
                </c:pt>
                <c:pt idx="33">
                  <c:v>72.599999999999994</c:v>
                </c:pt>
                <c:pt idx="34">
                  <c:v>72.8</c:v>
                </c:pt>
                <c:pt idx="35">
                  <c:v>72.7</c:v>
                </c:pt>
                <c:pt idx="36">
                  <c:v>73.099999999999994</c:v>
                </c:pt>
                <c:pt idx="37">
                  <c:v>73.599999999999994</c:v>
                </c:pt>
                <c:pt idx="38">
                  <c:v>74</c:v>
                </c:pt>
                <c:pt idx="39">
                  <c:v>74.2</c:v>
                </c:pt>
                <c:pt idx="40">
                  <c:v>74.5</c:v>
                </c:pt>
                <c:pt idx="41">
                  <c:v>74.7</c:v>
                </c:pt>
                <c:pt idx="42">
                  <c:v>74.8</c:v>
                </c:pt>
                <c:pt idx="43">
                  <c:v>75</c:v>
                </c:pt>
                <c:pt idx="44">
                  <c:v>75.400000000000006</c:v>
                </c:pt>
                <c:pt idx="45">
                  <c:v>76</c:v>
                </c:pt>
                <c:pt idx="46">
                  <c:v>76.099999999999994</c:v>
                </c:pt>
                <c:pt idx="47">
                  <c:v>76.2</c:v>
                </c:pt>
                <c:pt idx="48">
                  <c:v>76.5</c:v>
                </c:pt>
                <c:pt idx="49">
                  <c:v>76.900000000000006</c:v>
                </c:pt>
                <c:pt idx="50">
                  <c:v>77.2</c:v>
                </c:pt>
                <c:pt idx="51">
                  <c:v>77.8</c:v>
                </c:pt>
                <c:pt idx="52">
                  <c:v>78.099999999999994</c:v>
                </c:pt>
                <c:pt idx="53">
                  <c:v>78.3</c:v>
                </c:pt>
                <c:pt idx="54">
                  <c:v>78.7</c:v>
                </c:pt>
                <c:pt idx="55">
                  <c:v>78.8</c:v>
                </c:pt>
                <c:pt idx="56">
                  <c:v>79</c:v>
                </c:pt>
                <c:pt idx="57">
                  <c:v>79.2</c:v>
                </c:pt>
                <c:pt idx="58">
                  <c:v>79.099999999999994</c:v>
                </c:pt>
                <c:pt idx="59">
                  <c:v>79.5</c:v>
                </c:pt>
                <c:pt idx="60">
                  <c:v>79.7</c:v>
                </c:pt>
                <c:pt idx="61">
                  <c:v>79.599999999999994</c:v>
                </c:pt>
                <c:pt idx="62">
                  <c:v>79.5</c:v>
                </c:pt>
                <c:pt idx="63">
                  <c:v>79.900000000000006</c:v>
                </c:pt>
                <c:pt idx="64">
                  <c:v>80.400000000000006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26-4667-85AC-8CF9C286EDDA}"/>
            </c:ext>
          </c:extLst>
        </c:ser>
        <c:ser>
          <c:idx val="4"/>
          <c:order val="4"/>
          <c:tx>
            <c:strRef>
              <c:f>'Anexo I. Gr 10A'!$G$20</c:f>
              <c:strCache>
                <c:ptCount val="1"/>
                <c:pt idx="0">
                  <c:v>Grecia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10A'!$G$21:$G$85</c:f>
              <c:numCache>
                <c:formatCode>General</c:formatCode>
                <c:ptCount val="65"/>
                <c:pt idx="1">
                  <c:v>70.2</c:v>
                </c:pt>
                <c:pt idx="2">
                  <c:v>69.900000000000006</c:v>
                </c:pt>
                <c:pt idx="3">
                  <c:v>70.2</c:v>
                </c:pt>
                <c:pt idx="4">
                  <c:v>69.900000000000006</c:v>
                </c:pt>
                <c:pt idx="5">
                  <c:v>70.5</c:v>
                </c:pt>
                <c:pt idx="6">
                  <c:v>70.5</c:v>
                </c:pt>
                <c:pt idx="7">
                  <c:v>70.400000000000006</c:v>
                </c:pt>
                <c:pt idx="8">
                  <c:v>70.599999999999994</c:v>
                </c:pt>
                <c:pt idx="9">
                  <c:v>71</c:v>
                </c:pt>
                <c:pt idx="10">
                  <c:v>71.599999999999994</c:v>
                </c:pt>
                <c:pt idx="11">
                  <c:v>72.2</c:v>
                </c:pt>
                <c:pt idx="12">
                  <c:v>71.7</c:v>
                </c:pt>
                <c:pt idx="13">
                  <c:v>72</c:v>
                </c:pt>
                <c:pt idx="14">
                  <c:v>72.400000000000006</c:v>
                </c:pt>
                <c:pt idx="15">
                  <c:v>72.2</c:v>
                </c:pt>
                <c:pt idx="16">
                  <c:v>72.3</c:v>
                </c:pt>
                <c:pt idx="17">
                  <c:v>72.400000000000006</c:v>
                </c:pt>
                <c:pt idx="18">
                  <c:v>72.900000000000006</c:v>
                </c:pt>
                <c:pt idx="19">
                  <c:v>73.2</c:v>
                </c:pt>
                <c:pt idx="20">
                  <c:v>73</c:v>
                </c:pt>
                <c:pt idx="21">
                  <c:v>73.400000000000006</c:v>
                </c:pt>
                <c:pt idx="22">
                  <c:v>73.599999999999994</c:v>
                </c:pt>
                <c:pt idx="23">
                  <c:v>73.400000000000006</c:v>
                </c:pt>
                <c:pt idx="24">
                  <c:v>73.8</c:v>
                </c:pt>
                <c:pt idx="25">
                  <c:v>73.5</c:v>
                </c:pt>
                <c:pt idx="26">
                  <c:v>74.099999999999994</c:v>
                </c:pt>
                <c:pt idx="27">
                  <c:v>73.900000000000006</c:v>
                </c:pt>
                <c:pt idx="28">
                  <c:v>74.3</c:v>
                </c:pt>
                <c:pt idx="29">
                  <c:v>74.5</c:v>
                </c:pt>
                <c:pt idx="30">
                  <c:v>74.7</c:v>
                </c:pt>
                <c:pt idx="31">
                  <c:v>74.8</c:v>
                </c:pt>
                <c:pt idx="32">
                  <c:v>74.7</c:v>
                </c:pt>
                <c:pt idx="33">
                  <c:v>75.099999999999994</c:v>
                </c:pt>
                <c:pt idx="34">
                  <c:v>75.3</c:v>
                </c:pt>
                <c:pt idx="35">
                  <c:v>75.2</c:v>
                </c:pt>
                <c:pt idx="36">
                  <c:v>75.3</c:v>
                </c:pt>
                <c:pt idx="37">
                  <c:v>75.7</c:v>
                </c:pt>
                <c:pt idx="38">
                  <c:v>75.8</c:v>
                </c:pt>
                <c:pt idx="39">
                  <c:v>75.900000000000006</c:v>
                </c:pt>
                <c:pt idx="40">
                  <c:v>75.900000000000006</c:v>
                </c:pt>
                <c:pt idx="41">
                  <c:v>76.3</c:v>
                </c:pt>
                <c:pt idx="42">
                  <c:v>76.400000000000006</c:v>
                </c:pt>
                <c:pt idx="43">
                  <c:v>76.599999999999994</c:v>
                </c:pt>
                <c:pt idx="44">
                  <c:v>76.599999999999994</c:v>
                </c:pt>
                <c:pt idx="45">
                  <c:v>76.8</c:v>
                </c:pt>
                <c:pt idx="46">
                  <c:v>77.099999999999994</c:v>
                </c:pt>
                <c:pt idx="47">
                  <c:v>76.900000000000006</c:v>
                </c:pt>
                <c:pt idx="48">
                  <c:v>77.5</c:v>
                </c:pt>
                <c:pt idx="49">
                  <c:v>77.5</c:v>
                </c:pt>
                <c:pt idx="50">
                  <c:v>78</c:v>
                </c:pt>
                <c:pt idx="51">
                  <c:v>78</c:v>
                </c:pt>
                <c:pt idx="52">
                  <c:v>78</c:v>
                </c:pt>
                <c:pt idx="53">
                  <c:v>78.7</c:v>
                </c:pt>
                <c:pt idx="54">
                  <c:v>78.8</c:v>
                </c:pt>
                <c:pt idx="55">
                  <c:v>78.5</c:v>
                </c:pt>
                <c:pt idx="56">
                  <c:v>78.900000000000006</c:v>
                </c:pt>
                <c:pt idx="57">
                  <c:v>78.8</c:v>
                </c:pt>
                <c:pt idx="58">
                  <c:v>79.3</c:v>
                </c:pt>
                <c:pt idx="59">
                  <c:v>79.2</c:v>
                </c:pt>
                <c:pt idx="60">
                  <c:v>78.8</c:v>
                </c:pt>
                <c:pt idx="61">
                  <c:v>77.400000000000006</c:v>
                </c:pt>
                <c:pt idx="62">
                  <c:v>78.3</c:v>
                </c:pt>
                <c:pt idx="63">
                  <c:v>79.2</c:v>
                </c:pt>
                <c:pt idx="64">
                  <c:v>79.3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26-4667-85AC-8CF9C286EDDA}"/>
            </c:ext>
          </c:extLst>
        </c:ser>
        <c:ser>
          <c:idx val="5"/>
          <c:order val="5"/>
          <c:tx>
            <c:strRef>
              <c:f>'Anexo I. Gr 10A'!$H$20</c:f>
              <c:strCache>
                <c:ptCount val="1"/>
                <c:pt idx="0">
                  <c:v>Finlandia</c:v>
                </c:pt>
              </c:strCache>
            </c:strRef>
          </c:tx>
          <c:spPr>
            <a:ln w="25400">
              <a:solidFill>
                <a:srgbClr val="548CC6"/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10A'!$H$21:$H$85</c:f>
              <c:numCache>
                <c:formatCode>General</c:formatCode>
                <c:ptCount val="65"/>
                <c:pt idx="20">
                  <c:v>69.2</c:v>
                </c:pt>
                <c:pt idx="21">
                  <c:v>69.599999999999994</c:v>
                </c:pt>
                <c:pt idx="22">
                  <c:v>70.3</c:v>
                </c:pt>
                <c:pt idx="23">
                  <c:v>70.3</c:v>
                </c:pt>
                <c:pt idx="24">
                  <c:v>70.5</c:v>
                </c:pt>
                <c:pt idx="25">
                  <c:v>70.2</c:v>
                </c:pt>
                <c:pt idx="26">
                  <c:v>70.599999999999994</c:v>
                </c:pt>
                <c:pt idx="27">
                  <c:v>70.7</c:v>
                </c:pt>
                <c:pt idx="28">
                  <c:v>70.7</c:v>
                </c:pt>
                <c:pt idx="29">
                  <c:v>70.900000000000006</c:v>
                </c:pt>
                <c:pt idx="30">
                  <c:v>71</c:v>
                </c:pt>
                <c:pt idx="31">
                  <c:v>71.400000000000006</c:v>
                </c:pt>
                <c:pt idx="32">
                  <c:v>71.7</c:v>
                </c:pt>
                <c:pt idx="33">
                  <c:v>72.099999999999994</c:v>
                </c:pt>
                <c:pt idx="34">
                  <c:v>72.8</c:v>
                </c:pt>
                <c:pt idx="35">
                  <c:v>72.8</c:v>
                </c:pt>
                <c:pt idx="36">
                  <c:v>73.099999999999994</c:v>
                </c:pt>
                <c:pt idx="37">
                  <c:v>73.5</c:v>
                </c:pt>
                <c:pt idx="38">
                  <c:v>73.599999999999994</c:v>
                </c:pt>
                <c:pt idx="39">
                  <c:v>73.8</c:v>
                </c:pt>
                <c:pt idx="40">
                  <c:v>74.2</c:v>
                </c:pt>
                <c:pt idx="41">
                  <c:v>74.599999999999994</c:v>
                </c:pt>
                <c:pt idx="42">
                  <c:v>74.900000000000006</c:v>
                </c:pt>
                <c:pt idx="43">
                  <c:v>75.099999999999994</c:v>
                </c:pt>
                <c:pt idx="44">
                  <c:v>75.400000000000006</c:v>
                </c:pt>
                <c:pt idx="45">
                  <c:v>75.599999999999994</c:v>
                </c:pt>
                <c:pt idx="46">
                  <c:v>75.900000000000006</c:v>
                </c:pt>
                <c:pt idx="47">
                  <c:v>76</c:v>
                </c:pt>
                <c:pt idx="48">
                  <c:v>76.5</c:v>
                </c:pt>
                <c:pt idx="49">
                  <c:v>76.599999999999994</c:v>
                </c:pt>
                <c:pt idx="50">
                  <c:v>76.900000000000006</c:v>
                </c:pt>
                <c:pt idx="51">
                  <c:v>77.3</c:v>
                </c:pt>
                <c:pt idx="52">
                  <c:v>77.7</c:v>
                </c:pt>
                <c:pt idx="53">
                  <c:v>78</c:v>
                </c:pt>
                <c:pt idx="54">
                  <c:v>78.400000000000006</c:v>
                </c:pt>
                <c:pt idx="55">
                  <c:v>78.7</c:v>
                </c:pt>
                <c:pt idx="56">
                  <c:v>78.599999999999994</c:v>
                </c:pt>
                <c:pt idx="57">
                  <c:v>78.900000000000006</c:v>
                </c:pt>
                <c:pt idx="58">
                  <c:v>79.099999999999994</c:v>
                </c:pt>
                <c:pt idx="59">
                  <c:v>79.3</c:v>
                </c:pt>
                <c:pt idx="60">
                  <c:v>79.2</c:v>
                </c:pt>
                <c:pt idx="61">
                  <c:v>79.3</c:v>
                </c:pt>
                <c:pt idx="62">
                  <c:v>78.7</c:v>
                </c:pt>
                <c:pt idx="63">
                  <c:v>79</c:v>
                </c:pt>
                <c:pt idx="64">
                  <c:v>79.8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26-4667-85AC-8CF9C286EDDA}"/>
            </c:ext>
          </c:extLst>
        </c:ser>
        <c:ser>
          <c:idx val="6"/>
          <c:order val="6"/>
          <c:tx>
            <c:strRef>
              <c:f>'Anexo I. Gr 10A'!$I$20</c:f>
              <c:strCache>
                <c:ptCount val="1"/>
                <c:pt idx="0">
                  <c:v>Italia</c:v>
                </c:pt>
              </c:strCache>
            </c:strRef>
          </c:tx>
          <c:spPr>
            <a:ln w="25400">
              <a:solidFill>
                <a:srgbClr val="548CC6">
                  <a:lumMod val="40000"/>
                  <a:lumOff val="60000"/>
                </a:srgbClr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10A'!$I$21:$I$85</c:f>
              <c:numCache>
                <c:formatCode>General</c:formatCode>
                <c:ptCount val="65"/>
                <c:pt idx="25">
                  <c:v>72.3</c:v>
                </c:pt>
                <c:pt idx="26">
                  <c:v>72.599999999999994</c:v>
                </c:pt>
                <c:pt idx="27">
                  <c:v>73</c:v>
                </c:pt>
                <c:pt idx="28">
                  <c:v>73.2</c:v>
                </c:pt>
                <c:pt idx="29">
                  <c:v>73.599999999999994</c:v>
                </c:pt>
                <c:pt idx="30">
                  <c:v>73.8</c:v>
                </c:pt>
                <c:pt idx="31">
                  <c:v>73.8</c:v>
                </c:pt>
                <c:pt idx="32">
                  <c:v>74.2</c:v>
                </c:pt>
                <c:pt idx="33">
                  <c:v>74.599999999999994</c:v>
                </c:pt>
                <c:pt idx="34">
                  <c:v>74.8</c:v>
                </c:pt>
                <c:pt idx="35">
                  <c:v>75</c:v>
                </c:pt>
                <c:pt idx="36">
                  <c:v>75.400000000000006</c:v>
                </c:pt>
                <c:pt idx="37">
                  <c:v>75.8</c:v>
                </c:pt>
                <c:pt idx="38">
                  <c:v>76</c:v>
                </c:pt>
                <c:pt idx="39">
                  <c:v>76.400000000000006</c:v>
                </c:pt>
                <c:pt idx="40">
                  <c:v>76.900000000000006</c:v>
                </c:pt>
                <c:pt idx="41">
                  <c:v>77.2</c:v>
                </c:pt>
                <c:pt idx="42">
                  <c:v>77.400000000000006</c:v>
                </c:pt>
                <c:pt idx="43">
                  <c:v>77.3</c:v>
                </c:pt>
                <c:pt idx="44">
                  <c:v>78</c:v>
                </c:pt>
                <c:pt idx="45">
                  <c:v>78.099999999999994</c:v>
                </c:pt>
                <c:pt idx="46">
                  <c:v>78.599999999999994</c:v>
                </c:pt>
                <c:pt idx="47">
                  <c:v>78.8</c:v>
                </c:pt>
                <c:pt idx="48">
                  <c:v>78.900000000000006</c:v>
                </c:pt>
                <c:pt idx="49">
                  <c:v>79.099999999999994</c:v>
                </c:pt>
                <c:pt idx="50">
                  <c:v>79.5</c:v>
                </c:pt>
                <c:pt idx="51">
                  <c:v>79.7</c:v>
                </c:pt>
                <c:pt idx="52">
                  <c:v>79.8</c:v>
                </c:pt>
                <c:pt idx="53">
                  <c:v>80.3</c:v>
                </c:pt>
                <c:pt idx="54">
                  <c:v>80.7</c:v>
                </c:pt>
                <c:pt idx="55">
                  <c:v>80.3</c:v>
                </c:pt>
                <c:pt idx="56">
                  <c:v>81</c:v>
                </c:pt>
                <c:pt idx="57">
                  <c:v>80.8</c:v>
                </c:pt>
                <c:pt idx="58">
                  <c:v>81.2</c:v>
                </c:pt>
                <c:pt idx="59">
                  <c:v>81.400000000000006</c:v>
                </c:pt>
                <c:pt idx="60">
                  <c:v>80</c:v>
                </c:pt>
                <c:pt idx="61">
                  <c:v>80.5</c:v>
                </c:pt>
                <c:pt idx="62">
                  <c:v>80.7</c:v>
                </c:pt>
                <c:pt idx="63">
                  <c:v>81.400000000000006</c:v>
                </c:pt>
                <c:pt idx="6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26-4667-85AC-8CF9C286EDDA}"/>
            </c:ext>
          </c:extLst>
        </c:ser>
        <c:ser>
          <c:idx val="7"/>
          <c:order val="7"/>
          <c:tx>
            <c:strRef>
              <c:f>'Anexo I. Gr 10A'!$J$20</c:f>
              <c:strCache>
                <c:ptCount val="1"/>
                <c:pt idx="0">
                  <c:v>P. Bajos</c:v>
                </c:pt>
              </c:strCache>
            </c:strRef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10A'!$J$21:$J$85</c:f>
              <c:numCache>
                <c:formatCode>General</c:formatCode>
                <c:ptCount val="65"/>
                <c:pt idx="25">
                  <c:v>73.099999999999994</c:v>
                </c:pt>
                <c:pt idx="26">
                  <c:v>73.099999999999994</c:v>
                </c:pt>
                <c:pt idx="27">
                  <c:v>73.5</c:v>
                </c:pt>
                <c:pt idx="28">
                  <c:v>73.7</c:v>
                </c:pt>
                <c:pt idx="29">
                  <c:v>73.7</c:v>
                </c:pt>
                <c:pt idx="30">
                  <c:v>73.8</c:v>
                </c:pt>
                <c:pt idx="31">
                  <c:v>74.099999999999994</c:v>
                </c:pt>
                <c:pt idx="32">
                  <c:v>74.3</c:v>
                </c:pt>
                <c:pt idx="33">
                  <c:v>74</c:v>
                </c:pt>
                <c:pt idx="34">
                  <c:v>74.599999999999994</c:v>
                </c:pt>
                <c:pt idx="35">
                  <c:v>74.599999999999994</c:v>
                </c:pt>
                <c:pt idx="36">
                  <c:v>74.7</c:v>
                </c:pt>
                <c:pt idx="37">
                  <c:v>75.2</c:v>
                </c:pt>
                <c:pt idx="38">
                  <c:v>75.2</c:v>
                </c:pt>
                <c:pt idx="39">
                  <c:v>75.3</c:v>
                </c:pt>
                <c:pt idx="40">
                  <c:v>75.599999999999994</c:v>
                </c:pt>
                <c:pt idx="41">
                  <c:v>75.8</c:v>
                </c:pt>
                <c:pt idx="42">
                  <c:v>76</c:v>
                </c:pt>
                <c:pt idx="43">
                  <c:v>76.3</c:v>
                </c:pt>
                <c:pt idx="44">
                  <c:v>76.900000000000006</c:v>
                </c:pt>
                <c:pt idx="45">
                  <c:v>77.2</c:v>
                </c:pt>
                <c:pt idx="46">
                  <c:v>77.7</c:v>
                </c:pt>
                <c:pt idx="47">
                  <c:v>78.099999999999994</c:v>
                </c:pt>
                <c:pt idx="48">
                  <c:v>78.400000000000006</c:v>
                </c:pt>
                <c:pt idx="49">
                  <c:v>78.7</c:v>
                </c:pt>
                <c:pt idx="50">
                  <c:v>78.900000000000006</c:v>
                </c:pt>
                <c:pt idx="51">
                  <c:v>79.400000000000006</c:v>
                </c:pt>
                <c:pt idx="52">
                  <c:v>79.3</c:v>
                </c:pt>
                <c:pt idx="53">
                  <c:v>79.5</c:v>
                </c:pt>
                <c:pt idx="54">
                  <c:v>80</c:v>
                </c:pt>
                <c:pt idx="55">
                  <c:v>79.900000000000006</c:v>
                </c:pt>
                <c:pt idx="56">
                  <c:v>80</c:v>
                </c:pt>
                <c:pt idx="57">
                  <c:v>80.2</c:v>
                </c:pt>
                <c:pt idx="58">
                  <c:v>80.3</c:v>
                </c:pt>
                <c:pt idx="59">
                  <c:v>80.599999999999994</c:v>
                </c:pt>
                <c:pt idx="60">
                  <c:v>79.7</c:v>
                </c:pt>
                <c:pt idx="61">
                  <c:v>79.7</c:v>
                </c:pt>
                <c:pt idx="62">
                  <c:v>80.2</c:v>
                </c:pt>
                <c:pt idx="63">
                  <c:v>80.400000000000006</c:v>
                </c:pt>
                <c:pt idx="64">
                  <c:v>80.599999999999994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26-4667-85AC-8CF9C286EDDA}"/>
            </c:ext>
          </c:extLst>
        </c:ser>
        <c:ser>
          <c:idx val="8"/>
          <c:order val="8"/>
          <c:tx>
            <c:strRef>
              <c:f>'Anexo I. Gr 10A'!$K$20</c:f>
              <c:strCache>
                <c:ptCount val="1"/>
                <c:pt idx="0">
                  <c:v>Noruega</c:v>
                </c:pt>
              </c:strCache>
            </c:strRef>
          </c:tx>
          <c:spPr>
            <a:ln w="25400">
              <a:solidFill>
                <a:srgbClr val="F67397"/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10A'!$K$21:$K$85</c:f>
              <c:numCache>
                <c:formatCode>General</c:formatCode>
                <c:ptCount val="65"/>
                <c:pt idx="0">
                  <c:v>71.599999999999994</c:v>
                </c:pt>
                <c:pt idx="1">
                  <c:v>71.400000000000006</c:v>
                </c:pt>
                <c:pt idx="2">
                  <c:v>71.2</c:v>
                </c:pt>
                <c:pt idx="3">
                  <c:v>71.099999999999994</c:v>
                </c:pt>
                <c:pt idx="4">
                  <c:v>71.5</c:v>
                </c:pt>
                <c:pt idx="5">
                  <c:v>71.3</c:v>
                </c:pt>
                <c:pt idx="6">
                  <c:v>71.599999999999994</c:v>
                </c:pt>
                <c:pt idx="7">
                  <c:v>71.5</c:v>
                </c:pt>
                <c:pt idx="8">
                  <c:v>71.400000000000006</c:v>
                </c:pt>
                <c:pt idx="9">
                  <c:v>71</c:v>
                </c:pt>
                <c:pt idx="10">
                  <c:v>71.2</c:v>
                </c:pt>
                <c:pt idx="11">
                  <c:v>71.3</c:v>
                </c:pt>
                <c:pt idx="12">
                  <c:v>71.5</c:v>
                </c:pt>
                <c:pt idx="13">
                  <c:v>71.5</c:v>
                </c:pt>
                <c:pt idx="14">
                  <c:v>71.900000000000006</c:v>
                </c:pt>
                <c:pt idx="15">
                  <c:v>71.900000000000006</c:v>
                </c:pt>
                <c:pt idx="16">
                  <c:v>72.2</c:v>
                </c:pt>
                <c:pt idx="17">
                  <c:v>72.5</c:v>
                </c:pt>
                <c:pt idx="18">
                  <c:v>72.599999999999994</c:v>
                </c:pt>
                <c:pt idx="19">
                  <c:v>72.400000000000006</c:v>
                </c:pt>
                <c:pt idx="20">
                  <c:v>72.400000000000006</c:v>
                </c:pt>
                <c:pt idx="21">
                  <c:v>72.7</c:v>
                </c:pt>
                <c:pt idx="22">
                  <c:v>72.7</c:v>
                </c:pt>
                <c:pt idx="23">
                  <c:v>72.8</c:v>
                </c:pt>
                <c:pt idx="24">
                  <c:v>73</c:v>
                </c:pt>
                <c:pt idx="25">
                  <c:v>72.599999999999994</c:v>
                </c:pt>
                <c:pt idx="26">
                  <c:v>72.900000000000006</c:v>
                </c:pt>
                <c:pt idx="27">
                  <c:v>72.8</c:v>
                </c:pt>
                <c:pt idx="28">
                  <c:v>73.099999999999994</c:v>
                </c:pt>
                <c:pt idx="29">
                  <c:v>73.3</c:v>
                </c:pt>
                <c:pt idx="30">
                  <c:v>73.400000000000006</c:v>
                </c:pt>
                <c:pt idx="31">
                  <c:v>74</c:v>
                </c:pt>
                <c:pt idx="32">
                  <c:v>74.2</c:v>
                </c:pt>
                <c:pt idx="33">
                  <c:v>74.2</c:v>
                </c:pt>
                <c:pt idx="34">
                  <c:v>74.900000000000006</c:v>
                </c:pt>
                <c:pt idx="35">
                  <c:v>74.8</c:v>
                </c:pt>
                <c:pt idx="36">
                  <c:v>75.400000000000006</c:v>
                </c:pt>
                <c:pt idx="37">
                  <c:v>75.5</c:v>
                </c:pt>
                <c:pt idx="38">
                  <c:v>75.599999999999994</c:v>
                </c:pt>
                <c:pt idx="39">
                  <c:v>75.599999999999994</c:v>
                </c:pt>
                <c:pt idx="40">
                  <c:v>76</c:v>
                </c:pt>
                <c:pt idx="41">
                  <c:v>76.2</c:v>
                </c:pt>
                <c:pt idx="42">
                  <c:v>76.400000000000006</c:v>
                </c:pt>
                <c:pt idx="43">
                  <c:v>77.099999999999994</c:v>
                </c:pt>
                <c:pt idx="44">
                  <c:v>77.599999999999994</c:v>
                </c:pt>
                <c:pt idx="45">
                  <c:v>77.8</c:v>
                </c:pt>
                <c:pt idx="46">
                  <c:v>78.2</c:v>
                </c:pt>
                <c:pt idx="47">
                  <c:v>78.3</c:v>
                </c:pt>
                <c:pt idx="48">
                  <c:v>78.400000000000006</c:v>
                </c:pt>
                <c:pt idx="49">
                  <c:v>78.7</c:v>
                </c:pt>
                <c:pt idx="50">
                  <c:v>79</c:v>
                </c:pt>
                <c:pt idx="51">
                  <c:v>79.099999999999994</c:v>
                </c:pt>
                <c:pt idx="52">
                  <c:v>79.5</c:v>
                </c:pt>
                <c:pt idx="53">
                  <c:v>79.8</c:v>
                </c:pt>
                <c:pt idx="54">
                  <c:v>80.099999999999994</c:v>
                </c:pt>
                <c:pt idx="55">
                  <c:v>80.5</c:v>
                </c:pt>
                <c:pt idx="56">
                  <c:v>80.7</c:v>
                </c:pt>
                <c:pt idx="57">
                  <c:v>81</c:v>
                </c:pt>
                <c:pt idx="58">
                  <c:v>81.099999999999994</c:v>
                </c:pt>
                <c:pt idx="59">
                  <c:v>81.3</c:v>
                </c:pt>
                <c:pt idx="60">
                  <c:v>81.599999999999994</c:v>
                </c:pt>
                <c:pt idx="61">
                  <c:v>81.7</c:v>
                </c:pt>
                <c:pt idx="62">
                  <c:v>80.900000000000006</c:v>
                </c:pt>
                <c:pt idx="63">
                  <c:v>81.5</c:v>
                </c:pt>
                <c:pt idx="64">
                  <c:v>81.7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26-4667-85AC-8CF9C286EDDA}"/>
            </c:ext>
          </c:extLst>
        </c:ser>
        <c:ser>
          <c:idx val="9"/>
          <c:order val="9"/>
          <c:tx>
            <c:strRef>
              <c:f>'Anexo I. Gr 10A'!$L$20</c:f>
              <c:strCache>
                <c:ptCount val="1"/>
                <c:pt idx="0">
                  <c:v>Portugal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10A'!$L$21:$L$85</c:f>
              <c:numCache>
                <c:formatCode>General</c:formatCode>
                <c:ptCount val="65"/>
                <c:pt idx="0">
                  <c:v>61.1</c:v>
                </c:pt>
                <c:pt idx="1">
                  <c:v>59.9</c:v>
                </c:pt>
                <c:pt idx="2">
                  <c:v>61.2</c:v>
                </c:pt>
                <c:pt idx="3">
                  <c:v>61.8</c:v>
                </c:pt>
                <c:pt idx="4">
                  <c:v>62</c:v>
                </c:pt>
                <c:pt idx="5">
                  <c:v>62.6</c:v>
                </c:pt>
                <c:pt idx="6">
                  <c:v>62</c:v>
                </c:pt>
                <c:pt idx="7">
                  <c:v>62.8</c:v>
                </c:pt>
                <c:pt idx="8">
                  <c:v>63.3</c:v>
                </c:pt>
                <c:pt idx="9">
                  <c:v>62.8</c:v>
                </c:pt>
                <c:pt idx="10">
                  <c:v>63.6</c:v>
                </c:pt>
                <c:pt idx="11">
                  <c:v>63.1</c:v>
                </c:pt>
                <c:pt idx="12">
                  <c:v>65.2</c:v>
                </c:pt>
                <c:pt idx="13">
                  <c:v>64.400000000000006</c:v>
                </c:pt>
                <c:pt idx="14">
                  <c:v>64.8</c:v>
                </c:pt>
                <c:pt idx="15">
                  <c:v>64.599999999999994</c:v>
                </c:pt>
                <c:pt idx="16">
                  <c:v>65.3</c:v>
                </c:pt>
                <c:pt idx="17">
                  <c:v>66.400000000000006</c:v>
                </c:pt>
                <c:pt idx="18">
                  <c:v>67.099999999999994</c:v>
                </c:pt>
                <c:pt idx="19">
                  <c:v>67.900000000000006</c:v>
                </c:pt>
                <c:pt idx="20">
                  <c:v>67.900000000000006</c:v>
                </c:pt>
                <c:pt idx="21">
                  <c:v>68.2</c:v>
                </c:pt>
                <c:pt idx="22">
                  <c:v>69</c:v>
                </c:pt>
                <c:pt idx="23">
                  <c:v>69</c:v>
                </c:pt>
                <c:pt idx="24">
                  <c:v>69.2</c:v>
                </c:pt>
                <c:pt idx="25">
                  <c:v>69.400000000000006</c:v>
                </c:pt>
                <c:pt idx="26">
                  <c:v>69.900000000000006</c:v>
                </c:pt>
                <c:pt idx="27">
                  <c:v>70.3</c:v>
                </c:pt>
                <c:pt idx="28">
                  <c:v>70.3</c:v>
                </c:pt>
                <c:pt idx="29">
                  <c:v>70.900000000000006</c:v>
                </c:pt>
                <c:pt idx="30">
                  <c:v>70.599999999999994</c:v>
                </c:pt>
                <c:pt idx="31">
                  <c:v>70.5</c:v>
                </c:pt>
                <c:pt idx="32">
                  <c:v>71</c:v>
                </c:pt>
                <c:pt idx="33">
                  <c:v>71</c:v>
                </c:pt>
                <c:pt idx="34">
                  <c:v>72</c:v>
                </c:pt>
                <c:pt idx="35">
                  <c:v>71.7</c:v>
                </c:pt>
                <c:pt idx="36">
                  <c:v>71.599999999999994</c:v>
                </c:pt>
                <c:pt idx="37">
                  <c:v>72.2</c:v>
                </c:pt>
                <c:pt idx="38">
                  <c:v>72.400000000000006</c:v>
                </c:pt>
                <c:pt idx="39">
                  <c:v>72.7</c:v>
                </c:pt>
                <c:pt idx="40">
                  <c:v>73.3</c:v>
                </c:pt>
                <c:pt idx="41">
                  <c:v>73.599999999999994</c:v>
                </c:pt>
                <c:pt idx="42">
                  <c:v>73.900000000000006</c:v>
                </c:pt>
                <c:pt idx="43">
                  <c:v>74.2</c:v>
                </c:pt>
                <c:pt idx="44">
                  <c:v>75</c:v>
                </c:pt>
                <c:pt idx="45">
                  <c:v>74.900000000000006</c:v>
                </c:pt>
                <c:pt idx="46">
                  <c:v>75.5</c:v>
                </c:pt>
                <c:pt idx="47">
                  <c:v>75.900000000000006</c:v>
                </c:pt>
                <c:pt idx="48">
                  <c:v>76.2</c:v>
                </c:pt>
                <c:pt idx="49">
                  <c:v>76.5</c:v>
                </c:pt>
                <c:pt idx="50">
                  <c:v>76.8</c:v>
                </c:pt>
                <c:pt idx="51">
                  <c:v>77.3</c:v>
                </c:pt>
                <c:pt idx="52">
                  <c:v>77.3</c:v>
                </c:pt>
                <c:pt idx="53">
                  <c:v>77.599999999999994</c:v>
                </c:pt>
                <c:pt idx="54">
                  <c:v>78</c:v>
                </c:pt>
                <c:pt idx="55">
                  <c:v>78.099999999999994</c:v>
                </c:pt>
                <c:pt idx="56">
                  <c:v>78.099999999999994</c:v>
                </c:pt>
                <c:pt idx="57">
                  <c:v>78.400000000000006</c:v>
                </c:pt>
                <c:pt idx="58">
                  <c:v>78.3</c:v>
                </c:pt>
                <c:pt idx="59">
                  <c:v>78.7</c:v>
                </c:pt>
                <c:pt idx="60">
                  <c:v>78.5</c:v>
                </c:pt>
                <c:pt idx="61">
                  <c:v>78.5</c:v>
                </c:pt>
                <c:pt idx="62">
                  <c:v>78.900000000000006</c:v>
                </c:pt>
                <c:pt idx="63">
                  <c:v>79.5</c:v>
                </c:pt>
                <c:pt idx="64">
                  <c:v>79.8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26-4667-85AC-8CF9C286EDDA}"/>
            </c:ext>
          </c:extLst>
        </c:ser>
        <c:ser>
          <c:idx val="10"/>
          <c:order val="10"/>
          <c:tx>
            <c:strRef>
              <c:f>'Anexo I. Gr 10A'!$M$20</c:f>
              <c:strCache>
                <c:ptCount val="1"/>
                <c:pt idx="0">
                  <c:v>Suecia</c:v>
                </c:pt>
              </c:strCache>
            </c:strRef>
          </c:tx>
          <c:spPr>
            <a:ln w="25400">
              <a:solidFill>
                <a:srgbClr val="C59195"/>
              </a:solidFill>
            </a:ln>
          </c:spPr>
          <c:marker>
            <c:symbol val="none"/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10A'!$M$21:$M$85</c:f>
              <c:numCache>
                <c:formatCode>General</c:formatCode>
                <c:ptCount val="65"/>
                <c:pt idx="8">
                  <c:v>71.7</c:v>
                </c:pt>
                <c:pt idx="9">
                  <c:v>71.7</c:v>
                </c:pt>
                <c:pt idx="10">
                  <c:v>72.3</c:v>
                </c:pt>
                <c:pt idx="11">
                  <c:v>72</c:v>
                </c:pt>
                <c:pt idx="12">
                  <c:v>72</c:v>
                </c:pt>
                <c:pt idx="13">
                  <c:v>72.2</c:v>
                </c:pt>
                <c:pt idx="14">
                  <c:v>72.2</c:v>
                </c:pt>
                <c:pt idx="15">
                  <c:v>72.2</c:v>
                </c:pt>
                <c:pt idx="16">
                  <c:v>72.2</c:v>
                </c:pt>
                <c:pt idx="17">
                  <c:v>72.400000000000006</c:v>
                </c:pt>
                <c:pt idx="18">
                  <c:v>72.5</c:v>
                </c:pt>
                <c:pt idx="19">
                  <c:v>72.5</c:v>
                </c:pt>
                <c:pt idx="20">
                  <c:v>72.8</c:v>
                </c:pt>
                <c:pt idx="21">
                  <c:v>73.099999999999994</c:v>
                </c:pt>
                <c:pt idx="22">
                  <c:v>73.5</c:v>
                </c:pt>
                <c:pt idx="23">
                  <c:v>73.599999999999994</c:v>
                </c:pt>
                <c:pt idx="24">
                  <c:v>73.900000000000006</c:v>
                </c:pt>
                <c:pt idx="25">
                  <c:v>73.8</c:v>
                </c:pt>
                <c:pt idx="26">
                  <c:v>74</c:v>
                </c:pt>
                <c:pt idx="27">
                  <c:v>74.2</c:v>
                </c:pt>
                <c:pt idx="28">
                  <c:v>74.099999999999994</c:v>
                </c:pt>
                <c:pt idx="29">
                  <c:v>74.8</c:v>
                </c:pt>
                <c:pt idx="30">
                  <c:v>74.8</c:v>
                </c:pt>
                <c:pt idx="31">
                  <c:v>75</c:v>
                </c:pt>
                <c:pt idx="32">
                  <c:v>75.400000000000006</c:v>
                </c:pt>
                <c:pt idx="33">
                  <c:v>75.5</c:v>
                </c:pt>
                <c:pt idx="34">
                  <c:v>76.099999999999994</c:v>
                </c:pt>
                <c:pt idx="35">
                  <c:v>76.2</c:v>
                </c:pt>
                <c:pt idx="36">
                  <c:v>76.599999999999994</c:v>
                </c:pt>
                <c:pt idx="37">
                  <c:v>76.8</c:v>
                </c:pt>
                <c:pt idx="38">
                  <c:v>76.900000000000006</c:v>
                </c:pt>
                <c:pt idx="39">
                  <c:v>77.099999999999994</c:v>
                </c:pt>
                <c:pt idx="40">
                  <c:v>77.400000000000006</c:v>
                </c:pt>
                <c:pt idx="41">
                  <c:v>77.599999999999994</c:v>
                </c:pt>
                <c:pt idx="42">
                  <c:v>77.7</c:v>
                </c:pt>
                <c:pt idx="43">
                  <c:v>78</c:v>
                </c:pt>
                <c:pt idx="44">
                  <c:v>78.400000000000006</c:v>
                </c:pt>
                <c:pt idx="45">
                  <c:v>78.5</c:v>
                </c:pt>
                <c:pt idx="46">
                  <c:v>78.8</c:v>
                </c:pt>
                <c:pt idx="47">
                  <c:v>79</c:v>
                </c:pt>
                <c:pt idx="48">
                  <c:v>79.2</c:v>
                </c:pt>
                <c:pt idx="49">
                  <c:v>79.400000000000006</c:v>
                </c:pt>
                <c:pt idx="50">
                  <c:v>79.599999999999994</c:v>
                </c:pt>
                <c:pt idx="51">
                  <c:v>79.900000000000006</c:v>
                </c:pt>
                <c:pt idx="52">
                  <c:v>79.900000000000006</c:v>
                </c:pt>
                <c:pt idx="53">
                  <c:v>80.2</c:v>
                </c:pt>
                <c:pt idx="54">
                  <c:v>80.400000000000006</c:v>
                </c:pt>
                <c:pt idx="55">
                  <c:v>80.400000000000006</c:v>
                </c:pt>
                <c:pt idx="56">
                  <c:v>80.599999999999994</c:v>
                </c:pt>
                <c:pt idx="57">
                  <c:v>80.8</c:v>
                </c:pt>
                <c:pt idx="58">
                  <c:v>80.900000000000006</c:v>
                </c:pt>
                <c:pt idx="59">
                  <c:v>81.5</c:v>
                </c:pt>
                <c:pt idx="60">
                  <c:v>80.599999999999994</c:v>
                </c:pt>
                <c:pt idx="61">
                  <c:v>81.3</c:v>
                </c:pt>
                <c:pt idx="62">
                  <c:v>81.400000000000006</c:v>
                </c:pt>
                <c:pt idx="63">
                  <c:v>81.7</c:v>
                </c:pt>
                <c:pt idx="64">
                  <c:v>82.6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26-4667-85AC-8CF9C286EDDA}"/>
            </c:ext>
          </c:extLst>
        </c:ser>
        <c:ser>
          <c:idx val="11"/>
          <c:order val="11"/>
          <c:tx>
            <c:strRef>
              <c:f>'Anexo I. Gr 10A'!$N$20</c:f>
              <c:strCache>
                <c:ptCount val="1"/>
                <c:pt idx="0">
                  <c:v>España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circle"/>
            <c:size val="3"/>
            <c:spPr>
              <a:ln w="3175">
                <a:solidFill>
                  <a:schemeClr val="accent1"/>
                </a:solidFill>
              </a:ln>
            </c:spPr>
          </c:marker>
          <c:cat>
            <c:numRef>
              <c:f>'Anexo I. Gr 10A'!$B$21:$B$85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10A'!$N$21:$N$85</c:f>
              <c:numCache>
                <c:formatCode>General</c:formatCode>
                <c:ptCount val="65"/>
                <c:pt idx="15">
                  <c:v>70.5</c:v>
                </c:pt>
                <c:pt idx="16">
                  <c:v>70.8</c:v>
                </c:pt>
                <c:pt idx="17">
                  <c:v>71.2</c:v>
                </c:pt>
                <c:pt idx="18">
                  <c:v>71.3</c:v>
                </c:pt>
                <c:pt idx="19">
                  <c:v>71.8</c:v>
                </c:pt>
                <c:pt idx="20">
                  <c:v>72.3</c:v>
                </c:pt>
                <c:pt idx="21">
                  <c:v>72.5</c:v>
                </c:pt>
                <c:pt idx="22">
                  <c:v>73.099999999999994</c:v>
                </c:pt>
                <c:pt idx="23">
                  <c:v>72.900000000000006</c:v>
                </c:pt>
                <c:pt idx="24">
                  <c:v>73.099999999999994</c:v>
                </c:pt>
                <c:pt idx="25">
                  <c:v>73.099999999999994</c:v>
                </c:pt>
                <c:pt idx="26">
                  <c:v>73.400000000000006</c:v>
                </c:pt>
                <c:pt idx="27">
                  <c:v>73.5</c:v>
                </c:pt>
                <c:pt idx="28">
                  <c:v>73.5</c:v>
                </c:pt>
                <c:pt idx="29">
                  <c:v>73.400000000000006</c:v>
                </c:pt>
                <c:pt idx="30">
                  <c:v>73.3</c:v>
                </c:pt>
                <c:pt idx="31">
                  <c:v>73.400000000000006</c:v>
                </c:pt>
                <c:pt idx="32">
                  <c:v>73.8</c:v>
                </c:pt>
                <c:pt idx="33">
                  <c:v>74</c:v>
                </c:pt>
                <c:pt idx="34">
                  <c:v>74.400000000000006</c:v>
                </c:pt>
                <c:pt idx="35">
                  <c:v>74.400000000000006</c:v>
                </c:pt>
                <c:pt idx="36">
                  <c:v>74.5</c:v>
                </c:pt>
                <c:pt idx="37">
                  <c:v>75.2</c:v>
                </c:pt>
                <c:pt idx="38">
                  <c:v>75.3</c:v>
                </c:pt>
                <c:pt idx="39">
                  <c:v>75.3</c:v>
                </c:pt>
                <c:pt idx="40">
                  <c:v>75.8</c:v>
                </c:pt>
                <c:pt idx="41">
                  <c:v>76.3</c:v>
                </c:pt>
                <c:pt idx="42">
                  <c:v>76.400000000000006</c:v>
                </c:pt>
                <c:pt idx="43">
                  <c:v>76.400000000000006</c:v>
                </c:pt>
                <c:pt idx="44">
                  <c:v>77</c:v>
                </c:pt>
                <c:pt idx="45">
                  <c:v>77</c:v>
                </c:pt>
                <c:pt idx="46">
                  <c:v>77.8</c:v>
                </c:pt>
                <c:pt idx="47">
                  <c:v>77.900000000000006</c:v>
                </c:pt>
                <c:pt idx="48">
                  <c:v>78.3</c:v>
                </c:pt>
                <c:pt idx="49">
                  <c:v>78.8</c:v>
                </c:pt>
                <c:pt idx="50">
                  <c:v>79.2</c:v>
                </c:pt>
                <c:pt idx="51">
                  <c:v>79.5</c:v>
                </c:pt>
                <c:pt idx="52">
                  <c:v>79.5</c:v>
                </c:pt>
                <c:pt idx="53">
                  <c:v>80.2</c:v>
                </c:pt>
                <c:pt idx="54">
                  <c:v>80.400000000000006</c:v>
                </c:pt>
                <c:pt idx="55">
                  <c:v>80.099999999999994</c:v>
                </c:pt>
                <c:pt idx="56">
                  <c:v>80.5</c:v>
                </c:pt>
                <c:pt idx="57">
                  <c:v>80.599999999999994</c:v>
                </c:pt>
                <c:pt idx="58">
                  <c:v>80.7</c:v>
                </c:pt>
                <c:pt idx="59">
                  <c:v>81.099999999999994</c:v>
                </c:pt>
                <c:pt idx="60">
                  <c:v>79.5</c:v>
                </c:pt>
                <c:pt idx="61">
                  <c:v>80.3</c:v>
                </c:pt>
                <c:pt idx="62">
                  <c:v>80.5</c:v>
                </c:pt>
                <c:pt idx="63">
                  <c:v>81.3</c:v>
                </c:pt>
                <c:pt idx="64">
                  <c:v>81.3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26-4667-85AC-8CF9C286E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229647"/>
        <c:axId val="1629230063"/>
      </c:lineChart>
      <c:catAx>
        <c:axId val="162922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1629230063"/>
        <c:crosses val="autoZero"/>
        <c:auto val="1"/>
        <c:lblAlgn val="ctr"/>
        <c:lblOffset val="100"/>
        <c:noMultiLvlLbl val="0"/>
      </c:catAx>
      <c:valAx>
        <c:axId val="1629230063"/>
        <c:scaling>
          <c:orientation val="minMax"/>
          <c:max val="90"/>
          <c:min val="60"/>
        </c:scaling>
        <c:delete val="0"/>
        <c:axPos val="l"/>
        <c:numFmt formatCode="0" sourceLinked="0"/>
        <c:majorTickMark val="none"/>
        <c:minorTickMark val="none"/>
        <c:tickLblPos val="nextTo"/>
        <c:spPr>
          <a:ln>
            <a:solidFill>
              <a:sysClr val="windowText" lastClr="000000">
                <a:lumMod val="65000"/>
                <a:lumOff val="35000"/>
              </a:sysClr>
            </a:solidFill>
          </a:ln>
        </c:spPr>
        <c:txPr>
          <a:bodyPr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29229647"/>
        <c:crosses val="autoZero"/>
        <c:crossBetween val="between"/>
        <c:majorUnit val="5"/>
      </c:valAx>
    </c:plotArea>
    <c:legend>
      <c:legendPos val="b"/>
      <c:layout>
        <c:manualLayout>
          <c:xMode val="edge"/>
          <c:yMode val="edge"/>
          <c:x val="5.6892938785877568E-2"/>
          <c:y val="0.78780726495726483"/>
          <c:w val="0.93611609410718821"/>
          <c:h val="0.21219273504273506"/>
        </c:manualLayout>
      </c:layout>
      <c:overlay val="0"/>
      <c:txPr>
        <a:bodyPr/>
        <a:lstStyle/>
        <a:p>
          <a:pPr>
            <a:defRPr sz="850">
              <a:solidFill>
                <a:sysClr val="windowText" lastClr="000000"/>
              </a:solidFill>
            </a:defRPr>
          </a:pPr>
          <a:endParaRPr lang="es-E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16510172143976"/>
          <c:y val="5.3905780780780767E-2"/>
          <c:w val="0.80417918622848206"/>
          <c:h val="0.5859709401709402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10B'!$C$20</c:f>
              <c:strCache>
                <c:ptCount val="1"/>
                <c:pt idx="0">
                  <c:v>Austria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10B'!$C$21:$C$85</c:f>
              <c:numCache>
                <c:formatCode>General</c:formatCode>
                <c:ptCount val="65"/>
                <c:pt idx="10">
                  <c:v>73.5</c:v>
                </c:pt>
                <c:pt idx="11">
                  <c:v>73.7</c:v>
                </c:pt>
                <c:pt idx="12">
                  <c:v>74.099999999999994</c:v>
                </c:pt>
                <c:pt idx="13">
                  <c:v>74.599999999999994</c:v>
                </c:pt>
                <c:pt idx="14">
                  <c:v>74.7</c:v>
                </c:pt>
                <c:pt idx="15">
                  <c:v>74.7</c:v>
                </c:pt>
                <c:pt idx="16">
                  <c:v>75.099999999999994</c:v>
                </c:pt>
                <c:pt idx="17">
                  <c:v>75.5</c:v>
                </c:pt>
                <c:pt idx="18">
                  <c:v>75.7</c:v>
                </c:pt>
                <c:pt idx="19">
                  <c:v>76</c:v>
                </c:pt>
                <c:pt idx="20">
                  <c:v>76.099999999999994</c:v>
                </c:pt>
                <c:pt idx="21">
                  <c:v>76.5</c:v>
                </c:pt>
                <c:pt idx="22">
                  <c:v>76.7</c:v>
                </c:pt>
                <c:pt idx="23">
                  <c:v>76.7</c:v>
                </c:pt>
                <c:pt idx="24">
                  <c:v>77.3</c:v>
                </c:pt>
                <c:pt idx="25">
                  <c:v>77.400000000000006</c:v>
                </c:pt>
                <c:pt idx="26">
                  <c:v>77.8</c:v>
                </c:pt>
                <c:pt idx="27">
                  <c:v>78.2</c:v>
                </c:pt>
                <c:pt idx="28">
                  <c:v>78.7</c:v>
                </c:pt>
                <c:pt idx="29">
                  <c:v>78.8</c:v>
                </c:pt>
                <c:pt idx="30">
                  <c:v>79</c:v>
                </c:pt>
                <c:pt idx="31">
                  <c:v>79.099999999999994</c:v>
                </c:pt>
                <c:pt idx="32">
                  <c:v>79.3</c:v>
                </c:pt>
                <c:pt idx="33">
                  <c:v>79.5</c:v>
                </c:pt>
                <c:pt idx="34">
                  <c:v>79.8</c:v>
                </c:pt>
                <c:pt idx="35">
                  <c:v>80.099999999999994</c:v>
                </c:pt>
                <c:pt idx="36">
                  <c:v>80.2</c:v>
                </c:pt>
                <c:pt idx="37">
                  <c:v>80.7</c:v>
                </c:pt>
                <c:pt idx="38">
                  <c:v>81</c:v>
                </c:pt>
                <c:pt idx="39">
                  <c:v>81</c:v>
                </c:pt>
                <c:pt idx="40">
                  <c:v>81.2</c:v>
                </c:pt>
                <c:pt idx="41">
                  <c:v>81.7</c:v>
                </c:pt>
                <c:pt idx="42">
                  <c:v>81.7</c:v>
                </c:pt>
                <c:pt idx="43">
                  <c:v>81.5</c:v>
                </c:pt>
                <c:pt idx="44">
                  <c:v>82.1</c:v>
                </c:pt>
                <c:pt idx="45">
                  <c:v>82.2</c:v>
                </c:pt>
                <c:pt idx="46">
                  <c:v>82.8</c:v>
                </c:pt>
                <c:pt idx="47">
                  <c:v>83.1</c:v>
                </c:pt>
                <c:pt idx="48">
                  <c:v>83.3</c:v>
                </c:pt>
                <c:pt idx="49">
                  <c:v>83.2</c:v>
                </c:pt>
                <c:pt idx="50">
                  <c:v>83.5</c:v>
                </c:pt>
                <c:pt idx="51">
                  <c:v>83.8</c:v>
                </c:pt>
                <c:pt idx="52">
                  <c:v>83.6</c:v>
                </c:pt>
                <c:pt idx="53">
                  <c:v>83.8</c:v>
                </c:pt>
                <c:pt idx="54">
                  <c:v>84</c:v>
                </c:pt>
                <c:pt idx="55">
                  <c:v>83.7</c:v>
                </c:pt>
                <c:pt idx="56">
                  <c:v>84.1</c:v>
                </c:pt>
                <c:pt idx="57">
                  <c:v>84</c:v>
                </c:pt>
                <c:pt idx="58">
                  <c:v>84.1</c:v>
                </c:pt>
                <c:pt idx="59">
                  <c:v>84.2</c:v>
                </c:pt>
                <c:pt idx="60">
                  <c:v>83.6</c:v>
                </c:pt>
                <c:pt idx="61">
                  <c:v>83.7</c:v>
                </c:pt>
                <c:pt idx="62">
                  <c:v>83.6</c:v>
                </c:pt>
                <c:pt idx="63">
                  <c:v>84.2</c:v>
                </c:pt>
                <c:pt idx="64">
                  <c:v>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2-418B-84FC-E1CDCF282539}"/>
            </c:ext>
          </c:extLst>
        </c:ser>
        <c:ser>
          <c:idx val="1"/>
          <c:order val="1"/>
          <c:tx>
            <c:strRef>
              <c:f>'Anexo I. Gr 10B'!$D$20</c:f>
              <c:strCache>
                <c:ptCount val="1"/>
                <c:pt idx="0">
                  <c:v>Bélgica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10B'!$D$21:$D$85</c:f>
              <c:numCache>
                <c:formatCode>General</c:formatCode>
                <c:ptCount val="65"/>
                <c:pt idx="0">
                  <c:v>72.8</c:v>
                </c:pt>
                <c:pt idx="1">
                  <c:v>73.599999999999994</c:v>
                </c:pt>
                <c:pt idx="2">
                  <c:v>73.2</c:v>
                </c:pt>
                <c:pt idx="3">
                  <c:v>73.099999999999994</c:v>
                </c:pt>
                <c:pt idx="4">
                  <c:v>73.900000000000006</c:v>
                </c:pt>
                <c:pt idx="5">
                  <c:v>73.8</c:v>
                </c:pt>
                <c:pt idx="6">
                  <c:v>73.8</c:v>
                </c:pt>
                <c:pt idx="7">
                  <c:v>74.2</c:v>
                </c:pt>
                <c:pt idx="8">
                  <c:v>73.900000000000006</c:v>
                </c:pt>
                <c:pt idx="9">
                  <c:v>74.099999999999994</c:v>
                </c:pt>
                <c:pt idx="10">
                  <c:v>74.2</c:v>
                </c:pt>
                <c:pt idx="11">
                  <c:v>74.400000000000006</c:v>
                </c:pt>
                <c:pt idx="12">
                  <c:v>74.8</c:v>
                </c:pt>
                <c:pt idx="13">
                  <c:v>75</c:v>
                </c:pt>
                <c:pt idx="14">
                  <c:v>75.3</c:v>
                </c:pt>
                <c:pt idx="15">
                  <c:v>75.3</c:v>
                </c:pt>
                <c:pt idx="16">
                  <c:v>75.5</c:v>
                </c:pt>
                <c:pt idx="17">
                  <c:v>76.2</c:v>
                </c:pt>
                <c:pt idx="18">
                  <c:v>76.099999999999994</c:v>
                </c:pt>
                <c:pt idx="19">
                  <c:v>76.599999999999994</c:v>
                </c:pt>
                <c:pt idx="20">
                  <c:v>76.7</c:v>
                </c:pt>
                <c:pt idx="21">
                  <c:v>77.099999999999994</c:v>
                </c:pt>
                <c:pt idx="22">
                  <c:v>77.3</c:v>
                </c:pt>
                <c:pt idx="23">
                  <c:v>77.3</c:v>
                </c:pt>
                <c:pt idx="24">
                  <c:v>78</c:v>
                </c:pt>
                <c:pt idx="25">
                  <c:v>78.099999999999994</c:v>
                </c:pt>
                <c:pt idx="26">
                  <c:v>78.2</c:v>
                </c:pt>
                <c:pt idx="27">
                  <c:v>78.900000000000006</c:v>
                </c:pt>
                <c:pt idx="28">
                  <c:v>79.099999999999994</c:v>
                </c:pt>
                <c:pt idx="29">
                  <c:v>79.099999999999994</c:v>
                </c:pt>
                <c:pt idx="30">
                  <c:v>79.5</c:v>
                </c:pt>
                <c:pt idx="31">
                  <c:v>79.7</c:v>
                </c:pt>
                <c:pt idx="32">
                  <c:v>79.900000000000006</c:v>
                </c:pt>
                <c:pt idx="33">
                  <c:v>79.900000000000006</c:v>
                </c:pt>
                <c:pt idx="34">
                  <c:v>80.2</c:v>
                </c:pt>
                <c:pt idx="35">
                  <c:v>80.400000000000006</c:v>
                </c:pt>
                <c:pt idx="36">
                  <c:v>80.7</c:v>
                </c:pt>
                <c:pt idx="37">
                  <c:v>80.7</c:v>
                </c:pt>
                <c:pt idx="38">
                  <c:v>80.7</c:v>
                </c:pt>
                <c:pt idx="39">
                  <c:v>81</c:v>
                </c:pt>
                <c:pt idx="40">
                  <c:v>81</c:v>
                </c:pt>
                <c:pt idx="41">
                  <c:v>81.2</c:v>
                </c:pt>
                <c:pt idx="42">
                  <c:v>81.2</c:v>
                </c:pt>
                <c:pt idx="43">
                  <c:v>81.099999999999994</c:v>
                </c:pt>
                <c:pt idx="44">
                  <c:v>81.900000000000006</c:v>
                </c:pt>
                <c:pt idx="45">
                  <c:v>81.900000000000006</c:v>
                </c:pt>
                <c:pt idx="46">
                  <c:v>82.3</c:v>
                </c:pt>
                <c:pt idx="47">
                  <c:v>82.6</c:v>
                </c:pt>
                <c:pt idx="48">
                  <c:v>82.6</c:v>
                </c:pt>
                <c:pt idx="49">
                  <c:v>82.8</c:v>
                </c:pt>
                <c:pt idx="50">
                  <c:v>83</c:v>
                </c:pt>
                <c:pt idx="51">
                  <c:v>83.3</c:v>
                </c:pt>
                <c:pt idx="52">
                  <c:v>83.1</c:v>
                </c:pt>
                <c:pt idx="53">
                  <c:v>83.2</c:v>
                </c:pt>
                <c:pt idx="54">
                  <c:v>83.9</c:v>
                </c:pt>
                <c:pt idx="55">
                  <c:v>83.4</c:v>
                </c:pt>
                <c:pt idx="56">
                  <c:v>84</c:v>
                </c:pt>
                <c:pt idx="57">
                  <c:v>83.9</c:v>
                </c:pt>
                <c:pt idx="58">
                  <c:v>83.9</c:v>
                </c:pt>
                <c:pt idx="59">
                  <c:v>84.3</c:v>
                </c:pt>
                <c:pt idx="60">
                  <c:v>83</c:v>
                </c:pt>
                <c:pt idx="61">
                  <c:v>84.3</c:v>
                </c:pt>
                <c:pt idx="62">
                  <c:v>83.9</c:v>
                </c:pt>
                <c:pt idx="63">
                  <c:v>84.5</c:v>
                </c:pt>
                <c:pt idx="64">
                  <c:v>84.6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52-418B-84FC-E1CDCF282539}"/>
            </c:ext>
          </c:extLst>
        </c:ser>
        <c:ser>
          <c:idx val="2"/>
          <c:order val="2"/>
          <c:tx>
            <c:strRef>
              <c:f>'Anexo I. Gr 10B'!$E$20</c:f>
              <c:strCache>
                <c:ptCount val="1"/>
                <c:pt idx="0">
                  <c:v>Suiza</c:v>
                </c:pt>
              </c:strCache>
            </c:strRef>
          </c:tx>
          <c:spPr>
            <a:ln w="2540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10B'!$E$21:$E$85</c:f>
              <c:numCache>
                <c:formatCode>General</c:formatCode>
                <c:ptCount val="65"/>
                <c:pt idx="0">
                  <c:v>74.099999999999994</c:v>
                </c:pt>
                <c:pt idx="1">
                  <c:v>74.599999999999994</c:v>
                </c:pt>
                <c:pt idx="2">
                  <c:v>74.099999999999994</c:v>
                </c:pt>
                <c:pt idx="3">
                  <c:v>74.3</c:v>
                </c:pt>
                <c:pt idx="4">
                  <c:v>75.2</c:v>
                </c:pt>
                <c:pt idx="5">
                  <c:v>75.099999999999994</c:v>
                </c:pt>
                <c:pt idx="6">
                  <c:v>75.3</c:v>
                </c:pt>
                <c:pt idx="7">
                  <c:v>75.8</c:v>
                </c:pt>
                <c:pt idx="8">
                  <c:v>75.599999999999994</c:v>
                </c:pt>
                <c:pt idx="9">
                  <c:v>75.7</c:v>
                </c:pt>
                <c:pt idx="10">
                  <c:v>76.2</c:v>
                </c:pt>
                <c:pt idx="11">
                  <c:v>76.3</c:v>
                </c:pt>
                <c:pt idx="12">
                  <c:v>76.900000000000006</c:v>
                </c:pt>
                <c:pt idx="13">
                  <c:v>77.099999999999994</c:v>
                </c:pt>
                <c:pt idx="14">
                  <c:v>77.599999999999994</c:v>
                </c:pt>
                <c:pt idx="15">
                  <c:v>78.099999999999994</c:v>
                </c:pt>
                <c:pt idx="16">
                  <c:v>78.2</c:v>
                </c:pt>
                <c:pt idx="17">
                  <c:v>78.8</c:v>
                </c:pt>
                <c:pt idx="18">
                  <c:v>78.8</c:v>
                </c:pt>
                <c:pt idx="19">
                  <c:v>79</c:v>
                </c:pt>
                <c:pt idx="20">
                  <c:v>79</c:v>
                </c:pt>
                <c:pt idx="21">
                  <c:v>79.3</c:v>
                </c:pt>
                <c:pt idx="22">
                  <c:v>79.599999999999994</c:v>
                </c:pt>
                <c:pt idx="23">
                  <c:v>79.7</c:v>
                </c:pt>
                <c:pt idx="24">
                  <c:v>80.3</c:v>
                </c:pt>
                <c:pt idx="25">
                  <c:v>80.400000000000006</c:v>
                </c:pt>
                <c:pt idx="26">
                  <c:v>80.5</c:v>
                </c:pt>
                <c:pt idx="27">
                  <c:v>80.900000000000006</c:v>
                </c:pt>
                <c:pt idx="28">
                  <c:v>81</c:v>
                </c:pt>
                <c:pt idx="29">
                  <c:v>81.2</c:v>
                </c:pt>
                <c:pt idx="30">
                  <c:v>80.900000000000006</c:v>
                </c:pt>
                <c:pt idx="31">
                  <c:v>81.400000000000006</c:v>
                </c:pt>
                <c:pt idx="32">
                  <c:v>81.599999999999994</c:v>
                </c:pt>
                <c:pt idx="33">
                  <c:v>81.7</c:v>
                </c:pt>
                <c:pt idx="34">
                  <c:v>82</c:v>
                </c:pt>
                <c:pt idx="35">
                  <c:v>81.900000000000006</c:v>
                </c:pt>
                <c:pt idx="36">
                  <c:v>82.2</c:v>
                </c:pt>
                <c:pt idx="37">
                  <c:v>82.2</c:v>
                </c:pt>
                <c:pt idx="38">
                  <c:v>82.7</c:v>
                </c:pt>
                <c:pt idx="39">
                  <c:v>82.7</c:v>
                </c:pt>
                <c:pt idx="40">
                  <c:v>82.8</c:v>
                </c:pt>
                <c:pt idx="41">
                  <c:v>83.2</c:v>
                </c:pt>
                <c:pt idx="42">
                  <c:v>83.2</c:v>
                </c:pt>
                <c:pt idx="43">
                  <c:v>83.2</c:v>
                </c:pt>
                <c:pt idx="44">
                  <c:v>83.8</c:v>
                </c:pt>
                <c:pt idx="45">
                  <c:v>84</c:v>
                </c:pt>
                <c:pt idx="46">
                  <c:v>84.2</c:v>
                </c:pt>
                <c:pt idx="47">
                  <c:v>84.4</c:v>
                </c:pt>
                <c:pt idx="48">
                  <c:v>84.6</c:v>
                </c:pt>
                <c:pt idx="49">
                  <c:v>84.6</c:v>
                </c:pt>
                <c:pt idx="50">
                  <c:v>84.9</c:v>
                </c:pt>
                <c:pt idx="51">
                  <c:v>85</c:v>
                </c:pt>
                <c:pt idx="52">
                  <c:v>84.9</c:v>
                </c:pt>
                <c:pt idx="53">
                  <c:v>85</c:v>
                </c:pt>
                <c:pt idx="54">
                  <c:v>85.4</c:v>
                </c:pt>
                <c:pt idx="55">
                  <c:v>85.1</c:v>
                </c:pt>
                <c:pt idx="56">
                  <c:v>85.6</c:v>
                </c:pt>
                <c:pt idx="57">
                  <c:v>85.6</c:v>
                </c:pt>
                <c:pt idx="58">
                  <c:v>85.7</c:v>
                </c:pt>
                <c:pt idx="59">
                  <c:v>85.8</c:v>
                </c:pt>
                <c:pt idx="60">
                  <c:v>85.1</c:v>
                </c:pt>
                <c:pt idx="61">
                  <c:v>85.8</c:v>
                </c:pt>
                <c:pt idx="62">
                  <c:v>85.5</c:v>
                </c:pt>
                <c:pt idx="63">
                  <c:v>86</c:v>
                </c:pt>
                <c:pt idx="64">
                  <c:v>86.2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52-418B-84FC-E1CDCF282539}"/>
            </c:ext>
          </c:extLst>
        </c:ser>
        <c:ser>
          <c:idx val="3"/>
          <c:order val="3"/>
          <c:tx>
            <c:strRef>
              <c:f>'Anexo I. Gr 10B'!$F$20</c:f>
              <c:strCache>
                <c:ptCount val="1"/>
                <c:pt idx="0">
                  <c:v>Dinamarca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10B'!$F$21:$F$85</c:f>
              <c:numCache>
                <c:formatCode>General</c:formatCode>
                <c:ptCount val="65"/>
                <c:pt idx="14">
                  <c:v>76.900000000000006</c:v>
                </c:pt>
                <c:pt idx="15">
                  <c:v>77.099999999999994</c:v>
                </c:pt>
                <c:pt idx="16">
                  <c:v>76.8</c:v>
                </c:pt>
                <c:pt idx="17">
                  <c:v>77.900000000000006</c:v>
                </c:pt>
                <c:pt idx="18">
                  <c:v>77.599999999999994</c:v>
                </c:pt>
                <c:pt idx="19">
                  <c:v>77.5</c:v>
                </c:pt>
                <c:pt idx="20">
                  <c:v>77.3</c:v>
                </c:pt>
                <c:pt idx="21">
                  <c:v>77.5</c:v>
                </c:pt>
                <c:pt idx="22">
                  <c:v>77.8</c:v>
                </c:pt>
                <c:pt idx="23">
                  <c:v>77.7</c:v>
                </c:pt>
                <c:pt idx="24">
                  <c:v>77.8</c:v>
                </c:pt>
                <c:pt idx="25">
                  <c:v>77.599999999999994</c:v>
                </c:pt>
                <c:pt idx="26">
                  <c:v>77.7</c:v>
                </c:pt>
                <c:pt idx="27">
                  <c:v>77.900000000000006</c:v>
                </c:pt>
                <c:pt idx="28">
                  <c:v>77.8</c:v>
                </c:pt>
                <c:pt idx="29">
                  <c:v>77.900000000000006</c:v>
                </c:pt>
                <c:pt idx="30">
                  <c:v>77.8</c:v>
                </c:pt>
                <c:pt idx="31">
                  <c:v>78.099999999999994</c:v>
                </c:pt>
                <c:pt idx="32">
                  <c:v>78</c:v>
                </c:pt>
                <c:pt idx="33">
                  <c:v>77.8</c:v>
                </c:pt>
                <c:pt idx="34">
                  <c:v>78.2</c:v>
                </c:pt>
                <c:pt idx="35">
                  <c:v>77.900000000000006</c:v>
                </c:pt>
                <c:pt idx="36">
                  <c:v>78.3</c:v>
                </c:pt>
                <c:pt idx="37">
                  <c:v>78.599999999999994</c:v>
                </c:pt>
                <c:pt idx="38">
                  <c:v>79</c:v>
                </c:pt>
                <c:pt idx="39">
                  <c:v>79</c:v>
                </c:pt>
                <c:pt idx="40">
                  <c:v>79.2</c:v>
                </c:pt>
                <c:pt idx="41">
                  <c:v>79.3</c:v>
                </c:pt>
                <c:pt idx="42">
                  <c:v>79.400000000000006</c:v>
                </c:pt>
                <c:pt idx="43">
                  <c:v>79.8</c:v>
                </c:pt>
                <c:pt idx="44">
                  <c:v>80.2</c:v>
                </c:pt>
                <c:pt idx="45">
                  <c:v>80.5</c:v>
                </c:pt>
                <c:pt idx="46">
                  <c:v>80.7</c:v>
                </c:pt>
                <c:pt idx="47">
                  <c:v>80.599999999999994</c:v>
                </c:pt>
                <c:pt idx="48">
                  <c:v>81</c:v>
                </c:pt>
                <c:pt idx="49">
                  <c:v>81.099999999999994</c:v>
                </c:pt>
                <c:pt idx="50">
                  <c:v>81.400000000000006</c:v>
                </c:pt>
                <c:pt idx="51">
                  <c:v>81.900000000000006</c:v>
                </c:pt>
                <c:pt idx="52">
                  <c:v>82.1</c:v>
                </c:pt>
                <c:pt idx="53">
                  <c:v>82.4</c:v>
                </c:pt>
                <c:pt idx="54">
                  <c:v>82.8</c:v>
                </c:pt>
                <c:pt idx="55">
                  <c:v>82.7</c:v>
                </c:pt>
                <c:pt idx="56">
                  <c:v>82.8</c:v>
                </c:pt>
                <c:pt idx="57">
                  <c:v>83.1</c:v>
                </c:pt>
                <c:pt idx="58">
                  <c:v>82.9</c:v>
                </c:pt>
                <c:pt idx="59">
                  <c:v>83.5</c:v>
                </c:pt>
                <c:pt idx="60">
                  <c:v>83.6</c:v>
                </c:pt>
                <c:pt idx="61">
                  <c:v>83.3</c:v>
                </c:pt>
                <c:pt idx="62">
                  <c:v>83.2</c:v>
                </c:pt>
                <c:pt idx="63">
                  <c:v>83.7</c:v>
                </c:pt>
                <c:pt idx="64">
                  <c:v>84.2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52-418B-84FC-E1CDCF282539}"/>
            </c:ext>
          </c:extLst>
        </c:ser>
        <c:ser>
          <c:idx val="4"/>
          <c:order val="4"/>
          <c:tx>
            <c:strRef>
              <c:f>'Anexo I. Gr 10B'!$G$20</c:f>
              <c:strCache>
                <c:ptCount val="1"/>
                <c:pt idx="0">
                  <c:v>Grecia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10B'!$G$21:$G$85</c:f>
              <c:numCache>
                <c:formatCode>General</c:formatCode>
                <c:ptCount val="65"/>
                <c:pt idx="1">
                  <c:v>73.8</c:v>
                </c:pt>
                <c:pt idx="2">
                  <c:v>73.400000000000006</c:v>
                </c:pt>
                <c:pt idx="3">
                  <c:v>73.7</c:v>
                </c:pt>
                <c:pt idx="4">
                  <c:v>73.8</c:v>
                </c:pt>
                <c:pt idx="5">
                  <c:v>74.3</c:v>
                </c:pt>
                <c:pt idx="6">
                  <c:v>74.7</c:v>
                </c:pt>
                <c:pt idx="7">
                  <c:v>74.2</c:v>
                </c:pt>
                <c:pt idx="8">
                  <c:v>74.2</c:v>
                </c:pt>
                <c:pt idx="9">
                  <c:v>75</c:v>
                </c:pt>
                <c:pt idx="10">
                  <c:v>76</c:v>
                </c:pt>
                <c:pt idx="11">
                  <c:v>76.2</c:v>
                </c:pt>
                <c:pt idx="12">
                  <c:v>75.900000000000006</c:v>
                </c:pt>
                <c:pt idx="13">
                  <c:v>76.2</c:v>
                </c:pt>
                <c:pt idx="14">
                  <c:v>76.8</c:v>
                </c:pt>
                <c:pt idx="15">
                  <c:v>76.7</c:v>
                </c:pt>
                <c:pt idx="16">
                  <c:v>76.7</c:v>
                </c:pt>
                <c:pt idx="17">
                  <c:v>77</c:v>
                </c:pt>
                <c:pt idx="18">
                  <c:v>77.5</c:v>
                </c:pt>
                <c:pt idx="19">
                  <c:v>77.8</c:v>
                </c:pt>
                <c:pt idx="20">
                  <c:v>77.5</c:v>
                </c:pt>
                <c:pt idx="21">
                  <c:v>77.900000000000006</c:v>
                </c:pt>
                <c:pt idx="22">
                  <c:v>78.2</c:v>
                </c:pt>
                <c:pt idx="23">
                  <c:v>78</c:v>
                </c:pt>
                <c:pt idx="24">
                  <c:v>78.599999999999994</c:v>
                </c:pt>
                <c:pt idx="25">
                  <c:v>78.400000000000006</c:v>
                </c:pt>
                <c:pt idx="26">
                  <c:v>78.8</c:v>
                </c:pt>
                <c:pt idx="27">
                  <c:v>78.599999999999994</c:v>
                </c:pt>
                <c:pt idx="28">
                  <c:v>79.3</c:v>
                </c:pt>
                <c:pt idx="29">
                  <c:v>79.5</c:v>
                </c:pt>
                <c:pt idx="30">
                  <c:v>79.5</c:v>
                </c:pt>
                <c:pt idx="31">
                  <c:v>79.8</c:v>
                </c:pt>
                <c:pt idx="32">
                  <c:v>79.7</c:v>
                </c:pt>
                <c:pt idx="33">
                  <c:v>80.099999999999994</c:v>
                </c:pt>
                <c:pt idx="34">
                  <c:v>80.3</c:v>
                </c:pt>
                <c:pt idx="35">
                  <c:v>80.400000000000006</c:v>
                </c:pt>
                <c:pt idx="36">
                  <c:v>80.599999999999994</c:v>
                </c:pt>
                <c:pt idx="37">
                  <c:v>81</c:v>
                </c:pt>
                <c:pt idx="38">
                  <c:v>80.900000000000006</c:v>
                </c:pt>
                <c:pt idx="39">
                  <c:v>81.099999999999994</c:v>
                </c:pt>
                <c:pt idx="40">
                  <c:v>81.3</c:v>
                </c:pt>
                <c:pt idx="41">
                  <c:v>81.900000000000006</c:v>
                </c:pt>
                <c:pt idx="42">
                  <c:v>82</c:v>
                </c:pt>
                <c:pt idx="43">
                  <c:v>82</c:v>
                </c:pt>
                <c:pt idx="44">
                  <c:v>82.2</c:v>
                </c:pt>
                <c:pt idx="45">
                  <c:v>82.5</c:v>
                </c:pt>
                <c:pt idx="46">
                  <c:v>82.7</c:v>
                </c:pt>
                <c:pt idx="47">
                  <c:v>82.5</c:v>
                </c:pt>
                <c:pt idx="48">
                  <c:v>83</c:v>
                </c:pt>
                <c:pt idx="49">
                  <c:v>83.3</c:v>
                </c:pt>
                <c:pt idx="50">
                  <c:v>83.3</c:v>
                </c:pt>
                <c:pt idx="51">
                  <c:v>83.6</c:v>
                </c:pt>
                <c:pt idx="52">
                  <c:v>83.4</c:v>
                </c:pt>
                <c:pt idx="53">
                  <c:v>84</c:v>
                </c:pt>
                <c:pt idx="54">
                  <c:v>84.1</c:v>
                </c:pt>
                <c:pt idx="55">
                  <c:v>83.7</c:v>
                </c:pt>
                <c:pt idx="56">
                  <c:v>84</c:v>
                </c:pt>
                <c:pt idx="57">
                  <c:v>83.9</c:v>
                </c:pt>
                <c:pt idx="58">
                  <c:v>84.4</c:v>
                </c:pt>
                <c:pt idx="59">
                  <c:v>84.2</c:v>
                </c:pt>
                <c:pt idx="60">
                  <c:v>83.9</c:v>
                </c:pt>
                <c:pt idx="61">
                  <c:v>82.9</c:v>
                </c:pt>
                <c:pt idx="62">
                  <c:v>83.4</c:v>
                </c:pt>
                <c:pt idx="63">
                  <c:v>84.4</c:v>
                </c:pt>
                <c:pt idx="64">
                  <c:v>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52-418B-84FC-E1CDCF282539}"/>
            </c:ext>
          </c:extLst>
        </c:ser>
        <c:ser>
          <c:idx val="5"/>
          <c:order val="5"/>
          <c:tx>
            <c:strRef>
              <c:f>'Anexo I. Gr 10B'!$H$20</c:f>
              <c:strCache>
                <c:ptCount val="1"/>
                <c:pt idx="0">
                  <c:v>Finlandia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10B'!$H$21:$H$85</c:f>
              <c:numCache>
                <c:formatCode>General</c:formatCode>
                <c:ptCount val="65"/>
                <c:pt idx="20">
                  <c:v>78</c:v>
                </c:pt>
                <c:pt idx="21">
                  <c:v>78.2</c:v>
                </c:pt>
                <c:pt idx="22">
                  <c:v>78.8</c:v>
                </c:pt>
                <c:pt idx="23">
                  <c:v>78.5</c:v>
                </c:pt>
                <c:pt idx="24">
                  <c:v>79</c:v>
                </c:pt>
                <c:pt idx="25">
                  <c:v>78.7</c:v>
                </c:pt>
                <c:pt idx="26">
                  <c:v>78.900000000000006</c:v>
                </c:pt>
                <c:pt idx="27">
                  <c:v>78.8</c:v>
                </c:pt>
                <c:pt idx="28">
                  <c:v>78.8</c:v>
                </c:pt>
                <c:pt idx="29">
                  <c:v>79</c:v>
                </c:pt>
                <c:pt idx="30">
                  <c:v>79</c:v>
                </c:pt>
                <c:pt idx="31">
                  <c:v>79.5</c:v>
                </c:pt>
                <c:pt idx="32">
                  <c:v>79.599999999999994</c:v>
                </c:pt>
                <c:pt idx="33">
                  <c:v>79.5</c:v>
                </c:pt>
                <c:pt idx="34">
                  <c:v>80.3</c:v>
                </c:pt>
                <c:pt idx="35">
                  <c:v>80.400000000000006</c:v>
                </c:pt>
                <c:pt idx="36">
                  <c:v>80.7</c:v>
                </c:pt>
                <c:pt idx="37">
                  <c:v>80.7</c:v>
                </c:pt>
                <c:pt idx="38">
                  <c:v>81</c:v>
                </c:pt>
                <c:pt idx="39">
                  <c:v>81.2</c:v>
                </c:pt>
                <c:pt idx="40">
                  <c:v>81.2</c:v>
                </c:pt>
                <c:pt idx="41">
                  <c:v>81.7</c:v>
                </c:pt>
                <c:pt idx="42">
                  <c:v>81.599999999999994</c:v>
                </c:pt>
                <c:pt idx="43">
                  <c:v>81.900000000000006</c:v>
                </c:pt>
                <c:pt idx="44">
                  <c:v>82.5</c:v>
                </c:pt>
                <c:pt idx="45">
                  <c:v>82.5</c:v>
                </c:pt>
                <c:pt idx="46">
                  <c:v>83.1</c:v>
                </c:pt>
                <c:pt idx="47">
                  <c:v>83.1</c:v>
                </c:pt>
                <c:pt idx="48">
                  <c:v>83.3</c:v>
                </c:pt>
                <c:pt idx="49">
                  <c:v>83.5</c:v>
                </c:pt>
                <c:pt idx="50">
                  <c:v>83.5</c:v>
                </c:pt>
                <c:pt idx="51">
                  <c:v>83.8</c:v>
                </c:pt>
                <c:pt idx="52">
                  <c:v>83.7</c:v>
                </c:pt>
                <c:pt idx="53">
                  <c:v>84.1</c:v>
                </c:pt>
                <c:pt idx="54">
                  <c:v>84.1</c:v>
                </c:pt>
                <c:pt idx="55">
                  <c:v>84.4</c:v>
                </c:pt>
                <c:pt idx="56">
                  <c:v>84.4</c:v>
                </c:pt>
                <c:pt idx="57">
                  <c:v>84.5</c:v>
                </c:pt>
                <c:pt idx="58">
                  <c:v>84.5</c:v>
                </c:pt>
                <c:pt idx="59">
                  <c:v>84.8</c:v>
                </c:pt>
                <c:pt idx="60">
                  <c:v>84.8</c:v>
                </c:pt>
                <c:pt idx="61">
                  <c:v>84.6</c:v>
                </c:pt>
                <c:pt idx="62">
                  <c:v>83.8</c:v>
                </c:pt>
                <c:pt idx="63">
                  <c:v>84.3</c:v>
                </c:pt>
                <c:pt idx="6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52-418B-84FC-E1CDCF282539}"/>
            </c:ext>
          </c:extLst>
        </c:ser>
        <c:ser>
          <c:idx val="6"/>
          <c:order val="6"/>
          <c:tx>
            <c:strRef>
              <c:f>'Anexo I. Gr 10B'!$I$20</c:f>
              <c:strCache>
                <c:ptCount val="1"/>
                <c:pt idx="0">
                  <c:v>Italia</c:v>
                </c:pt>
              </c:strCache>
            </c:strRef>
          </c:tx>
          <c:spPr>
            <a:ln w="25400"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10B'!$I$21:$I$85</c:f>
              <c:numCache>
                <c:formatCode>General</c:formatCode>
                <c:ptCount val="65"/>
                <c:pt idx="25">
                  <c:v>78.8</c:v>
                </c:pt>
                <c:pt idx="26">
                  <c:v>79.099999999999994</c:v>
                </c:pt>
                <c:pt idx="27">
                  <c:v>79.599999999999994</c:v>
                </c:pt>
                <c:pt idx="28">
                  <c:v>79.7</c:v>
                </c:pt>
                <c:pt idx="29">
                  <c:v>80.2</c:v>
                </c:pt>
                <c:pt idx="30">
                  <c:v>80.3</c:v>
                </c:pt>
                <c:pt idx="31">
                  <c:v>80.400000000000006</c:v>
                </c:pt>
                <c:pt idx="32">
                  <c:v>80.8</c:v>
                </c:pt>
                <c:pt idx="33">
                  <c:v>81</c:v>
                </c:pt>
                <c:pt idx="34">
                  <c:v>81.2</c:v>
                </c:pt>
                <c:pt idx="35">
                  <c:v>81.5</c:v>
                </c:pt>
                <c:pt idx="36">
                  <c:v>81.8</c:v>
                </c:pt>
                <c:pt idx="37">
                  <c:v>82</c:v>
                </c:pt>
                <c:pt idx="38">
                  <c:v>82.1</c:v>
                </c:pt>
                <c:pt idx="39">
                  <c:v>82.6</c:v>
                </c:pt>
                <c:pt idx="40">
                  <c:v>82.8</c:v>
                </c:pt>
                <c:pt idx="41">
                  <c:v>83.2</c:v>
                </c:pt>
                <c:pt idx="42">
                  <c:v>83.2</c:v>
                </c:pt>
                <c:pt idx="43">
                  <c:v>82.8</c:v>
                </c:pt>
                <c:pt idx="44">
                  <c:v>83.7</c:v>
                </c:pt>
                <c:pt idx="45">
                  <c:v>83.6</c:v>
                </c:pt>
                <c:pt idx="46">
                  <c:v>84.1</c:v>
                </c:pt>
                <c:pt idx="47">
                  <c:v>84.2</c:v>
                </c:pt>
                <c:pt idx="48">
                  <c:v>84.2</c:v>
                </c:pt>
                <c:pt idx="49">
                  <c:v>84.3</c:v>
                </c:pt>
                <c:pt idx="50">
                  <c:v>84.7</c:v>
                </c:pt>
                <c:pt idx="51">
                  <c:v>84.8</c:v>
                </c:pt>
                <c:pt idx="52">
                  <c:v>84.8</c:v>
                </c:pt>
                <c:pt idx="53">
                  <c:v>85.2</c:v>
                </c:pt>
                <c:pt idx="54">
                  <c:v>85.6</c:v>
                </c:pt>
                <c:pt idx="55">
                  <c:v>84.9</c:v>
                </c:pt>
                <c:pt idx="56">
                  <c:v>85.6</c:v>
                </c:pt>
                <c:pt idx="57">
                  <c:v>85.2</c:v>
                </c:pt>
                <c:pt idx="58">
                  <c:v>85.6</c:v>
                </c:pt>
                <c:pt idx="59">
                  <c:v>85.7</c:v>
                </c:pt>
                <c:pt idx="60">
                  <c:v>84.5</c:v>
                </c:pt>
                <c:pt idx="61">
                  <c:v>84.9</c:v>
                </c:pt>
                <c:pt idx="62">
                  <c:v>84.8</c:v>
                </c:pt>
                <c:pt idx="63">
                  <c:v>85.4</c:v>
                </c:pt>
                <c:pt idx="64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52-418B-84FC-E1CDCF282539}"/>
            </c:ext>
          </c:extLst>
        </c:ser>
        <c:ser>
          <c:idx val="7"/>
          <c:order val="7"/>
          <c:tx>
            <c:strRef>
              <c:f>'Anexo I. Gr 10B'!$J$20</c:f>
              <c:strCache>
                <c:ptCount val="1"/>
                <c:pt idx="0">
                  <c:v>P. Bajos</c:v>
                </c:pt>
              </c:strCache>
            </c:strRef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10B'!$J$21:$J$85</c:f>
              <c:numCache>
                <c:formatCode>General</c:formatCode>
                <c:ptCount val="65"/>
                <c:pt idx="25">
                  <c:v>79.8</c:v>
                </c:pt>
                <c:pt idx="26">
                  <c:v>79.7</c:v>
                </c:pt>
                <c:pt idx="27">
                  <c:v>80.3</c:v>
                </c:pt>
                <c:pt idx="28">
                  <c:v>80.400000000000006</c:v>
                </c:pt>
                <c:pt idx="29">
                  <c:v>80.099999999999994</c:v>
                </c:pt>
                <c:pt idx="30">
                  <c:v>80.2</c:v>
                </c:pt>
                <c:pt idx="31">
                  <c:v>80.3</c:v>
                </c:pt>
                <c:pt idx="32">
                  <c:v>80.400000000000006</c:v>
                </c:pt>
                <c:pt idx="33">
                  <c:v>80.099999999999994</c:v>
                </c:pt>
                <c:pt idx="34">
                  <c:v>80.400000000000006</c:v>
                </c:pt>
                <c:pt idx="35">
                  <c:v>80.5</c:v>
                </c:pt>
                <c:pt idx="36">
                  <c:v>80.5</c:v>
                </c:pt>
                <c:pt idx="37">
                  <c:v>80.7</c:v>
                </c:pt>
                <c:pt idx="38">
                  <c:v>80.8</c:v>
                </c:pt>
                <c:pt idx="39">
                  <c:v>80.5</c:v>
                </c:pt>
                <c:pt idx="40">
                  <c:v>80.7</c:v>
                </c:pt>
                <c:pt idx="41">
                  <c:v>80.8</c:v>
                </c:pt>
                <c:pt idx="42">
                  <c:v>80.7</c:v>
                </c:pt>
                <c:pt idx="43">
                  <c:v>81</c:v>
                </c:pt>
                <c:pt idx="44">
                  <c:v>81.5</c:v>
                </c:pt>
                <c:pt idx="45">
                  <c:v>81.7</c:v>
                </c:pt>
                <c:pt idx="46">
                  <c:v>82</c:v>
                </c:pt>
                <c:pt idx="47">
                  <c:v>82.5</c:v>
                </c:pt>
                <c:pt idx="48">
                  <c:v>82.5</c:v>
                </c:pt>
                <c:pt idx="49">
                  <c:v>82.9</c:v>
                </c:pt>
                <c:pt idx="50">
                  <c:v>83</c:v>
                </c:pt>
                <c:pt idx="51">
                  <c:v>83.1</c:v>
                </c:pt>
                <c:pt idx="52">
                  <c:v>83</c:v>
                </c:pt>
                <c:pt idx="53">
                  <c:v>83.2</c:v>
                </c:pt>
                <c:pt idx="54">
                  <c:v>83.5</c:v>
                </c:pt>
                <c:pt idx="55">
                  <c:v>83.2</c:v>
                </c:pt>
                <c:pt idx="56">
                  <c:v>83.2</c:v>
                </c:pt>
                <c:pt idx="57">
                  <c:v>83.4</c:v>
                </c:pt>
                <c:pt idx="58">
                  <c:v>83.4</c:v>
                </c:pt>
                <c:pt idx="59">
                  <c:v>83.7</c:v>
                </c:pt>
                <c:pt idx="60">
                  <c:v>83.1</c:v>
                </c:pt>
                <c:pt idx="61">
                  <c:v>83</c:v>
                </c:pt>
                <c:pt idx="62">
                  <c:v>83.1</c:v>
                </c:pt>
                <c:pt idx="63">
                  <c:v>83.4</c:v>
                </c:pt>
                <c:pt idx="64">
                  <c:v>83.4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52-418B-84FC-E1CDCF282539}"/>
            </c:ext>
          </c:extLst>
        </c:ser>
        <c:ser>
          <c:idx val="8"/>
          <c:order val="8"/>
          <c:tx>
            <c:strRef>
              <c:f>'Anexo I. Gr 10B'!$K$20</c:f>
              <c:strCache>
                <c:ptCount val="1"/>
                <c:pt idx="0">
                  <c:v>Noruega</c:v>
                </c:pt>
              </c:strCache>
            </c:strRef>
          </c:tx>
          <c:spPr>
            <a:ln w="25400">
              <a:solidFill>
                <a:srgbClr val="F67397"/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10B'!$K$21:$K$85</c:f>
              <c:numCache>
                <c:formatCode>General</c:formatCode>
                <c:ptCount val="65"/>
                <c:pt idx="0">
                  <c:v>76</c:v>
                </c:pt>
                <c:pt idx="1">
                  <c:v>76.2</c:v>
                </c:pt>
                <c:pt idx="2">
                  <c:v>76.2</c:v>
                </c:pt>
                <c:pt idx="3">
                  <c:v>75.7</c:v>
                </c:pt>
                <c:pt idx="4">
                  <c:v>76.3</c:v>
                </c:pt>
                <c:pt idx="5">
                  <c:v>76.7</c:v>
                </c:pt>
                <c:pt idx="6">
                  <c:v>76.900000000000006</c:v>
                </c:pt>
                <c:pt idx="7">
                  <c:v>77.099999999999994</c:v>
                </c:pt>
                <c:pt idx="8">
                  <c:v>77</c:v>
                </c:pt>
                <c:pt idx="9">
                  <c:v>76.900000000000006</c:v>
                </c:pt>
                <c:pt idx="10">
                  <c:v>77.5</c:v>
                </c:pt>
                <c:pt idx="11">
                  <c:v>77.5</c:v>
                </c:pt>
                <c:pt idx="12">
                  <c:v>77.7</c:v>
                </c:pt>
                <c:pt idx="13">
                  <c:v>77.900000000000006</c:v>
                </c:pt>
                <c:pt idx="14">
                  <c:v>78.2</c:v>
                </c:pt>
                <c:pt idx="15">
                  <c:v>78.3</c:v>
                </c:pt>
                <c:pt idx="16">
                  <c:v>78.400000000000006</c:v>
                </c:pt>
                <c:pt idx="17">
                  <c:v>78.900000000000006</c:v>
                </c:pt>
                <c:pt idx="18">
                  <c:v>78.900000000000006</c:v>
                </c:pt>
                <c:pt idx="19">
                  <c:v>79.099999999999994</c:v>
                </c:pt>
                <c:pt idx="20">
                  <c:v>79.3</c:v>
                </c:pt>
                <c:pt idx="21">
                  <c:v>79.400000000000006</c:v>
                </c:pt>
                <c:pt idx="22">
                  <c:v>79.7</c:v>
                </c:pt>
                <c:pt idx="23">
                  <c:v>79.7</c:v>
                </c:pt>
                <c:pt idx="24">
                  <c:v>79.8</c:v>
                </c:pt>
                <c:pt idx="25">
                  <c:v>79.5</c:v>
                </c:pt>
                <c:pt idx="26">
                  <c:v>80</c:v>
                </c:pt>
                <c:pt idx="27">
                  <c:v>79.7</c:v>
                </c:pt>
                <c:pt idx="28">
                  <c:v>79.7</c:v>
                </c:pt>
                <c:pt idx="29">
                  <c:v>80</c:v>
                </c:pt>
                <c:pt idx="30">
                  <c:v>79.900000000000006</c:v>
                </c:pt>
                <c:pt idx="31">
                  <c:v>80.2</c:v>
                </c:pt>
                <c:pt idx="32">
                  <c:v>80.5</c:v>
                </c:pt>
                <c:pt idx="33">
                  <c:v>80.3</c:v>
                </c:pt>
                <c:pt idx="34">
                  <c:v>80.8</c:v>
                </c:pt>
                <c:pt idx="35">
                  <c:v>80.900000000000006</c:v>
                </c:pt>
                <c:pt idx="36">
                  <c:v>81.2</c:v>
                </c:pt>
                <c:pt idx="37">
                  <c:v>81.099999999999994</c:v>
                </c:pt>
                <c:pt idx="38">
                  <c:v>81.400000000000006</c:v>
                </c:pt>
                <c:pt idx="39">
                  <c:v>81.2</c:v>
                </c:pt>
                <c:pt idx="40">
                  <c:v>81.5</c:v>
                </c:pt>
                <c:pt idx="41">
                  <c:v>81.599999999999994</c:v>
                </c:pt>
                <c:pt idx="42">
                  <c:v>81.599999999999994</c:v>
                </c:pt>
                <c:pt idx="43">
                  <c:v>82.1</c:v>
                </c:pt>
                <c:pt idx="44">
                  <c:v>82.5</c:v>
                </c:pt>
                <c:pt idx="45">
                  <c:v>82.7</c:v>
                </c:pt>
                <c:pt idx="46">
                  <c:v>82.9</c:v>
                </c:pt>
                <c:pt idx="47">
                  <c:v>82.9</c:v>
                </c:pt>
                <c:pt idx="48">
                  <c:v>83.2</c:v>
                </c:pt>
                <c:pt idx="49">
                  <c:v>83.2</c:v>
                </c:pt>
                <c:pt idx="50">
                  <c:v>83.3</c:v>
                </c:pt>
                <c:pt idx="51">
                  <c:v>83.6</c:v>
                </c:pt>
                <c:pt idx="52">
                  <c:v>83.5</c:v>
                </c:pt>
                <c:pt idx="53">
                  <c:v>83.8</c:v>
                </c:pt>
                <c:pt idx="54">
                  <c:v>84.2</c:v>
                </c:pt>
                <c:pt idx="55">
                  <c:v>84.2</c:v>
                </c:pt>
                <c:pt idx="56">
                  <c:v>84.2</c:v>
                </c:pt>
                <c:pt idx="57">
                  <c:v>84.3</c:v>
                </c:pt>
                <c:pt idx="58">
                  <c:v>84.5</c:v>
                </c:pt>
                <c:pt idx="59">
                  <c:v>84.7</c:v>
                </c:pt>
                <c:pt idx="60">
                  <c:v>84.9</c:v>
                </c:pt>
                <c:pt idx="61">
                  <c:v>84.7</c:v>
                </c:pt>
                <c:pt idx="62">
                  <c:v>84.2</c:v>
                </c:pt>
                <c:pt idx="63">
                  <c:v>84.6</c:v>
                </c:pt>
                <c:pt idx="64">
                  <c:v>84.9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52-418B-84FC-E1CDCF282539}"/>
            </c:ext>
          </c:extLst>
        </c:ser>
        <c:ser>
          <c:idx val="9"/>
          <c:order val="9"/>
          <c:tx>
            <c:strRef>
              <c:f>'Anexo I. Gr 10B'!$L$20</c:f>
              <c:strCache>
                <c:ptCount val="1"/>
                <c:pt idx="0">
                  <c:v>Portugal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10B'!$L$21:$L$85</c:f>
              <c:numCache>
                <c:formatCode>General</c:formatCode>
                <c:ptCount val="65"/>
                <c:pt idx="0">
                  <c:v>66.7</c:v>
                </c:pt>
                <c:pt idx="1">
                  <c:v>65.400000000000006</c:v>
                </c:pt>
                <c:pt idx="2">
                  <c:v>67</c:v>
                </c:pt>
                <c:pt idx="3">
                  <c:v>67.599999999999994</c:v>
                </c:pt>
                <c:pt idx="4">
                  <c:v>67.8</c:v>
                </c:pt>
                <c:pt idx="5">
                  <c:v>68.900000000000006</c:v>
                </c:pt>
                <c:pt idx="6">
                  <c:v>68.400000000000006</c:v>
                </c:pt>
                <c:pt idx="7">
                  <c:v>69.2</c:v>
                </c:pt>
                <c:pt idx="8">
                  <c:v>69.400000000000006</c:v>
                </c:pt>
                <c:pt idx="9">
                  <c:v>69</c:v>
                </c:pt>
                <c:pt idx="10">
                  <c:v>69.7</c:v>
                </c:pt>
                <c:pt idx="11">
                  <c:v>69.7</c:v>
                </c:pt>
                <c:pt idx="12">
                  <c:v>71.5</c:v>
                </c:pt>
                <c:pt idx="13">
                  <c:v>70.599999999999994</c:v>
                </c:pt>
                <c:pt idx="14">
                  <c:v>71.400000000000006</c:v>
                </c:pt>
                <c:pt idx="15">
                  <c:v>72.099999999999994</c:v>
                </c:pt>
                <c:pt idx="16">
                  <c:v>72.599999999999994</c:v>
                </c:pt>
                <c:pt idx="17">
                  <c:v>73.7</c:v>
                </c:pt>
                <c:pt idx="18">
                  <c:v>73.900000000000006</c:v>
                </c:pt>
                <c:pt idx="19">
                  <c:v>74.7</c:v>
                </c:pt>
                <c:pt idx="20">
                  <c:v>74.900000000000006</c:v>
                </c:pt>
                <c:pt idx="21">
                  <c:v>75.2</c:v>
                </c:pt>
                <c:pt idx="22">
                  <c:v>76</c:v>
                </c:pt>
                <c:pt idx="23">
                  <c:v>75.8</c:v>
                </c:pt>
                <c:pt idx="24">
                  <c:v>76.2</c:v>
                </c:pt>
                <c:pt idx="25">
                  <c:v>76.5</c:v>
                </c:pt>
                <c:pt idx="26">
                  <c:v>76.8</c:v>
                </c:pt>
                <c:pt idx="27">
                  <c:v>77.2</c:v>
                </c:pt>
                <c:pt idx="28">
                  <c:v>77.3</c:v>
                </c:pt>
                <c:pt idx="29">
                  <c:v>77.900000000000006</c:v>
                </c:pt>
                <c:pt idx="30">
                  <c:v>77.5</c:v>
                </c:pt>
                <c:pt idx="31">
                  <c:v>77.7</c:v>
                </c:pt>
                <c:pt idx="32">
                  <c:v>78.400000000000006</c:v>
                </c:pt>
                <c:pt idx="33">
                  <c:v>78.099999999999994</c:v>
                </c:pt>
                <c:pt idx="34">
                  <c:v>79</c:v>
                </c:pt>
                <c:pt idx="35">
                  <c:v>79</c:v>
                </c:pt>
                <c:pt idx="36">
                  <c:v>79</c:v>
                </c:pt>
                <c:pt idx="37">
                  <c:v>79.400000000000006</c:v>
                </c:pt>
                <c:pt idx="38">
                  <c:v>79.599999999999994</c:v>
                </c:pt>
                <c:pt idx="39">
                  <c:v>79.8</c:v>
                </c:pt>
                <c:pt idx="40">
                  <c:v>80.400000000000006</c:v>
                </c:pt>
                <c:pt idx="41">
                  <c:v>80.7</c:v>
                </c:pt>
                <c:pt idx="42">
                  <c:v>80.8</c:v>
                </c:pt>
                <c:pt idx="43">
                  <c:v>80.8</c:v>
                </c:pt>
                <c:pt idx="44">
                  <c:v>81.8</c:v>
                </c:pt>
                <c:pt idx="45">
                  <c:v>81.5</c:v>
                </c:pt>
                <c:pt idx="46">
                  <c:v>82.5</c:v>
                </c:pt>
                <c:pt idx="47">
                  <c:v>82.5</c:v>
                </c:pt>
                <c:pt idx="48">
                  <c:v>82.7</c:v>
                </c:pt>
                <c:pt idx="49">
                  <c:v>82.8</c:v>
                </c:pt>
                <c:pt idx="50">
                  <c:v>83.2</c:v>
                </c:pt>
                <c:pt idx="51">
                  <c:v>83.8</c:v>
                </c:pt>
                <c:pt idx="52">
                  <c:v>83.6</c:v>
                </c:pt>
                <c:pt idx="53">
                  <c:v>84</c:v>
                </c:pt>
                <c:pt idx="54">
                  <c:v>84.4</c:v>
                </c:pt>
                <c:pt idx="55">
                  <c:v>84.3</c:v>
                </c:pt>
                <c:pt idx="56">
                  <c:v>84.3</c:v>
                </c:pt>
                <c:pt idx="57">
                  <c:v>84.6</c:v>
                </c:pt>
                <c:pt idx="58">
                  <c:v>84.5</c:v>
                </c:pt>
                <c:pt idx="59">
                  <c:v>84.8</c:v>
                </c:pt>
                <c:pt idx="60">
                  <c:v>84.3</c:v>
                </c:pt>
                <c:pt idx="61">
                  <c:v>84.4</c:v>
                </c:pt>
                <c:pt idx="62">
                  <c:v>84.5</c:v>
                </c:pt>
                <c:pt idx="63">
                  <c:v>85.3</c:v>
                </c:pt>
                <c:pt idx="64">
                  <c:v>85.4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52-418B-84FC-E1CDCF282539}"/>
            </c:ext>
          </c:extLst>
        </c:ser>
        <c:ser>
          <c:idx val="10"/>
          <c:order val="10"/>
          <c:tx>
            <c:strRef>
              <c:f>'Anexo I. Gr 10B'!$M$20</c:f>
              <c:strCache>
                <c:ptCount val="1"/>
                <c:pt idx="0">
                  <c:v>Suecia</c:v>
                </c:pt>
              </c:strCache>
            </c:strRef>
          </c:tx>
          <c:spPr>
            <a:ln w="25400">
              <a:solidFill>
                <a:srgbClr val="C59195"/>
              </a:solidFill>
            </a:ln>
          </c:spPr>
          <c:marker>
            <c:symbol val="none"/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10B'!$M$21:$M$85</c:f>
              <c:numCache>
                <c:formatCode>General</c:formatCode>
                <c:ptCount val="65"/>
                <c:pt idx="8">
                  <c:v>76.400000000000006</c:v>
                </c:pt>
                <c:pt idx="9">
                  <c:v>76.7</c:v>
                </c:pt>
                <c:pt idx="10">
                  <c:v>77.3</c:v>
                </c:pt>
                <c:pt idx="11">
                  <c:v>77.5</c:v>
                </c:pt>
                <c:pt idx="12">
                  <c:v>77.599999999999994</c:v>
                </c:pt>
                <c:pt idx="13">
                  <c:v>77.8</c:v>
                </c:pt>
                <c:pt idx="14">
                  <c:v>78</c:v>
                </c:pt>
                <c:pt idx="15">
                  <c:v>78.099999999999994</c:v>
                </c:pt>
                <c:pt idx="16">
                  <c:v>78</c:v>
                </c:pt>
                <c:pt idx="17">
                  <c:v>78.7</c:v>
                </c:pt>
                <c:pt idx="18">
                  <c:v>78.8</c:v>
                </c:pt>
                <c:pt idx="19">
                  <c:v>78.8</c:v>
                </c:pt>
                <c:pt idx="20">
                  <c:v>79</c:v>
                </c:pt>
                <c:pt idx="21">
                  <c:v>79.3</c:v>
                </c:pt>
                <c:pt idx="22">
                  <c:v>79.5</c:v>
                </c:pt>
                <c:pt idx="23">
                  <c:v>79.8</c:v>
                </c:pt>
                <c:pt idx="24">
                  <c:v>80.099999999999994</c:v>
                </c:pt>
                <c:pt idx="25">
                  <c:v>79.8</c:v>
                </c:pt>
                <c:pt idx="26">
                  <c:v>80.2</c:v>
                </c:pt>
                <c:pt idx="27">
                  <c:v>80.3</c:v>
                </c:pt>
                <c:pt idx="28">
                  <c:v>80</c:v>
                </c:pt>
                <c:pt idx="29">
                  <c:v>80.7</c:v>
                </c:pt>
                <c:pt idx="30">
                  <c:v>80.5</c:v>
                </c:pt>
                <c:pt idx="31">
                  <c:v>80.7</c:v>
                </c:pt>
                <c:pt idx="32">
                  <c:v>81</c:v>
                </c:pt>
                <c:pt idx="33">
                  <c:v>80.900000000000006</c:v>
                </c:pt>
                <c:pt idx="34">
                  <c:v>81.599999999999994</c:v>
                </c:pt>
                <c:pt idx="35">
                  <c:v>81.7</c:v>
                </c:pt>
                <c:pt idx="36">
                  <c:v>81.7</c:v>
                </c:pt>
                <c:pt idx="37">
                  <c:v>82</c:v>
                </c:pt>
                <c:pt idx="38">
                  <c:v>82.1</c:v>
                </c:pt>
                <c:pt idx="39">
                  <c:v>82</c:v>
                </c:pt>
                <c:pt idx="40">
                  <c:v>82</c:v>
                </c:pt>
                <c:pt idx="41">
                  <c:v>82.2</c:v>
                </c:pt>
                <c:pt idx="42">
                  <c:v>82.1</c:v>
                </c:pt>
                <c:pt idx="43">
                  <c:v>82.5</c:v>
                </c:pt>
                <c:pt idx="44">
                  <c:v>82.8</c:v>
                </c:pt>
                <c:pt idx="45">
                  <c:v>82.9</c:v>
                </c:pt>
                <c:pt idx="46">
                  <c:v>83.1</c:v>
                </c:pt>
                <c:pt idx="47">
                  <c:v>83.1</c:v>
                </c:pt>
                <c:pt idx="48">
                  <c:v>83.3</c:v>
                </c:pt>
                <c:pt idx="49">
                  <c:v>83.5</c:v>
                </c:pt>
                <c:pt idx="50">
                  <c:v>83.6</c:v>
                </c:pt>
                <c:pt idx="51">
                  <c:v>83.8</c:v>
                </c:pt>
                <c:pt idx="52">
                  <c:v>83.6</c:v>
                </c:pt>
                <c:pt idx="53">
                  <c:v>83.8</c:v>
                </c:pt>
                <c:pt idx="54">
                  <c:v>84.2</c:v>
                </c:pt>
                <c:pt idx="55">
                  <c:v>84.1</c:v>
                </c:pt>
                <c:pt idx="56">
                  <c:v>84.1</c:v>
                </c:pt>
                <c:pt idx="57">
                  <c:v>84.1</c:v>
                </c:pt>
                <c:pt idx="58">
                  <c:v>84.3</c:v>
                </c:pt>
                <c:pt idx="59">
                  <c:v>84.8</c:v>
                </c:pt>
                <c:pt idx="60">
                  <c:v>84.2</c:v>
                </c:pt>
                <c:pt idx="61">
                  <c:v>84.9</c:v>
                </c:pt>
                <c:pt idx="62">
                  <c:v>84.8</c:v>
                </c:pt>
                <c:pt idx="63">
                  <c:v>85</c:v>
                </c:pt>
                <c:pt idx="64">
                  <c:v>85.6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52-418B-84FC-E1CDCF282539}"/>
            </c:ext>
          </c:extLst>
        </c:ser>
        <c:ser>
          <c:idx val="11"/>
          <c:order val="11"/>
          <c:tx>
            <c:strRef>
              <c:f>'Anexo I. Gr 10B'!$N$20</c:f>
              <c:strCache>
                <c:ptCount val="1"/>
                <c:pt idx="0">
                  <c:v>España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circle"/>
            <c:size val="3"/>
            <c:spPr>
              <a:ln w="3175">
                <a:solidFill>
                  <a:schemeClr val="accent1"/>
                </a:solidFill>
              </a:ln>
            </c:spPr>
          </c:marker>
          <c:cat>
            <c:numRef>
              <c:f>'Anexo I. Gr 10B'!$B$21:$B$85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</c:numCache>
            </c:numRef>
          </c:cat>
          <c:val>
            <c:numRef>
              <c:f>'Anexo I. Gr 10B'!$N$21:$N$85</c:f>
              <c:numCache>
                <c:formatCode>General</c:formatCode>
                <c:ptCount val="65"/>
                <c:pt idx="15">
                  <c:v>76.3</c:v>
                </c:pt>
                <c:pt idx="16">
                  <c:v>76.599999999999994</c:v>
                </c:pt>
                <c:pt idx="17">
                  <c:v>77.099999999999994</c:v>
                </c:pt>
                <c:pt idx="18">
                  <c:v>77.400000000000006</c:v>
                </c:pt>
                <c:pt idx="19">
                  <c:v>78</c:v>
                </c:pt>
                <c:pt idx="20">
                  <c:v>78.5</c:v>
                </c:pt>
                <c:pt idx="21">
                  <c:v>78.8</c:v>
                </c:pt>
                <c:pt idx="22">
                  <c:v>79.400000000000006</c:v>
                </c:pt>
                <c:pt idx="23">
                  <c:v>79.099999999999994</c:v>
                </c:pt>
                <c:pt idx="24">
                  <c:v>79.7</c:v>
                </c:pt>
                <c:pt idx="25">
                  <c:v>79.599999999999994</c:v>
                </c:pt>
                <c:pt idx="26">
                  <c:v>79.900000000000006</c:v>
                </c:pt>
                <c:pt idx="27">
                  <c:v>80.2</c:v>
                </c:pt>
                <c:pt idx="28">
                  <c:v>80.3</c:v>
                </c:pt>
                <c:pt idx="29">
                  <c:v>80.5</c:v>
                </c:pt>
                <c:pt idx="30">
                  <c:v>80.599999999999994</c:v>
                </c:pt>
                <c:pt idx="31">
                  <c:v>80.7</c:v>
                </c:pt>
                <c:pt idx="32">
                  <c:v>81.3</c:v>
                </c:pt>
                <c:pt idx="33">
                  <c:v>81.3</c:v>
                </c:pt>
                <c:pt idx="34">
                  <c:v>81.7</c:v>
                </c:pt>
                <c:pt idx="35">
                  <c:v>81.8</c:v>
                </c:pt>
                <c:pt idx="36">
                  <c:v>82</c:v>
                </c:pt>
                <c:pt idx="37">
                  <c:v>82.4</c:v>
                </c:pt>
                <c:pt idx="38">
                  <c:v>82.4</c:v>
                </c:pt>
                <c:pt idx="39">
                  <c:v>82.3</c:v>
                </c:pt>
                <c:pt idx="40">
                  <c:v>82.8</c:v>
                </c:pt>
                <c:pt idx="41">
                  <c:v>83.2</c:v>
                </c:pt>
                <c:pt idx="42">
                  <c:v>83.3</c:v>
                </c:pt>
                <c:pt idx="43">
                  <c:v>83</c:v>
                </c:pt>
                <c:pt idx="44">
                  <c:v>83.7</c:v>
                </c:pt>
                <c:pt idx="45">
                  <c:v>83.6</c:v>
                </c:pt>
                <c:pt idx="46">
                  <c:v>84.4</c:v>
                </c:pt>
                <c:pt idx="47">
                  <c:v>84.4</c:v>
                </c:pt>
                <c:pt idx="48">
                  <c:v>84.6</c:v>
                </c:pt>
                <c:pt idx="49">
                  <c:v>85</c:v>
                </c:pt>
                <c:pt idx="50">
                  <c:v>85.5</c:v>
                </c:pt>
                <c:pt idx="51">
                  <c:v>85.6</c:v>
                </c:pt>
                <c:pt idx="52">
                  <c:v>85.5</c:v>
                </c:pt>
                <c:pt idx="53">
                  <c:v>86.1</c:v>
                </c:pt>
                <c:pt idx="54">
                  <c:v>86.2</c:v>
                </c:pt>
                <c:pt idx="55">
                  <c:v>85.7</c:v>
                </c:pt>
                <c:pt idx="56">
                  <c:v>86.3</c:v>
                </c:pt>
                <c:pt idx="57">
                  <c:v>86.1</c:v>
                </c:pt>
                <c:pt idx="58">
                  <c:v>86.3</c:v>
                </c:pt>
                <c:pt idx="59">
                  <c:v>86.7</c:v>
                </c:pt>
                <c:pt idx="60">
                  <c:v>85.1</c:v>
                </c:pt>
                <c:pt idx="61">
                  <c:v>86.2</c:v>
                </c:pt>
                <c:pt idx="62">
                  <c:v>85.9</c:v>
                </c:pt>
                <c:pt idx="63">
                  <c:v>86.7</c:v>
                </c:pt>
                <c:pt idx="64">
                  <c:v>86.6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E52-418B-84FC-E1CDCF282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229647"/>
        <c:axId val="1629230063"/>
      </c:lineChart>
      <c:catAx>
        <c:axId val="162922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1629230063"/>
        <c:crosses val="autoZero"/>
        <c:auto val="1"/>
        <c:lblAlgn val="ctr"/>
        <c:lblOffset val="100"/>
        <c:noMultiLvlLbl val="0"/>
      </c:catAx>
      <c:valAx>
        <c:axId val="1629230063"/>
        <c:scaling>
          <c:orientation val="minMax"/>
          <c:min val="60"/>
        </c:scaling>
        <c:delete val="0"/>
        <c:axPos val="l"/>
        <c:numFmt formatCode="0" sourceLinked="0"/>
        <c:majorTickMark val="none"/>
        <c:minorTickMark val="none"/>
        <c:tickLblPos val="nextTo"/>
        <c:spPr>
          <a:ln>
            <a:solidFill>
              <a:sysClr val="windowText" lastClr="000000">
                <a:lumMod val="65000"/>
                <a:lumOff val="35000"/>
              </a:sysClr>
            </a:solidFill>
          </a:ln>
        </c:spPr>
        <c:txPr>
          <a:bodyPr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29229647"/>
        <c:crosses val="autoZero"/>
        <c:crossBetween val="between"/>
        <c:majorUnit val="5"/>
      </c:valAx>
    </c:plotArea>
    <c:legend>
      <c:legendPos val="b"/>
      <c:layout>
        <c:manualLayout>
          <c:xMode val="edge"/>
          <c:yMode val="edge"/>
          <c:x val="5.1852616205232419E-2"/>
          <c:y val="0.78780726495726505"/>
          <c:w val="0.93611609410718821"/>
          <c:h val="0.21219273504273506"/>
        </c:manualLayout>
      </c:layout>
      <c:overlay val="0"/>
      <c:txPr>
        <a:bodyPr/>
        <a:lstStyle/>
        <a:p>
          <a:pPr>
            <a:defRPr sz="850">
              <a:solidFill>
                <a:sysClr val="windowText" lastClr="000000"/>
              </a:solidFill>
            </a:defRPr>
          </a:pPr>
          <a:endParaRPr lang="es-E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0705368289638"/>
          <c:y val="6.3784534534534532E-2"/>
          <c:w val="0.68776841448189763"/>
          <c:h val="0.68785960960960957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11A'!$C$20</c:f>
              <c:strCache>
                <c:ptCount val="1"/>
                <c:pt idx="0">
                  <c:v>Hombres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layout>
                <c:manualLayout>
                  <c:x val="-0.14242119225967551"/>
                  <c:y val="-3.8138138138138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37-4064-B401-DBCEEA813917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'Anexo I. Gr 11A'!$B$21:$B$80</c15:sqref>
                  </c15:fullRef>
                </c:ext>
              </c:extLst>
              <c:f>'Anexo I. Gr 11A'!$B$22:$B$80</c:f>
              <c:strCache>
                <c:ptCount val="59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  <c:pt idx="33">
                  <c:v>2025</c:v>
                </c:pt>
                <c:pt idx="34">
                  <c:v>2026</c:v>
                </c:pt>
                <c:pt idx="35">
                  <c:v>2027</c:v>
                </c:pt>
                <c:pt idx="36">
                  <c:v>2028</c:v>
                </c:pt>
                <c:pt idx="37">
                  <c:v>2029</c:v>
                </c:pt>
                <c:pt idx="38">
                  <c:v>2030</c:v>
                </c:pt>
                <c:pt idx="39">
                  <c:v>2031</c:v>
                </c:pt>
                <c:pt idx="40">
                  <c:v>2032</c:v>
                </c:pt>
                <c:pt idx="41">
                  <c:v>2033</c:v>
                </c:pt>
                <c:pt idx="42">
                  <c:v>2034</c:v>
                </c:pt>
                <c:pt idx="43">
                  <c:v>2035</c:v>
                </c:pt>
                <c:pt idx="44">
                  <c:v>2036</c:v>
                </c:pt>
                <c:pt idx="45">
                  <c:v>2037</c:v>
                </c:pt>
                <c:pt idx="46">
                  <c:v>2038</c:v>
                </c:pt>
                <c:pt idx="47">
                  <c:v>2039</c:v>
                </c:pt>
                <c:pt idx="48">
                  <c:v>2040</c:v>
                </c:pt>
                <c:pt idx="49">
                  <c:v>2041</c:v>
                </c:pt>
                <c:pt idx="50">
                  <c:v>2042</c:v>
                </c:pt>
                <c:pt idx="51">
                  <c:v>2043</c:v>
                </c:pt>
                <c:pt idx="52">
                  <c:v>2044</c:v>
                </c:pt>
                <c:pt idx="53">
                  <c:v>2045</c:v>
                </c:pt>
                <c:pt idx="54">
                  <c:v>2046</c:v>
                </c:pt>
                <c:pt idx="55">
                  <c:v>2047</c:v>
                </c:pt>
                <c:pt idx="56">
                  <c:v>2048</c:v>
                </c:pt>
                <c:pt idx="57">
                  <c:v>2049</c:v>
                </c:pt>
                <c:pt idx="58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11A'!$C$21:$C$80</c15:sqref>
                  </c15:fullRef>
                </c:ext>
              </c:extLst>
              <c:f>'Anexo I. Gr 11A'!$C$22:$C$80</c:f>
              <c:numCache>
                <c:formatCode>0.00</c:formatCode>
                <c:ptCount val="59"/>
                <c:pt idx="0">
                  <c:v>73.888807</c:v>
                </c:pt>
                <c:pt idx="1">
                  <c:v>74.089322999999993</c:v>
                </c:pt>
                <c:pt idx="2">
                  <c:v>74.466313</c:v>
                </c:pt>
                <c:pt idx="3">
                  <c:v>74.532792000000001</c:v>
                </c:pt>
                <c:pt idx="4">
                  <c:v>74.659576000000001</c:v>
                </c:pt>
                <c:pt idx="5">
                  <c:v>75.287184999999994</c:v>
                </c:pt>
                <c:pt idx="6">
                  <c:v>75.417725000000004</c:v>
                </c:pt>
                <c:pt idx="7">
                  <c:v>75.425013000000007</c:v>
                </c:pt>
                <c:pt idx="8">
                  <c:v>75.926321999999999</c:v>
                </c:pt>
                <c:pt idx="9">
                  <c:v>76.268321</c:v>
                </c:pt>
                <c:pt idx="10">
                  <c:v>76.378390999999993</c:v>
                </c:pt>
                <c:pt idx="11">
                  <c:v>76.414091999999997</c:v>
                </c:pt>
                <c:pt idx="12">
                  <c:v>76.979462999999996</c:v>
                </c:pt>
                <c:pt idx="13">
                  <c:v>77.017514000000006</c:v>
                </c:pt>
                <c:pt idx="14">
                  <c:v>77.705416999999997</c:v>
                </c:pt>
                <c:pt idx="15">
                  <c:v>77.782111999999998</c:v>
                </c:pt>
                <c:pt idx="16">
                  <c:v>78.222960999999998</c:v>
                </c:pt>
                <c:pt idx="17">
                  <c:v>78.622421000000003</c:v>
                </c:pt>
                <c:pt idx="18">
                  <c:v>79.047190000000001</c:v>
                </c:pt>
                <c:pt idx="19">
                  <c:v>79.301965999999993</c:v>
                </c:pt>
                <c:pt idx="20">
                  <c:v>79.364177999999995</c:v>
                </c:pt>
                <c:pt idx="21">
                  <c:v>79.923812999999996</c:v>
                </c:pt>
                <c:pt idx="22">
                  <c:v>80.095819000000006</c:v>
                </c:pt>
                <c:pt idx="23">
                  <c:v>79.889368000000005</c:v>
                </c:pt>
                <c:pt idx="24">
                  <c:v>80.264825999999999</c:v>
                </c:pt>
                <c:pt idx="25">
                  <c:v>80.321800999999994</c:v>
                </c:pt>
                <c:pt idx="26">
                  <c:v>80.398752999999999</c:v>
                </c:pt>
                <c:pt idx="27">
                  <c:v>80.783107999999999</c:v>
                </c:pt>
                <c:pt idx="28">
                  <c:v>79.517026999999999</c:v>
                </c:pt>
                <c:pt idx="29">
                  <c:v>80.195134999999993</c:v>
                </c:pt>
                <c:pt idx="30">
                  <c:v>80.363029999999995</c:v>
                </c:pt>
                <c:pt idx="31">
                  <c:v>81.112008000000003</c:v>
                </c:pt>
                <c:pt idx="32">
                  <c:v>81.384765999999999</c:v>
                </c:pt>
                <c:pt idx="33">
                  <c:v>81.540637810463863</c:v>
                </c:pt>
                <c:pt idx="34">
                  <c:v>81.752029614650695</c:v>
                </c:pt>
                <c:pt idx="35">
                  <c:v>81.892027010983952</c:v>
                </c:pt>
                <c:pt idx="36">
                  <c:v>82.03093651593322</c:v>
                </c:pt>
                <c:pt idx="37">
                  <c:v>82.168779364720422</c:v>
                </c:pt>
                <c:pt idx="38">
                  <c:v>82.305576140553882</c:v>
                </c:pt>
                <c:pt idx="39">
                  <c:v>82.44134679572953</c:v>
                </c:pt>
                <c:pt idx="40">
                  <c:v>82.576110672140786</c:v>
                </c:pt>
                <c:pt idx="41">
                  <c:v>82.709886521208134</c:v>
                </c:pt>
                <c:pt idx="42">
                  <c:v>82.84269252323827</c:v>
                </c:pt>
                <c:pt idx="43">
                  <c:v>82.974546306222081</c:v>
                </c:pt>
                <c:pt idx="44">
                  <c:v>83.105464964083481</c:v>
                </c:pt>
                <c:pt idx="45">
                  <c:v>83.235465074388912</c:v>
                </c:pt>
                <c:pt idx="46">
                  <c:v>83.364562715529061</c:v>
                </c:pt>
                <c:pt idx="47">
                  <c:v>83.492773483383999</c:v>
                </c:pt>
                <c:pt idx="48">
                  <c:v>83.620112507483114</c:v>
                </c:pt>
                <c:pt idx="49">
                  <c:v>83.746594466670302</c:v>
                </c:pt>
                <c:pt idx="50">
                  <c:v>83.872233604287459</c:v>
                </c:pt>
                <c:pt idx="51">
                  <c:v>83.997043742886021</c:v>
                </c:pt>
                <c:pt idx="52">
                  <c:v>84.121038298479064</c:v>
                </c:pt>
                <c:pt idx="53">
                  <c:v>84.244230294344888</c:v>
                </c:pt>
                <c:pt idx="54">
                  <c:v>84.366632374392935</c:v>
                </c:pt>
                <c:pt idx="55">
                  <c:v>84.488256816104609</c:v>
                </c:pt>
                <c:pt idx="56">
                  <c:v>84.609115543057783</c:v>
                </c:pt>
                <c:pt idx="57">
                  <c:v>84.729220137048742</c:v>
                </c:pt>
                <c:pt idx="58">
                  <c:v>84.848581849819936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37-4064-B401-DBCEEA813917}"/>
            </c:ext>
          </c:extLst>
        </c:ser>
        <c:ser>
          <c:idx val="1"/>
          <c:order val="1"/>
          <c:tx>
            <c:strRef>
              <c:f>'Anexo I. Gr 11A'!$D$20</c:f>
              <c:strCache>
                <c:ptCount val="1"/>
                <c:pt idx="0">
                  <c:v>Mujeres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58"/>
              <c:layout>
                <c:manualLayout>
                  <c:x val="-0.14737593632958809"/>
                  <c:y val="-4.290540540540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37-4064-B401-DBCEEA813917}"/>
                </c:ext>
              </c:extLst>
            </c:dLbl>
            <c:numFmt formatCode="#,##0.0" sourceLinked="0"/>
            <c:spPr>
              <a:noFill/>
              <a:ln>
                <a:solidFill>
                  <a:schemeClr val="tx2"/>
                </a:solidFill>
                <a:prstDash val="sysDot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'Anexo I. Gr 11A'!$B$21:$B$80</c15:sqref>
                  </c15:fullRef>
                </c:ext>
              </c:extLst>
              <c:f>'Anexo I. Gr 11A'!$B$22:$B$80</c:f>
              <c:strCache>
                <c:ptCount val="59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  <c:pt idx="33">
                  <c:v>2025</c:v>
                </c:pt>
                <c:pt idx="34">
                  <c:v>2026</c:v>
                </c:pt>
                <c:pt idx="35">
                  <c:v>2027</c:v>
                </c:pt>
                <c:pt idx="36">
                  <c:v>2028</c:v>
                </c:pt>
                <c:pt idx="37">
                  <c:v>2029</c:v>
                </c:pt>
                <c:pt idx="38">
                  <c:v>2030</c:v>
                </c:pt>
                <c:pt idx="39">
                  <c:v>2031</c:v>
                </c:pt>
                <c:pt idx="40">
                  <c:v>2032</c:v>
                </c:pt>
                <c:pt idx="41">
                  <c:v>2033</c:v>
                </c:pt>
                <c:pt idx="42">
                  <c:v>2034</c:v>
                </c:pt>
                <c:pt idx="43">
                  <c:v>2035</c:v>
                </c:pt>
                <c:pt idx="44">
                  <c:v>2036</c:v>
                </c:pt>
                <c:pt idx="45">
                  <c:v>2037</c:v>
                </c:pt>
                <c:pt idx="46">
                  <c:v>2038</c:v>
                </c:pt>
                <c:pt idx="47">
                  <c:v>2039</c:v>
                </c:pt>
                <c:pt idx="48">
                  <c:v>2040</c:v>
                </c:pt>
                <c:pt idx="49">
                  <c:v>2041</c:v>
                </c:pt>
                <c:pt idx="50">
                  <c:v>2042</c:v>
                </c:pt>
                <c:pt idx="51">
                  <c:v>2043</c:v>
                </c:pt>
                <c:pt idx="52">
                  <c:v>2044</c:v>
                </c:pt>
                <c:pt idx="53">
                  <c:v>2045</c:v>
                </c:pt>
                <c:pt idx="54">
                  <c:v>2046</c:v>
                </c:pt>
                <c:pt idx="55">
                  <c:v>2047</c:v>
                </c:pt>
                <c:pt idx="56">
                  <c:v>2048</c:v>
                </c:pt>
                <c:pt idx="57">
                  <c:v>2049</c:v>
                </c:pt>
                <c:pt idx="58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11A'!$D$21:$D$80</c15:sqref>
                  </c15:fullRef>
                </c:ext>
              </c:extLst>
              <c:f>'Anexo I. Gr 11A'!$D$22:$D$80</c:f>
              <c:numCache>
                <c:formatCode>0.00</c:formatCode>
                <c:ptCount val="59"/>
                <c:pt idx="0">
                  <c:v>81.144617999999994</c:v>
                </c:pt>
                <c:pt idx="1">
                  <c:v>81.226084999999998</c:v>
                </c:pt>
                <c:pt idx="2">
                  <c:v>81.598280000000003</c:v>
                </c:pt>
                <c:pt idx="3">
                  <c:v>81.721377000000004</c:v>
                </c:pt>
                <c:pt idx="4">
                  <c:v>81.882295999999997</c:v>
                </c:pt>
                <c:pt idx="5">
                  <c:v>82.225998000000004</c:v>
                </c:pt>
                <c:pt idx="6">
                  <c:v>82.311221000000003</c:v>
                </c:pt>
                <c:pt idx="7">
                  <c:v>82.324799999999996</c:v>
                </c:pt>
                <c:pt idx="8">
                  <c:v>82.732117000000002</c:v>
                </c:pt>
                <c:pt idx="9">
                  <c:v>83.053229000000002</c:v>
                </c:pt>
                <c:pt idx="10">
                  <c:v>83.135444000000007</c:v>
                </c:pt>
                <c:pt idx="11">
                  <c:v>82.989672999999996</c:v>
                </c:pt>
                <c:pt idx="12">
                  <c:v>83.574144000000004</c:v>
                </c:pt>
                <c:pt idx="13">
                  <c:v>83.538105000000002</c:v>
                </c:pt>
                <c:pt idx="14">
                  <c:v>84.150683999999998</c:v>
                </c:pt>
                <c:pt idx="15">
                  <c:v>84.136628999999999</c:v>
                </c:pt>
                <c:pt idx="16">
                  <c:v>84.331683999999996</c:v>
                </c:pt>
                <c:pt idx="17">
                  <c:v>84.654920000000004</c:v>
                </c:pt>
                <c:pt idx="18">
                  <c:v>85.027069999999995</c:v>
                </c:pt>
                <c:pt idx="19">
                  <c:v>85.131490999999997</c:v>
                </c:pt>
                <c:pt idx="20">
                  <c:v>85.101808000000005</c:v>
                </c:pt>
                <c:pt idx="21">
                  <c:v>85.534790999999998</c:v>
                </c:pt>
                <c:pt idx="22">
                  <c:v>85.631135999999998</c:v>
                </c:pt>
                <c:pt idx="23">
                  <c:v>85.394006000000005</c:v>
                </c:pt>
                <c:pt idx="24">
                  <c:v>85.818134999999998</c:v>
                </c:pt>
                <c:pt idx="25">
                  <c:v>85.707668999999996</c:v>
                </c:pt>
                <c:pt idx="26">
                  <c:v>85.827439999999996</c:v>
                </c:pt>
                <c:pt idx="27">
                  <c:v>86.194771000000003</c:v>
                </c:pt>
                <c:pt idx="28">
                  <c:v>85.035269</c:v>
                </c:pt>
                <c:pt idx="29">
                  <c:v>85.807238999999996</c:v>
                </c:pt>
                <c:pt idx="30">
                  <c:v>85.735847000000007</c:v>
                </c:pt>
                <c:pt idx="31">
                  <c:v>86.339056999999997</c:v>
                </c:pt>
                <c:pt idx="32">
                  <c:v>86.528420999999994</c:v>
                </c:pt>
                <c:pt idx="33">
                  <c:v>86.808188066652022</c:v>
                </c:pt>
                <c:pt idx="34">
                  <c:v>86.912674271707459</c:v>
                </c:pt>
                <c:pt idx="35">
                  <c:v>87.093901044500726</c:v>
                </c:pt>
                <c:pt idx="36">
                  <c:v>87.197224540783409</c:v>
                </c:pt>
                <c:pt idx="37">
                  <c:v>87.300060735902562</c:v>
                </c:pt>
                <c:pt idx="38">
                  <c:v>87.402413403747644</c:v>
                </c:pt>
                <c:pt idx="39">
                  <c:v>87.504286264216347</c:v>
                </c:pt>
                <c:pt idx="40">
                  <c:v>87.605682984806108</c:v>
                </c:pt>
                <c:pt idx="41">
                  <c:v>87.706607182152567</c:v>
                </c:pt>
                <c:pt idx="42">
                  <c:v>87.807062423514665</c:v>
                </c:pt>
                <c:pt idx="43">
                  <c:v>87.907052228209551</c:v>
                </c:pt>
                <c:pt idx="44">
                  <c:v>88.00658006899755</c:v>
                </c:pt>
                <c:pt idx="45">
                  <c:v>88.105649373419055</c:v>
                </c:pt>
                <c:pt idx="46">
                  <c:v>88.204263525085167</c:v>
                </c:pt>
                <c:pt idx="47">
                  <c:v>88.302425864922512</c:v>
                </c:pt>
                <c:pt idx="48">
                  <c:v>88.400139692374822</c:v>
                </c:pt>
                <c:pt idx="49">
                  <c:v>88.49740826656155</c:v>
                </c:pt>
                <c:pt idx="50">
                  <c:v>88.594234807395395</c:v>
                </c:pt>
                <c:pt idx="51">
                  <c:v>88.69062249666014</c:v>
                </c:pt>
                <c:pt idx="52">
                  <c:v>88.786574479048909</c:v>
                </c:pt>
                <c:pt idx="53">
                  <c:v>88.882093863166091</c:v>
                </c:pt>
                <c:pt idx="54">
                  <c:v>88.977183722492171</c:v>
                </c:pt>
                <c:pt idx="55">
                  <c:v>89.071847096313576</c:v>
                </c:pt>
                <c:pt idx="56">
                  <c:v>89.166086990618595</c:v>
                </c:pt>
                <c:pt idx="57">
                  <c:v>89.259906378960423</c:v>
                </c:pt>
                <c:pt idx="58">
                  <c:v>89.353308203287938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37-4064-B401-DBCEEA813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181488"/>
        <c:axId val="747200624"/>
      </c:lineChart>
      <c:lineChart>
        <c:grouping val="standard"/>
        <c:varyColors val="0"/>
        <c:ser>
          <c:idx val="2"/>
          <c:order val="2"/>
          <c:tx>
            <c:strRef>
              <c:f>'Anexo I. Gr 11A'!$E$20</c:f>
              <c:strCache>
                <c:ptCount val="1"/>
                <c:pt idx="0">
                  <c:v>Diferencial</c:v>
                </c:pt>
              </c:strCache>
            </c:strRef>
          </c:tx>
          <c:spPr>
            <a:ln w="28575">
              <a:solidFill>
                <a:schemeClr val="accent6">
                  <a:lumMod val="75000"/>
                </a:schemeClr>
              </a:solidFill>
              <a:prstDash val="sysDot"/>
            </a:ln>
          </c:spPr>
          <c:marker>
            <c:symbol val="none"/>
          </c:marker>
          <c:dLbls>
            <c:numFmt formatCode="#,##0.0" sourceLinked="0"/>
            <c:spPr>
              <a:noFill/>
              <a:ln>
                <a:solidFill>
                  <a:schemeClr val="tx2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11A'!$E$21:$E$80</c15:sqref>
                  </c15:fullRef>
                </c:ext>
              </c:extLst>
              <c:f>'Anexo I. Gr 11A'!$E$22:$E$80</c:f>
              <c:numCache>
                <c:formatCode>0.00</c:formatCode>
                <c:ptCount val="59"/>
                <c:pt idx="0">
                  <c:v>7.2558109999999942</c:v>
                </c:pt>
                <c:pt idx="1">
                  <c:v>7.1367620000000045</c:v>
                </c:pt>
                <c:pt idx="2">
                  <c:v>7.1319670000000031</c:v>
                </c:pt>
                <c:pt idx="3">
                  <c:v>7.1885850000000033</c:v>
                </c:pt>
                <c:pt idx="4">
                  <c:v>7.2227199999999954</c:v>
                </c:pt>
                <c:pt idx="5">
                  <c:v>6.9388130000000103</c:v>
                </c:pt>
                <c:pt idx="6">
                  <c:v>6.893495999999999</c:v>
                </c:pt>
                <c:pt idx="7">
                  <c:v>6.8997869999999892</c:v>
                </c:pt>
                <c:pt idx="8">
                  <c:v>6.8057950000000034</c:v>
                </c:pt>
                <c:pt idx="9">
                  <c:v>6.7849080000000015</c:v>
                </c:pt>
                <c:pt idx="10">
                  <c:v>6.7570530000000133</c:v>
                </c:pt>
                <c:pt idx="11">
                  <c:v>6.5755809999999997</c:v>
                </c:pt>
                <c:pt idx="12">
                  <c:v>6.5946810000000085</c:v>
                </c:pt>
                <c:pt idx="13">
                  <c:v>6.520590999999996</c:v>
                </c:pt>
                <c:pt idx="14">
                  <c:v>6.4452670000000012</c:v>
                </c:pt>
                <c:pt idx="15">
                  <c:v>6.3545170000000013</c:v>
                </c:pt>
                <c:pt idx="16">
                  <c:v>6.1087229999999977</c:v>
                </c:pt>
                <c:pt idx="17">
                  <c:v>6.0324990000000014</c:v>
                </c:pt>
                <c:pt idx="18">
                  <c:v>5.9798799999999943</c:v>
                </c:pt>
                <c:pt idx="19">
                  <c:v>5.8295250000000038</c:v>
                </c:pt>
                <c:pt idx="20">
                  <c:v>5.73763000000001</c:v>
                </c:pt>
                <c:pt idx="21">
                  <c:v>5.6109780000000029</c:v>
                </c:pt>
                <c:pt idx="22">
                  <c:v>5.535316999999992</c:v>
                </c:pt>
                <c:pt idx="23">
                  <c:v>5.5046379999999999</c:v>
                </c:pt>
                <c:pt idx="24">
                  <c:v>5.5533089999999987</c:v>
                </c:pt>
                <c:pt idx="25">
                  <c:v>5.3858680000000021</c:v>
                </c:pt>
                <c:pt idx="26">
                  <c:v>5.4286869999999965</c:v>
                </c:pt>
                <c:pt idx="27">
                  <c:v>5.4116630000000043</c:v>
                </c:pt>
                <c:pt idx="28">
                  <c:v>5.5182420000000008</c:v>
                </c:pt>
                <c:pt idx="29">
                  <c:v>5.6121040000000022</c:v>
                </c:pt>
                <c:pt idx="30">
                  <c:v>5.3728170000000119</c:v>
                </c:pt>
                <c:pt idx="31">
                  <c:v>5.2270489999999938</c:v>
                </c:pt>
                <c:pt idx="32">
                  <c:v>5.1436549999999954</c:v>
                </c:pt>
                <c:pt idx="33">
                  <c:v>5.2675502561881586</c:v>
                </c:pt>
                <c:pt idx="34">
                  <c:v>5.1606446570567641</c:v>
                </c:pt>
                <c:pt idx="35">
                  <c:v>5.2018740335167735</c:v>
                </c:pt>
                <c:pt idx="36">
                  <c:v>5.1662880248501892</c:v>
                </c:pt>
                <c:pt idx="37">
                  <c:v>5.1312813711821406</c:v>
                </c:pt>
                <c:pt idx="38">
                  <c:v>5.0968372631937626</c:v>
                </c:pt>
                <c:pt idx="39">
                  <c:v>5.0629394684868174</c:v>
                </c:pt>
                <c:pt idx="40">
                  <c:v>5.0295723126653229</c:v>
                </c:pt>
                <c:pt idx="41">
                  <c:v>4.9967206609444332</c:v>
                </c:pt>
                <c:pt idx="42">
                  <c:v>4.9643699002763952</c:v>
                </c:pt>
                <c:pt idx="43">
                  <c:v>4.9325059219874703</c:v>
                </c:pt>
                <c:pt idx="44">
                  <c:v>4.9011151049140693</c:v>
                </c:pt>
                <c:pt idx="45">
                  <c:v>4.8701842990301429</c:v>
                </c:pt>
                <c:pt idx="46">
                  <c:v>4.8397008095561063</c:v>
                </c:pt>
                <c:pt idx="47">
                  <c:v>4.8096523815385126</c:v>
                </c:pt>
                <c:pt idx="48">
                  <c:v>4.7800271848917077</c:v>
                </c:pt>
                <c:pt idx="49">
                  <c:v>4.7508137998912474</c:v>
                </c:pt>
                <c:pt idx="50">
                  <c:v>4.7220012031079364</c:v>
                </c:pt>
                <c:pt idx="51">
                  <c:v>4.6935787537741191</c:v>
                </c:pt>
                <c:pt idx="52">
                  <c:v>4.6655361805698448</c:v>
                </c:pt>
                <c:pt idx="53">
                  <c:v>4.6378635688212029</c:v>
                </c:pt>
                <c:pt idx="54">
                  <c:v>4.6105513480992357</c:v>
                </c:pt>
                <c:pt idx="55">
                  <c:v>4.5835902802089663</c:v>
                </c:pt>
                <c:pt idx="56">
                  <c:v>4.5569714475608123</c:v>
                </c:pt>
                <c:pt idx="57">
                  <c:v>4.5306862419116811</c:v>
                </c:pt>
                <c:pt idx="58">
                  <c:v>4.5047263534680013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'Anexo I. Gr 11A'!$E$21</c15:sqref>
                  <c15:dLbl>
                    <c:idx val="-1"/>
                    <c:layout>
                      <c:manualLayout>
                        <c:x val="-1.9598765432098767E-2"/>
                        <c:y val="-6.197447447447448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8A7F-470C-82F5-F08F9FD2174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2237-4064-B401-DBCEEA813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480848"/>
        <c:axId val="304480432"/>
      </c:lineChart>
      <c:catAx>
        <c:axId val="747181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200624"/>
        <c:crosses val="autoZero"/>
        <c:auto val="1"/>
        <c:lblAlgn val="ctr"/>
        <c:lblOffset val="100"/>
        <c:noMultiLvlLbl val="0"/>
      </c:catAx>
      <c:valAx>
        <c:axId val="747200624"/>
        <c:scaling>
          <c:orientation val="minMax"/>
          <c:min val="70"/>
        </c:scaling>
        <c:delete val="0"/>
        <c:axPos val="l"/>
        <c:title>
          <c:tx>
            <c:rich>
              <a:bodyPr/>
              <a:lstStyle/>
              <a:p>
                <a:pPr>
                  <a:defRPr b="0" i="1"/>
                </a:pPr>
                <a:r>
                  <a:rPr lang="es-ES" b="0" i="1"/>
                  <a:t>Esperanza de vida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181488"/>
        <c:crosses val="autoZero"/>
        <c:crossBetween val="between"/>
      </c:valAx>
      <c:valAx>
        <c:axId val="304480432"/>
        <c:scaling>
          <c:orientation val="minMax"/>
          <c:max val="10"/>
          <c:min val="3"/>
        </c:scaling>
        <c:delete val="0"/>
        <c:axPos val="r"/>
        <c:title>
          <c:tx>
            <c:rich>
              <a:bodyPr/>
              <a:lstStyle/>
              <a:p>
                <a:pPr>
                  <a:defRPr b="0" i="1">
                    <a:solidFill>
                      <a:schemeClr val="accent6">
                        <a:lumMod val="50000"/>
                      </a:schemeClr>
                    </a:solidFill>
                  </a:defRPr>
                </a:pPr>
                <a:r>
                  <a:rPr lang="es-ES" b="0" i="1">
                    <a:solidFill>
                      <a:schemeClr val="accent6">
                        <a:lumMod val="50000"/>
                      </a:schemeClr>
                    </a:solidFill>
                  </a:rPr>
                  <a:t>Diferencial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>
                <a:solidFill>
                  <a:schemeClr val="accent6">
                    <a:lumMod val="75000"/>
                  </a:schemeClr>
                </a:solidFill>
              </a:defRPr>
            </a:pPr>
            <a:endParaRPr lang="es-ES"/>
          </a:p>
        </c:txPr>
        <c:crossAx val="304480848"/>
        <c:crosses val="max"/>
        <c:crossBetween val="between"/>
      </c:valAx>
      <c:catAx>
        <c:axId val="304480848"/>
        <c:scaling>
          <c:orientation val="minMax"/>
        </c:scaling>
        <c:delete val="1"/>
        <c:axPos val="b"/>
        <c:majorTickMark val="out"/>
        <c:minorTickMark val="none"/>
        <c:tickLblPos val="nextTo"/>
        <c:crossAx val="304480432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5.4666280864197545E-2"/>
          <c:y val="0.89430330330330332"/>
          <c:w val="0.86126929012345677"/>
          <c:h val="0.10092942942942942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11579275905119"/>
          <c:y val="7.3319069069069071E-2"/>
          <c:w val="0.66807311173533079"/>
          <c:h val="0.678325075075075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11B'!$C$20</c:f>
              <c:strCache>
                <c:ptCount val="1"/>
                <c:pt idx="0">
                  <c:v>Hombres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58"/>
              <c:layout>
                <c:manualLayout>
                  <c:x val="-0.14269740948813991"/>
                  <c:y val="-4.7672672672672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17-40DE-B55F-67332A636ADE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'Anexo I. Gr 11B'!$B$21:$B$80</c15:sqref>
                  </c15:fullRef>
                </c:ext>
              </c:extLst>
              <c:f>'Anexo I. Gr 11B'!$B$22:$B$80</c:f>
              <c:strCache>
                <c:ptCount val="59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  <c:pt idx="33">
                  <c:v>2025</c:v>
                </c:pt>
                <c:pt idx="34">
                  <c:v>2026</c:v>
                </c:pt>
                <c:pt idx="35">
                  <c:v>2027</c:v>
                </c:pt>
                <c:pt idx="36">
                  <c:v>2028</c:v>
                </c:pt>
                <c:pt idx="37">
                  <c:v>2029</c:v>
                </c:pt>
                <c:pt idx="38">
                  <c:v>2030</c:v>
                </c:pt>
                <c:pt idx="39">
                  <c:v>2031</c:v>
                </c:pt>
                <c:pt idx="40">
                  <c:v>2032</c:v>
                </c:pt>
                <c:pt idx="41">
                  <c:v>2033</c:v>
                </c:pt>
                <c:pt idx="42">
                  <c:v>2034</c:v>
                </c:pt>
                <c:pt idx="43">
                  <c:v>2035</c:v>
                </c:pt>
                <c:pt idx="44">
                  <c:v>2036</c:v>
                </c:pt>
                <c:pt idx="45">
                  <c:v>2037</c:v>
                </c:pt>
                <c:pt idx="46">
                  <c:v>2038</c:v>
                </c:pt>
                <c:pt idx="47">
                  <c:v>2039</c:v>
                </c:pt>
                <c:pt idx="48">
                  <c:v>2040</c:v>
                </c:pt>
                <c:pt idx="49">
                  <c:v>2041</c:v>
                </c:pt>
                <c:pt idx="50">
                  <c:v>2042</c:v>
                </c:pt>
                <c:pt idx="51">
                  <c:v>2043</c:v>
                </c:pt>
                <c:pt idx="52">
                  <c:v>2044</c:v>
                </c:pt>
                <c:pt idx="53">
                  <c:v>2045</c:v>
                </c:pt>
                <c:pt idx="54">
                  <c:v>2046</c:v>
                </c:pt>
                <c:pt idx="55">
                  <c:v>2047</c:v>
                </c:pt>
                <c:pt idx="56">
                  <c:v>2048</c:v>
                </c:pt>
                <c:pt idx="57">
                  <c:v>2049</c:v>
                </c:pt>
                <c:pt idx="58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11B'!$C$21:$C$80</c15:sqref>
                  </c15:fullRef>
                </c:ext>
              </c:extLst>
              <c:f>'Anexo I. Gr 11B'!$C$22:$C$80</c:f>
              <c:numCache>
                <c:formatCode>0.00</c:formatCode>
                <c:ptCount val="59"/>
                <c:pt idx="0">
                  <c:v>15.881408</c:v>
                </c:pt>
                <c:pt idx="1">
                  <c:v>15.844071</c:v>
                </c:pt>
                <c:pt idx="2">
                  <c:v>16.087008000000001</c:v>
                </c:pt>
                <c:pt idx="3">
                  <c:v>16.096</c:v>
                </c:pt>
                <c:pt idx="4">
                  <c:v>16.158536999999999</c:v>
                </c:pt>
                <c:pt idx="5">
                  <c:v>16.299745999999999</c:v>
                </c:pt>
                <c:pt idx="6">
                  <c:v>16.215088999999999</c:v>
                </c:pt>
                <c:pt idx="7">
                  <c:v>16.166990999999999</c:v>
                </c:pt>
                <c:pt idx="8">
                  <c:v>16.607800999999998</c:v>
                </c:pt>
                <c:pt idx="9">
                  <c:v>16.814852999999999</c:v>
                </c:pt>
                <c:pt idx="10">
                  <c:v>16.859732000000001</c:v>
                </c:pt>
                <c:pt idx="11">
                  <c:v>16.831004</c:v>
                </c:pt>
                <c:pt idx="12">
                  <c:v>17.217053</c:v>
                </c:pt>
                <c:pt idx="13">
                  <c:v>17.125354999999999</c:v>
                </c:pt>
                <c:pt idx="14">
                  <c:v>17.698184000000001</c:v>
                </c:pt>
                <c:pt idx="15">
                  <c:v>17.637529000000001</c:v>
                </c:pt>
                <c:pt idx="16">
                  <c:v>17.940719000000001</c:v>
                </c:pt>
                <c:pt idx="17">
                  <c:v>18.116032000000001</c:v>
                </c:pt>
                <c:pt idx="18">
                  <c:v>18.401748999999999</c:v>
                </c:pt>
                <c:pt idx="19">
                  <c:v>18.550457000000002</c:v>
                </c:pt>
                <c:pt idx="20">
                  <c:v>18.501622999999999</c:v>
                </c:pt>
                <c:pt idx="21">
                  <c:v>18.908904</c:v>
                </c:pt>
                <c:pt idx="22">
                  <c:v>19.031288</c:v>
                </c:pt>
                <c:pt idx="23">
                  <c:v>18.757179000000001</c:v>
                </c:pt>
                <c:pt idx="24">
                  <c:v>19.094944999999999</c:v>
                </c:pt>
                <c:pt idx="25">
                  <c:v>19.066613</c:v>
                </c:pt>
                <c:pt idx="26">
                  <c:v>19.14912</c:v>
                </c:pt>
                <c:pt idx="27">
                  <c:v>19.437843999999998</c:v>
                </c:pt>
                <c:pt idx="28">
                  <c:v>18.262070999999999</c:v>
                </c:pt>
                <c:pt idx="29">
                  <c:v>18.941576999999999</c:v>
                </c:pt>
                <c:pt idx="30">
                  <c:v>19.063306999999998</c:v>
                </c:pt>
                <c:pt idx="31">
                  <c:v>19.653002000000001</c:v>
                </c:pt>
                <c:pt idx="32">
                  <c:v>19.868122</c:v>
                </c:pt>
                <c:pt idx="33">
                  <c:v>19.956453219463238</c:v>
                </c:pt>
                <c:pt idx="34">
                  <c:v>20.093931326538964</c:v>
                </c:pt>
                <c:pt idx="35">
                  <c:v>20.185696376488359</c:v>
                </c:pt>
                <c:pt idx="36">
                  <c:v>20.277309412945264</c:v>
                </c:pt>
                <c:pt idx="37">
                  <c:v>20.368767547972379</c:v>
                </c:pt>
                <c:pt idx="38">
                  <c:v>20.460067957786791</c:v>
                </c:pt>
                <c:pt idx="39">
                  <c:v>20.551207882415852</c:v>
                </c:pt>
                <c:pt idx="40">
                  <c:v>20.642184625331883</c:v>
                </c:pt>
                <c:pt idx="41">
                  <c:v>20.732995553066608</c:v>
                </c:pt>
                <c:pt idx="42">
                  <c:v>20.823638094806157</c:v>
                </c:pt>
                <c:pt idx="43">
                  <c:v>20.914109741967284</c:v>
                </c:pt>
                <c:pt idx="44">
                  <c:v>21.00440804775581</c:v>
                </c:pt>
                <c:pt idx="45">
                  <c:v>21.094530626707861</c:v>
                </c:pt>
                <c:pt idx="46">
                  <c:v>21.18447515421482</c:v>
                </c:pt>
                <c:pt idx="47">
                  <c:v>21.274239366032678</c:v>
                </c:pt>
                <c:pt idx="48">
                  <c:v>21.363821057776523</c:v>
                </c:pt>
                <c:pt idx="49">
                  <c:v>21.453218084400955</c:v>
                </c:pt>
                <c:pt idx="50">
                  <c:v>21.542428359666999</c:v>
                </c:pt>
                <c:pt idx="51">
                  <c:v>21.631449855596593</c:v>
                </c:pt>
                <c:pt idx="52">
                  <c:v>21.720280601914649</c:v>
                </c:pt>
                <c:pt idx="53">
                  <c:v>21.808918685480219</c:v>
                </c:pt>
                <c:pt idx="54">
                  <c:v>21.897362249706742</c:v>
                </c:pt>
                <c:pt idx="55">
                  <c:v>21.985609493972348</c:v>
                </c:pt>
                <c:pt idx="56">
                  <c:v>22.073658673020844</c:v>
                </c:pt>
                <c:pt idx="57">
                  <c:v>22.16150809635386</c:v>
                </c:pt>
                <c:pt idx="58">
                  <c:v>22.249156127614903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7-40DE-B55F-67332A636ADE}"/>
            </c:ext>
          </c:extLst>
        </c:ser>
        <c:ser>
          <c:idx val="1"/>
          <c:order val="1"/>
          <c:tx>
            <c:strRef>
              <c:f>'Anexo I. Gr 11B'!$D$20</c:f>
              <c:strCache>
                <c:ptCount val="1"/>
                <c:pt idx="0">
                  <c:v>Mujeres</c:v>
                </c:pt>
              </c:strCache>
            </c:strRef>
          </c:tx>
          <c:spPr>
            <a:ln w="28575">
              <a:solidFill>
                <a:schemeClr val="tx2"/>
              </a:solidFill>
              <a:prstDash val="solid"/>
            </a:ln>
          </c:spPr>
          <c:marker>
            <c:symbol val="none"/>
          </c:marker>
          <c:dLbls>
            <c:dLbl>
              <c:idx val="58"/>
              <c:layout>
                <c:manualLayout>
                  <c:x val="-0.14732092696629215"/>
                  <c:y val="-4.7672672672672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17-40DE-B55F-67332A636ADE}"/>
                </c:ext>
              </c:extLst>
            </c:dLbl>
            <c:numFmt formatCode="#,##0.0" sourceLinked="0"/>
            <c:spPr>
              <a:noFill/>
              <a:ln>
                <a:solidFill>
                  <a:schemeClr val="tx2"/>
                </a:solidFill>
                <a:prstDash val="sysDot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'Anexo I. Gr 11B'!$B$21:$B$80</c15:sqref>
                  </c15:fullRef>
                </c:ext>
              </c:extLst>
              <c:f>'Anexo I. Gr 11B'!$B$22:$B$80</c:f>
              <c:strCache>
                <c:ptCount val="59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  <c:pt idx="33">
                  <c:v>2025</c:v>
                </c:pt>
                <c:pt idx="34">
                  <c:v>2026</c:v>
                </c:pt>
                <c:pt idx="35">
                  <c:v>2027</c:v>
                </c:pt>
                <c:pt idx="36">
                  <c:v>2028</c:v>
                </c:pt>
                <c:pt idx="37">
                  <c:v>2029</c:v>
                </c:pt>
                <c:pt idx="38">
                  <c:v>2030</c:v>
                </c:pt>
                <c:pt idx="39">
                  <c:v>2031</c:v>
                </c:pt>
                <c:pt idx="40">
                  <c:v>2032</c:v>
                </c:pt>
                <c:pt idx="41">
                  <c:v>2033</c:v>
                </c:pt>
                <c:pt idx="42">
                  <c:v>2034</c:v>
                </c:pt>
                <c:pt idx="43">
                  <c:v>2035</c:v>
                </c:pt>
                <c:pt idx="44">
                  <c:v>2036</c:v>
                </c:pt>
                <c:pt idx="45">
                  <c:v>2037</c:v>
                </c:pt>
                <c:pt idx="46">
                  <c:v>2038</c:v>
                </c:pt>
                <c:pt idx="47">
                  <c:v>2039</c:v>
                </c:pt>
                <c:pt idx="48">
                  <c:v>2040</c:v>
                </c:pt>
                <c:pt idx="49">
                  <c:v>2041</c:v>
                </c:pt>
                <c:pt idx="50">
                  <c:v>2042</c:v>
                </c:pt>
                <c:pt idx="51">
                  <c:v>2043</c:v>
                </c:pt>
                <c:pt idx="52">
                  <c:v>2044</c:v>
                </c:pt>
                <c:pt idx="53">
                  <c:v>2045</c:v>
                </c:pt>
                <c:pt idx="54">
                  <c:v>2046</c:v>
                </c:pt>
                <c:pt idx="55">
                  <c:v>2047</c:v>
                </c:pt>
                <c:pt idx="56">
                  <c:v>2048</c:v>
                </c:pt>
                <c:pt idx="57">
                  <c:v>2049</c:v>
                </c:pt>
                <c:pt idx="58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11B'!$D$21:$D$80</c15:sqref>
                  </c15:fullRef>
                </c:ext>
              </c:extLst>
              <c:f>'Anexo I. Gr 11B'!$D$22:$D$80</c:f>
              <c:numCache>
                <c:formatCode>0.00</c:formatCode>
                <c:ptCount val="59"/>
                <c:pt idx="0">
                  <c:v>19.621545000000001</c:v>
                </c:pt>
                <c:pt idx="1">
                  <c:v>19.625430000000001</c:v>
                </c:pt>
                <c:pt idx="2">
                  <c:v>19.899045999999998</c:v>
                </c:pt>
                <c:pt idx="3">
                  <c:v>19.977443000000001</c:v>
                </c:pt>
                <c:pt idx="4">
                  <c:v>20.079974</c:v>
                </c:pt>
                <c:pt idx="5">
                  <c:v>20.262485999999999</c:v>
                </c:pt>
                <c:pt idx="6">
                  <c:v>20.218052</c:v>
                </c:pt>
                <c:pt idx="7">
                  <c:v>20.195169</c:v>
                </c:pt>
                <c:pt idx="8">
                  <c:v>20.564943</c:v>
                </c:pt>
                <c:pt idx="9">
                  <c:v>20.827024000000002</c:v>
                </c:pt>
                <c:pt idx="10">
                  <c:v>20.871898000000002</c:v>
                </c:pt>
                <c:pt idx="11">
                  <c:v>20.756343000000001</c:v>
                </c:pt>
                <c:pt idx="12">
                  <c:v>21.226510000000001</c:v>
                </c:pt>
                <c:pt idx="13">
                  <c:v>21.110423000000001</c:v>
                </c:pt>
                <c:pt idx="14">
                  <c:v>21.666021000000001</c:v>
                </c:pt>
                <c:pt idx="15">
                  <c:v>21.667162000000001</c:v>
                </c:pt>
                <c:pt idx="16">
                  <c:v>21.833168000000001</c:v>
                </c:pt>
                <c:pt idx="17">
                  <c:v>22.096833</c:v>
                </c:pt>
                <c:pt idx="18">
                  <c:v>22.414390000000001</c:v>
                </c:pt>
                <c:pt idx="19">
                  <c:v>22.533621</c:v>
                </c:pt>
                <c:pt idx="20">
                  <c:v>22.430074000000001</c:v>
                </c:pt>
                <c:pt idx="21">
                  <c:v>22.838982000000001</c:v>
                </c:pt>
                <c:pt idx="22">
                  <c:v>22.914166999999999</c:v>
                </c:pt>
                <c:pt idx="23">
                  <c:v>22.632743000000001</c:v>
                </c:pt>
                <c:pt idx="24">
                  <c:v>23.03389</c:v>
                </c:pt>
                <c:pt idx="25">
                  <c:v>22.947479999999999</c:v>
                </c:pt>
                <c:pt idx="26">
                  <c:v>23.044578000000001</c:v>
                </c:pt>
                <c:pt idx="27">
                  <c:v>23.378022999999999</c:v>
                </c:pt>
                <c:pt idx="28">
                  <c:v>22.285218</c:v>
                </c:pt>
                <c:pt idx="29">
                  <c:v>23.045607</c:v>
                </c:pt>
                <c:pt idx="30">
                  <c:v>22.956814000000001</c:v>
                </c:pt>
                <c:pt idx="31">
                  <c:v>23.493686</c:v>
                </c:pt>
                <c:pt idx="32">
                  <c:v>23.64142</c:v>
                </c:pt>
                <c:pt idx="33">
                  <c:v>23.949332670636046</c:v>
                </c:pt>
                <c:pt idx="34">
                  <c:v>24.038938863921882</c:v>
                </c:pt>
                <c:pt idx="35">
                  <c:v>24.193302471052121</c:v>
                </c:pt>
                <c:pt idx="36">
                  <c:v>24.277314171988838</c:v>
                </c:pt>
                <c:pt idx="37">
                  <c:v>24.361101695299826</c:v>
                </c:pt>
                <c:pt idx="38">
                  <c:v>24.444663858595067</c:v>
                </c:pt>
                <c:pt idx="39">
                  <c:v>24.527999532796073</c:v>
                </c:pt>
                <c:pt idx="40">
                  <c:v>24.611107641349172</c:v>
                </c:pt>
                <c:pt idx="41">
                  <c:v>24.693987159435537</c:v>
                </c:pt>
                <c:pt idx="42">
                  <c:v>24.776637113178115</c:v>
                </c:pt>
                <c:pt idx="43">
                  <c:v>24.859056578846431</c:v>
                </c:pt>
                <c:pt idx="44">
                  <c:v>24.941244682059544</c:v>
                </c:pt>
                <c:pt idx="45">
                  <c:v>25.023200596987831</c:v>
                </c:pt>
                <c:pt idx="46">
                  <c:v>25.104923545554151</c:v>
                </c:pt>
                <c:pt idx="47">
                  <c:v>25.186412796634816</c:v>
                </c:pt>
                <c:pt idx="48">
                  <c:v>25.26766766526087</c:v>
                </c:pt>
                <c:pt idx="49">
                  <c:v>25.348687511820319</c:v>
                </c:pt>
                <c:pt idx="50">
                  <c:v>25.429471741261455</c:v>
                </c:pt>
                <c:pt idx="51">
                  <c:v>25.510019802297965</c:v>
                </c:pt>
                <c:pt idx="52">
                  <c:v>25.590331186616176</c:v>
                </c:pt>
                <c:pt idx="53">
                  <c:v>25.670405428084848</c:v>
                </c:pt>
                <c:pt idx="54">
                  <c:v>25.750242101967782</c:v>
                </c:pt>
                <c:pt idx="55">
                  <c:v>25.829840824139801</c:v>
                </c:pt>
                <c:pt idx="56">
                  <c:v>25.909201250306339</c:v>
                </c:pt>
                <c:pt idx="57">
                  <c:v>25.988323075227083</c:v>
                </c:pt>
                <c:pt idx="58">
                  <c:v>26.067206031943694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17-40DE-B55F-67332A636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181488"/>
        <c:axId val="747200624"/>
      </c:lineChart>
      <c:lineChart>
        <c:grouping val="standard"/>
        <c:varyColors val="0"/>
        <c:ser>
          <c:idx val="2"/>
          <c:order val="2"/>
          <c:tx>
            <c:strRef>
              <c:f>'Anexo I. Gr 11B'!$E$20</c:f>
              <c:strCache>
                <c:ptCount val="1"/>
                <c:pt idx="0">
                  <c:v>Diferencial</c:v>
                </c:pt>
              </c:strCache>
            </c:strRef>
          </c:tx>
          <c:spPr>
            <a:ln w="28575">
              <a:solidFill>
                <a:schemeClr val="accent6">
                  <a:lumMod val="75000"/>
                </a:schemeClr>
              </a:solidFill>
              <a:prstDash val="sysDot"/>
            </a:ln>
          </c:spPr>
          <c:marker>
            <c:symbol val="none"/>
          </c:marker>
          <c:dLbls>
            <c:numFmt formatCode="#,##0.0" sourceLinked="0"/>
            <c:spPr>
              <a:noFill/>
              <a:ln>
                <a:solidFill>
                  <a:schemeClr val="tx2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2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  <c:pt idx="32">
                <c:v>34</c:v>
              </c:pt>
              <c:pt idx="33">
                <c:v>35</c:v>
              </c:pt>
              <c:pt idx="34">
                <c:v>36</c:v>
              </c:pt>
              <c:pt idx="35">
                <c:v>37</c:v>
              </c:pt>
              <c:pt idx="36">
                <c:v>38</c:v>
              </c:pt>
              <c:pt idx="37">
                <c:v>39</c:v>
              </c:pt>
              <c:pt idx="38">
                <c:v>40</c:v>
              </c:pt>
              <c:pt idx="39">
                <c:v>41</c:v>
              </c:pt>
              <c:pt idx="40">
                <c:v>42</c:v>
              </c:pt>
              <c:pt idx="41">
                <c:v>43</c:v>
              </c:pt>
              <c:pt idx="42">
                <c:v>44</c:v>
              </c:pt>
              <c:pt idx="43">
                <c:v>45</c:v>
              </c:pt>
              <c:pt idx="44">
                <c:v>46</c:v>
              </c:pt>
              <c:pt idx="45">
                <c:v>47</c:v>
              </c:pt>
              <c:pt idx="46">
                <c:v>48</c:v>
              </c:pt>
              <c:pt idx="47">
                <c:v>49</c:v>
              </c:pt>
              <c:pt idx="48">
                <c:v>50</c:v>
              </c:pt>
              <c:pt idx="49">
                <c:v>51</c:v>
              </c:pt>
              <c:pt idx="50">
                <c:v>52</c:v>
              </c:pt>
              <c:pt idx="51">
                <c:v>53</c:v>
              </c:pt>
              <c:pt idx="52">
                <c:v>54</c:v>
              </c:pt>
              <c:pt idx="53">
                <c:v>55</c:v>
              </c:pt>
              <c:pt idx="54">
                <c:v>56</c:v>
              </c:pt>
              <c:pt idx="55">
                <c:v>57</c:v>
              </c:pt>
              <c:pt idx="56">
                <c:v>58</c:v>
              </c:pt>
              <c:pt idx="57">
                <c:v>59</c:v>
              </c:pt>
              <c:pt idx="58">
                <c:v>60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'Anexo I. Gr 11B'!$E$21:$E$80</c15:sqref>
                  </c15:fullRef>
                </c:ext>
              </c:extLst>
              <c:f>'Anexo I. Gr 11B'!$E$22:$E$80</c:f>
              <c:numCache>
                <c:formatCode>0.00</c:formatCode>
                <c:ptCount val="59"/>
                <c:pt idx="0">
                  <c:v>3.7401370000000007</c:v>
                </c:pt>
                <c:pt idx="1">
                  <c:v>3.7813590000000019</c:v>
                </c:pt>
                <c:pt idx="2">
                  <c:v>3.8120379999999976</c:v>
                </c:pt>
                <c:pt idx="3">
                  <c:v>3.8814430000000009</c:v>
                </c:pt>
                <c:pt idx="4">
                  <c:v>3.9214370000000009</c:v>
                </c:pt>
                <c:pt idx="5">
                  <c:v>3.9627400000000002</c:v>
                </c:pt>
                <c:pt idx="6">
                  <c:v>4.0029630000000012</c:v>
                </c:pt>
                <c:pt idx="7">
                  <c:v>4.0281780000000005</c:v>
                </c:pt>
                <c:pt idx="8">
                  <c:v>3.957142000000001</c:v>
                </c:pt>
                <c:pt idx="9">
                  <c:v>4.0121710000000022</c:v>
                </c:pt>
                <c:pt idx="10">
                  <c:v>4.0121660000000006</c:v>
                </c:pt>
                <c:pt idx="11">
                  <c:v>3.925339000000001</c:v>
                </c:pt>
                <c:pt idx="12">
                  <c:v>4.0094570000000012</c:v>
                </c:pt>
                <c:pt idx="13">
                  <c:v>3.9850680000000018</c:v>
                </c:pt>
                <c:pt idx="14">
                  <c:v>3.9678369999999994</c:v>
                </c:pt>
                <c:pt idx="15">
                  <c:v>4.0296330000000005</c:v>
                </c:pt>
                <c:pt idx="16">
                  <c:v>3.8924489999999992</c:v>
                </c:pt>
                <c:pt idx="17">
                  <c:v>3.9808009999999996</c:v>
                </c:pt>
                <c:pt idx="18">
                  <c:v>4.0126410000000021</c:v>
                </c:pt>
                <c:pt idx="19">
                  <c:v>3.9831639999999986</c:v>
                </c:pt>
                <c:pt idx="20">
                  <c:v>3.9284510000000026</c:v>
                </c:pt>
                <c:pt idx="21">
                  <c:v>3.9300780000000017</c:v>
                </c:pt>
                <c:pt idx="22">
                  <c:v>3.8828789999999991</c:v>
                </c:pt>
                <c:pt idx="23">
                  <c:v>3.8755640000000007</c:v>
                </c:pt>
                <c:pt idx="24">
                  <c:v>3.9389450000000004</c:v>
                </c:pt>
                <c:pt idx="25">
                  <c:v>3.8808669999999985</c:v>
                </c:pt>
                <c:pt idx="26">
                  <c:v>3.8954580000000014</c:v>
                </c:pt>
                <c:pt idx="27">
                  <c:v>3.9401790000000005</c:v>
                </c:pt>
                <c:pt idx="28">
                  <c:v>4.0231470000000016</c:v>
                </c:pt>
                <c:pt idx="29">
                  <c:v>4.1040300000000016</c:v>
                </c:pt>
                <c:pt idx="30">
                  <c:v>3.8935070000000032</c:v>
                </c:pt>
                <c:pt idx="31">
                  <c:v>3.8406839999999995</c:v>
                </c:pt>
                <c:pt idx="32">
                  <c:v>3.7732980000000005</c:v>
                </c:pt>
                <c:pt idx="33">
                  <c:v>3.9928794511728078</c:v>
                </c:pt>
                <c:pt idx="34">
                  <c:v>3.9450075373829172</c:v>
                </c:pt>
                <c:pt idx="35">
                  <c:v>4.0076060945637622</c:v>
                </c:pt>
                <c:pt idx="36">
                  <c:v>4.0000047590435734</c:v>
                </c:pt>
                <c:pt idx="37">
                  <c:v>3.9923341473274476</c:v>
                </c:pt>
                <c:pt idx="38">
                  <c:v>3.9845959008082765</c:v>
                </c:pt>
                <c:pt idx="39">
                  <c:v>3.9767916503802212</c:v>
                </c:pt>
                <c:pt idx="40">
                  <c:v>3.968923016017289</c:v>
                </c:pt>
                <c:pt idx="41">
                  <c:v>3.9609916063689283</c:v>
                </c:pt>
                <c:pt idx="42">
                  <c:v>3.9529990183719583</c:v>
                </c:pt>
                <c:pt idx="43">
                  <c:v>3.9449468368791472</c:v>
                </c:pt>
                <c:pt idx="44">
                  <c:v>3.9368366343037344</c:v>
                </c:pt>
                <c:pt idx="45">
                  <c:v>3.9286699702799694</c:v>
                </c:pt>
                <c:pt idx="46">
                  <c:v>3.9204483913393311</c:v>
                </c:pt>
                <c:pt idx="47">
                  <c:v>3.9121734306021381</c:v>
                </c:pt>
                <c:pt idx="48">
                  <c:v>3.903846607484347</c:v>
                </c:pt>
                <c:pt idx="49">
                  <c:v>3.8954694274193642</c:v>
                </c:pt>
                <c:pt idx="50">
                  <c:v>3.8870433815944558</c:v>
                </c:pt>
                <c:pt idx="51">
                  <c:v>3.8785699467013721</c:v>
                </c:pt>
                <c:pt idx="52">
                  <c:v>3.8700505847015272</c:v>
                </c:pt>
                <c:pt idx="53">
                  <c:v>3.8614867426046295</c:v>
                </c:pt>
                <c:pt idx="54">
                  <c:v>3.8528798522610401</c:v>
                </c:pt>
                <c:pt idx="55">
                  <c:v>3.8442313301674531</c:v>
                </c:pt>
                <c:pt idx="56">
                  <c:v>3.8355425772854943</c:v>
                </c:pt>
                <c:pt idx="57">
                  <c:v>3.8268149788732231</c:v>
                </c:pt>
                <c:pt idx="58">
                  <c:v>3.8180499043287917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'Anexo I. Gr 11B'!$E$21</c15:sqref>
                  <c15:dLbl>
                    <c:idx val="-1"/>
                    <c:layout>
                      <c:manualLayout>
                        <c:x val="-2.4498456790123458E-2"/>
                        <c:y val="-8.104354354354358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E78-4625-9EB2-2FA88D2FCB4A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8B17-40DE-B55F-67332A636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480848"/>
        <c:axId val="304480432"/>
      </c:lineChart>
      <c:catAx>
        <c:axId val="747181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200624"/>
        <c:crosses val="autoZero"/>
        <c:auto val="1"/>
        <c:lblAlgn val="ctr"/>
        <c:lblOffset val="100"/>
        <c:noMultiLvlLbl val="0"/>
      </c:catAx>
      <c:valAx>
        <c:axId val="747200624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b="0" i="1"/>
                </a:pPr>
                <a:r>
                  <a:rPr lang="es-ES" b="0" i="1"/>
                  <a:t>Esperanza de vida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747181488"/>
        <c:crosses val="autoZero"/>
        <c:crossBetween val="between"/>
        <c:majorUnit val="5"/>
      </c:valAx>
      <c:valAx>
        <c:axId val="304480432"/>
        <c:scaling>
          <c:orientation val="minMax"/>
          <c:max val="6.5"/>
          <c:min val="3"/>
        </c:scaling>
        <c:delete val="0"/>
        <c:axPos val="r"/>
        <c:title>
          <c:tx>
            <c:rich>
              <a:bodyPr/>
              <a:lstStyle/>
              <a:p>
                <a:pPr>
                  <a:defRPr b="0" i="1">
                    <a:solidFill>
                      <a:schemeClr val="accent6">
                        <a:lumMod val="50000"/>
                      </a:schemeClr>
                    </a:solidFill>
                  </a:defRPr>
                </a:pPr>
                <a:r>
                  <a:rPr lang="es-ES" b="0" i="1">
                    <a:solidFill>
                      <a:schemeClr val="accent6">
                        <a:lumMod val="50000"/>
                      </a:schemeClr>
                    </a:solidFill>
                  </a:rPr>
                  <a:t>Diferencial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900">
                <a:solidFill>
                  <a:schemeClr val="accent6">
                    <a:lumMod val="75000"/>
                  </a:schemeClr>
                </a:solidFill>
              </a:defRPr>
            </a:pPr>
            <a:endParaRPr lang="es-ES"/>
          </a:p>
        </c:txPr>
        <c:crossAx val="304480848"/>
        <c:crosses val="max"/>
        <c:crossBetween val="between"/>
      </c:valAx>
      <c:catAx>
        <c:axId val="304480848"/>
        <c:scaling>
          <c:orientation val="minMax"/>
        </c:scaling>
        <c:delete val="1"/>
        <c:axPos val="b"/>
        <c:majorTickMark val="out"/>
        <c:minorTickMark val="none"/>
        <c:tickLblPos val="nextTo"/>
        <c:crossAx val="304480432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5.4666280864197545E-2"/>
          <c:y val="0.89430330330330332"/>
          <c:w val="0.86126929012345677"/>
          <c:h val="0.10092942942942942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60054046694313101"/>
        </c:manualLayout>
      </c:layout>
      <c:areaChart>
        <c:grouping val="standard"/>
        <c:varyColors val="0"/>
        <c:ser>
          <c:idx val="2"/>
          <c:order val="2"/>
          <c:tx>
            <c:strRef>
              <c:f>'Anexo I. Gr 12A'!$E$20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25400">
              <a:noFill/>
            </a:ln>
          </c:spPr>
          <c:cat>
            <c:strRef>
              <c:f>'Anexo I. Gr 12A'!$B$21:$B$80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12A'!$E$21:$E$80</c:f>
              <c:numCache>
                <c:formatCode>0.00</c:formatCode>
                <c:ptCount val="60"/>
                <c:pt idx="33">
                  <c:v>84.009718000000007</c:v>
                </c:pt>
                <c:pt idx="34">
                  <c:v>84.570122221881974</c:v>
                </c:pt>
                <c:pt idx="35">
                  <c:v>84.887549939513733</c:v>
                </c:pt>
                <c:pt idx="36">
                  <c:v>85.242961796035019</c:v>
                </c:pt>
                <c:pt idx="37">
                  <c:v>85.537547712396645</c:v>
                </c:pt>
                <c:pt idx="38">
                  <c:v>85.800252384053437</c:v>
                </c:pt>
                <c:pt idx="39">
                  <c:v>86.042471846739204</c:v>
                </c:pt>
                <c:pt idx="40">
                  <c:v>86.269940476139865</c:v>
                </c:pt>
                <c:pt idx="41">
                  <c:v>86.486050934523973</c:v>
                </c:pt>
                <c:pt idx="42">
                  <c:v>86.692933530165973</c:v>
                </c:pt>
                <c:pt idx="43">
                  <c:v>86.892108030088821</c:v>
                </c:pt>
                <c:pt idx="44">
                  <c:v>87.08469365891753</c:v>
                </c:pt>
                <c:pt idx="45">
                  <c:v>87.271535634696335</c:v>
                </c:pt>
                <c:pt idx="46">
                  <c:v>87.453288318640503</c:v>
                </c:pt>
                <c:pt idx="47">
                  <c:v>87.630482549887034</c:v>
                </c:pt>
                <c:pt idx="48">
                  <c:v>87.803552095210208</c:v>
                </c:pt>
                <c:pt idx="49">
                  <c:v>87.97285898246497</c:v>
                </c:pt>
                <c:pt idx="50">
                  <c:v>88.138712975421384</c:v>
                </c:pt>
                <c:pt idx="51">
                  <c:v>88.30137260344128</c:v>
                </c:pt>
                <c:pt idx="52">
                  <c:v>88.461055164707574</c:v>
                </c:pt>
                <c:pt idx="53">
                  <c:v>88.617956219920643</c:v>
                </c:pt>
                <c:pt idx="54">
                  <c:v>88.772247897324092</c:v>
                </c:pt>
                <c:pt idx="55">
                  <c:v>88.924081015439043</c:v>
                </c:pt>
                <c:pt idx="56">
                  <c:v>89.073589811950683</c:v>
                </c:pt>
                <c:pt idx="57">
                  <c:v>89.220895089597292</c:v>
                </c:pt>
                <c:pt idx="58">
                  <c:v>89.366105577025479</c:v>
                </c:pt>
                <c:pt idx="59">
                  <c:v>89.50931863087817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4-4EEA-9560-3778BCC2709E}"/>
            </c:ext>
          </c:extLst>
        </c:ser>
        <c:ser>
          <c:idx val="3"/>
          <c:order val="3"/>
          <c:tx>
            <c:strRef>
              <c:f>'Anexo I. Gr 12A'!$F$20</c:f>
              <c:strCache>
                <c:ptCount val="1"/>
              </c:strCache>
            </c:strRef>
          </c:tx>
          <c:spPr>
            <a:solidFill>
              <a:srgbClr val="FFFFFF"/>
            </a:solidFill>
            <a:ln w="25400">
              <a:noFill/>
            </a:ln>
          </c:spPr>
          <c:cat>
            <c:strRef>
              <c:f>'Anexo I. Gr 12A'!$B$21:$B$80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12A'!$F$21:$F$80</c:f>
              <c:numCache>
                <c:formatCode>0.00</c:formatCode>
                <c:ptCount val="60"/>
                <c:pt idx="33">
                  <c:v>84.009718000000007</c:v>
                </c:pt>
                <c:pt idx="34">
                  <c:v>83.617596727571552</c:v>
                </c:pt>
                <c:pt idx="35">
                  <c:v>83.611604061542579</c:v>
                </c:pt>
                <c:pt idx="36">
                  <c:v>83.562697675722987</c:v>
                </c:pt>
                <c:pt idx="37">
                  <c:v>83.497242873339047</c:v>
                </c:pt>
                <c:pt idx="38">
                  <c:v>83.462462521171545</c:v>
                </c:pt>
                <c:pt idx="39">
                  <c:v>83.446824442169969</c:v>
                </c:pt>
                <c:pt idx="40">
                  <c:v>83.444713768496285</c:v>
                </c:pt>
                <c:pt idx="41">
                  <c:v>83.452863077682679</c:v>
                </c:pt>
                <c:pt idx="42">
                  <c:v>83.469031173685067</c:v>
                </c:pt>
                <c:pt idx="43">
                  <c:v>83.491710310803654</c:v>
                </c:pt>
                <c:pt idx="44">
                  <c:v>83.519810329191543</c:v>
                </c:pt>
                <c:pt idx="45">
                  <c:v>83.552496156751829</c:v>
                </c:pt>
                <c:pt idx="46">
                  <c:v>83.589104004400866</c:v>
                </c:pt>
                <c:pt idx="47">
                  <c:v>83.62911368912728</c:v>
                </c:pt>
                <c:pt idx="48">
                  <c:v>83.672102790624137</c:v>
                </c:pt>
                <c:pt idx="49">
                  <c:v>83.717722339143847</c:v>
                </c:pt>
                <c:pt idx="50">
                  <c:v>83.765688263486055</c:v>
                </c:pt>
                <c:pt idx="51">
                  <c:v>83.815751870347469</c:v>
                </c:pt>
                <c:pt idx="52">
                  <c:v>83.867691234792048</c:v>
                </c:pt>
                <c:pt idx="53">
                  <c:v>83.921323958040773</c:v>
                </c:pt>
                <c:pt idx="54">
                  <c:v>83.976488659585357</c:v>
                </c:pt>
                <c:pt idx="55">
                  <c:v>84.033043804261595</c:v>
                </c:pt>
                <c:pt idx="56">
                  <c:v>84.090867133602032</c:v>
                </c:pt>
                <c:pt idx="57">
                  <c:v>84.149845459201472</c:v>
                </c:pt>
                <c:pt idx="58">
                  <c:v>84.209880604689346</c:v>
                </c:pt>
                <c:pt idx="59">
                  <c:v>84.270885765729304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4-4EEA-9560-3778BCC27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24399"/>
        <c:axId val="859434799"/>
      </c:areaChart>
      <c:lineChart>
        <c:grouping val="standard"/>
        <c:varyColors val="0"/>
        <c:ser>
          <c:idx val="0"/>
          <c:order val="0"/>
          <c:tx>
            <c:strRef>
              <c:f>'Anexo I. Gr 12A'!$C$20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dLbls>
            <c:dLbl>
              <c:idx val="33"/>
              <c:layout>
                <c:manualLayout>
                  <c:x val="-0.14368757802746568"/>
                  <c:y val="-4.7672672672672674E-2"/>
                </c:manualLayout>
              </c:layout>
              <c:numFmt formatCode="#,##0.0" sourceLinked="0"/>
              <c:spPr>
                <a:noFill/>
                <a:ln>
                  <a:solidFill>
                    <a:schemeClr val="tx2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04-4EEA-9560-3778BCC2709E}"/>
                </c:ext>
              </c:extLst>
            </c:dLbl>
            <c:numFmt formatCode="#,##0.0" sourceLinked="0"/>
            <c:spPr>
              <a:noFill/>
              <a:ln>
                <a:solidFill>
                  <a:schemeClr val="tx2"/>
                </a:solidFill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'Anexo I. Gr 12A'!$B$21:$B$80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12A'!$C$21:$C$80</c:f>
              <c:numCache>
                <c:formatCode>0.00</c:formatCode>
                <c:ptCount val="60"/>
                <c:pt idx="0">
                  <c:v>77.065475000000006</c:v>
                </c:pt>
                <c:pt idx="1">
                  <c:v>77.514166000000003</c:v>
                </c:pt>
                <c:pt idx="2">
                  <c:v>77.657259999999994</c:v>
                </c:pt>
                <c:pt idx="3">
                  <c:v>78.034754000000007</c:v>
                </c:pt>
                <c:pt idx="4">
                  <c:v>78.123065999999994</c:v>
                </c:pt>
                <c:pt idx="5">
                  <c:v>78.262818999999993</c:v>
                </c:pt>
                <c:pt idx="6">
                  <c:v>78.763737000000006</c:v>
                </c:pt>
                <c:pt idx="7">
                  <c:v>78.867463999999998</c:v>
                </c:pt>
                <c:pt idx="8">
                  <c:v>78.870476999999994</c:v>
                </c:pt>
                <c:pt idx="9">
                  <c:v>79.336624</c:v>
                </c:pt>
                <c:pt idx="10">
                  <c:v>79.670455000000004</c:v>
                </c:pt>
                <c:pt idx="11">
                  <c:v>79.761154000000005</c:v>
                </c:pt>
                <c:pt idx="12">
                  <c:v>79.703708000000006</c:v>
                </c:pt>
                <c:pt idx="13">
                  <c:v>80.286328999999995</c:v>
                </c:pt>
                <c:pt idx="14">
                  <c:v>80.280039000000002</c:v>
                </c:pt>
                <c:pt idx="15">
                  <c:v>80.943087000000006</c:v>
                </c:pt>
                <c:pt idx="16">
                  <c:v>80.969752</c:v>
                </c:pt>
                <c:pt idx="17">
                  <c:v>81.297719999999998</c:v>
                </c:pt>
                <c:pt idx="18">
                  <c:v>81.663335000000004</c:v>
                </c:pt>
                <c:pt idx="19">
                  <c:v>82.067938999999996</c:v>
                </c:pt>
                <c:pt idx="20">
                  <c:v>82.250433000000001</c:v>
                </c:pt>
                <c:pt idx="21">
                  <c:v>82.262407999999994</c:v>
                </c:pt>
                <c:pt idx="22">
                  <c:v>82.770819000000003</c:v>
                </c:pt>
                <c:pt idx="23">
                  <c:v>82.906199999999998</c:v>
                </c:pt>
                <c:pt idx="24">
                  <c:v>82.673280000000005</c:v>
                </c:pt>
                <c:pt idx="25">
                  <c:v>83.078503999999995</c:v>
                </c:pt>
                <c:pt idx="26">
                  <c:v>83.054179000000005</c:v>
                </c:pt>
                <c:pt idx="27">
                  <c:v>83.150684999999996</c:v>
                </c:pt>
                <c:pt idx="28">
                  <c:v>83.533502999999996</c:v>
                </c:pt>
                <c:pt idx="29">
                  <c:v>82.283645000000007</c:v>
                </c:pt>
                <c:pt idx="30">
                  <c:v>83.025778000000003</c:v>
                </c:pt>
                <c:pt idx="31">
                  <c:v>83.080876000000004</c:v>
                </c:pt>
                <c:pt idx="32">
                  <c:v>83.774458999999993</c:v>
                </c:pt>
                <c:pt idx="33">
                  <c:v>84.009718000000007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04-4EEA-9560-3778BCC2709E}"/>
            </c:ext>
          </c:extLst>
        </c:ser>
        <c:ser>
          <c:idx val="1"/>
          <c:order val="1"/>
          <c:tx>
            <c:strRef>
              <c:f>'Anexo I. Gr 12A'!$D$20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rgbClr val="83082A"/>
              </a:solidFill>
            </a:ln>
          </c:spPr>
          <c:marker>
            <c:symbol val="none"/>
          </c:marker>
          <c:dLbls>
            <c:dLbl>
              <c:idx val="59"/>
              <c:layout>
                <c:manualLayout>
                  <c:x val="-4.0538248995022494E-2"/>
                  <c:y val="-5.2439939939939964E-2"/>
                </c:manualLayout>
              </c:layout>
              <c:numFmt formatCode="#,##0.0" sourceLinked="0"/>
              <c:spPr>
                <a:noFill/>
                <a:ln>
                  <a:solidFill>
                    <a:srgbClr val="83082A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1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04-4EEA-9560-3778BCC2709E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'Anexo I. Gr 12A'!$B$21:$B$80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12A'!$D$21:$D$80</c:f>
              <c:numCache>
                <c:formatCode>0.00</c:formatCode>
                <c:ptCount val="60"/>
                <c:pt idx="33">
                  <c:v>84.009718000000007</c:v>
                </c:pt>
                <c:pt idx="34">
                  <c:v>84.098444095720183</c:v>
                </c:pt>
                <c:pt idx="35">
                  <c:v>84.25794564425226</c:v>
                </c:pt>
                <c:pt idx="36">
                  <c:v>84.417941221791153</c:v>
                </c:pt>
                <c:pt idx="37">
                  <c:v>84.539546284651294</c:v>
                </c:pt>
                <c:pt idx="38">
                  <c:v>84.660324362741534</c:v>
                </c:pt>
                <c:pt idx="39">
                  <c:v>84.780299605369294</c:v>
                </c:pt>
                <c:pt idx="40">
                  <c:v>84.899532214907964</c:v>
                </c:pt>
                <c:pt idx="41">
                  <c:v>85.018038216083653</c:v>
                </c:pt>
                <c:pt idx="42">
                  <c:v>85.135814114317</c:v>
                </c:pt>
                <c:pt idx="43">
                  <c:v>85.25287127112945</c:v>
                </c:pt>
                <c:pt idx="44">
                  <c:v>85.369219714823174</c:v>
                </c:pt>
                <c:pt idx="45">
                  <c:v>85.48486948427005</c:v>
                </c:pt>
                <c:pt idx="46">
                  <c:v>85.59982965814244</c:v>
                </c:pt>
                <c:pt idx="47">
                  <c:v>85.714106133624327</c:v>
                </c:pt>
                <c:pt idx="48">
                  <c:v>85.827708636379782</c:v>
                </c:pt>
                <c:pt idx="49">
                  <c:v>85.940645927211108</c:v>
                </c:pt>
                <c:pt idx="50">
                  <c:v>86.052934998310619</c:v>
                </c:pt>
                <c:pt idx="51">
                  <c:v>86.164584305738956</c:v>
                </c:pt>
                <c:pt idx="52">
                  <c:v>86.275594994414803</c:v>
                </c:pt>
                <c:pt idx="53">
                  <c:v>86.385976160733037</c:v>
                </c:pt>
                <c:pt idx="54">
                  <c:v>86.495734753736286</c:v>
                </c:pt>
                <c:pt idx="55">
                  <c:v>86.604879626042887</c:v>
                </c:pt>
                <c:pt idx="56">
                  <c:v>86.713419997902562</c:v>
                </c:pt>
                <c:pt idx="57">
                  <c:v>86.821361708173399</c:v>
                </c:pt>
                <c:pt idx="58">
                  <c:v>86.928711936870059</c:v>
                </c:pt>
                <c:pt idx="59">
                  <c:v>87.035477603025086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04-4EEA-9560-3778BCC2709E}"/>
            </c:ext>
          </c:extLst>
        </c:ser>
        <c:ser>
          <c:idx val="4"/>
          <c:order val="4"/>
          <c:tx>
            <c:strRef>
              <c:f>'Anexo I. Gr 12A'!$G$20</c:f>
              <c:strCache>
                <c:ptCount val="1"/>
                <c:pt idx="0">
                  <c:v>EUROPOP2025</c:v>
                </c:pt>
              </c:strCache>
            </c:strRef>
          </c:tx>
          <c:spPr>
            <a:ln>
              <a:solidFill>
                <a:srgbClr val="8BA4F5"/>
              </a:solidFill>
            </a:ln>
          </c:spPr>
          <c:marker>
            <c:symbol val="none"/>
          </c:marker>
          <c:dLbls>
            <c:dLbl>
              <c:idx val="59"/>
              <c:layout>
                <c:manualLayout>
                  <c:x val="-4.4592696629213661E-2"/>
                  <c:y val="6.1974474474474475E-2"/>
                </c:manualLayout>
              </c:layout>
              <c:numFmt formatCode="#,##0.0" sourceLinked="0"/>
              <c:spPr>
                <a:noFill/>
                <a:ln>
                  <a:solidFill>
                    <a:srgbClr val="8BA4F5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rgbClr val="8BA4F5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04-4EEA-9560-3778BCC2709E}"/>
                </c:ext>
              </c:extLst>
            </c:dLbl>
            <c:spPr>
              <a:noFill/>
              <a:ln>
                <a:solidFill>
                  <a:srgbClr val="8BA4F5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8BA4F5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'Anexo I. Gr 12A'!$G$21:$G$80</c:f>
              <c:numCache>
                <c:formatCode>0.00</c:formatCode>
                <c:ptCount val="60"/>
                <c:pt idx="33">
                  <c:v>84.009718000000007</c:v>
                </c:pt>
                <c:pt idx="34">
                  <c:v>84.099182967811799</c:v>
                </c:pt>
                <c:pt idx="35">
                  <c:v>84.201064273254161</c:v>
                </c:pt>
                <c:pt idx="36">
                  <c:v>84.302634046882588</c:v>
                </c:pt>
                <c:pt idx="37">
                  <c:v>84.352903306929704</c:v>
                </c:pt>
                <c:pt idx="38">
                  <c:v>84.453988366841486</c:v>
                </c:pt>
                <c:pt idx="39">
                  <c:v>84.554875789044189</c:v>
                </c:pt>
                <c:pt idx="40">
                  <c:v>84.655580181322051</c:v>
                </c:pt>
                <c:pt idx="41">
                  <c:v>84.756137179654587</c:v>
                </c:pt>
                <c:pt idx="42">
                  <c:v>84.856750182311941</c:v>
                </c:pt>
                <c:pt idx="43">
                  <c:v>84.957373536854902</c:v>
                </c:pt>
                <c:pt idx="44">
                  <c:v>85.106854689938956</c:v>
                </c:pt>
                <c:pt idx="45">
                  <c:v>85.156313922808437</c:v>
                </c:pt>
                <c:pt idx="46">
                  <c:v>85.256972742410269</c:v>
                </c:pt>
                <c:pt idx="47">
                  <c:v>85.357631904318723</c:v>
                </c:pt>
                <c:pt idx="48">
                  <c:v>85.458281992102613</c:v>
                </c:pt>
                <c:pt idx="49">
                  <c:v>85.558932052474773</c:v>
                </c:pt>
                <c:pt idx="50">
                  <c:v>85.659560046929442</c:v>
                </c:pt>
                <c:pt idx="51">
                  <c:v>85.760188807029238</c:v>
                </c:pt>
                <c:pt idx="52">
                  <c:v>85.809530091737855</c:v>
                </c:pt>
                <c:pt idx="53">
                  <c:v>85.910128569139857</c:v>
                </c:pt>
                <c:pt idx="54">
                  <c:v>86.010727820185537</c:v>
                </c:pt>
                <c:pt idx="55">
                  <c:v>86.1113119778677</c:v>
                </c:pt>
                <c:pt idx="56">
                  <c:v>86.211886691284491</c:v>
                </c:pt>
                <c:pt idx="57">
                  <c:v>86.312450661983348</c:v>
                </c:pt>
                <c:pt idx="58">
                  <c:v>86.412997497011958</c:v>
                </c:pt>
                <c:pt idx="59">
                  <c:v>86.562169216307069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04-4EEA-9560-3778BCC2709E}"/>
            </c:ext>
          </c:extLst>
        </c:ser>
        <c:ser>
          <c:idx val="5"/>
          <c:order val="5"/>
          <c:tx>
            <c:strRef>
              <c:f>'Anexo I. Gr 12A'!$H$20</c:f>
              <c:strCache>
                <c:ptCount val="1"/>
                <c:pt idx="0">
                  <c:v>AIReF 2025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  <a:prstDash val="sysDash"/>
            </a:ln>
          </c:spPr>
          <c:marker>
            <c:symbol val="none"/>
          </c:marker>
          <c:val>
            <c:numRef>
              <c:f>'Anexo I. Gr 12A'!$H$21:$H$80</c:f>
              <c:numCache>
                <c:formatCode>0.00</c:formatCode>
                <c:ptCount val="60"/>
                <c:pt idx="32">
                  <c:v>83.774458999999993</c:v>
                </c:pt>
                <c:pt idx="33">
                  <c:v>83.852184737076442</c:v>
                </c:pt>
                <c:pt idx="34">
                  <c:v>84.050969969700773</c:v>
                </c:pt>
                <c:pt idx="35">
                  <c:v>84.152772729269685</c:v>
                </c:pt>
                <c:pt idx="36">
                  <c:v>84.318907206985784</c:v>
                </c:pt>
                <c:pt idx="37">
                  <c:v>84.424990683466291</c:v>
                </c:pt>
                <c:pt idx="38">
                  <c:v>84.571186742217293</c:v>
                </c:pt>
                <c:pt idx="39">
                  <c:v>84.680609860957361</c:v>
                </c:pt>
                <c:pt idx="40">
                  <c:v>84.814952412621466</c:v>
                </c:pt>
                <c:pt idx="41">
                  <c:v>84.926572694779779</c:v>
                </c:pt>
                <c:pt idx="42">
                  <c:v>85.053518329588172</c:v>
                </c:pt>
                <c:pt idx="43">
                  <c:v>85.166291394762908</c:v>
                </c:pt>
                <c:pt idx="44">
                  <c:v>85.288365168480098</c:v>
                </c:pt>
                <c:pt idx="45">
                  <c:v>85.401485113146848</c:v>
                </c:pt>
                <c:pt idx="46">
                  <c:v>85.520146702075678</c:v>
                </c:pt>
                <c:pt idx="47">
                  <c:v>85.63306320642937</c:v>
                </c:pt>
                <c:pt idx="48">
                  <c:v>85.749168085107925</c:v>
                </c:pt>
                <c:pt idx="49">
                  <c:v>85.861486724347174</c:v>
                </c:pt>
                <c:pt idx="50">
                  <c:v>85.975541612015306</c:v>
                </c:pt>
                <c:pt idx="51">
                  <c:v>86.087024623364442</c:v>
                </c:pt>
                <c:pt idx="52">
                  <c:v>86.199346952660648</c:v>
                </c:pt>
                <c:pt idx="53">
                  <c:v>86.30984982007655</c:v>
                </c:pt>
                <c:pt idx="54">
                  <c:v>86.420642541496775</c:v>
                </c:pt>
                <c:pt idx="55">
                  <c:v>86.530084512541777</c:v>
                </c:pt>
                <c:pt idx="56">
                  <c:v>86.639479645346711</c:v>
                </c:pt>
                <c:pt idx="57">
                  <c:v>86.747817822147567</c:v>
                </c:pt>
                <c:pt idx="58">
                  <c:v>86.855906987845657</c:v>
                </c:pt>
                <c:pt idx="59">
                  <c:v>86.963126587660156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04-4EEA-9560-3778BCC27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crossAx val="859434799"/>
        <c:crosses val="autoZero"/>
        <c:auto val="1"/>
        <c:lblAlgn val="ctr"/>
        <c:lblOffset val="100"/>
        <c:noMultiLvlLbl val="0"/>
      </c:catAx>
      <c:valAx>
        <c:axId val="859434799"/>
        <c:scaling>
          <c:orientation val="minMax"/>
          <c:max val="90"/>
          <c:min val="75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3.9218611111111114E-2"/>
          <c:y val="0.81090072439185934"/>
          <c:w val="0.96078123908988444"/>
          <c:h val="0.18909927560814072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63269743589743588"/>
        </c:manualLayout>
      </c:layout>
      <c:areaChart>
        <c:grouping val="standard"/>
        <c:varyColors val="0"/>
        <c:ser>
          <c:idx val="2"/>
          <c:order val="2"/>
          <c:tx>
            <c:strRef>
              <c:f>'Anexo I. Gr 12B'!$E$20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25400">
              <a:noFill/>
            </a:ln>
          </c:spPr>
          <c:cat>
            <c:strRef>
              <c:f>'Anexo I. Gr 12B'!$B$21:$B$80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12B'!$E$21:$E$80</c:f>
              <c:numCache>
                <c:formatCode>0.00</c:formatCode>
                <c:ptCount val="60"/>
                <c:pt idx="33">
                  <c:v>21.867925</c:v>
                </c:pt>
                <c:pt idx="34">
                  <c:v>22.385077890600655</c:v>
                </c:pt>
                <c:pt idx="35">
                  <c:v>22.617573376772093</c:v>
                </c:pt>
                <c:pt idx="36">
                  <c:v>22.884934175698397</c:v>
                </c:pt>
                <c:pt idx="37">
                  <c:v>23.105229865607768</c:v>
                </c:pt>
                <c:pt idx="38">
                  <c:v>23.303824540176038</c:v>
                </c:pt>
                <c:pt idx="39">
                  <c:v>23.490055353244411</c:v>
                </c:pt>
                <c:pt idx="40">
                  <c:v>23.661836198831907</c:v>
                </c:pt>
                <c:pt idx="41">
                  <c:v>23.825859016024339</c:v>
                </c:pt>
                <c:pt idx="42">
                  <c:v>23.98487870166727</c:v>
                </c:pt>
                <c:pt idx="43">
                  <c:v>24.137142025221372</c:v>
                </c:pt>
                <c:pt idx="44">
                  <c:v>24.284608857975286</c:v>
                </c:pt>
                <c:pt idx="45">
                  <c:v>24.428502720593944</c:v>
                </c:pt>
                <c:pt idx="46">
                  <c:v>24.570292438322504</c:v>
                </c:pt>
                <c:pt idx="47">
                  <c:v>24.709386972267083</c:v>
                </c:pt>
                <c:pt idx="48">
                  <c:v>24.846816410879562</c:v>
                </c:pt>
                <c:pt idx="49">
                  <c:v>24.980855980324502</c:v>
                </c:pt>
                <c:pt idx="50">
                  <c:v>25.114743941576627</c:v>
                </c:pt>
                <c:pt idx="51">
                  <c:v>25.246506486093949</c:v>
                </c:pt>
                <c:pt idx="52">
                  <c:v>25.376982638639703</c:v>
                </c:pt>
                <c:pt idx="53">
                  <c:v>25.510335835655198</c:v>
                </c:pt>
                <c:pt idx="54">
                  <c:v>25.639485986116949</c:v>
                </c:pt>
                <c:pt idx="55">
                  <c:v>25.764292916262974</c:v>
                </c:pt>
                <c:pt idx="56">
                  <c:v>25.889277944264329</c:v>
                </c:pt>
                <c:pt idx="57">
                  <c:v>26.013866426720252</c:v>
                </c:pt>
                <c:pt idx="58">
                  <c:v>26.135483356381243</c:v>
                </c:pt>
                <c:pt idx="59">
                  <c:v>26.254422709167891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3-423A-A47D-551230326478}"/>
            </c:ext>
          </c:extLst>
        </c:ser>
        <c:ser>
          <c:idx val="3"/>
          <c:order val="3"/>
          <c:tx>
            <c:strRef>
              <c:f>'Anexo I. Gr 12B'!$F$20</c:f>
              <c:strCache>
                <c:ptCount val="1"/>
              </c:strCache>
            </c:strRef>
          </c:tx>
          <c:spPr>
            <a:solidFill>
              <a:schemeClr val="bg1"/>
            </a:solidFill>
            <a:ln w="25400">
              <a:noFill/>
            </a:ln>
          </c:spPr>
          <c:cat>
            <c:strRef>
              <c:f>'Anexo I. Gr 12B'!$B$21:$B$80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12B'!$F$21:$F$80</c:f>
              <c:numCache>
                <c:formatCode>0.00</c:formatCode>
                <c:ptCount val="60"/>
                <c:pt idx="33">
                  <c:v>21.867925</c:v>
                </c:pt>
                <c:pt idx="34">
                  <c:v>21.680630539632745</c:v>
                </c:pt>
                <c:pt idx="35">
                  <c:v>21.675881242059603</c:v>
                </c:pt>
                <c:pt idx="36">
                  <c:v>21.655802404725947</c:v>
                </c:pt>
                <c:pt idx="37">
                  <c:v>21.60248315494368</c:v>
                </c:pt>
                <c:pt idx="38">
                  <c:v>21.573641791198654</c:v>
                </c:pt>
                <c:pt idx="39">
                  <c:v>21.561589785577496</c:v>
                </c:pt>
                <c:pt idx="40">
                  <c:v>21.554883804254615</c:v>
                </c:pt>
                <c:pt idx="41">
                  <c:v>21.555877370478818</c:v>
                </c:pt>
                <c:pt idx="42">
                  <c:v>21.564336232243363</c:v>
                </c:pt>
                <c:pt idx="43">
                  <c:v>21.575799663073553</c:v>
                </c:pt>
                <c:pt idx="44">
                  <c:v>21.590805967818934</c:v>
                </c:pt>
                <c:pt idx="45">
                  <c:v>21.609536405476018</c:v>
                </c:pt>
                <c:pt idx="46">
                  <c:v>21.632736766139622</c:v>
                </c:pt>
                <c:pt idx="47">
                  <c:v>21.658852372217922</c:v>
                </c:pt>
                <c:pt idx="48">
                  <c:v>21.688529359088964</c:v>
                </c:pt>
                <c:pt idx="49">
                  <c:v>21.719036235271506</c:v>
                </c:pt>
                <c:pt idx="50">
                  <c:v>21.753965779910544</c:v>
                </c:pt>
                <c:pt idx="51">
                  <c:v>21.790445820399128</c:v>
                </c:pt>
                <c:pt idx="52">
                  <c:v>21.829214724344453</c:v>
                </c:pt>
                <c:pt idx="53">
                  <c:v>21.875330577568462</c:v>
                </c:pt>
                <c:pt idx="54">
                  <c:v>21.919492300510797</c:v>
                </c:pt>
                <c:pt idx="55">
                  <c:v>21.961228023594831</c:v>
                </c:pt>
                <c:pt idx="56">
                  <c:v>22.006207659697033</c:v>
                </c:pt>
                <c:pt idx="57">
                  <c:v>22.05352046454788</c:v>
                </c:pt>
                <c:pt idx="58">
                  <c:v>22.099636844967073</c:v>
                </c:pt>
                <c:pt idx="59">
                  <c:v>22.144744286426459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3-423A-A47D-55123032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24399"/>
        <c:axId val="859434799"/>
      </c:areaChart>
      <c:lineChart>
        <c:grouping val="standard"/>
        <c:varyColors val="0"/>
        <c:ser>
          <c:idx val="0"/>
          <c:order val="0"/>
          <c:tx>
            <c:strRef>
              <c:f>'Anexo I. Gr 12B'!$C$20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bg2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33"/>
              <c:layout>
                <c:manualLayout>
                  <c:x val="-0.16350655430711611"/>
                  <c:y val="-3.8138138138138183E-2"/>
                </c:manualLayout>
              </c:layout>
              <c:numFmt formatCode="#,##0.0" sourceLinked="0"/>
              <c:spPr>
                <a:noFill/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accent5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83-423A-A47D-551230326478}"/>
                </c:ext>
              </c:extLst>
            </c:dLbl>
            <c:numFmt formatCode="#,##0.0" sourceLinked="0"/>
            <c:spPr>
              <a:noFill/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'Anexo I. Gr 12B'!$B$21:$B$80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12B'!$C$21:$C$80</c:f>
              <c:numCache>
                <c:formatCode>0.00</c:formatCode>
                <c:ptCount val="60"/>
                <c:pt idx="0">
                  <c:v>17.569268000000001</c:v>
                </c:pt>
                <c:pt idx="1">
                  <c:v>17.921220000000002</c:v>
                </c:pt>
                <c:pt idx="2">
                  <c:v>17.899794</c:v>
                </c:pt>
                <c:pt idx="3">
                  <c:v>18.158920999999999</c:v>
                </c:pt>
                <c:pt idx="4">
                  <c:v>18.198943</c:v>
                </c:pt>
                <c:pt idx="5">
                  <c:v>18.276793000000001</c:v>
                </c:pt>
                <c:pt idx="6">
                  <c:v>18.438282999999998</c:v>
                </c:pt>
                <c:pt idx="7">
                  <c:v>18.366479999999999</c:v>
                </c:pt>
                <c:pt idx="8">
                  <c:v>18.324048000000001</c:v>
                </c:pt>
                <c:pt idx="9">
                  <c:v>18.736215000000001</c:v>
                </c:pt>
                <c:pt idx="10">
                  <c:v>18.971467000000001</c:v>
                </c:pt>
                <c:pt idx="11">
                  <c:v>19.010214999999999</c:v>
                </c:pt>
                <c:pt idx="12">
                  <c:v>18.930679000000001</c:v>
                </c:pt>
                <c:pt idx="13">
                  <c:v>19.365431999999998</c:v>
                </c:pt>
                <c:pt idx="14">
                  <c:v>19.252296999999999</c:v>
                </c:pt>
                <c:pt idx="15">
                  <c:v>19.825286999999999</c:v>
                </c:pt>
                <c:pt idx="16">
                  <c:v>19.785881</c:v>
                </c:pt>
                <c:pt idx="17">
                  <c:v>20.021021999999999</c:v>
                </c:pt>
                <c:pt idx="18">
                  <c:v>20.238157000000001</c:v>
                </c:pt>
                <c:pt idx="19">
                  <c:v>20.541543999999998</c:v>
                </c:pt>
                <c:pt idx="20">
                  <c:v>20.671209000000001</c:v>
                </c:pt>
                <c:pt idx="21">
                  <c:v>20.586708000000002</c:v>
                </c:pt>
                <c:pt idx="22">
                  <c:v>20.999507000000001</c:v>
                </c:pt>
                <c:pt idx="23">
                  <c:v>21.096048</c:v>
                </c:pt>
                <c:pt idx="24">
                  <c:v>20.805099999999999</c:v>
                </c:pt>
                <c:pt idx="25">
                  <c:v>21.179269000000001</c:v>
                </c:pt>
                <c:pt idx="26">
                  <c:v>21.117733999999999</c:v>
                </c:pt>
                <c:pt idx="27">
                  <c:v>21.206301</c:v>
                </c:pt>
                <c:pt idx="28">
                  <c:v>21.521529999999998</c:v>
                </c:pt>
                <c:pt idx="29">
                  <c:v>20.354341999999999</c:v>
                </c:pt>
                <c:pt idx="30">
                  <c:v>21.093087000000001</c:v>
                </c:pt>
                <c:pt idx="31">
                  <c:v>21.110133999999999</c:v>
                </c:pt>
                <c:pt idx="32">
                  <c:v>21.684927999999999</c:v>
                </c:pt>
                <c:pt idx="33">
                  <c:v>21.867925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83-423A-A47D-551230326478}"/>
            </c:ext>
          </c:extLst>
        </c:ser>
        <c:ser>
          <c:idx val="1"/>
          <c:order val="1"/>
          <c:tx>
            <c:strRef>
              <c:f>'Anexo I. Gr 12B'!$D$20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dLbls>
            <c:dLbl>
              <c:idx val="59"/>
              <c:layout>
                <c:manualLayout>
                  <c:x val="-4.5605530119400488E-2"/>
                  <c:y val="-4.7672672672672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83-423A-A47D-551230326478}"/>
                </c:ext>
              </c:extLst>
            </c:dLbl>
            <c:numFmt formatCode="#,##0.0" sourceLinked="0"/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'Anexo I. Gr 12B'!$B$21:$B$80</c:f>
              <c:strCache>
                <c:ptCount val="60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  <c:pt idx="35">
                  <c:v>2026</c:v>
                </c:pt>
                <c:pt idx="36">
                  <c:v>2027</c:v>
                </c:pt>
                <c:pt idx="37">
                  <c:v>2028</c:v>
                </c:pt>
                <c:pt idx="38">
                  <c:v>2029</c:v>
                </c:pt>
                <c:pt idx="39">
                  <c:v>2030</c:v>
                </c:pt>
                <c:pt idx="40">
                  <c:v>2031</c:v>
                </c:pt>
                <c:pt idx="41">
                  <c:v>2032</c:v>
                </c:pt>
                <c:pt idx="42">
                  <c:v>2033</c:v>
                </c:pt>
                <c:pt idx="43">
                  <c:v>2034</c:v>
                </c:pt>
                <c:pt idx="44">
                  <c:v>2035</c:v>
                </c:pt>
                <c:pt idx="45">
                  <c:v>2036</c:v>
                </c:pt>
                <c:pt idx="46">
                  <c:v>2037</c:v>
                </c:pt>
                <c:pt idx="47">
                  <c:v>2038</c:v>
                </c:pt>
                <c:pt idx="48">
                  <c:v>2039</c:v>
                </c:pt>
                <c:pt idx="49">
                  <c:v>2040</c:v>
                </c:pt>
                <c:pt idx="50">
                  <c:v>2041</c:v>
                </c:pt>
                <c:pt idx="51">
                  <c:v>2042</c:v>
                </c:pt>
                <c:pt idx="52">
                  <c:v>2043</c:v>
                </c:pt>
                <c:pt idx="53">
                  <c:v>2044</c:v>
                </c:pt>
                <c:pt idx="54">
                  <c:v>2045</c:v>
                </c:pt>
                <c:pt idx="55">
                  <c:v>2046</c:v>
                </c:pt>
                <c:pt idx="56">
                  <c:v>2047</c:v>
                </c:pt>
                <c:pt idx="57">
                  <c:v>2048</c:v>
                </c:pt>
                <c:pt idx="58">
                  <c:v>2049</c:v>
                </c:pt>
                <c:pt idx="59">
                  <c:v>2050</c:v>
                </c:pt>
              </c:strCache>
            </c:strRef>
          </c:cat>
          <c:val>
            <c:numRef>
              <c:f>'Anexo I. Gr 12B'!$D$21:$D$80</c:f>
              <c:numCache>
                <c:formatCode>0.00</c:formatCode>
                <c:ptCount val="60"/>
                <c:pt idx="33">
                  <c:v>21.867925</c:v>
                </c:pt>
                <c:pt idx="34">
                  <c:v>22.033417426111356</c:v>
                </c:pt>
                <c:pt idx="35">
                  <c:v>22.147679124755477</c:v>
                </c:pt>
                <c:pt idx="36">
                  <c:v>22.272181100879656</c:v>
                </c:pt>
                <c:pt idx="37">
                  <c:v>22.356841611128448</c:v>
                </c:pt>
                <c:pt idx="38">
                  <c:v>22.442922061579658</c:v>
                </c:pt>
                <c:pt idx="39">
                  <c:v>22.531295230463527</c:v>
                </c:pt>
                <c:pt idx="40">
                  <c:v>22.615197066214883</c:v>
                </c:pt>
                <c:pt idx="41">
                  <c:v>22.699112737143132</c:v>
                </c:pt>
                <c:pt idx="42">
                  <c:v>22.784307599802716</c:v>
                </c:pt>
                <c:pt idx="43">
                  <c:v>22.867671711766683</c:v>
                </c:pt>
                <c:pt idx="44">
                  <c:v>22.950453841530276</c:v>
                </c:pt>
                <c:pt idx="45">
                  <c:v>23.033346077964417</c:v>
                </c:pt>
                <c:pt idx="46">
                  <c:v>23.117466793072676</c:v>
                </c:pt>
                <c:pt idx="47">
                  <c:v>23.201739979344818</c:v>
                </c:pt>
                <c:pt idx="48">
                  <c:v>23.287003274719321</c:v>
                </c:pt>
                <c:pt idx="49">
                  <c:v>23.371024836683549</c:v>
                </c:pt>
                <c:pt idx="50">
                  <c:v>23.457226640601895</c:v>
                </c:pt>
                <c:pt idx="51">
                  <c:v>23.543180055373174</c:v>
                </c:pt>
                <c:pt idx="52">
                  <c:v>23.629673537448731</c:v>
                </c:pt>
                <c:pt idx="53">
                  <c:v>23.72133221195957</c:v>
                </c:pt>
                <c:pt idx="54">
                  <c:v>23.809939090438611</c:v>
                </c:pt>
                <c:pt idx="55">
                  <c:v>23.895187981174544</c:v>
                </c:pt>
                <c:pt idx="56">
                  <c:v>23.982184945815757</c:v>
                </c:pt>
                <c:pt idx="57">
                  <c:v>24.070185858409801</c:v>
                </c:pt>
                <c:pt idx="58">
                  <c:v>24.156125624907695</c:v>
                </c:pt>
                <c:pt idx="59">
                  <c:v>24.240248189913466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83-423A-A47D-551230326478}"/>
            </c:ext>
          </c:extLst>
        </c:ser>
        <c:ser>
          <c:idx val="4"/>
          <c:order val="4"/>
          <c:tx>
            <c:strRef>
              <c:f>'Anexo I. Gr 12B'!$G$20</c:f>
              <c:strCache>
                <c:ptCount val="1"/>
                <c:pt idx="0">
                  <c:v>EUROPOP2025</c:v>
                </c:pt>
              </c:strCache>
            </c:strRef>
          </c:tx>
          <c:spPr>
            <a:ln>
              <a:solidFill>
                <a:srgbClr val="8BA4F5"/>
              </a:solidFill>
            </a:ln>
          </c:spPr>
          <c:marker>
            <c:symbol val="none"/>
          </c:marker>
          <c:dLbls>
            <c:dLbl>
              <c:idx val="59"/>
              <c:layout>
                <c:manualLayout>
                  <c:x val="-4.4592696629213661E-2"/>
                  <c:y val="8.1043543543543498E-2"/>
                </c:manualLayout>
              </c:layout>
              <c:numFmt formatCode="#,##0.0" sourceLinked="0"/>
              <c:spPr>
                <a:noFill/>
                <a:ln>
                  <a:solidFill>
                    <a:srgbClr val="8BA4F5"/>
                  </a:solidFill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rgbClr val="8BA4F5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83-423A-A47D-551230326478}"/>
                </c:ext>
              </c:extLst>
            </c:dLbl>
            <c:spPr>
              <a:noFill/>
              <a:ln>
                <a:solidFill>
                  <a:srgbClr val="8BA4F5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8BA4F5"/>
                    </a:solidFill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'Anexo I. Gr 12B'!$G$21:$G$80</c:f>
              <c:numCache>
                <c:formatCode>0.00</c:formatCode>
                <c:ptCount val="60"/>
                <c:pt idx="33">
                  <c:v>21.867925</c:v>
                </c:pt>
                <c:pt idx="34">
                  <c:v>22.041301796657208</c:v>
                </c:pt>
                <c:pt idx="35">
                  <c:v>22.138589234599245</c:v>
                </c:pt>
                <c:pt idx="36">
                  <c:v>22.135945603685517</c:v>
                </c:pt>
                <c:pt idx="37">
                  <c:v>22.233213832298045</c:v>
                </c:pt>
                <c:pt idx="38">
                  <c:v>22.330090340625453</c:v>
                </c:pt>
                <c:pt idx="39">
                  <c:v>22.370957089029886</c:v>
                </c:pt>
                <c:pt idx="40">
                  <c:v>22.468327724492195</c:v>
                </c:pt>
                <c:pt idx="41">
                  <c:v>22.521422147883907</c:v>
                </c:pt>
                <c:pt idx="42">
                  <c:v>22.563080289212365</c:v>
                </c:pt>
                <c:pt idx="43">
                  <c:v>22.660831974048243</c:v>
                </c:pt>
                <c:pt idx="44">
                  <c:v>22.758688689775386</c:v>
                </c:pt>
                <c:pt idx="45">
                  <c:v>22.856532558949176</c:v>
                </c:pt>
                <c:pt idx="46">
                  <c:v>22.854542669653274</c:v>
                </c:pt>
                <c:pt idx="47">
                  <c:v>22.952571527739554</c:v>
                </c:pt>
                <c:pt idx="48">
                  <c:v>23.050760302471275</c:v>
                </c:pt>
                <c:pt idx="49">
                  <c:v>23.093621025666842</c:v>
                </c:pt>
                <c:pt idx="50">
                  <c:v>23.191867309307799</c:v>
                </c:pt>
                <c:pt idx="51">
                  <c:v>23.245843804432095</c:v>
                </c:pt>
                <c:pt idx="52">
                  <c:v>23.289349082421797</c:v>
                </c:pt>
                <c:pt idx="53">
                  <c:v>23.388799022101431</c:v>
                </c:pt>
                <c:pt idx="54">
                  <c:v>23.488999765954318</c:v>
                </c:pt>
                <c:pt idx="55">
                  <c:v>23.58938516156967</c:v>
                </c:pt>
                <c:pt idx="56">
                  <c:v>23.590234277552195</c:v>
                </c:pt>
                <c:pt idx="57">
                  <c:v>23.691521203911861</c:v>
                </c:pt>
                <c:pt idx="58">
                  <c:v>23.793226377877453</c:v>
                </c:pt>
                <c:pt idx="59">
                  <c:v>23.839704601747904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83-423A-A47D-551230326478}"/>
            </c:ext>
          </c:extLst>
        </c:ser>
        <c:ser>
          <c:idx val="5"/>
          <c:order val="5"/>
          <c:tx>
            <c:strRef>
              <c:f>'Anexo I. Gr 12B'!$H$20</c:f>
              <c:strCache>
                <c:ptCount val="1"/>
                <c:pt idx="0">
                  <c:v>AIReF 2025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  <a:prstDash val="sysDash"/>
            </a:ln>
          </c:spPr>
          <c:marker>
            <c:symbol val="none"/>
          </c:marker>
          <c:val>
            <c:numRef>
              <c:f>'Anexo I. Gr 12B'!$H$21:$H$80</c:f>
              <c:numCache>
                <c:formatCode>0.00</c:formatCode>
                <c:ptCount val="60"/>
                <c:pt idx="32">
                  <c:v>21.684927999999999</c:v>
                </c:pt>
                <c:pt idx="33">
                  <c:v>21.840986948173082</c:v>
                </c:pt>
                <c:pt idx="34">
                  <c:v>21.996124506697363</c:v>
                </c:pt>
                <c:pt idx="35">
                  <c:v>22.065488909404777</c:v>
                </c:pt>
                <c:pt idx="36">
                  <c:v>22.189933665141886</c:v>
                </c:pt>
                <c:pt idx="37">
                  <c:v>22.259911703432248</c:v>
                </c:pt>
                <c:pt idx="38">
                  <c:v>22.367275336687062</c:v>
                </c:pt>
                <c:pt idx="39">
                  <c:v>22.445602465212762</c:v>
                </c:pt>
                <c:pt idx="40">
                  <c:v>22.542047807501998</c:v>
                </c:pt>
                <c:pt idx="41">
                  <c:v>22.619778271448915</c:v>
                </c:pt>
                <c:pt idx="42">
                  <c:v>22.712748099338022</c:v>
                </c:pt>
                <c:pt idx="43">
                  <c:v>22.791697982930085</c:v>
                </c:pt>
                <c:pt idx="44">
                  <c:v>22.879255765387274</c:v>
                </c:pt>
                <c:pt idx="45">
                  <c:v>22.959720548123407</c:v>
                </c:pt>
                <c:pt idx="46">
                  <c:v>23.046975868432348</c:v>
                </c:pt>
                <c:pt idx="47">
                  <c:v>23.129829691791912</c:v>
                </c:pt>
                <c:pt idx="48">
                  <c:v>23.217426240514932</c:v>
                </c:pt>
                <c:pt idx="49">
                  <c:v>23.301172130657626</c:v>
                </c:pt>
                <c:pt idx="50">
                  <c:v>23.388853823055285</c:v>
                </c:pt>
                <c:pt idx="51">
                  <c:v>23.474904097063895</c:v>
                </c:pt>
                <c:pt idx="52">
                  <c:v>23.56269654344905</c:v>
                </c:pt>
                <c:pt idx="53">
                  <c:v>23.654322447906409</c:v>
                </c:pt>
                <c:pt idx="54">
                  <c:v>23.7439229051352</c:v>
                </c:pt>
                <c:pt idx="55">
                  <c:v>23.829636070449617</c:v>
                </c:pt>
                <c:pt idx="56">
                  <c:v>23.91767099320441</c:v>
                </c:pt>
                <c:pt idx="57">
                  <c:v>24.006089898983536</c:v>
                </c:pt>
                <c:pt idx="58">
                  <c:v>24.092734756321384</c:v>
                </c:pt>
                <c:pt idx="59">
                  <c:v>24.177556292846241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83-423A-A47D-55123032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crossAx val="859434799"/>
        <c:crosses val="autoZero"/>
        <c:auto val="1"/>
        <c:lblAlgn val="ctr"/>
        <c:lblOffset val="100"/>
        <c:noMultiLvlLbl val="0"/>
      </c:catAx>
      <c:valAx>
        <c:axId val="859434799"/>
        <c:scaling>
          <c:orientation val="minMax"/>
          <c:min val="17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859424399"/>
        <c:crosses val="autoZero"/>
        <c:crossBetween val="between"/>
        <c:majorUnit val="2"/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3.9218611111111114E-2"/>
          <c:y val="0.8361012820512822"/>
          <c:w val="0.92460518102372036"/>
          <c:h val="0.16389871794871794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52537182852143"/>
          <c:y val="5.0925925925925923E-2"/>
          <c:w val="0.80123958333333345"/>
          <c:h val="0.70776989489489495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13A'!$C$20</c:f>
              <c:strCache>
                <c:ptCount val="1"/>
                <c:pt idx="0">
                  <c:v>Inmigración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9"/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B5-48B1-80CE-28C879B413AD}"/>
              </c:ext>
            </c:extLst>
          </c:dPt>
          <c:dPt>
            <c:idx val="20"/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B5-48B1-80CE-28C879B413AD}"/>
              </c:ext>
            </c:extLst>
          </c:dPt>
          <c:dPt>
            <c:idx val="21"/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B5-48B1-80CE-28C879B413AD}"/>
              </c:ext>
            </c:extLst>
          </c:dPt>
          <c:cat>
            <c:numRef>
              <c:f>'Anexo I. Gr 13A'!$B$21:$B$42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'Anexo I. Gr 13A'!$C$21:$C$42</c:f>
              <c:numCache>
                <c:formatCode>#,##0</c:formatCode>
                <c:ptCount val="22"/>
                <c:pt idx="0">
                  <c:v>789156.36695054825</c:v>
                </c:pt>
                <c:pt idx="1">
                  <c:v>1149391.8676539522</c:v>
                </c:pt>
                <c:pt idx="2">
                  <c:v>1207692.4921717793</c:v>
                </c:pt>
                <c:pt idx="3">
                  <c:v>1411794.2090852673</c:v>
                </c:pt>
                <c:pt idx="4">
                  <c:v>1608948.1396826322</c:v>
                </c:pt>
                <c:pt idx="5">
                  <c:v>1005857.4527659683</c:v>
                </c:pt>
                <c:pt idx="6">
                  <c:v>659792.88403648534</c:v>
                </c:pt>
                <c:pt idx="7">
                  <c:v>605629.36572526267</c:v>
                </c:pt>
                <c:pt idx="8">
                  <c:v>623479.03134312469</c:v>
                </c:pt>
                <c:pt idx="9">
                  <c:v>510512.86142163409</c:v>
                </c:pt>
                <c:pt idx="10">
                  <c:v>471421.9090262751</c:v>
                </c:pt>
                <c:pt idx="11">
                  <c:v>512863.48994811391</c:v>
                </c:pt>
                <c:pt idx="12">
                  <c:v>574416.37693436351</c:v>
                </c:pt>
                <c:pt idx="13">
                  <c:v>696368.66390851128</c:v>
                </c:pt>
                <c:pt idx="14">
                  <c:v>893460.47075196204</c:v>
                </c:pt>
                <c:pt idx="15">
                  <c:v>1080758.551741872</c:v>
                </c:pt>
                <c:pt idx="16">
                  <c:v>1260071.2118232548</c:v>
                </c:pt>
                <c:pt idx="17">
                  <c:v>785643.85632383847</c:v>
                </c:pt>
                <c:pt idx="18">
                  <c:v>887960</c:v>
                </c:pt>
                <c:pt idx="19">
                  <c:v>1258894</c:v>
                </c:pt>
                <c:pt idx="20">
                  <c:v>1250991</c:v>
                </c:pt>
                <c:pt idx="21">
                  <c:v>1288562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B5-48B1-80CE-28C879B413AD}"/>
            </c:ext>
          </c:extLst>
        </c:ser>
        <c:ser>
          <c:idx val="1"/>
          <c:order val="1"/>
          <c:tx>
            <c:strRef>
              <c:f>'Anexo I. Gr 13A'!$D$20</c:f>
              <c:strCache>
                <c:ptCount val="1"/>
                <c:pt idx="0">
                  <c:v>Emigración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19"/>
            <c:bubble3D val="0"/>
            <c:spPr>
              <a:ln w="28575" cap="rnd">
                <a:solidFill>
                  <a:schemeClr val="bg1">
                    <a:lumMod val="5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5B5-48B1-80CE-28C879B413AD}"/>
              </c:ext>
            </c:extLst>
          </c:dPt>
          <c:dPt>
            <c:idx val="20"/>
            <c:bubble3D val="0"/>
            <c:spPr>
              <a:ln w="28575" cap="rnd">
                <a:solidFill>
                  <a:schemeClr val="bg1">
                    <a:lumMod val="5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5B5-48B1-80CE-28C879B413AD}"/>
              </c:ext>
            </c:extLst>
          </c:dPt>
          <c:dPt>
            <c:idx val="21"/>
            <c:bubble3D val="0"/>
            <c:spPr>
              <a:ln w="28575" cap="rnd">
                <a:solidFill>
                  <a:schemeClr val="bg1">
                    <a:lumMod val="50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5B5-48B1-80CE-28C879B413AD}"/>
              </c:ext>
            </c:extLst>
          </c:dPt>
          <c:cat>
            <c:numRef>
              <c:f>'Anexo I. Gr 13A'!$B$21:$B$42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'Anexo I. Gr 13A'!$D$21:$D$42</c:f>
              <c:numCache>
                <c:formatCode>#,##0</c:formatCode>
                <c:ptCount val="22"/>
                <c:pt idx="0">
                  <c:v>126781.36695055336</c:v>
                </c:pt>
                <c:pt idx="1">
                  <c:v>484575.86765395099</c:v>
                </c:pt>
                <c:pt idx="2">
                  <c:v>572012.49217178114</c:v>
                </c:pt>
                <c:pt idx="3">
                  <c:v>748432.20908526494</c:v>
                </c:pt>
                <c:pt idx="4">
                  <c:v>831354.13968262984</c:v>
                </c:pt>
                <c:pt idx="5">
                  <c:v>571001.45276596956</c:v>
                </c:pt>
                <c:pt idx="6">
                  <c:v>521226.88403648685</c:v>
                </c:pt>
                <c:pt idx="7">
                  <c:v>528280.36572525895</c:v>
                </c:pt>
                <c:pt idx="8">
                  <c:v>555080.03134312725</c:v>
                </c:pt>
                <c:pt idx="9">
                  <c:v>666476.86142163293</c:v>
                </c:pt>
                <c:pt idx="10">
                  <c:v>723623.90902627783</c:v>
                </c:pt>
                <c:pt idx="11">
                  <c:v>614650.48994811112</c:v>
                </c:pt>
                <c:pt idx="12">
                  <c:v>578976.37693436688</c:v>
                </c:pt>
                <c:pt idx="13">
                  <c:v>617831.66390851303</c:v>
                </c:pt>
                <c:pt idx="14">
                  <c:v>714441.47075195867</c:v>
                </c:pt>
                <c:pt idx="15">
                  <c:v>751933.55174187082</c:v>
                </c:pt>
                <c:pt idx="16">
                  <c:v>802886.21182325284</c:v>
                </c:pt>
                <c:pt idx="17">
                  <c:v>550434.85632383893</c:v>
                </c:pt>
                <c:pt idx="18">
                  <c:v>696866</c:v>
                </c:pt>
                <c:pt idx="19">
                  <c:v>531889</c:v>
                </c:pt>
                <c:pt idx="20">
                  <c:v>608695</c:v>
                </c:pt>
                <c:pt idx="21">
                  <c:v>662294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B5-48B1-80CE-28C879B41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916736"/>
        <c:axId val="1667828544"/>
      </c:lineChart>
      <c:catAx>
        <c:axId val="166791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67828544"/>
        <c:crosses val="autoZero"/>
        <c:auto val="1"/>
        <c:lblAlgn val="ctr"/>
        <c:lblOffset val="100"/>
        <c:noMultiLvlLbl val="0"/>
      </c:catAx>
      <c:valAx>
        <c:axId val="16678285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67916736"/>
        <c:crosses val="autoZero"/>
        <c:crossBetween val="between"/>
        <c:majorUnit val="250000"/>
        <c:dispUnits>
          <c:builtInUnit val="thousands"/>
          <c:dispUnitsLbl/>
        </c:dispUnits>
      </c:valAx>
    </c:plotArea>
    <c:legend>
      <c:legendPos val="b"/>
      <c:layout>
        <c:manualLayout>
          <c:xMode val="edge"/>
          <c:yMode val="edge"/>
          <c:x val="8.9954475308641993E-2"/>
          <c:y val="0.89760360360360358"/>
          <c:w val="0.82009066358024696"/>
          <c:h val="8.3327327327327325E-2"/>
        </c:manualLayout>
      </c:layout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52537182852143"/>
          <c:y val="5.0925925925925923E-2"/>
          <c:w val="0.82691907261592301"/>
          <c:h val="0.78881343843843865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13B'!$B$19</c:f>
              <c:strCache>
                <c:ptCount val="1"/>
                <c:pt idx="0">
                  <c:v>Inmigación neta</c:v>
                </c:pt>
              </c:strCache>
            </c:strRef>
          </c:tx>
          <c:spPr>
            <a:ln w="28575">
              <a:solidFill>
                <a:schemeClr val="accent1">
                  <a:lumMod val="40000"/>
                  <a:lumOff val="60000"/>
                </a:schemeClr>
              </a:solidFill>
              <a:prstDash val="sysDot"/>
            </a:ln>
          </c:spPr>
          <c:marker>
            <c:symbol val="none"/>
          </c:marker>
          <c:dPt>
            <c:idx val="19"/>
            <c:bubble3D val="0"/>
            <c:spPr>
              <a:ln w="28575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44-4C19-8852-2AC642D563A7}"/>
              </c:ext>
            </c:extLst>
          </c:dPt>
          <c:dPt>
            <c:idx val="20"/>
            <c:bubble3D val="0"/>
            <c:spPr>
              <a:ln w="28575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44-4C19-8852-2AC642D563A7}"/>
              </c:ext>
            </c:extLst>
          </c:dPt>
          <c:dPt>
            <c:idx val="21"/>
            <c:bubble3D val="0"/>
            <c:spPr>
              <a:ln w="28575">
                <a:solidFill>
                  <a:schemeClr val="accent1">
                    <a:lumMod val="40000"/>
                    <a:lumOff val="6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44-4C19-8852-2AC642D563A7}"/>
              </c:ext>
            </c:extLst>
          </c:dPt>
          <c:cat>
            <c:numRef>
              <c:f>'Anexo I. Gr 13B'!$B$20:$B$41</c:f>
              <c:numCache>
                <c:formatCode>General</c:formatCode>
                <c:ptCount val="2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</c:numCache>
            </c:numRef>
          </c:cat>
          <c:val>
            <c:numRef>
              <c:f>'Anexo I. Gr 13B'!$C$20:$C$41</c:f>
              <c:numCache>
                <c:formatCode>#,##0</c:formatCode>
                <c:ptCount val="22"/>
                <c:pt idx="0">
                  <c:v>662374.99999999488</c:v>
                </c:pt>
                <c:pt idx="1">
                  <c:v>664816.00000000116</c:v>
                </c:pt>
                <c:pt idx="2">
                  <c:v>635679.99999999814</c:v>
                </c:pt>
                <c:pt idx="3">
                  <c:v>663362.00000000233</c:v>
                </c:pt>
                <c:pt idx="4">
                  <c:v>777594.00000000233</c:v>
                </c:pt>
                <c:pt idx="5">
                  <c:v>434855.99999999872</c:v>
                </c:pt>
                <c:pt idx="6">
                  <c:v>138565.99999999852</c:v>
                </c:pt>
                <c:pt idx="7">
                  <c:v>77349.000000003725</c:v>
                </c:pt>
                <c:pt idx="8">
                  <c:v>68398.99999999741</c:v>
                </c:pt>
                <c:pt idx="9">
                  <c:v>-155963.99999999886</c:v>
                </c:pt>
                <c:pt idx="10">
                  <c:v>-252202.00000000271</c:v>
                </c:pt>
                <c:pt idx="11">
                  <c:v>-101786.99999999721</c:v>
                </c:pt>
                <c:pt idx="12">
                  <c:v>-4560.0000000033842</c:v>
                </c:pt>
                <c:pt idx="13">
                  <c:v>78536.99999999821</c:v>
                </c:pt>
                <c:pt idx="14">
                  <c:v>179019.00000000332</c:v>
                </c:pt>
                <c:pt idx="15">
                  <c:v>328825.00000000116</c:v>
                </c:pt>
                <c:pt idx="16">
                  <c:v>457185.00000000198</c:v>
                </c:pt>
                <c:pt idx="17">
                  <c:v>235208.99999999956</c:v>
                </c:pt>
                <c:pt idx="18">
                  <c:v>191094</c:v>
                </c:pt>
                <c:pt idx="19">
                  <c:v>727005</c:v>
                </c:pt>
                <c:pt idx="20">
                  <c:v>642296</c:v>
                </c:pt>
                <c:pt idx="21">
                  <c:v>626268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44-4C19-8852-2AC642D56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916736"/>
        <c:axId val="1667828544"/>
      </c:lineChart>
      <c:catAx>
        <c:axId val="166791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67828544"/>
        <c:crosses val="autoZero"/>
        <c:auto val="1"/>
        <c:lblAlgn val="ctr"/>
        <c:lblOffset val="100"/>
        <c:noMultiLvlLbl val="0"/>
      </c:catAx>
      <c:valAx>
        <c:axId val="1667828544"/>
        <c:scaling>
          <c:orientation val="minMax"/>
          <c:max val="900000"/>
          <c:min val="-3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67916736"/>
        <c:crosses val="autoZero"/>
        <c:crossBetween val="between"/>
        <c:majorUnit val="150000"/>
        <c:dispUnits>
          <c:builtInUnit val="thousands"/>
        </c:dispUnits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4652777777776"/>
          <c:y val="5.3905780780780767E-2"/>
          <c:w val="0.84533657407407403"/>
          <c:h val="0.68225787037037033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14'!$C$20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37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6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DB-4AE4-B85E-804DCF385B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14'!$C$21:$C$111</c:f>
              <c:numCache>
                <c:formatCode>0.00%</c:formatCode>
                <c:ptCount val="91"/>
                <c:pt idx="0">
                  <c:v>9.3210521571625536E-3</c:v>
                </c:pt>
                <c:pt idx="1">
                  <c:v>9.760063030610576E-3</c:v>
                </c:pt>
                <c:pt idx="2">
                  <c:v>9.4612685578075503E-3</c:v>
                </c:pt>
                <c:pt idx="3">
                  <c:v>9.6482237586675429E-3</c:v>
                </c:pt>
                <c:pt idx="4">
                  <c:v>9.482968715050227E-3</c:v>
                </c:pt>
                <c:pt idx="5">
                  <c:v>9.6048234441821877E-3</c:v>
                </c:pt>
                <c:pt idx="6">
                  <c:v>9.7700784877995037E-3</c:v>
                </c:pt>
                <c:pt idx="7">
                  <c:v>1.0355982733351806E-2</c:v>
                </c:pt>
                <c:pt idx="8">
                  <c:v>1.1245689180301598E-2</c:v>
                </c:pt>
                <c:pt idx="9">
                  <c:v>1.1487729395700698E-2</c:v>
                </c:pt>
                <c:pt idx="10">
                  <c:v>1.1544483653104625E-2</c:v>
                </c:pt>
                <c:pt idx="11">
                  <c:v>1.1869986011744793E-2</c:v>
                </c:pt>
                <c:pt idx="12">
                  <c:v>1.1911717083365327E-2</c:v>
                </c:pt>
                <c:pt idx="13">
                  <c:v>1.1676353839425514E-2</c:v>
                </c:pt>
                <c:pt idx="14">
                  <c:v>1.1778177654179618E-2</c:v>
                </c:pt>
                <c:pt idx="15">
                  <c:v>1.2566060286375306E-2</c:v>
                </c:pt>
                <c:pt idx="16">
                  <c:v>1.3617683291212771E-2</c:v>
                </c:pt>
                <c:pt idx="17">
                  <c:v>1.6178301845848758E-2</c:v>
                </c:pt>
                <c:pt idx="18">
                  <c:v>2.1142630125827528E-2</c:v>
                </c:pt>
                <c:pt idx="19">
                  <c:v>2.2267699816717133E-2</c:v>
                </c:pt>
                <c:pt idx="20">
                  <c:v>2.6026834748294869E-2</c:v>
                </c:pt>
                <c:pt idx="21">
                  <c:v>2.8333728387478007E-2</c:v>
                </c:pt>
                <c:pt idx="22">
                  <c:v>3.0859292841952747E-2</c:v>
                </c:pt>
                <c:pt idx="23">
                  <c:v>3.3196232852702671E-2</c:v>
                </c:pt>
                <c:pt idx="24">
                  <c:v>3.4625104744989768E-2</c:v>
                </c:pt>
                <c:pt idx="25">
                  <c:v>3.5715120335718123E-2</c:v>
                </c:pt>
                <c:pt idx="26">
                  <c:v>3.636779429586328E-2</c:v>
                </c:pt>
                <c:pt idx="27">
                  <c:v>3.4751967202716193E-2</c:v>
                </c:pt>
                <c:pt idx="28">
                  <c:v>3.3715367383662119E-2</c:v>
                </c:pt>
                <c:pt idx="29">
                  <c:v>3.1304980686860051E-2</c:v>
                </c:pt>
                <c:pt idx="30">
                  <c:v>2.9523898550095646E-2</c:v>
                </c:pt>
                <c:pt idx="31">
                  <c:v>2.7669369727279101E-2</c:v>
                </c:pt>
                <c:pt idx="32">
                  <c:v>2.5362476088095963E-2</c:v>
                </c:pt>
                <c:pt idx="33">
                  <c:v>2.3790049309434225E-2</c:v>
                </c:pt>
                <c:pt idx="34">
                  <c:v>2.1600002670788584E-2</c:v>
                </c:pt>
                <c:pt idx="35">
                  <c:v>2.0348070522172555E-2</c:v>
                </c:pt>
                <c:pt idx="36">
                  <c:v>1.9104484587880628E-2</c:v>
                </c:pt>
                <c:pt idx="37">
                  <c:v>1.8154685397797268E-2</c:v>
                </c:pt>
                <c:pt idx="38">
                  <c:v>1.6899414763451595E-2</c:v>
                </c:pt>
                <c:pt idx="39">
                  <c:v>1.614157850282269E-2</c:v>
                </c:pt>
                <c:pt idx="40">
                  <c:v>1.5258549027332183E-2</c:v>
                </c:pt>
                <c:pt idx="41">
                  <c:v>1.3098548760253324E-2</c:v>
                </c:pt>
                <c:pt idx="42">
                  <c:v>1.2567729529240127E-2</c:v>
                </c:pt>
                <c:pt idx="43">
                  <c:v>1.1761485225531403E-2</c:v>
                </c:pt>
                <c:pt idx="44">
                  <c:v>1.0966925621876429E-2</c:v>
                </c:pt>
                <c:pt idx="45">
                  <c:v>1.0015457188928246E-2</c:v>
                </c:pt>
                <c:pt idx="46">
                  <c:v>9.5297075152652264E-3</c:v>
                </c:pt>
                <c:pt idx="47">
                  <c:v>8.7017630543138238E-3</c:v>
                </c:pt>
                <c:pt idx="48">
                  <c:v>8.256075209406518E-3</c:v>
                </c:pt>
                <c:pt idx="49">
                  <c:v>7.6735094495838574E-3</c:v>
                </c:pt>
                <c:pt idx="50">
                  <c:v>7.3212992051065479E-3</c:v>
                </c:pt>
                <c:pt idx="51">
                  <c:v>6.4950239870199674E-3</c:v>
                </c:pt>
                <c:pt idx="52">
                  <c:v>6.0576823564367673E-3</c:v>
                </c:pt>
                <c:pt idx="53">
                  <c:v>5.8824118556305227E-3</c:v>
                </c:pt>
                <c:pt idx="54">
                  <c:v>5.2380841098094728E-3</c:v>
                </c:pt>
                <c:pt idx="55">
                  <c:v>5.2130454668371518E-3</c:v>
                </c:pt>
                <c:pt idx="56">
                  <c:v>4.8307888507930575E-3</c:v>
                </c:pt>
                <c:pt idx="57">
                  <c:v>4.6905724501480617E-3</c:v>
                </c:pt>
                <c:pt idx="58">
                  <c:v>4.6505106213923491E-3</c:v>
                </c:pt>
                <c:pt idx="59">
                  <c:v>4.2816079482668251E-3</c:v>
                </c:pt>
                <c:pt idx="60">
                  <c:v>5.006059351599302E-3</c:v>
                </c:pt>
                <c:pt idx="61">
                  <c:v>4.4485322347489623E-3</c:v>
                </c:pt>
                <c:pt idx="62">
                  <c:v>3.9978366612471918E-3</c:v>
                </c:pt>
                <c:pt idx="63">
                  <c:v>3.7724888744963062E-3</c:v>
                </c:pt>
                <c:pt idx="64">
                  <c:v>3.7207423456868433E-3</c:v>
                </c:pt>
                <c:pt idx="65">
                  <c:v>3.8409278319539823E-3</c:v>
                </c:pt>
                <c:pt idx="66">
                  <c:v>3.0981147571084709E-3</c:v>
                </c:pt>
                <c:pt idx="67">
                  <c:v>2.5021950543672399E-3</c:v>
                </c:pt>
                <c:pt idx="68">
                  <c:v>2.4087174539372432E-3</c:v>
                </c:pt>
                <c:pt idx="69">
                  <c:v>1.9613603661651148E-3</c:v>
                </c:pt>
                <c:pt idx="70">
                  <c:v>1.8278209369794048E-3</c:v>
                </c:pt>
                <c:pt idx="71">
                  <c:v>1.8211439655201195E-3</c:v>
                </c:pt>
                <c:pt idx="72">
                  <c:v>1.475610692502095E-3</c:v>
                </c:pt>
                <c:pt idx="73">
                  <c:v>1.2936632202365651E-3</c:v>
                </c:pt>
                <c:pt idx="74">
                  <c:v>1.1234004480247849E-3</c:v>
                </c:pt>
                <c:pt idx="75">
                  <c:v>1.0048842046224673E-3</c:v>
                </c:pt>
                <c:pt idx="76">
                  <c:v>9.4145297575925514E-4</c:v>
                </c:pt>
                <c:pt idx="77">
                  <c:v>7.8287490360122458E-4</c:v>
                </c:pt>
                <c:pt idx="78">
                  <c:v>6.9607427463051308E-4</c:v>
                </c:pt>
                <c:pt idx="79">
                  <c:v>6.0259667420051611E-4</c:v>
                </c:pt>
                <c:pt idx="80">
                  <c:v>5.7421954549855274E-4</c:v>
                </c:pt>
                <c:pt idx="81">
                  <c:v>4.0061828755712985E-4</c:v>
                </c:pt>
                <c:pt idx="82">
                  <c:v>3.772488874496306E-4</c:v>
                </c:pt>
                <c:pt idx="83">
                  <c:v>3.3384857296427485E-4</c:v>
                </c:pt>
                <c:pt idx="84">
                  <c:v>2.3035551534534966E-4</c:v>
                </c:pt>
                <c:pt idx="85">
                  <c:v>2.3202475821017103E-4</c:v>
                </c:pt>
                <c:pt idx="86">
                  <c:v>2.1366308669713591E-4</c:v>
                </c:pt>
                <c:pt idx="87">
                  <c:v>1.6859352934695879E-4</c:v>
                </c:pt>
                <c:pt idx="88">
                  <c:v>1.2185472913196032E-4</c:v>
                </c:pt>
                <c:pt idx="89">
                  <c:v>7.678517178178322E-5</c:v>
                </c:pt>
                <c:pt idx="90">
                  <c:v>2.6874810123624126E-4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B-4AE4-B85E-804DCF385B66}"/>
            </c:ext>
          </c:extLst>
        </c:ser>
        <c:ser>
          <c:idx val="1"/>
          <c:order val="1"/>
          <c:tx>
            <c:strRef>
              <c:f>'Anexo I. Gr 14'!$D$20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4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14'!$D$21:$D$111</c:f>
              <c:numCache>
                <c:formatCode>0.00%</c:formatCode>
                <c:ptCount val="91"/>
                <c:pt idx="0">
                  <c:v>1.1537981947409808E-2</c:v>
                </c:pt>
                <c:pt idx="1">
                  <c:v>1.1512534258950588E-2</c:v>
                </c:pt>
                <c:pt idx="2">
                  <c:v>1.1408198736267791E-2</c:v>
                </c:pt>
                <c:pt idx="3">
                  <c:v>1.0629499469415696E-2</c:v>
                </c:pt>
                <c:pt idx="4">
                  <c:v>1.0245239373681492E-2</c:v>
                </c:pt>
                <c:pt idx="5">
                  <c:v>1.031140336367546E-2</c:v>
                </c:pt>
                <c:pt idx="6">
                  <c:v>1.0433552268279711E-2</c:v>
                </c:pt>
                <c:pt idx="7">
                  <c:v>9.9831281825515372E-3</c:v>
                </c:pt>
                <c:pt idx="8">
                  <c:v>1.075673791171179E-2</c:v>
                </c:pt>
                <c:pt idx="9">
                  <c:v>1.1476907495107682E-2</c:v>
                </c:pt>
                <c:pt idx="10">
                  <c:v>1.1522713334334276E-2</c:v>
                </c:pt>
                <c:pt idx="11">
                  <c:v>1.1540526716255729E-2</c:v>
                </c:pt>
                <c:pt idx="12">
                  <c:v>1.1726294842008026E-2</c:v>
                </c:pt>
                <c:pt idx="13">
                  <c:v>1.1881525741609261E-2</c:v>
                </c:pt>
                <c:pt idx="14">
                  <c:v>1.2288688756956762E-2</c:v>
                </c:pt>
                <c:pt idx="15">
                  <c:v>1.2937604812666842E-2</c:v>
                </c:pt>
                <c:pt idx="16">
                  <c:v>1.4293966607543203E-2</c:v>
                </c:pt>
                <c:pt idx="17">
                  <c:v>1.7156831559205318E-2</c:v>
                </c:pt>
                <c:pt idx="18">
                  <c:v>2.1271722783061001E-2</c:v>
                </c:pt>
                <c:pt idx="19">
                  <c:v>2.2561920587943395E-2</c:v>
                </c:pt>
                <c:pt idx="20">
                  <c:v>2.5228838338469527E-2</c:v>
                </c:pt>
                <c:pt idx="21">
                  <c:v>2.692619915869942E-2</c:v>
                </c:pt>
                <c:pt idx="22">
                  <c:v>2.9600751215763315E-2</c:v>
                </c:pt>
                <c:pt idx="23">
                  <c:v>3.1366820794833099E-2</c:v>
                </c:pt>
                <c:pt idx="24">
                  <c:v>3.2578130765491917E-2</c:v>
                </c:pt>
                <c:pt idx="25">
                  <c:v>3.2906405946615841E-2</c:v>
                </c:pt>
                <c:pt idx="26">
                  <c:v>3.334156141926848E-2</c:v>
                </c:pt>
                <c:pt idx="27">
                  <c:v>3.2685011057020638E-2</c:v>
                </c:pt>
                <c:pt idx="28">
                  <c:v>3.1084351452935772E-2</c:v>
                </c:pt>
                <c:pt idx="29">
                  <c:v>3.0168234668403897E-2</c:v>
                </c:pt>
                <c:pt idx="30">
                  <c:v>2.7783786259775092E-2</c:v>
                </c:pt>
                <c:pt idx="31">
                  <c:v>2.6221298188379059E-2</c:v>
                </c:pt>
                <c:pt idx="32">
                  <c:v>2.3630723503230585E-2</c:v>
                </c:pt>
                <c:pt idx="33">
                  <c:v>2.2103862195677455E-2</c:v>
                </c:pt>
                <c:pt idx="34">
                  <c:v>2.059481427004578E-2</c:v>
                </c:pt>
                <c:pt idx="35">
                  <c:v>1.890254298750773E-2</c:v>
                </c:pt>
                <c:pt idx="36">
                  <c:v>1.7948254670287024E-2</c:v>
                </c:pt>
                <c:pt idx="37">
                  <c:v>1.6971063433453022E-2</c:v>
                </c:pt>
                <c:pt idx="38">
                  <c:v>1.5474739352050956E-2</c:v>
                </c:pt>
                <c:pt idx="39">
                  <c:v>1.5009046653247253E-2</c:v>
                </c:pt>
                <c:pt idx="40">
                  <c:v>1.4673137165585564E-2</c:v>
                </c:pt>
                <c:pt idx="41">
                  <c:v>1.3708669772981172E-2</c:v>
                </c:pt>
                <c:pt idx="42">
                  <c:v>1.1800093138539761E-2</c:v>
                </c:pt>
                <c:pt idx="43">
                  <c:v>1.098576710784476E-2</c:v>
                </c:pt>
                <c:pt idx="44">
                  <c:v>1.0861073434394587E-2</c:v>
                </c:pt>
                <c:pt idx="45">
                  <c:v>9.8838821975605843E-3</c:v>
                </c:pt>
                <c:pt idx="46">
                  <c:v>9.2731376745393331E-3</c:v>
                </c:pt>
                <c:pt idx="47">
                  <c:v>8.563147166527129E-3</c:v>
                </c:pt>
                <c:pt idx="48">
                  <c:v>8.0720067792642049E-3</c:v>
                </c:pt>
                <c:pt idx="49">
                  <c:v>8.0389247842672217E-3</c:v>
                </c:pt>
                <c:pt idx="50">
                  <c:v>7.6597542262248613E-3</c:v>
                </c:pt>
                <c:pt idx="51">
                  <c:v>7.17115860780786E-3</c:v>
                </c:pt>
                <c:pt idx="52">
                  <c:v>6.6825629893908587E-3</c:v>
                </c:pt>
                <c:pt idx="53">
                  <c:v>6.3415639640373262E-3</c:v>
                </c:pt>
                <c:pt idx="54">
                  <c:v>6.0489155467563106E-3</c:v>
                </c:pt>
                <c:pt idx="55">
                  <c:v>5.9776620190704977E-3</c:v>
                </c:pt>
                <c:pt idx="56">
                  <c:v>5.5552303906474653E-3</c:v>
                </c:pt>
                <c:pt idx="57">
                  <c:v>5.4967007071912623E-3</c:v>
                </c:pt>
                <c:pt idx="58">
                  <c:v>5.018284164157949E-3</c:v>
                </c:pt>
                <c:pt idx="59">
                  <c:v>5.4356262548891374E-3</c:v>
                </c:pt>
                <c:pt idx="60">
                  <c:v>6.1786987578983264E-3</c:v>
                </c:pt>
                <c:pt idx="61">
                  <c:v>5.5934019233362942E-3</c:v>
                </c:pt>
                <c:pt idx="62">
                  <c:v>5.5984914610281373E-3</c:v>
                </c:pt>
                <c:pt idx="63">
                  <c:v>4.9241277168588391E-3</c:v>
                </c:pt>
                <c:pt idx="64">
                  <c:v>4.7230909780310104E-3</c:v>
                </c:pt>
                <c:pt idx="65">
                  <c:v>5.5297827021882464E-3</c:v>
                </c:pt>
                <c:pt idx="66">
                  <c:v>4.313383193837588E-3</c:v>
                </c:pt>
                <c:pt idx="67">
                  <c:v>3.4278036354567732E-3</c:v>
                </c:pt>
                <c:pt idx="68">
                  <c:v>3.219132590091179E-3</c:v>
                </c:pt>
                <c:pt idx="69">
                  <c:v>3.0969836854869287E-3</c:v>
                </c:pt>
                <c:pt idx="70">
                  <c:v>2.4378885543931616E-3</c:v>
                </c:pt>
                <c:pt idx="71">
                  <c:v>2.3335530317103647E-3</c:v>
                </c:pt>
                <c:pt idx="72">
                  <c:v>2.1401505994203015E-3</c:v>
                </c:pt>
                <c:pt idx="73">
                  <c:v>1.8424126444474417E-3</c:v>
                </c:pt>
                <c:pt idx="74">
                  <c:v>1.5904805287011755E-3</c:v>
                </c:pt>
                <c:pt idx="75">
                  <c:v>1.4021676341029563E-3</c:v>
                </c:pt>
                <c:pt idx="76">
                  <c:v>1.2545710410394872E-3</c:v>
                </c:pt>
                <c:pt idx="77">
                  <c:v>1.086616297208643E-3</c:v>
                </c:pt>
                <c:pt idx="78">
                  <c:v>9.3901970414517395E-4</c:v>
                </c:pt>
                <c:pt idx="79">
                  <c:v>8.4995279453790819E-4</c:v>
                </c:pt>
                <c:pt idx="80">
                  <c:v>7.0235620147443903E-4</c:v>
                </c:pt>
                <c:pt idx="81">
                  <c:v>6.3619221148047012E-4</c:v>
                </c:pt>
                <c:pt idx="82">
                  <c:v>5.4967007071912623E-4</c:v>
                </c:pt>
                <c:pt idx="83">
                  <c:v>4.8096131187923546E-4</c:v>
                </c:pt>
                <c:pt idx="84">
                  <c:v>3.8426009573420397E-4</c:v>
                </c:pt>
                <c:pt idx="85">
                  <c:v>2.7483503535956312E-4</c:v>
                </c:pt>
                <c:pt idx="86">
                  <c:v>2.4684257805442241E-4</c:v>
                </c:pt>
                <c:pt idx="87">
                  <c:v>2.5956642228403183E-4</c:v>
                </c:pt>
                <c:pt idx="88">
                  <c:v>1.857681257522973E-4</c:v>
                </c:pt>
                <c:pt idx="89">
                  <c:v>1.2978321114201591E-4</c:v>
                </c:pt>
                <c:pt idx="90">
                  <c:v>4.1734209073118842E-4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DB-4AE4-B85E-804DCF385B66}"/>
            </c:ext>
          </c:extLst>
        </c:ser>
        <c:ser>
          <c:idx val="2"/>
          <c:order val="2"/>
          <c:tx>
            <c:strRef>
              <c:f>'Anexo I. Gr 14'!$E$20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53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14'!$E$21:$E$111</c:f>
              <c:numCache>
                <c:formatCode>0.00%</c:formatCode>
                <c:ptCount val="91"/>
                <c:pt idx="0">
                  <c:v>1.2883139638041163E-2</c:v>
                </c:pt>
                <c:pt idx="1">
                  <c:v>1.2068066891412349E-2</c:v>
                </c:pt>
                <c:pt idx="2">
                  <c:v>1.1441514371894961E-2</c:v>
                </c:pt>
                <c:pt idx="3">
                  <c:v>1.1033977998580554E-2</c:v>
                </c:pt>
                <c:pt idx="4">
                  <c:v>1.0338116572036905E-2</c:v>
                </c:pt>
                <c:pt idx="5">
                  <c:v>9.9998891057487584E-3</c:v>
                </c:pt>
                <c:pt idx="6">
                  <c:v>9.5951250887154008E-3</c:v>
                </c:pt>
                <c:pt idx="7">
                  <c:v>9.6422551454932569E-3</c:v>
                </c:pt>
                <c:pt idx="8">
                  <c:v>9.9749378992193046E-3</c:v>
                </c:pt>
                <c:pt idx="9">
                  <c:v>1.0332571859474804E-2</c:v>
                </c:pt>
                <c:pt idx="10">
                  <c:v>1.0961896735273244E-2</c:v>
                </c:pt>
                <c:pt idx="11">
                  <c:v>1.0834368346344925E-2</c:v>
                </c:pt>
                <c:pt idx="12">
                  <c:v>1.0684661107168205E-2</c:v>
                </c:pt>
                <c:pt idx="13">
                  <c:v>1.0418514904187368E-2</c:v>
                </c:pt>
                <c:pt idx="14">
                  <c:v>1.1020116217175302E-2</c:v>
                </c:pt>
                <c:pt idx="15">
                  <c:v>1.1413790809084457E-2</c:v>
                </c:pt>
                <c:pt idx="16">
                  <c:v>1.2799968949609651E-2</c:v>
                </c:pt>
                <c:pt idx="17">
                  <c:v>1.5295089602555004E-2</c:v>
                </c:pt>
                <c:pt idx="18">
                  <c:v>1.9395404542228531E-2</c:v>
                </c:pt>
                <c:pt idx="19">
                  <c:v>2.1541208303761532E-2</c:v>
                </c:pt>
                <c:pt idx="20">
                  <c:v>2.5602710255500354E-2</c:v>
                </c:pt>
                <c:pt idx="21">
                  <c:v>2.691680713271824E-2</c:v>
                </c:pt>
                <c:pt idx="22">
                  <c:v>2.9145781582682755E-2</c:v>
                </c:pt>
                <c:pt idx="23">
                  <c:v>3.1139105748757983E-2</c:v>
                </c:pt>
                <c:pt idx="24">
                  <c:v>3.2112202803406674E-2</c:v>
                </c:pt>
                <c:pt idx="25">
                  <c:v>3.2625088715400992E-2</c:v>
                </c:pt>
                <c:pt idx="26">
                  <c:v>3.2203690560681335E-2</c:v>
                </c:pt>
                <c:pt idx="27">
                  <c:v>3.1643674591909157E-2</c:v>
                </c:pt>
                <c:pt idx="28">
                  <c:v>3.0221455819730306E-2</c:v>
                </c:pt>
                <c:pt idx="29">
                  <c:v>2.9478464336408799E-2</c:v>
                </c:pt>
                <c:pt idx="30">
                  <c:v>2.8314074698367636E-2</c:v>
                </c:pt>
                <c:pt idx="31">
                  <c:v>2.5405872959545776E-2</c:v>
                </c:pt>
                <c:pt idx="32">
                  <c:v>2.3418093506032647E-2</c:v>
                </c:pt>
                <c:pt idx="33">
                  <c:v>2.1854484563520227E-2</c:v>
                </c:pt>
                <c:pt idx="34">
                  <c:v>2.0767720901348475E-2</c:v>
                </c:pt>
                <c:pt idx="35">
                  <c:v>1.953125E-2</c:v>
                </c:pt>
                <c:pt idx="36">
                  <c:v>1.7643275372604683E-2</c:v>
                </c:pt>
                <c:pt idx="37">
                  <c:v>1.6955731014904187E-2</c:v>
                </c:pt>
                <c:pt idx="38">
                  <c:v>1.5788569020581972E-2</c:v>
                </c:pt>
                <c:pt idx="39">
                  <c:v>1.5386577359829666E-2</c:v>
                </c:pt>
                <c:pt idx="40">
                  <c:v>1.427486249112846E-2</c:v>
                </c:pt>
                <c:pt idx="41">
                  <c:v>1.3806334279630943E-2</c:v>
                </c:pt>
                <c:pt idx="42">
                  <c:v>1.3615041696238468E-2</c:v>
                </c:pt>
                <c:pt idx="43">
                  <c:v>1.1713205287437899E-2</c:v>
                </c:pt>
                <c:pt idx="44">
                  <c:v>1.0817734208658622E-2</c:v>
                </c:pt>
                <c:pt idx="45">
                  <c:v>1.0648620475514549E-2</c:v>
                </c:pt>
                <c:pt idx="46">
                  <c:v>9.9749378992193046E-3</c:v>
                </c:pt>
                <c:pt idx="47">
                  <c:v>9.5202714691270396E-3</c:v>
                </c:pt>
                <c:pt idx="48">
                  <c:v>8.6663857345635198E-3</c:v>
                </c:pt>
                <c:pt idx="49">
                  <c:v>8.4750931511710439E-3</c:v>
                </c:pt>
                <c:pt idx="50">
                  <c:v>8.2283534421575578E-3</c:v>
                </c:pt>
                <c:pt idx="51">
                  <c:v>7.6239797728885738E-3</c:v>
                </c:pt>
                <c:pt idx="52">
                  <c:v>7.3439717885024841E-3</c:v>
                </c:pt>
                <c:pt idx="53">
                  <c:v>7.0584190915542935E-3</c:v>
                </c:pt>
                <c:pt idx="54">
                  <c:v>6.8698988644428673E-3</c:v>
                </c:pt>
                <c:pt idx="55">
                  <c:v>6.4152324343506031E-3</c:v>
                </c:pt>
                <c:pt idx="56">
                  <c:v>6.2378016323633781E-3</c:v>
                </c:pt>
                <c:pt idx="57">
                  <c:v>5.9938342796309442E-3</c:v>
                </c:pt>
                <c:pt idx="58">
                  <c:v>5.9051188786373313E-3</c:v>
                </c:pt>
                <c:pt idx="59">
                  <c:v>5.575208481192335E-3</c:v>
                </c:pt>
                <c:pt idx="60">
                  <c:v>6.7451428317955994E-3</c:v>
                </c:pt>
                <c:pt idx="61">
                  <c:v>6.190671575585522E-3</c:v>
                </c:pt>
                <c:pt idx="62">
                  <c:v>5.8247205464868699E-3</c:v>
                </c:pt>
                <c:pt idx="63">
                  <c:v>5.8995741660752303E-3</c:v>
                </c:pt>
                <c:pt idx="64">
                  <c:v>5.1205420511000709E-3</c:v>
                </c:pt>
                <c:pt idx="65">
                  <c:v>5.8552164655784247E-3</c:v>
                </c:pt>
                <c:pt idx="66">
                  <c:v>4.7130056777856637E-3</c:v>
                </c:pt>
                <c:pt idx="67">
                  <c:v>4.0587295954577713E-3</c:v>
                </c:pt>
                <c:pt idx="68">
                  <c:v>3.4571282824698369E-3</c:v>
                </c:pt>
                <c:pt idx="69">
                  <c:v>3.2602909865152591E-3</c:v>
                </c:pt>
                <c:pt idx="70">
                  <c:v>3.0218683463449254E-3</c:v>
                </c:pt>
                <c:pt idx="71">
                  <c:v>2.5672019162526613E-3</c:v>
                </c:pt>
                <c:pt idx="72">
                  <c:v>2.0986737047551454E-3</c:v>
                </c:pt>
                <c:pt idx="73">
                  <c:v>1.9600558907026258E-3</c:v>
                </c:pt>
                <c:pt idx="74">
                  <c:v>1.7160885379701916E-3</c:v>
                </c:pt>
                <c:pt idx="75">
                  <c:v>1.6495519872249823E-3</c:v>
                </c:pt>
                <c:pt idx="76">
                  <c:v>1.3362757274662882E-3</c:v>
                </c:pt>
                <c:pt idx="77">
                  <c:v>1.2004302696948189E-3</c:v>
                </c:pt>
                <c:pt idx="78">
                  <c:v>1.1422107877927608E-3</c:v>
                </c:pt>
                <c:pt idx="79">
                  <c:v>9.7864176721078788E-4</c:v>
                </c:pt>
                <c:pt idx="80">
                  <c:v>8.2616217175301629E-4</c:v>
                </c:pt>
                <c:pt idx="81">
                  <c:v>5.9328424414478351E-4</c:v>
                </c:pt>
                <c:pt idx="82">
                  <c:v>5.6556068133427968E-4</c:v>
                </c:pt>
                <c:pt idx="83">
                  <c:v>4.8238999290276793E-4</c:v>
                </c:pt>
                <c:pt idx="84">
                  <c:v>4.2971522356281052E-4</c:v>
                </c:pt>
                <c:pt idx="85">
                  <c:v>2.883250532292406E-4</c:v>
                </c:pt>
                <c:pt idx="86">
                  <c:v>2.7723562810503903E-4</c:v>
                </c:pt>
                <c:pt idx="87">
                  <c:v>2.0238200851667849E-4</c:v>
                </c:pt>
                <c:pt idx="88">
                  <c:v>2.051543647977289E-4</c:v>
                </c:pt>
                <c:pt idx="89">
                  <c:v>1.9129258339247693E-4</c:v>
                </c:pt>
                <c:pt idx="90">
                  <c:v>5.4892654364797726E-4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DB-4AE4-B85E-804DCF385B66}"/>
            </c:ext>
          </c:extLst>
        </c:ser>
        <c:ser>
          <c:idx val="3"/>
          <c:order val="3"/>
          <c:tx>
            <c:strRef>
              <c:f>'Anexo I. Gr 14'!$F$20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61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14'!$F$21:$F$111</c:f>
              <c:numCache>
                <c:formatCode>0.00%</c:formatCode>
                <c:ptCount val="91"/>
                <c:pt idx="0">
                  <c:v>1.2433516905220354E-2</c:v>
                </c:pt>
                <c:pt idx="1">
                  <c:v>1.1908384612277324E-2</c:v>
                </c:pt>
                <c:pt idx="2">
                  <c:v>1.1248603013451465E-2</c:v>
                </c:pt>
                <c:pt idx="3">
                  <c:v>1.0265663080506819E-2</c:v>
                </c:pt>
                <c:pt idx="4">
                  <c:v>9.6004955094456494E-3</c:v>
                </c:pt>
                <c:pt idx="5">
                  <c:v>9.7162939125048815E-3</c:v>
                </c:pt>
                <c:pt idx="6">
                  <c:v>9.185775647326538E-3</c:v>
                </c:pt>
                <c:pt idx="7">
                  <c:v>9.1049860637968417E-3</c:v>
                </c:pt>
                <c:pt idx="8">
                  <c:v>9.3446618282682758E-3</c:v>
                </c:pt>
                <c:pt idx="9">
                  <c:v>9.616653426151589E-3</c:v>
                </c:pt>
                <c:pt idx="10">
                  <c:v>1.0168715580271184E-2</c:v>
                </c:pt>
                <c:pt idx="11">
                  <c:v>1.0599593359096235E-2</c:v>
                </c:pt>
                <c:pt idx="12">
                  <c:v>1.0341066691801204E-2</c:v>
                </c:pt>
                <c:pt idx="13">
                  <c:v>1.052418974780185E-2</c:v>
                </c:pt>
                <c:pt idx="14">
                  <c:v>1.0963146484979871E-2</c:v>
                </c:pt>
                <c:pt idx="15">
                  <c:v>1.1345550513687103E-2</c:v>
                </c:pt>
                <c:pt idx="16">
                  <c:v>1.2549315308279586E-2</c:v>
                </c:pt>
                <c:pt idx="17">
                  <c:v>1.4485572326874654E-2</c:v>
                </c:pt>
                <c:pt idx="18">
                  <c:v>1.9761132131363861E-2</c:v>
                </c:pt>
                <c:pt idx="19">
                  <c:v>2.0886800328544307E-2</c:v>
                </c:pt>
                <c:pt idx="20">
                  <c:v>2.3676733946436507E-2</c:v>
                </c:pt>
                <c:pt idx="21">
                  <c:v>2.6350869161269472E-2</c:v>
                </c:pt>
                <c:pt idx="22">
                  <c:v>2.9000767501043533E-2</c:v>
                </c:pt>
                <c:pt idx="23">
                  <c:v>3.1033972019874238E-2</c:v>
                </c:pt>
                <c:pt idx="24">
                  <c:v>3.2127324383642804E-2</c:v>
                </c:pt>
                <c:pt idx="25">
                  <c:v>3.2981000982939934E-2</c:v>
                </c:pt>
                <c:pt idx="26">
                  <c:v>3.2345456259172983E-2</c:v>
                </c:pt>
                <c:pt idx="27">
                  <c:v>3.1039357992109551E-2</c:v>
                </c:pt>
                <c:pt idx="28">
                  <c:v>2.9523206807868907E-2</c:v>
                </c:pt>
                <c:pt idx="29">
                  <c:v>2.8467556249747533E-2</c:v>
                </c:pt>
                <c:pt idx="30">
                  <c:v>2.7153379024331129E-2</c:v>
                </c:pt>
                <c:pt idx="31">
                  <c:v>2.5308683533736383E-2</c:v>
                </c:pt>
                <c:pt idx="32">
                  <c:v>2.3682119918671821E-2</c:v>
                </c:pt>
                <c:pt idx="33">
                  <c:v>2.2249451304078526E-2</c:v>
                </c:pt>
                <c:pt idx="34">
                  <c:v>2.0717142203131943E-2</c:v>
                </c:pt>
                <c:pt idx="35">
                  <c:v>1.8977473171125803E-2</c:v>
                </c:pt>
                <c:pt idx="36">
                  <c:v>1.7835647057239421E-2</c:v>
                </c:pt>
                <c:pt idx="37">
                  <c:v>1.6965812541236351E-2</c:v>
                </c:pt>
                <c:pt idx="38">
                  <c:v>1.5810521496761685E-2</c:v>
                </c:pt>
                <c:pt idx="39">
                  <c:v>1.5220757536994896E-2</c:v>
                </c:pt>
                <c:pt idx="40">
                  <c:v>1.4517888160286534E-2</c:v>
                </c:pt>
                <c:pt idx="41">
                  <c:v>1.3750387116754413E-2</c:v>
                </c:pt>
                <c:pt idx="42">
                  <c:v>1.3268342601693888E-2</c:v>
                </c:pt>
                <c:pt idx="43">
                  <c:v>1.2842850795104152E-2</c:v>
                </c:pt>
                <c:pt idx="44">
                  <c:v>1.1399410236040233E-2</c:v>
                </c:pt>
                <c:pt idx="45">
                  <c:v>1.0529575720037163E-2</c:v>
                </c:pt>
                <c:pt idx="46">
                  <c:v>1.0060996135564921E-2</c:v>
                </c:pt>
                <c:pt idx="47">
                  <c:v>1.0098697941212114E-2</c:v>
                </c:pt>
                <c:pt idx="48">
                  <c:v>9.8051624543875476E-3</c:v>
                </c:pt>
                <c:pt idx="49">
                  <c:v>8.919170021678538E-3</c:v>
                </c:pt>
                <c:pt idx="50">
                  <c:v>8.3967307148531643E-3</c:v>
                </c:pt>
                <c:pt idx="51">
                  <c:v>8.0816513390873472E-3</c:v>
                </c:pt>
                <c:pt idx="52">
                  <c:v>7.8931423108513869E-3</c:v>
                </c:pt>
                <c:pt idx="53">
                  <c:v>7.4380276569674282E-3</c:v>
                </c:pt>
                <c:pt idx="54">
                  <c:v>7.0529306421425395E-3</c:v>
                </c:pt>
                <c:pt idx="55">
                  <c:v>7.0825534894367621E-3</c:v>
                </c:pt>
                <c:pt idx="56">
                  <c:v>6.6005089743762374E-3</c:v>
                </c:pt>
                <c:pt idx="57">
                  <c:v>6.2558067513161968E-3</c:v>
                </c:pt>
                <c:pt idx="58">
                  <c:v>6.1507802927275911E-3</c:v>
                </c:pt>
                <c:pt idx="59">
                  <c:v>6.0834556397861769E-3</c:v>
                </c:pt>
                <c:pt idx="60">
                  <c:v>6.651675710611712E-3</c:v>
                </c:pt>
                <c:pt idx="61">
                  <c:v>6.5870440437879544E-3</c:v>
                </c:pt>
                <c:pt idx="62">
                  <c:v>6.3285173764929242E-3</c:v>
                </c:pt>
                <c:pt idx="63">
                  <c:v>6.0646047369625807E-3</c:v>
                </c:pt>
                <c:pt idx="64">
                  <c:v>5.884174667079591E-3</c:v>
                </c:pt>
                <c:pt idx="65">
                  <c:v>6.3931490433166817E-3</c:v>
                </c:pt>
                <c:pt idx="66">
                  <c:v>5.0870507762532484E-3</c:v>
                </c:pt>
                <c:pt idx="67">
                  <c:v>4.5565325110749058E-3</c:v>
                </c:pt>
                <c:pt idx="68">
                  <c:v>3.7055488978954315E-3</c:v>
                </c:pt>
                <c:pt idx="69">
                  <c:v>3.4685661195416537E-3</c:v>
                </c:pt>
                <c:pt idx="70">
                  <c:v>3.1400218131875531E-3</c:v>
                </c:pt>
                <c:pt idx="71">
                  <c:v>2.9191969515397148E-3</c:v>
                </c:pt>
                <c:pt idx="72">
                  <c:v>2.3725207696554326E-3</c:v>
                </c:pt>
                <c:pt idx="73">
                  <c:v>2.2190205609490081E-3</c:v>
                </c:pt>
                <c:pt idx="74">
                  <c:v>1.8743183378889681E-3</c:v>
                </c:pt>
                <c:pt idx="75">
                  <c:v>1.7154321569472308E-3</c:v>
                </c:pt>
                <c:pt idx="76">
                  <c:v>1.4272826423579786E-3</c:v>
                </c:pt>
                <c:pt idx="77">
                  <c:v>1.3114842392987463E-3</c:v>
                </c:pt>
                <c:pt idx="78">
                  <c:v>1.1768349334159182E-3</c:v>
                </c:pt>
                <c:pt idx="79">
                  <c:v>1.0125627802388679E-3</c:v>
                </c:pt>
                <c:pt idx="80">
                  <c:v>9.7486097459167594E-4</c:v>
                </c:pt>
                <c:pt idx="81">
                  <c:v>8.2136076588525185E-4</c:v>
                </c:pt>
                <c:pt idx="82">
                  <c:v>6.8401847388476714E-4</c:v>
                </c:pt>
                <c:pt idx="83">
                  <c:v>5.3859722353131274E-4</c:v>
                </c:pt>
                <c:pt idx="84">
                  <c:v>4.8743048729583797E-4</c:v>
                </c:pt>
                <c:pt idx="85">
                  <c:v>3.9856194541317138E-4</c:v>
                </c:pt>
                <c:pt idx="86">
                  <c:v>2.6929861176565637E-4</c:v>
                </c:pt>
                <c:pt idx="87">
                  <c:v>2.9892145905987855E-4</c:v>
                </c:pt>
                <c:pt idx="88">
                  <c:v>2.3967576447143414E-4</c:v>
                </c:pt>
                <c:pt idx="89">
                  <c:v>1.8581604211830288E-4</c:v>
                </c:pt>
                <c:pt idx="90">
                  <c:v>4.6050062611927234E-4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DB-4AE4-B85E-804DCF385B66}"/>
            </c:ext>
          </c:extLst>
        </c:ser>
        <c:ser>
          <c:idx val="4"/>
          <c:order val="4"/>
          <c:tx>
            <c:strRef>
              <c:f>'Anexo I. Gr 14'!$G$20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68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14'!$G$21:$G$111</c:f>
              <c:numCache>
                <c:formatCode>0.00%</c:formatCode>
                <c:ptCount val="91"/>
                <c:pt idx="0">
                  <c:v>1.3293691252211777E-2</c:v>
                </c:pt>
                <c:pt idx="1">
                  <c:v>1.1504535378584067E-2</c:v>
                </c:pt>
                <c:pt idx="2">
                  <c:v>1.0945424168075408E-2</c:v>
                </c:pt>
                <c:pt idx="3">
                  <c:v>1.039946851546107E-2</c:v>
                </c:pt>
                <c:pt idx="4">
                  <c:v>9.5542239207509188E-3</c:v>
                </c:pt>
                <c:pt idx="5">
                  <c:v>9.1496905155005366E-3</c:v>
                </c:pt>
                <c:pt idx="6">
                  <c:v>8.7188459944615108E-3</c:v>
                </c:pt>
                <c:pt idx="7">
                  <c:v>9.3667572207568398E-3</c:v>
                </c:pt>
                <c:pt idx="8">
                  <c:v>9.3272905470738743E-3</c:v>
                </c:pt>
                <c:pt idx="9">
                  <c:v>9.5673794786452406E-3</c:v>
                </c:pt>
                <c:pt idx="10">
                  <c:v>9.7811572944279633E-3</c:v>
                </c:pt>
                <c:pt idx="11">
                  <c:v>1.0458668525985516E-2</c:v>
                </c:pt>
                <c:pt idx="12">
                  <c:v>1.1109868641754426E-2</c:v>
                </c:pt>
                <c:pt idx="13">
                  <c:v>1.0810579699658613E-2</c:v>
                </c:pt>
                <c:pt idx="14">
                  <c:v>1.1320357568063568E-2</c:v>
                </c:pt>
                <c:pt idx="15">
                  <c:v>1.2422135541712986E-2</c:v>
                </c:pt>
                <c:pt idx="16">
                  <c:v>1.2951646746959422E-2</c:v>
                </c:pt>
                <c:pt idx="17">
                  <c:v>1.4609247041643918E-2</c:v>
                </c:pt>
                <c:pt idx="18">
                  <c:v>1.9532714583593704E-2</c:v>
                </c:pt>
                <c:pt idx="19">
                  <c:v>2.0621336999348799E-2</c:v>
                </c:pt>
                <c:pt idx="20">
                  <c:v>2.3331381925579008E-2</c:v>
                </c:pt>
                <c:pt idx="21">
                  <c:v>2.5370493399198828E-2</c:v>
                </c:pt>
                <c:pt idx="22">
                  <c:v>2.8728449551724364E-2</c:v>
                </c:pt>
                <c:pt idx="23">
                  <c:v>3.074124990955554E-2</c:v>
                </c:pt>
                <c:pt idx="24">
                  <c:v>3.1727916751629642E-2</c:v>
                </c:pt>
                <c:pt idx="25">
                  <c:v>3.2037072362146195E-2</c:v>
                </c:pt>
                <c:pt idx="26">
                  <c:v>3.0685338788504674E-2</c:v>
                </c:pt>
                <c:pt idx="27">
                  <c:v>2.9636183046432542E-2</c:v>
                </c:pt>
                <c:pt idx="28">
                  <c:v>2.8044360541219653E-2</c:v>
                </c:pt>
                <c:pt idx="29">
                  <c:v>2.6732093641261091E-2</c:v>
                </c:pt>
                <c:pt idx="30">
                  <c:v>2.5952626836022549E-2</c:v>
                </c:pt>
                <c:pt idx="31">
                  <c:v>2.410098206239681E-2</c:v>
                </c:pt>
                <c:pt idx="32">
                  <c:v>2.3009070757168133E-2</c:v>
                </c:pt>
                <c:pt idx="33">
                  <c:v>2.1200181546698942E-2</c:v>
                </c:pt>
                <c:pt idx="34">
                  <c:v>1.9953692436211989E-2</c:v>
                </c:pt>
                <c:pt idx="35">
                  <c:v>1.8861781130983312E-2</c:v>
                </c:pt>
                <c:pt idx="36">
                  <c:v>1.7408091983660796E-2</c:v>
                </c:pt>
                <c:pt idx="37">
                  <c:v>1.6490491820531878E-2</c:v>
                </c:pt>
                <c:pt idx="38">
                  <c:v>1.5648536115295309E-2</c:v>
                </c:pt>
                <c:pt idx="39">
                  <c:v>1.5079558236365909E-2</c:v>
                </c:pt>
                <c:pt idx="40">
                  <c:v>1.4457958125859222E-2</c:v>
                </c:pt>
                <c:pt idx="41">
                  <c:v>1.3451557946943636E-2</c:v>
                </c:pt>
                <c:pt idx="42">
                  <c:v>1.3010846757483869E-2</c:v>
                </c:pt>
                <c:pt idx="43">
                  <c:v>1.2537246673288297E-2</c:v>
                </c:pt>
                <c:pt idx="44">
                  <c:v>1.1767646536470496E-2</c:v>
                </c:pt>
                <c:pt idx="45">
                  <c:v>1.0994757510179113E-2</c:v>
                </c:pt>
                <c:pt idx="46">
                  <c:v>1.0297512941780079E-2</c:v>
                </c:pt>
                <c:pt idx="47">
                  <c:v>1.0064001789155874E-2</c:v>
                </c:pt>
                <c:pt idx="48">
                  <c:v>9.994935110210686E-3</c:v>
                </c:pt>
                <c:pt idx="49">
                  <c:v>9.5147572470679551E-3</c:v>
                </c:pt>
                <c:pt idx="50">
                  <c:v>8.5083570681523668E-3</c:v>
                </c:pt>
                <c:pt idx="51">
                  <c:v>8.1794681207943334E-3</c:v>
                </c:pt>
                <c:pt idx="52">
                  <c:v>7.7946680523854313E-3</c:v>
                </c:pt>
                <c:pt idx="53">
                  <c:v>7.2651568471389953E-3</c:v>
                </c:pt>
                <c:pt idx="54">
                  <c:v>7.3967124260822092E-3</c:v>
                </c:pt>
                <c:pt idx="55">
                  <c:v>7.3473790839785041E-3</c:v>
                </c:pt>
                <c:pt idx="56">
                  <c:v>6.9625790155696029E-3</c:v>
                </c:pt>
                <c:pt idx="57">
                  <c:v>7.0184901366204689E-3</c:v>
                </c:pt>
                <c:pt idx="58">
                  <c:v>6.6764456313681119E-3</c:v>
                </c:pt>
                <c:pt idx="59">
                  <c:v>6.6468456261058887E-3</c:v>
                </c:pt>
                <c:pt idx="60">
                  <c:v>6.8935123366244151E-3</c:v>
                </c:pt>
                <c:pt idx="61">
                  <c:v>6.956001236622442E-3</c:v>
                </c:pt>
                <c:pt idx="62">
                  <c:v>6.6172456208436663E-3</c:v>
                </c:pt>
                <c:pt idx="63">
                  <c:v>6.5284456050569966E-3</c:v>
                </c:pt>
                <c:pt idx="64">
                  <c:v>6.6764456313681119E-3</c:v>
                </c:pt>
                <c:pt idx="65">
                  <c:v>7.59075690502345E-3</c:v>
                </c:pt>
                <c:pt idx="66">
                  <c:v>5.6897787892940073E-3</c:v>
                </c:pt>
                <c:pt idx="67">
                  <c:v>4.9925342208949723E-3</c:v>
                </c:pt>
                <c:pt idx="68">
                  <c:v>4.5222230261729827E-3</c:v>
                </c:pt>
                <c:pt idx="69">
                  <c:v>4.1604451840791439E-3</c:v>
                </c:pt>
                <c:pt idx="70">
                  <c:v>3.5585784104139396E-3</c:v>
                </c:pt>
                <c:pt idx="71">
                  <c:v>3.0816894367447886E-3</c:v>
                </c:pt>
                <c:pt idx="72">
                  <c:v>2.9468449683279943E-3</c:v>
                </c:pt>
                <c:pt idx="73">
                  <c:v>2.4798226630795847E-3</c:v>
                </c:pt>
                <c:pt idx="74">
                  <c:v>2.2594670683497011E-3</c:v>
                </c:pt>
                <c:pt idx="75">
                  <c:v>2.0029336894104338E-3</c:v>
                </c:pt>
                <c:pt idx="76">
                  <c:v>1.7661336473126484E-3</c:v>
                </c:pt>
                <c:pt idx="77">
                  <c:v>1.5128891578469613E-3</c:v>
                </c:pt>
                <c:pt idx="78">
                  <c:v>1.368178021009426E-3</c:v>
                </c:pt>
                <c:pt idx="79">
                  <c:v>1.2037335473304084E-3</c:v>
                </c:pt>
                <c:pt idx="80">
                  <c:v>1.0886224157550962E-3</c:v>
                </c:pt>
                <c:pt idx="81">
                  <c:v>8.2551125786866806E-4</c:v>
                </c:pt>
                <c:pt idx="82">
                  <c:v>9.110223841817572E-4</c:v>
                </c:pt>
                <c:pt idx="83">
                  <c:v>6.7422234208397197E-4</c:v>
                </c:pt>
                <c:pt idx="84">
                  <c:v>5.0977786840495439E-4</c:v>
                </c:pt>
                <c:pt idx="85">
                  <c:v>4.867556420898919E-4</c:v>
                </c:pt>
                <c:pt idx="86">
                  <c:v>3.7164451051457963E-4</c:v>
                </c:pt>
                <c:pt idx="87">
                  <c:v>3.7164451051457963E-4</c:v>
                </c:pt>
                <c:pt idx="88">
                  <c:v>3.2560005788445472E-4</c:v>
                </c:pt>
                <c:pt idx="89">
                  <c:v>2.3680004209778526E-4</c:v>
                </c:pt>
                <c:pt idx="90">
                  <c:v>1.3484446841679439E-3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DB-4AE4-B85E-804DCF385B66}"/>
            </c:ext>
          </c:extLst>
        </c:ser>
        <c:ser>
          <c:idx val="5"/>
          <c:order val="5"/>
          <c:tx>
            <c:strRef>
              <c:f>'Anexo I. Gr 14'!$H$20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14'!$H$21:$H$111</c:f>
              <c:numCache>
                <c:formatCode>0.00%</c:formatCode>
                <c:ptCount val="91"/>
                <c:pt idx="0">
                  <c:v>1.4730813613893123E-2</c:v>
                </c:pt>
                <c:pt idx="1">
                  <c:v>1.2319604518969128E-2</c:v>
                </c:pt>
                <c:pt idx="2">
                  <c:v>1.1974128474349295E-2</c:v>
                </c:pt>
                <c:pt idx="3">
                  <c:v>1.1233313863205733E-2</c:v>
                </c:pt>
                <c:pt idx="4">
                  <c:v>1.0260994686079808E-2</c:v>
                </c:pt>
                <c:pt idx="5">
                  <c:v>1.0086475859416182E-2</c:v>
                </c:pt>
                <c:pt idx="6">
                  <c:v>9.1426495519496241E-3</c:v>
                </c:pt>
                <c:pt idx="7">
                  <c:v>9.0856638126308887E-3</c:v>
                </c:pt>
                <c:pt idx="8">
                  <c:v>9.4810023791546162E-3</c:v>
                </c:pt>
                <c:pt idx="9">
                  <c:v>9.9297650762896587E-3</c:v>
                </c:pt>
                <c:pt idx="10">
                  <c:v>1.0549484991380908E-2</c:v>
                </c:pt>
                <c:pt idx="11">
                  <c:v>1.0677702904848062E-2</c:v>
                </c:pt>
                <c:pt idx="12">
                  <c:v>1.1151396862935051E-2</c:v>
                </c:pt>
                <c:pt idx="13">
                  <c:v>1.1724815864829827E-2</c:v>
                </c:pt>
                <c:pt idx="14">
                  <c:v>1.1635775647144303E-2</c:v>
                </c:pt>
                <c:pt idx="15">
                  <c:v>1.2483438519510493E-2</c:v>
                </c:pt>
                <c:pt idx="16">
                  <c:v>1.3487812175003205E-2</c:v>
                </c:pt>
                <c:pt idx="17">
                  <c:v>1.4431638482469762E-2</c:v>
                </c:pt>
                <c:pt idx="18">
                  <c:v>2.0240622284273362E-2</c:v>
                </c:pt>
                <c:pt idx="19">
                  <c:v>2.0269115153932728E-2</c:v>
                </c:pt>
                <c:pt idx="20">
                  <c:v>2.2470189335118886E-2</c:v>
                </c:pt>
                <c:pt idx="21">
                  <c:v>2.3047169945721084E-2</c:v>
                </c:pt>
                <c:pt idx="22">
                  <c:v>2.638795891328195E-2</c:v>
                </c:pt>
                <c:pt idx="23">
                  <c:v>2.9938882794580655E-2</c:v>
                </c:pt>
                <c:pt idx="24">
                  <c:v>3.0230934708589174E-2</c:v>
                </c:pt>
                <c:pt idx="25">
                  <c:v>2.9967375664240025E-2</c:v>
                </c:pt>
                <c:pt idx="26">
                  <c:v>2.8995056487114101E-2</c:v>
                </c:pt>
                <c:pt idx="27">
                  <c:v>2.7855341700739389E-2</c:v>
                </c:pt>
                <c:pt idx="28">
                  <c:v>2.7317538785918825E-2</c:v>
                </c:pt>
                <c:pt idx="29">
                  <c:v>2.5469063866767342E-2</c:v>
                </c:pt>
                <c:pt idx="30">
                  <c:v>2.4201131166925478E-2</c:v>
                </c:pt>
                <c:pt idx="31">
                  <c:v>2.3983873035772797E-2</c:v>
                </c:pt>
                <c:pt idx="32">
                  <c:v>2.2260054421381049E-2</c:v>
                </c:pt>
                <c:pt idx="33">
                  <c:v>2.130198167908481E-2</c:v>
                </c:pt>
                <c:pt idx="34">
                  <c:v>1.9460629977348168E-2</c:v>
                </c:pt>
                <c:pt idx="35">
                  <c:v>1.9001182454090864E-2</c:v>
                </c:pt>
                <c:pt idx="36">
                  <c:v>1.8000370407305573E-2</c:v>
                </c:pt>
                <c:pt idx="37">
                  <c:v>1.6579288533044606E-2</c:v>
                </c:pt>
                <c:pt idx="38">
                  <c:v>1.5906144487342042E-2</c:v>
                </c:pt>
                <c:pt idx="39">
                  <c:v>1.4816292222871227E-2</c:v>
                </c:pt>
                <c:pt idx="40">
                  <c:v>1.420369552519482E-2</c:v>
                </c:pt>
                <c:pt idx="41">
                  <c:v>1.3309731739632158E-2</c:v>
                </c:pt>
                <c:pt idx="42">
                  <c:v>1.3217129913239211E-2</c:v>
                </c:pt>
                <c:pt idx="43">
                  <c:v>1.2796860085763537E-2</c:v>
                </c:pt>
                <c:pt idx="44">
                  <c:v>1.158947473394783E-2</c:v>
                </c:pt>
                <c:pt idx="45">
                  <c:v>1.1781801604148563E-2</c:v>
                </c:pt>
                <c:pt idx="46">
                  <c:v>1.1069479862664369E-2</c:v>
                </c:pt>
                <c:pt idx="47">
                  <c:v>1.0097160685538445E-2</c:v>
                </c:pt>
                <c:pt idx="48">
                  <c:v>1.0075791033293919E-2</c:v>
                </c:pt>
                <c:pt idx="49">
                  <c:v>9.5878506403772462E-3</c:v>
                </c:pt>
                <c:pt idx="50">
                  <c:v>8.7722422463778447E-3</c:v>
                </c:pt>
                <c:pt idx="51">
                  <c:v>8.7544342028407392E-3</c:v>
                </c:pt>
                <c:pt idx="52">
                  <c:v>7.9138945478893913E-3</c:v>
                </c:pt>
                <c:pt idx="53">
                  <c:v>7.8212927214964447E-3</c:v>
                </c:pt>
                <c:pt idx="54">
                  <c:v>7.8462239824483929E-3</c:v>
                </c:pt>
                <c:pt idx="55">
                  <c:v>7.4045845027281921E-3</c:v>
                </c:pt>
                <c:pt idx="56">
                  <c:v>7.2656817631387748E-3</c:v>
                </c:pt>
                <c:pt idx="57">
                  <c:v>7.1445870670864614E-3</c:v>
                </c:pt>
                <c:pt idx="58">
                  <c:v>6.7741797615146811E-3</c:v>
                </c:pt>
                <c:pt idx="59">
                  <c:v>6.3254170643796386E-3</c:v>
                </c:pt>
                <c:pt idx="60">
                  <c:v>6.9878762839599394E-3</c:v>
                </c:pt>
                <c:pt idx="61">
                  <c:v>7.0199307623267275E-3</c:v>
                </c:pt>
                <c:pt idx="62">
                  <c:v>6.5854145000213693E-3</c:v>
                </c:pt>
                <c:pt idx="63">
                  <c:v>7.0092459362044645E-3</c:v>
                </c:pt>
                <c:pt idx="64">
                  <c:v>6.3966492385280583E-3</c:v>
                </c:pt>
                <c:pt idx="65">
                  <c:v>7.8533471998632337E-3</c:v>
                </c:pt>
                <c:pt idx="66">
                  <c:v>6.5070591084581087E-3</c:v>
                </c:pt>
                <c:pt idx="67">
                  <c:v>5.3744675394982403E-3</c:v>
                </c:pt>
                <c:pt idx="68">
                  <c:v>4.6051600586953113E-3</c:v>
                </c:pt>
                <c:pt idx="69">
                  <c:v>4.2703688401977405E-3</c:v>
                </c:pt>
                <c:pt idx="70">
                  <c:v>3.8073597082330145E-3</c:v>
                </c:pt>
                <c:pt idx="71">
                  <c:v>3.3514737936831307E-3</c:v>
                </c:pt>
                <c:pt idx="72">
                  <c:v>3.0522986622597693E-3</c:v>
                </c:pt>
                <c:pt idx="73">
                  <c:v>2.5786047041727808E-3</c:v>
                </c:pt>
                <c:pt idx="74">
                  <c:v>2.2295670508455257E-3</c:v>
                </c:pt>
                <c:pt idx="75">
                  <c:v>2.012308919692847E-3</c:v>
                </c:pt>
                <c:pt idx="76">
                  <c:v>1.8449133104440614E-3</c:v>
                </c:pt>
                <c:pt idx="77">
                  <c:v>1.7238186143917484E-3</c:v>
                </c:pt>
                <c:pt idx="78">
                  <c:v>1.3605345262348097E-3</c:v>
                </c:pt>
                <c:pt idx="79">
                  <c:v>1.2999871782086532E-3</c:v>
                </c:pt>
                <c:pt idx="80">
                  <c:v>1.1753308734489193E-3</c:v>
                </c:pt>
                <c:pt idx="81">
                  <c:v>1.0684826122262904E-3</c:v>
                </c:pt>
                <c:pt idx="82">
                  <c:v>9.1533343780718878E-4</c:v>
                </c:pt>
                <c:pt idx="83">
                  <c:v>8.7971735073297903E-4</c:v>
                </c:pt>
                <c:pt idx="84">
                  <c:v>7.9067713304745483E-4</c:v>
                </c:pt>
                <c:pt idx="85">
                  <c:v>5.2355647999088233E-4</c:v>
                </c:pt>
                <c:pt idx="86">
                  <c:v>4.9506361033151451E-4</c:v>
                </c:pt>
                <c:pt idx="87">
                  <c:v>4.3095465359793711E-4</c:v>
                </c:pt>
                <c:pt idx="88">
                  <c:v>3.9177695781630645E-4</c:v>
                </c:pt>
                <c:pt idx="89">
                  <c:v>3.0273674013078225E-4</c:v>
                </c:pt>
                <c:pt idx="90">
                  <c:v>1.3177952217457581E-3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DB-4AE4-B85E-804DCF385B66}"/>
            </c:ext>
          </c:extLst>
        </c:ser>
        <c:ser>
          <c:idx val="6"/>
          <c:order val="6"/>
          <c:tx>
            <c:strRef>
              <c:f>'Anexo I. Gr 14'!$I$20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84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14'!$I$21:$I$111</c:f>
              <c:numCache>
                <c:formatCode>0.00%</c:formatCode>
                <c:ptCount val="91"/>
                <c:pt idx="0">
                  <c:v>1.357651233901013E-2</c:v>
                </c:pt>
                <c:pt idx="1">
                  <c:v>1.2630379697106602E-2</c:v>
                </c:pt>
                <c:pt idx="2">
                  <c:v>1.2270260006416678E-2</c:v>
                </c:pt>
                <c:pt idx="3">
                  <c:v>1.1127698442318647E-2</c:v>
                </c:pt>
                <c:pt idx="4">
                  <c:v>1.065299521368193E-2</c:v>
                </c:pt>
                <c:pt idx="5">
                  <c:v>9.9327558323020811E-3</c:v>
                </c:pt>
                <c:pt idx="6">
                  <c:v>9.4711478651449965E-3</c:v>
                </c:pt>
                <c:pt idx="7">
                  <c:v>9.1601354050036988E-3</c:v>
                </c:pt>
                <c:pt idx="8">
                  <c:v>9.3729334040477449E-3</c:v>
                </c:pt>
                <c:pt idx="9">
                  <c:v>9.6282910029006005E-3</c:v>
                </c:pt>
                <c:pt idx="10">
                  <c:v>9.8476366326844637E-3</c:v>
                </c:pt>
                <c:pt idx="11">
                  <c:v>1.0544959306474953E-2</c:v>
                </c:pt>
                <c:pt idx="12">
                  <c:v>1.0751209674779182E-2</c:v>
                </c:pt>
                <c:pt idx="13">
                  <c:v>1.0859245581986159E-2</c:v>
                </c:pt>
                <c:pt idx="14">
                  <c:v>1.1651508901503991E-2</c:v>
                </c:pt>
                <c:pt idx="15">
                  <c:v>1.2191688437538876E-2</c:v>
                </c:pt>
                <c:pt idx="16">
                  <c:v>1.1985438069234647E-2</c:v>
                </c:pt>
                <c:pt idx="17">
                  <c:v>1.3344071447746632E-2</c:v>
                </c:pt>
                <c:pt idx="18">
                  <c:v>1.9151819913964131E-2</c:v>
                </c:pt>
                <c:pt idx="19">
                  <c:v>2.0458072246557584E-2</c:v>
                </c:pt>
                <c:pt idx="20">
                  <c:v>2.2582778421628133E-2</c:v>
                </c:pt>
                <c:pt idx="21">
                  <c:v>2.330629161837789E-2</c:v>
                </c:pt>
                <c:pt idx="22">
                  <c:v>2.5673260130821662E-2</c:v>
                </c:pt>
                <c:pt idx="23">
                  <c:v>2.7752132890713495E-2</c:v>
                </c:pt>
                <c:pt idx="24">
                  <c:v>2.9425052544736686E-2</c:v>
                </c:pt>
                <c:pt idx="25">
                  <c:v>3.0240232571843877E-2</c:v>
                </c:pt>
                <c:pt idx="26">
                  <c:v>2.9781898420056702E-2</c:v>
                </c:pt>
                <c:pt idx="27">
                  <c:v>2.8626241594479039E-2</c:v>
                </c:pt>
                <c:pt idx="28">
                  <c:v>2.7107191262841539E-2</c:v>
                </c:pt>
                <c:pt idx="29">
                  <c:v>2.6017010744662044E-2</c:v>
                </c:pt>
                <c:pt idx="30">
                  <c:v>2.4609270135601432E-2</c:v>
                </c:pt>
                <c:pt idx="31">
                  <c:v>2.3253910572459357E-2</c:v>
                </c:pt>
                <c:pt idx="32">
                  <c:v>2.2052420331702974E-2</c:v>
                </c:pt>
                <c:pt idx="33">
                  <c:v>2.163009814898479E-2</c:v>
                </c:pt>
                <c:pt idx="34">
                  <c:v>2.0441703169708041E-2</c:v>
                </c:pt>
                <c:pt idx="35">
                  <c:v>1.8830986007713109E-2</c:v>
                </c:pt>
                <c:pt idx="36">
                  <c:v>1.8002710719126284E-2</c:v>
                </c:pt>
                <c:pt idx="37">
                  <c:v>1.7223542661088085E-2</c:v>
                </c:pt>
                <c:pt idx="38">
                  <c:v>1.6120266881428955E-2</c:v>
                </c:pt>
                <c:pt idx="39">
                  <c:v>1.557681353002416E-2</c:v>
                </c:pt>
                <c:pt idx="40">
                  <c:v>1.4774728764396602E-2</c:v>
                </c:pt>
                <c:pt idx="41">
                  <c:v>1.4080679905976022E-2</c:v>
                </c:pt>
                <c:pt idx="42">
                  <c:v>1.3612524308079122E-2</c:v>
                </c:pt>
                <c:pt idx="43">
                  <c:v>1.3016689910755793E-2</c:v>
                </c:pt>
                <c:pt idx="44">
                  <c:v>1.2437224590282006E-2</c:v>
                </c:pt>
                <c:pt idx="45">
                  <c:v>1.163186600928454E-2</c:v>
                </c:pt>
                <c:pt idx="46">
                  <c:v>1.149109194837848E-2</c:v>
                </c:pt>
                <c:pt idx="47">
                  <c:v>1.0233946846333655E-2</c:v>
                </c:pt>
                <c:pt idx="48">
                  <c:v>9.8247199250951038E-3</c:v>
                </c:pt>
                <c:pt idx="49">
                  <c:v>9.7363269101075779E-3</c:v>
                </c:pt>
                <c:pt idx="50">
                  <c:v>9.094659097605531E-3</c:v>
                </c:pt>
                <c:pt idx="51">
                  <c:v>8.9211468830003859E-3</c:v>
                </c:pt>
                <c:pt idx="52">
                  <c:v>8.6952536224767073E-3</c:v>
                </c:pt>
                <c:pt idx="53">
                  <c:v>8.1190621173728283E-3</c:v>
                </c:pt>
                <c:pt idx="54">
                  <c:v>7.6214421811467521E-3</c:v>
                </c:pt>
                <c:pt idx="55">
                  <c:v>7.7098351961342789E-3</c:v>
                </c:pt>
                <c:pt idx="56">
                  <c:v>7.3824536591434392E-3</c:v>
                </c:pt>
                <c:pt idx="57">
                  <c:v>6.8750122768076374E-3</c:v>
                </c:pt>
                <c:pt idx="58">
                  <c:v>6.8553693845881869E-3</c:v>
                </c:pt>
                <c:pt idx="59">
                  <c:v>6.5214402168575301E-3</c:v>
                </c:pt>
                <c:pt idx="60">
                  <c:v>7.0288815991933319E-3</c:v>
                </c:pt>
                <c:pt idx="61">
                  <c:v>6.6753095392432247E-3</c:v>
                </c:pt>
                <c:pt idx="62">
                  <c:v>6.783345446450202E-3</c:v>
                </c:pt>
                <c:pt idx="63">
                  <c:v>6.554178370556614E-3</c:v>
                </c:pt>
                <c:pt idx="64">
                  <c:v>6.4363210172399118E-3</c:v>
                </c:pt>
                <c:pt idx="65">
                  <c:v>7.6705494116953779E-3</c:v>
                </c:pt>
                <c:pt idx="66">
                  <c:v>6.1514990800578808E-3</c:v>
                </c:pt>
                <c:pt idx="67">
                  <c:v>5.8961414812050261E-3</c:v>
                </c:pt>
                <c:pt idx="68">
                  <c:v>4.7797704400662621E-3</c:v>
                </c:pt>
                <c:pt idx="69">
                  <c:v>4.3509006266082622E-3</c:v>
                </c:pt>
                <c:pt idx="70">
                  <c:v>3.9711380436988873E-3</c:v>
                </c:pt>
                <c:pt idx="71">
                  <c:v>3.185422354920872E-3</c:v>
                </c:pt>
                <c:pt idx="72">
                  <c:v>3.0086363249458184E-3</c:v>
                </c:pt>
                <c:pt idx="73">
                  <c:v>2.5732188807480014E-3</c:v>
                </c:pt>
                <c:pt idx="74">
                  <c:v>2.5273854655692837E-3</c:v>
                </c:pt>
                <c:pt idx="75">
                  <c:v>2.0363131600830238E-3</c:v>
                </c:pt>
                <c:pt idx="76">
                  <c:v>1.7645864843806268E-3</c:v>
                </c:pt>
                <c:pt idx="77">
                  <c:v>1.6369076849541994E-3</c:v>
                </c:pt>
                <c:pt idx="78">
                  <c:v>1.4273835012800619E-3</c:v>
                </c:pt>
                <c:pt idx="79">
                  <c:v>1.289883255743909E-3</c:v>
                </c:pt>
                <c:pt idx="80">
                  <c:v>1.1851211639068403E-3</c:v>
                </c:pt>
                <c:pt idx="81">
                  <c:v>1.0836328874396799E-3</c:v>
                </c:pt>
                <c:pt idx="82">
                  <c:v>9.1339448820444322E-4</c:v>
                </c:pt>
                <c:pt idx="83">
                  <c:v>7.0714411990021415E-4</c:v>
                </c:pt>
                <c:pt idx="84">
                  <c:v>7.1369175064003095E-4</c:v>
                </c:pt>
                <c:pt idx="85">
                  <c:v>6.8750122768076376E-4</c:v>
                </c:pt>
                <c:pt idx="86">
                  <c:v>5.5982242825433615E-4</c:v>
                </c:pt>
                <c:pt idx="87">
                  <c:v>4.7142941326680938E-4</c:v>
                </c:pt>
                <c:pt idx="88">
                  <c:v>3.9613165975891626E-4</c:v>
                </c:pt>
                <c:pt idx="89">
                  <c:v>3.1428627551120629E-4</c:v>
                </c:pt>
                <c:pt idx="90">
                  <c:v>1.7122054384620924E-3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DB-4AE4-B85E-804DCF385B66}"/>
            </c:ext>
          </c:extLst>
        </c:ser>
        <c:ser>
          <c:idx val="7"/>
          <c:order val="7"/>
          <c:tx>
            <c:strRef>
              <c:f>'Anexo I. Gr 14'!$J$20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2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14'!$J$21:$J$111</c:f>
              <c:numCache>
                <c:formatCode>0.00%</c:formatCode>
                <c:ptCount val="91"/>
                <c:pt idx="0">
                  <c:v>1.403917992248198E-2</c:v>
                </c:pt>
                <c:pt idx="1">
                  <c:v>1.3682573645042296E-2</c:v>
                </c:pt>
                <c:pt idx="2">
                  <c:v>1.2633215828641915E-2</c:v>
                </c:pt>
                <c:pt idx="3">
                  <c:v>1.1610165032708395E-2</c:v>
                </c:pt>
                <c:pt idx="4">
                  <c:v>1.0882337466458549E-2</c:v>
                </c:pt>
                <c:pt idx="5">
                  <c:v>1.0686496314094133E-2</c:v>
                </c:pt>
                <c:pt idx="6">
                  <c:v>9.7774426068503485E-3</c:v>
                </c:pt>
                <c:pt idx="7">
                  <c:v>9.3769912952992272E-3</c:v>
                </c:pt>
                <c:pt idx="8">
                  <c:v>9.4851423794407707E-3</c:v>
                </c:pt>
                <c:pt idx="9">
                  <c:v>9.3419152680100787E-3</c:v>
                </c:pt>
                <c:pt idx="10">
                  <c:v>9.6459075045160388E-3</c:v>
                </c:pt>
                <c:pt idx="11">
                  <c:v>9.8622096727991257E-3</c:v>
                </c:pt>
                <c:pt idx="12">
                  <c:v>1.0025897800148488E-2</c:v>
                </c:pt>
                <c:pt idx="13">
                  <c:v>1.0458502136714662E-2</c:v>
                </c:pt>
                <c:pt idx="14">
                  <c:v>1.0630959270886312E-2</c:v>
                </c:pt>
                <c:pt idx="15">
                  <c:v>1.1288634782557861E-2</c:v>
                </c:pt>
                <c:pt idx="16">
                  <c:v>1.1718316116849939E-2</c:v>
                </c:pt>
                <c:pt idx="17">
                  <c:v>1.3021975131096653E-2</c:v>
                </c:pt>
                <c:pt idx="18">
                  <c:v>1.9610422256908514E-2</c:v>
                </c:pt>
                <c:pt idx="19">
                  <c:v>1.9756572370613304E-2</c:v>
                </c:pt>
                <c:pt idx="20">
                  <c:v>2.1548372764634012E-2</c:v>
                </c:pt>
                <c:pt idx="21">
                  <c:v>2.2524655524181997E-2</c:v>
                </c:pt>
                <c:pt idx="22">
                  <c:v>2.4968285425326062E-2</c:v>
                </c:pt>
                <c:pt idx="23">
                  <c:v>2.6868236903488312E-2</c:v>
                </c:pt>
                <c:pt idx="24">
                  <c:v>2.8964029534014977E-2</c:v>
                </c:pt>
                <c:pt idx="25">
                  <c:v>3.0273534552809882E-2</c:v>
                </c:pt>
                <c:pt idx="26">
                  <c:v>2.996369631175573E-2</c:v>
                </c:pt>
                <c:pt idx="27">
                  <c:v>2.8475888154240982E-2</c:v>
                </c:pt>
                <c:pt idx="28">
                  <c:v>2.7952670747177843E-2</c:v>
                </c:pt>
                <c:pt idx="29">
                  <c:v>2.6435632566922138E-2</c:v>
                </c:pt>
                <c:pt idx="30">
                  <c:v>2.5310276691395267E-2</c:v>
                </c:pt>
                <c:pt idx="31">
                  <c:v>2.4100153749919619E-2</c:v>
                </c:pt>
                <c:pt idx="32">
                  <c:v>2.3316789140461952E-2</c:v>
                </c:pt>
                <c:pt idx="33">
                  <c:v>2.1864057010236353E-2</c:v>
                </c:pt>
                <c:pt idx="34">
                  <c:v>2.097546431891124E-2</c:v>
                </c:pt>
                <c:pt idx="35">
                  <c:v>1.9432119118188675E-2</c:v>
                </c:pt>
                <c:pt idx="36">
                  <c:v>1.8713060558761114E-2</c:v>
                </c:pt>
                <c:pt idx="37">
                  <c:v>1.8052462044815473E-2</c:v>
                </c:pt>
                <c:pt idx="38">
                  <c:v>1.6897876146547641E-2</c:v>
                </c:pt>
                <c:pt idx="39">
                  <c:v>1.5626370157315984E-2</c:v>
                </c:pt>
                <c:pt idx="40">
                  <c:v>1.5062230718415498E-2</c:v>
                </c:pt>
                <c:pt idx="41">
                  <c:v>1.4372402181728897E-2</c:v>
                </c:pt>
                <c:pt idx="42">
                  <c:v>1.3097973190223142E-2</c:v>
                </c:pt>
                <c:pt idx="43">
                  <c:v>1.2875825017391863E-2</c:v>
                </c:pt>
                <c:pt idx="44">
                  <c:v>1.2589370794530479E-2</c:v>
                </c:pt>
                <c:pt idx="45">
                  <c:v>1.1727085123672227E-2</c:v>
                </c:pt>
                <c:pt idx="46">
                  <c:v>1.1262327762090999E-2</c:v>
                </c:pt>
                <c:pt idx="47">
                  <c:v>1.0689419316368229E-2</c:v>
                </c:pt>
                <c:pt idx="48">
                  <c:v>9.9557457455701909E-3</c:v>
                </c:pt>
                <c:pt idx="49">
                  <c:v>9.6137544795009845E-3</c:v>
                </c:pt>
                <c:pt idx="50">
                  <c:v>9.3360692634618866E-3</c:v>
                </c:pt>
                <c:pt idx="51">
                  <c:v>8.8771579064288505E-3</c:v>
                </c:pt>
                <c:pt idx="52">
                  <c:v>8.5147056244409755E-3</c:v>
                </c:pt>
                <c:pt idx="53">
                  <c:v>7.9301051696218216E-3</c:v>
                </c:pt>
                <c:pt idx="54">
                  <c:v>7.7313410149833098E-3</c:v>
                </c:pt>
                <c:pt idx="55">
                  <c:v>7.6816499763236812E-3</c:v>
                </c:pt>
                <c:pt idx="56">
                  <c:v>7.1145875351491025E-3</c:v>
                </c:pt>
                <c:pt idx="57">
                  <c:v>7.155509566986443E-3</c:v>
                </c:pt>
                <c:pt idx="58">
                  <c:v>6.6965982099534077E-3</c:v>
                </c:pt>
                <c:pt idx="59">
                  <c:v>6.3341459279655319E-3</c:v>
                </c:pt>
                <c:pt idx="60">
                  <c:v>6.8778243509473452E-3</c:v>
                </c:pt>
                <c:pt idx="61">
                  <c:v>6.4422970121070754E-3</c:v>
                </c:pt>
                <c:pt idx="62">
                  <c:v>6.5270640780558525E-3</c:v>
                </c:pt>
                <c:pt idx="63">
                  <c:v>6.5241410757817565E-3</c:v>
                </c:pt>
                <c:pt idx="64">
                  <c:v>6.1616887937938816E-3</c:v>
                </c:pt>
                <c:pt idx="65">
                  <c:v>6.9392073987033561E-3</c:v>
                </c:pt>
                <c:pt idx="66">
                  <c:v>5.7203154504054205E-3</c:v>
                </c:pt>
                <c:pt idx="67">
                  <c:v>5.3578631684175447E-3</c:v>
                </c:pt>
                <c:pt idx="68">
                  <c:v>4.8141847454357322E-3</c:v>
                </c:pt>
                <c:pt idx="69">
                  <c:v>4.2471223042611526E-3</c:v>
                </c:pt>
                <c:pt idx="70">
                  <c:v>3.9022080359178519E-3</c:v>
                </c:pt>
                <c:pt idx="71">
                  <c:v>3.4491426834330078E-3</c:v>
                </c:pt>
                <c:pt idx="72">
                  <c:v>3.0194613491409295E-3</c:v>
                </c:pt>
                <c:pt idx="73">
                  <c:v>2.4991669443518829E-3</c:v>
                </c:pt>
                <c:pt idx="74">
                  <c:v>2.3296328124543281E-3</c:v>
                </c:pt>
                <c:pt idx="75">
                  <c:v>2.1104076418971456E-3</c:v>
                </c:pt>
                <c:pt idx="76">
                  <c:v>1.8122614099393768E-3</c:v>
                </c:pt>
                <c:pt idx="77">
                  <c:v>1.7187253371683123E-3</c:v>
                </c:pt>
                <c:pt idx="78">
                  <c:v>1.4498091279515016E-3</c:v>
                </c:pt>
                <c:pt idx="79">
                  <c:v>1.2890440028762342E-3</c:v>
                </c:pt>
                <c:pt idx="80">
                  <c:v>1.1896619255569781E-3</c:v>
                </c:pt>
                <c:pt idx="81">
                  <c:v>1.0288968004817107E-3</c:v>
                </c:pt>
                <c:pt idx="82">
                  <c:v>9.1197670951787999E-4</c:v>
                </c:pt>
                <c:pt idx="83">
                  <c:v>8.2720964356910271E-4</c:v>
                </c:pt>
                <c:pt idx="84">
                  <c:v>7.5998059126490005E-4</c:v>
                </c:pt>
                <c:pt idx="85">
                  <c:v>5.875234570932496E-4</c:v>
                </c:pt>
                <c:pt idx="86">
                  <c:v>4.8814137977399349E-4</c:v>
                </c:pt>
                <c:pt idx="87">
                  <c:v>5.056793934185681E-4</c:v>
                </c:pt>
                <c:pt idx="88">
                  <c:v>3.332222592469177E-4</c:v>
                </c:pt>
                <c:pt idx="89">
                  <c:v>2.9814623195776848E-4</c:v>
                </c:pt>
                <c:pt idx="90">
                  <c:v>1.4615011370478846E-3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DB-4AE4-B85E-804DCF385B66}"/>
            </c:ext>
          </c:extLst>
        </c:ser>
        <c:ser>
          <c:idx val="8"/>
          <c:order val="8"/>
          <c:tx>
            <c:strRef>
              <c:f>'Anexo I. Gr 14'!$K$20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14'!$K$21:$K$111</c:f>
              <c:numCache>
                <c:formatCode>0.00%</c:formatCode>
                <c:ptCount val="91"/>
                <c:pt idx="0">
                  <c:v>1.2774052615208789E-2</c:v>
                </c:pt>
                <c:pt idx="1">
                  <c:v>1.3617940575820922E-2</c:v>
                </c:pt>
                <c:pt idx="2">
                  <c:v>1.2569108396202986E-2</c:v>
                </c:pt>
                <c:pt idx="3">
                  <c:v>1.2113408897472436E-2</c:v>
                </c:pt>
                <c:pt idx="4">
                  <c:v>1.1522687325043942E-2</c:v>
                </c:pt>
                <c:pt idx="5">
                  <c:v>1.0903032451108748E-2</c:v>
                </c:pt>
                <c:pt idx="6">
                  <c:v>1.0476266253884899E-2</c:v>
                </c:pt>
                <c:pt idx="7">
                  <c:v>9.8373225122785693E-3</c:v>
                </c:pt>
                <c:pt idx="8">
                  <c:v>9.627556076354982E-3</c:v>
                </c:pt>
                <c:pt idx="9">
                  <c:v>9.533522846458203E-3</c:v>
                </c:pt>
                <c:pt idx="10">
                  <c:v>9.8903668983741904E-3</c:v>
                </c:pt>
                <c:pt idx="11">
                  <c:v>1.0030211188989915E-2</c:v>
                </c:pt>
                <c:pt idx="12">
                  <c:v>1.0273733143337987E-2</c:v>
                </c:pt>
                <c:pt idx="13">
                  <c:v>1.0430455193165954E-2</c:v>
                </c:pt>
                <c:pt idx="14">
                  <c:v>1.082587698042421E-2</c:v>
                </c:pt>
                <c:pt idx="15">
                  <c:v>1.1288809804531437E-2</c:v>
                </c:pt>
                <c:pt idx="16">
                  <c:v>1.195909795610336E-2</c:v>
                </c:pt>
                <c:pt idx="17">
                  <c:v>1.3236985439316017E-2</c:v>
                </c:pt>
                <c:pt idx="18">
                  <c:v>1.9920578087364103E-2</c:v>
                </c:pt>
                <c:pt idx="19">
                  <c:v>1.9792789339042837E-2</c:v>
                </c:pt>
                <c:pt idx="20">
                  <c:v>2.1437165308007052E-2</c:v>
                </c:pt>
                <c:pt idx="21">
                  <c:v>2.1690331696190689E-2</c:v>
                </c:pt>
                <c:pt idx="22">
                  <c:v>2.4221995578027088E-2</c:v>
                </c:pt>
                <c:pt idx="23">
                  <c:v>2.6498081963220951E-2</c:v>
                </c:pt>
                <c:pt idx="24">
                  <c:v>2.8275068897424212E-2</c:v>
                </c:pt>
                <c:pt idx="25">
                  <c:v>2.9504734211459036E-2</c:v>
                </c:pt>
                <c:pt idx="26">
                  <c:v>3.0613844102549265E-2</c:v>
                </c:pt>
                <c:pt idx="27">
                  <c:v>2.917923456950864E-2</c:v>
                </c:pt>
                <c:pt idx="28">
                  <c:v>2.7660236240406803E-2</c:v>
                </c:pt>
                <c:pt idx="29">
                  <c:v>2.6888681533561425E-2</c:v>
                </c:pt>
                <c:pt idx="30">
                  <c:v>2.4969439200283546E-2</c:v>
                </c:pt>
                <c:pt idx="31">
                  <c:v>2.4291917723334947E-2</c:v>
                </c:pt>
                <c:pt idx="32">
                  <c:v>2.2717463899678599E-2</c:v>
                </c:pt>
                <c:pt idx="33">
                  <c:v>2.1914564782867629E-2</c:v>
                </c:pt>
                <c:pt idx="34">
                  <c:v>2.0974232483899822E-2</c:v>
                </c:pt>
                <c:pt idx="35">
                  <c:v>1.9604722879249276E-2</c:v>
                </c:pt>
                <c:pt idx="36">
                  <c:v>1.9310567647264475E-2</c:v>
                </c:pt>
                <c:pt idx="37">
                  <c:v>1.7439547483164435E-2</c:v>
                </c:pt>
                <c:pt idx="38">
                  <c:v>1.6827125934605915E-2</c:v>
                </c:pt>
                <c:pt idx="39">
                  <c:v>1.5939838021733731E-2</c:v>
                </c:pt>
                <c:pt idx="40">
                  <c:v>1.5074250084991574E-2</c:v>
                </c:pt>
                <c:pt idx="41">
                  <c:v>1.4083284508387041E-2</c:v>
                </c:pt>
                <c:pt idx="42">
                  <c:v>1.3581773948937545E-2</c:v>
                </c:pt>
                <c:pt idx="43">
                  <c:v>1.2986230159591269E-2</c:v>
                </c:pt>
                <c:pt idx="44">
                  <c:v>1.2455786298635071E-2</c:v>
                </c:pt>
                <c:pt idx="45">
                  <c:v>1.190605357000774E-2</c:v>
                </c:pt>
                <c:pt idx="46">
                  <c:v>1.1433476312064945E-2</c:v>
                </c:pt>
                <c:pt idx="47">
                  <c:v>1.0591999459911705E-2</c:v>
                </c:pt>
                <c:pt idx="48">
                  <c:v>1.0153177720393397E-2</c:v>
                </c:pt>
                <c:pt idx="49">
                  <c:v>9.697478221662845E-3</c:v>
                </c:pt>
                <c:pt idx="50">
                  <c:v>9.3743896881713432E-3</c:v>
                </c:pt>
                <c:pt idx="51">
                  <c:v>8.8873457794751975E-3</c:v>
                </c:pt>
                <c:pt idx="52">
                  <c:v>8.4967462091347264E-3</c:v>
                </c:pt>
                <c:pt idx="53">
                  <c:v>8.1977687602321422E-3</c:v>
                </c:pt>
                <c:pt idx="54">
                  <c:v>7.7927025391383176E-3</c:v>
                </c:pt>
                <c:pt idx="55">
                  <c:v>7.7034915261593217E-3</c:v>
                </c:pt>
                <c:pt idx="56">
                  <c:v>7.4189807280100883E-3</c:v>
                </c:pt>
                <c:pt idx="57">
                  <c:v>6.830670264040487E-3</c:v>
                </c:pt>
                <c:pt idx="58">
                  <c:v>6.9656923377384283E-3</c:v>
                </c:pt>
                <c:pt idx="59">
                  <c:v>6.7004704072603297E-3</c:v>
                </c:pt>
                <c:pt idx="60">
                  <c:v>6.7945036371571104E-3</c:v>
                </c:pt>
                <c:pt idx="61">
                  <c:v>6.3026375115431818E-3</c:v>
                </c:pt>
                <c:pt idx="62">
                  <c:v>6.4063151752755294E-3</c:v>
                </c:pt>
                <c:pt idx="63">
                  <c:v>6.0735822079484598E-3</c:v>
                </c:pt>
                <c:pt idx="64">
                  <c:v>5.8059491690114692E-3</c:v>
                </c:pt>
                <c:pt idx="65">
                  <c:v>6.5075817305489852E-3</c:v>
                </c:pt>
                <c:pt idx="66">
                  <c:v>5.9457934596271944E-3</c:v>
                </c:pt>
                <c:pt idx="67">
                  <c:v>4.8559724362080984E-3</c:v>
                </c:pt>
                <c:pt idx="68">
                  <c:v>4.5642283126821892E-3</c:v>
                </c:pt>
                <c:pt idx="69">
                  <c:v>4.4243840220664649E-3</c:v>
                </c:pt>
                <c:pt idx="70">
                  <c:v>3.6311293390910602E-3</c:v>
                </c:pt>
                <c:pt idx="71">
                  <c:v>3.1802520572782925E-3</c:v>
                </c:pt>
                <c:pt idx="72">
                  <c:v>2.9029745845057346E-3</c:v>
                </c:pt>
                <c:pt idx="73">
                  <c:v>2.5461305325897477E-3</c:v>
                </c:pt>
                <c:pt idx="74">
                  <c:v>2.2423308667693801E-3</c:v>
                </c:pt>
                <c:pt idx="75">
                  <c:v>1.9891644785857403E-3</c:v>
                </c:pt>
                <c:pt idx="76">
                  <c:v>2.0060422377979827E-3</c:v>
                </c:pt>
                <c:pt idx="77">
                  <c:v>1.6371426435875364E-3</c:v>
                </c:pt>
                <c:pt idx="78">
                  <c:v>1.4755983768417855E-3</c:v>
                </c:pt>
                <c:pt idx="79">
                  <c:v>1.318876327013818E-3</c:v>
                </c:pt>
                <c:pt idx="80">
                  <c:v>1.2537763986237393E-3</c:v>
                </c:pt>
                <c:pt idx="81">
                  <c:v>1.106698782631339E-3</c:v>
                </c:pt>
                <c:pt idx="82">
                  <c:v>8.9693234670775194E-4</c:v>
                </c:pt>
                <c:pt idx="83">
                  <c:v>8.5112128598880765E-4</c:v>
                </c:pt>
                <c:pt idx="84">
                  <c:v>7.2815475458532549E-4</c:v>
                </c:pt>
                <c:pt idx="85">
                  <c:v>6.027771147229516E-4</c:v>
                </c:pt>
                <c:pt idx="86">
                  <c:v>5.7384381321624986E-4</c:v>
                </c:pt>
                <c:pt idx="87">
                  <c:v>4.7016614948390225E-4</c:v>
                </c:pt>
                <c:pt idx="88">
                  <c:v>4.1229954647049887E-4</c:v>
                </c:pt>
                <c:pt idx="89">
                  <c:v>2.9897744890258396E-4</c:v>
                </c:pt>
                <c:pt idx="90">
                  <c:v>1.282709700130441E-3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DB-4AE4-B85E-804DCF385B66}"/>
            </c:ext>
          </c:extLst>
        </c:ser>
        <c:ser>
          <c:idx val="9"/>
          <c:order val="9"/>
          <c:tx>
            <c:strRef>
              <c:f>'Anexo I. Gr 14'!$L$20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93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14'!$L$21:$L$111</c:f>
              <c:numCache>
                <c:formatCode>0.00%</c:formatCode>
                <c:ptCount val="91"/>
                <c:pt idx="0">
                  <c:v>1.0495516150128163E-2</c:v>
                </c:pt>
                <c:pt idx="1">
                  <c:v>1.3169664669668428E-2</c:v>
                </c:pt>
                <c:pt idx="2">
                  <c:v>1.2466831538039434E-2</c:v>
                </c:pt>
                <c:pt idx="3">
                  <c:v>1.1679432922658288E-2</c:v>
                </c:pt>
                <c:pt idx="4">
                  <c:v>1.0918343568888923E-2</c:v>
                </c:pt>
                <c:pt idx="5">
                  <c:v>1.0273766659400298E-2</c:v>
                </c:pt>
                <c:pt idx="6">
                  <c:v>1.0083964129201026E-2</c:v>
                </c:pt>
                <c:pt idx="7">
                  <c:v>9.8847654341404009E-3</c:v>
                </c:pt>
                <c:pt idx="8">
                  <c:v>9.7513398931092284E-3</c:v>
                </c:pt>
                <c:pt idx="9">
                  <c:v>9.4638172483519131E-3</c:v>
                </c:pt>
                <c:pt idx="10">
                  <c:v>9.2965655138198787E-3</c:v>
                </c:pt>
                <c:pt idx="11">
                  <c:v>9.3379086392098194E-3</c:v>
                </c:pt>
                <c:pt idx="12">
                  <c:v>9.8246299790277596E-3</c:v>
                </c:pt>
                <c:pt idx="13">
                  <c:v>9.4769718791578028E-3</c:v>
                </c:pt>
                <c:pt idx="14">
                  <c:v>9.9261085595303417E-3</c:v>
                </c:pt>
                <c:pt idx="15">
                  <c:v>1.030759285290116E-2</c:v>
                </c:pt>
                <c:pt idx="16">
                  <c:v>1.1247209339036179E-2</c:v>
                </c:pt>
                <c:pt idx="17">
                  <c:v>1.3211007795058368E-2</c:v>
                </c:pt>
                <c:pt idx="18">
                  <c:v>1.9649259958055519E-2</c:v>
                </c:pt>
                <c:pt idx="19">
                  <c:v>2.0235580645403772E-2</c:v>
                </c:pt>
                <c:pt idx="20">
                  <c:v>2.1943803417197236E-2</c:v>
                </c:pt>
                <c:pt idx="21">
                  <c:v>2.303563777408613E-2</c:v>
                </c:pt>
                <c:pt idx="22">
                  <c:v>2.5730457856321363E-2</c:v>
                </c:pt>
                <c:pt idx="23">
                  <c:v>2.7812647989596567E-2</c:v>
                </c:pt>
                <c:pt idx="24">
                  <c:v>2.9631745506753963E-2</c:v>
                </c:pt>
                <c:pt idx="25">
                  <c:v>3.0966000917065691E-2</c:v>
                </c:pt>
                <c:pt idx="26">
                  <c:v>3.1240368931017115E-2</c:v>
                </c:pt>
                <c:pt idx="27">
                  <c:v>3.1086271827290974E-2</c:v>
                </c:pt>
                <c:pt idx="28">
                  <c:v>2.9804634940202808E-2</c:v>
                </c:pt>
                <c:pt idx="29">
                  <c:v>2.8077619838686643E-2</c:v>
                </c:pt>
                <c:pt idx="30">
                  <c:v>2.6760277525125345E-2</c:v>
                </c:pt>
                <c:pt idx="31">
                  <c:v>2.4570971112430749E-2</c:v>
                </c:pt>
                <c:pt idx="32">
                  <c:v>2.3578736103072172E-2</c:v>
                </c:pt>
                <c:pt idx="33">
                  <c:v>2.2184345237647802E-2</c:v>
                </c:pt>
                <c:pt idx="34">
                  <c:v>2.0842572895446995E-2</c:v>
                </c:pt>
                <c:pt idx="35">
                  <c:v>2.0089000473566709E-2</c:v>
                </c:pt>
                <c:pt idx="36">
                  <c:v>1.8876895206452533E-2</c:v>
                </c:pt>
                <c:pt idx="37">
                  <c:v>1.8128960483489061E-2</c:v>
                </c:pt>
                <c:pt idx="38">
                  <c:v>1.6943164477986664E-2</c:v>
                </c:pt>
                <c:pt idx="39">
                  <c:v>1.5813745461652373E-2</c:v>
                </c:pt>
                <c:pt idx="40">
                  <c:v>1.5095878466245218E-2</c:v>
                </c:pt>
                <c:pt idx="41">
                  <c:v>1.3973976381800004E-2</c:v>
                </c:pt>
                <c:pt idx="42">
                  <c:v>1.3645110611652748E-2</c:v>
                </c:pt>
                <c:pt idx="43">
                  <c:v>1.2810731171964851E-2</c:v>
                </c:pt>
                <c:pt idx="44">
                  <c:v>1.2032728721445054E-2</c:v>
                </c:pt>
                <c:pt idx="45">
                  <c:v>1.1453924965985884E-2</c:v>
                </c:pt>
                <c:pt idx="46">
                  <c:v>1.1361842550344651E-2</c:v>
                </c:pt>
                <c:pt idx="47">
                  <c:v>1.0551893139296265E-2</c:v>
                </c:pt>
                <c:pt idx="48">
                  <c:v>9.8321469109168402E-3</c:v>
                </c:pt>
                <c:pt idx="49">
                  <c:v>9.5596581299376843E-3</c:v>
                </c:pt>
                <c:pt idx="50">
                  <c:v>9.1311930122601158E-3</c:v>
                </c:pt>
                <c:pt idx="51">
                  <c:v>8.7647425826674584E-3</c:v>
                </c:pt>
                <c:pt idx="52">
                  <c:v>8.3137266693226498E-3</c:v>
                </c:pt>
                <c:pt idx="53">
                  <c:v>8.1126487412897554E-3</c:v>
                </c:pt>
                <c:pt idx="54">
                  <c:v>7.791299903031579E-3</c:v>
                </c:pt>
                <c:pt idx="55">
                  <c:v>7.38914404696579E-3</c:v>
                </c:pt>
                <c:pt idx="56">
                  <c:v>7.0132974525117832E-3</c:v>
                </c:pt>
                <c:pt idx="57">
                  <c:v>6.7520840693662473E-3</c:v>
                </c:pt>
                <c:pt idx="58">
                  <c:v>6.2916719911600884E-3</c:v>
                </c:pt>
                <c:pt idx="59">
                  <c:v>6.2578457976592275E-3</c:v>
                </c:pt>
                <c:pt idx="60">
                  <c:v>6.5697984710560535E-3</c:v>
                </c:pt>
                <c:pt idx="61">
                  <c:v>6.2390534679365268E-3</c:v>
                </c:pt>
                <c:pt idx="62">
                  <c:v>6.1563672171566454E-3</c:v>
                </c:pt>
                <c:pt idx="63">
                  <c:v>5.8932746010388398E-3</c:v>
                </c:pt>
                <c:pt idx="64">
                  <c:v>5.7485736621740472E-3</c:v>
                </c:pt>
                <c:pt idx="65">
                  <c:v>6.2052272744356667E-3</c:v>
                </c:pt>
                <c:pt idx="66">
                  <c:v>5.534341103335263E-3</c:v>
                </c:pt>
                <c:pt idx="67">
                  <c:v>4.9987597062383015E-3</c:v>
                </c:pt>
                <c:pt idx="68">
                  <c:v>4.4951252696699313E-3</c:v>
                </c:pt>
                <c:pt idx="69">
                  <c:v>4.1023655784654936E-3</c:v>
                </c:pt>
                <c:pt idx="70">
                  <c:v>3.7828959731795869E-3</c:v>
                </c:pt>
                <c:pt idx="71">
                  <c:v>3.0499951139942721E-3</c:v>
                </c:pt>
                <c:pt idx="72">
                  <c:v>2.8789849135176988E-3</c:v>
                </c:pt>
                <c:pt idx="73">
                  <c:v>2.5839453368713028E-3</c:v>
                </c:pt>
                <c:pt idx="74">
                  <c:v>2.1442048213601139E-3</c:v>
                </c:pt>
                <c:pt idx="75">
                  <c:v>1.9356099614381394E-3</c:v>
                </c:pt>
                <c:pt idx="76">
                  <c:v>1.7495658971834057E-3</c:v>
                </c:pt>
                <c:pt idx="77">
                  <c:v>1.6424496177640134E-3</c:v>
                </c:pt>
                <c:pt idx="78">
                  <c:v>1.3887531665075583E-3</c:v>
                </c:pt>
                <c:pt idx="79">
                  <c:v>1.2628445573654658E-3</c:v>
                </c:pt>
                <c:pt idx="80">
                  <c:v>1.1275397833620229E-3</c:v>
                </c:pt>
                <c:pt idx="81">
                  <c:v>1.0749212601384619E-3</c:v>
                </c:pt>
                <c:pt idx="82">
                  <c:v>8.5505100238286746E-4</c:v>
                </c:pt>
                <c:pt idx="83">
                  <c:v>7.7800245051979581E-4</c:v>
                </c:pt>
                <c:pt idx="84">
                  <c:v>7.3290085918531489E-4</c:v>
                </c:pt>
                <c:pt idx="85">
                  <c:v>5.7316605654236167E-4</c:v>
                </c:pt>
                <c:pt idx="86">
                  <c:v>5.4685679493058118E-4</c:v>
                </c:pt>
                <c:pt idx="87">
                  <c:v>4.1718971984394849E-4</c:v>
                </c:pt>
                <c:pt idx="88">
                  <c:v>3.7208812850946757E-4</c:v>
                </c:pt>
                <c:pt idx="89">
                  <c:v>2.4242105342283494E-4</c:v>
                </c:pt>
                <c:pt idx="90">
                  <c:v>9.6404651477452962E-4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DB-4AE4-B85E-804DCF385B66}"/>
            </c:ext>
          </c:extLst>
        </c:ser>
        <c:ser>
          <c:idx val="10"/>
          <c:order val="10"/>
          <c:tx>
            <c:strRef>
              <c:f>'Anexo I. Gr 14'!$M$20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8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14'!$M$21:$M$111</c:f>
              <c:numCache>
                <c:formatCode>0.00%</c:formatCode>
                <c:ptCount val="91"/>
                <c:pt idx="0">
                  <c:v>8.3503706787802709E-3</c:v>
                </c:pt>
                <c:pt idx="1">
                  <c:v>1.1469913808639022E-2</c:v>
                </c:pt>
                <c:pt idx="2">
                  <c:v>1.1786839505098776E-2</c:v>
                </c:pt>
                <c:pt idx="3">
                  <c:v>1.1404664400544367E-2</c:v>
                </c:pt>
                <c:pt idx="4">
                  <c:v>1.0895097594471822E-2</c:v>
                </c:pt>
                <c:pt idx="5">
                  <c:v>1.0550207865971502E-2</c:v>
                </c:pt>
                <c:pt idx="6">
                  <c:v>9.9878201104889978E-3</c:v>
                </c:pt>
                <c:pt idx="7">
                  <c:v>9.8076074595609027E-3</c:v>
                </c:pt>
                <c:pt idx="8">
                  <c:v>9.5388420405043469E-3</c:v>
                </c:pt>
                <c:pt idx="9">
                  <c:v>9.2716301787833782E-3</c:v>
                </c:pt>
                <c:pt idx="10">
                  <c:v>9.0277216770962149E-3</c:v>
                </c:pt>
                <c:pt idx="11">
                  <c:v>8.7915809620869867E-3</c:v>
                </c:pt>
                <c:pt idx="12">
                  <c:v>8.7403135700126148E-3</c:v>
                </c:pt>
                <c:pt idx="13">
                  <c:v>9.1442384772652419E-3</c:v>
                </c:pt>
                <c:pt idx="14">
                  <c:v>9.4533963870470604E-3</c:v>
                </c:pt>
                <c:pt idx="15">
                  <c:v>1.0304745806948751E-2</c:v>
                </c:pt>
                <c:pt idx="16">
                  <c:v>1.1103274277440484E-2</c:v>
                </c:pt>
                <c:pt idx="17">
                  <c:v>1.3435163838156612E-2</c:v>
                </c:pt>
                <c:pt idx="18">
                  <c:v>2.0157406429241676E-2</c:v>
                </c:pt>
                <c:pt idx="19">
                  <c:v>1.9593465116423587E-2</c:v>
                </c:pt>
                <c:pt idx="20">
                  <c:v>2.1594446964659678E-2</c:v>
                </c:pt>
                <c:pt idx="21">
                  <c:v>2.3238110625710753E-2</c:v>
                </c:pt>
                <c:pt idx="22">
                  <c:v>2.5616606906494491E-2</c:v>
                </c:pt>
                <c:pt idx="23">
                  <c:v>2.7912764648492117E-2</c:v>
                </c:pt>
                <c:pt idx="24">
                  <c:v>2.9731980288464525E-2</c:v>
                </c:pt>
                <c:pt idx="25">
                  <c:v>3.0612847297742371E-2</c:v>
                </c:pt>
                <c:pt idx="26">
                  <c:v>3.0920451650188602E-2</c:v>
                </c:pt>
                <c:pt idx="27">
                  <c:v>3.0081530688971608E-2</c:v>
                </c:pt>
                <c:pt idx="28">
                  <c:v>3.0117262507690108E-2</c:v>
                </c:pt>
                <c:pt idx="29">
                  <c:v>2.8948987391328663E-2</c:v>
                </c:pt>
                <c:pt idx="30">
                  <c:v>2.7480875709198924E-2</c:v>
                </c:pt>
                <c:pt idx="31">
                  <c:v>2.5507857893003399E-2</c:v>
                </c:pt>
                <c:pt idx="32">
                  <c:v>2.4358225464668998E-2</c:v>
                </c:pt>
                <c:pt idx="33">
                  <c:v>2.2818650145102256E-2</c:v>
                </c:pt>
                <c:pt idx="34">
                  <c:v>2.1642607242062874E-2</c:v>
                </c:pt>
                <c:pt idx="35">
                  <c:v>2.0378011570895034E-2</c:v>
                </c:pt>
                <c:pt idx="36">
                  <c:v>1.9587250887081239E-2</c:v>
                </c:pt>
                <c:pt idx="37">
                  <c:v>1.87654190565557E-2</c:v>
                </c:pt>
                <c:pt idx="38">
                  <c:v>1.7604911726872192E-2</c:v>
                </c:pt>
                <c:pt idx="39">
                  <c:v>1.6699187800224956E-2</c:v>
                </c:pt>
                <c:pt idx="40">
                  <c:v>1.5621019009327558E-2</c:v>
                </c:pt>
                <c:pt idx="41">
                  <c:v>1.4603438954518055E-2</c:v>
                </c:pt>
                <c:pt idx="42">
                  <c:v>1.3857731433436283E-2</c:v>
                </c:pt>
                <c:pt idx="43">
                  <c:v>1.3065417192286899E-2</c:v>
                </c:pt>
                <c:pt idx="44">
                  <c:v>1.2540314812858484E-2</c:v>
                </c:pt>
                <c:pt idx="45">
                  <c:v>1.1774411046414079E-2</c:v>
                </c:pt>
                <c:pt idx="46">
                  <c:v>1.133009364843619E-2</c:v>
                </c:pt>
                <c:pt idx="47">
                  <c:v>1.0826741071705993E-2</c:v>
                </c:pt>
                <c:pt idx="48">
                  <c:v>1.0408834148433082E-2</c:v>
                </c:pt>
                <c:pt idx="49">
                  <c:v>9.6740015287004183E-3</c:v>
                </c:pt>
                <c:pt idx="50">
                  <c:v>9.5776809738940226E-3</c:v>
                </c:pt>
                <c:pt idx="51">
                  <c:v>8.867705271530751E-3</c:v>
                </c:pt>
                <c:pt idx="52">
                  <c:v>8.4839766096407553E-3</c:v>
                </c:pt>
                <c:pt idx="53">
                  <c:v>8.1919078305503941E-3</c:v>
                </c:pt>
                <c:pt idx="54">
                  <c:v>7.8858570354397497E-3</c:v>
                </c:pt>
                <c:pt idx="55">
                  <c:v>7.6031096003629107E-3</c:v>
                </c:pt>
                <c:pt idx="56">
                  <c:v>7.0811143356056695E-3</c:v>
                </c:pt>
                <c:pt idx="57">
                  <c:v>6.8403129485896811E-3</c:v>
                </c:pt>
                <c:pt idx="58">
                  <c:v>6.7098141324003708E-3</c:v>
                </c:pt>
                <c:pt idx="59">
                  <c:v>6.1241230168840614E-3</c:v>
                </c:pt>
                <c:pt idx="60">
                  <c:v>6.3198712411680269E-3</c:v>
                </c:pt>
                <c:pt idx="61">
                  <c:v>6.2080151130057609E-3</c:v>
                </c:pt>
                <c:pt idx="62">
                  <c:v>5.8973036458883554E-3</c:v>
                </c:pt>
                <c:pt idx="63">
                  <c:v>5.8040902057531337E-3</c:v>
                </c:pt>
                <c:pt idx="64">
                  <c:v>5.3551121357684828E-3</c:v>
                </c:pt>
                <c:pt idx="65">
                  <c:v>5.7403943549940656E-3</c:v>
                </c:pt>
                <c:pt idx="66">
                  <c:v>5.2199526475724114E-3</c:v>
                </c:pt>
                <c:pt idx="67">
                  <c:v>4.5472623212632285E-3</c:v>
                </c:pt>
                <c:pt idx="68">
                  <c:v>4.3111216062540004E-3</c:v>
                </c:pt>
                <c:pt idx="69">
                  <c:v>3.9336071737063527E-3</c:v>
                </c:pt>
                <c:pt idx="70">
                  <c:v>3.8155368162017386E-3</c:v>
                </c:pt>
                <c:pt idx="71">
                  <c:v>3.2671310767395183E-3</c:v>
                </c:pt>
                <c:pt idx="72">
                  <c:v>2.7808676307007787E-3</c:v>
                </c:pt>
                <c:pt idx="73">
                  <c:v>2.3381037900584759E-3</c:v>
                </c:pt>
                <c:pt idx="74">
                  <c:v>2.173426712486251E-3</c:v>
                </c:pt>
                <c:pt idx="75">
                  <c:v>1.8269834266503439E-3</c:v>
                </c:pt>
                <c:pt idx="76">
                  <c:v>1.654538562400184E-3</c:v>
                </c:pt>
                <c:pt idx="77">
                  <c:v>1.4463618794315224E-3</c:v>
                </c:pt>
                <c:pt idx="78">
                  <c:v>1.3267379645913212E-3</c:v>
                </c:pt>
                <c:pt idx="79">
                  <c:v>1.1356504123141169E-3</c:v>
                </c:pt>
                <c:pt idx="80">
                  <c:v>1.0688474468838747E-3</c:v>
                </c:pt>
                <c:pt idx="81">
                  <c:v>9.6475910539954384E-4</c:v>
                </c:pt>
                <c:pt idx="82">
                  <c:v>8.0474269983408012E-4</c:v>
                </c:pt>
                <c:pt idx="83">
                  <c:v>7.5036819308853416E-4</c:v>
                </c:pt>
                <c:pt idx="84">
                  <c:v>6.1054803288570169E-4</c:v>
                </c:pt>
                <c:pt idx="85">
                  <c:v>5.6704842748926492E-4</c:v>
                </c:pt>
                <c:pt idx="86">
                  <c:v>4.8626344603873949E-4</c:v>
                </c:pt>
                <c:pt idx="87">
                  <c:v>3.9460356323910492E-4</c:v>
                </c:pt>
                <c:pt idx="88">
                  <c:v>3.5265751517825518E-4</c:v>
                </c:pt>
                <c:pt idx="89">
                  <c:v>2.9051522175477408E-4</c:v>
                </c:pt>
                <c:pt idx="90">
                  <c:v>1.1076863802735504E-3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4DB-4AE4-B85E-804DCF385B66}"/>
            </c:ext>
          </c:extLst>
        </c:ser>
        <c:ser>
          <c:idx val="11"/>
          <c:order val="11"/>
          <c:tx>
            <c:strRef>
              <c:f>'Anexo I. Gr 14'!$N$20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77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14'!$N$21:$N$111</c:f>
              <c:numCache>
                <c:formatCode>0.00%</c:formatCode>
                <c:ptCount val="91"/>
                <c:pt idx="0">
                  <c:v>7.2846711438013002E-3</c:v>
                </c:pt>
                <c:pt idx="1">
                  <c:v>1.0561240805884234E-2</c:v>
                </c:pt>
                <c:pt idx="2">
                  <c:v>1.0995629463809829E-2</c:v>
                </c:pt>
                <c:pt idx="3">
                  <c:v>1.1146199765483424E-2</c:v>
                </c:pt>
                <c:pt idx="4">
                  <c:v>1.1131542479479799E-2</c:v>
                </c:pt>
                <c:pt idx="5">
                  <c:v>1.068516149664215E-2</c:v>
                </c:pt>
                <c:pt idx="6">
                  <c:v>1.0412002984756422E-2</c:v>
                </c:pt>
                <c:pt idx="7">
                  <c:v>1.0045570834665814E-2</c:v>
                </c:pt>
                <c:pt idx="8">
                  <c:v>9.9829442490139645E-3</c:v>
                </c:pt>
                <c:pt idx="9">
                  <c:v>9.7750772838716554E-3</c:v>
                </c:pt>
                <c:pt idx="10">
                  <c:v>9.5871975269161067E-3</c:v>
                </c:pt>
                <c:pt idx="11">
                  <c:v>9.1914508048182488E-3</c:v>
                </c:pt>
                <c:pt idx="12">
                  <c:v>8.9755889564012373E-3</c:v>
                </c:pt>
                <c:pt idx="13">
                  <c:v>8.8876452403794902E-3</c:v>
                </c:pt>
                <c:pt idx="14">
                  <c:v>9.256742351561667E-3</c:v>
                </c:pt>
                <c:pt idx="15">
                  <c:v>9.8150517002451761E-3</c:v>
                </c:pt>
                <c:pt idx="16">
                  <c:v>1.095299008634474E-2</c:v>
                </c:pt>
                <c:pt idx="17">
                  <c:v>1.3184895000532992E-2</c:v>
                </c:pt>
                <c:pt idx="18">
                  <c:v>2.0119123760793091E-2</c:v>
                </c:pt>
                <c:pt idx="19">
                  <c:v>2.0187080268628078E-2</c:v>
                </c:pt>
                <c:pt idx="20">
                  <c:v>2.1169118430870909E-2</c:v>
                </c:pt>
                <c:pt idx="21">
                  <c:v>2.2741445474896066E-2</c:v>
                </c:pt>
                <c:pt idx="22">
                  <c:v>2.511859076857478E-2</c:v>
                </c:pt>
                <c:pt idx="23">
                  <c:v>2.7479746295704082E-2</c:v>
                </c:pt>
                <c:pt idx="24">
                  <c:v>2.9307909604519775E-2</c:v>
                </c:pt>
                <c:pt idx="25">
                  <c:v>3.039388124933376E-2</c:v>
                </c:pt>
                <c:pt idx="26">
                  <c:v>3.0872241765270227E-2</c:v>
                </c:pt>
                <c:pt idx="27">
                  <c:v>3.0018121735422662E-2</c:v>
                </c:pt>
                <c:pt idx="28">
                  <c:v>2.946514230892229E-2</c:v>
                </c:pt>
                <c:pt idx="29">
                  <c:v>2.8804231958213411E-2</c:v>
                </c:pt>
                <c:pt idx="30">
                  <c:v>2.7269214369470204E-2</c:v>
                </c:pt>
                <c:pt idx="31">
                  <c:v>2.618590768574779E-2</c:v>
                </c:pt>
                <c:pt idx="32">
                  <c:v>2.4376399104573072E-2</c:v>
                </c:pt>
                <c:pt idx="33">
                  <c:v>2.3293092420850654E-2</c:v>
                </c:pt>
                <c:pt idx="34">
                  <c:v>2.2095192410190811E-2</c:v>
                </c:pt>
                <c:pt idx="35">
                  <c:v>2.0865312866432149E-2</c:v>
                </c:pt>
                <c:pt idx="36">
                  <c:v>1.9520839995736061E-2</c:v>
                </c:pt>
                <c:pt idx="37">
                  <c:v>1.8894574139217569E-2</c:v>
                </c:pt>
                <c:pt idx="38">
                  <c:v>1.7865899157872296E-2</c:v>
                </c:pt>
                <c:pt idx="39">
                  <c:v>1.7146359663148918E-2</c:v>
                </c:pt>
                <c:pt idx="40">
                  <c:v>1.6096364993071099E-2</c:v>
                </c:pt>
                <c:pt idx="41">
                  <c:v>1.528621682123441E-2</c:v>
                </c:pt>
                <c:pt idx="42">
                  <c:v>1.429485129517109E-2</c:v>
                </c:pt>
                <c:pt idx="43">
                  <c:v>1.3179565078349857E-2</c:v>
                </c:pt>
                <c:pt idx="44">
                  <c:v>1.2927726255196673E-2</c:v>
                </c:pt>
                <c:pt idx="45">
                  <c:v>1.2102920797356359E-2</c:v>
                </c:pt>
                <c:pt idx="46">
                  <c:v>1.1505969512845113E-2</c:v>
                </c:pt>
                <c:pt idx="47">
                  <c:v>1.0925007994883275E-2</c:v>
                </c:pt>
                <c:pt idx="48">
                  <c:v>1.0621202430444515E-2</c:v>
                </c:pt>
                <c:pt idx="49">
                  <c:v>1.0069555484489926E-2</c:v>
                </c:pt>
                <c:pt idx="50">
                  <c:v>9.4899264470738719E-3</c:v>
                </c:pt>
                <c:pt idx="51">
                  <c:v>9.3007142095725397E-3</c:v>
                </c:pt>
                <c:pt idx="52">
                  <c:v>8.407952243897239E-3</c:v>
                </c:pt>
                <c:pt idx="53">
                  <c:v>8.144121095832001E-3</c:v>
                </c:pt>
                <c:pt idx="54">
                  <c:v>7.9562413388764523E-3</c:v>
                </c:pt>
                <c:pt idx="55">
                  <c:v>7.8296556870269696E-3</c:v>
                </c:pt>
                <c:pt idx="56">
                  <c:v>7.4085918345592151E-3</c:v>
                </c:pt>
                <c:pt idx="57">
                  <c:v>6.9262338769853962E-3</c:v>
                </c:pt>
                <c:pt idx="58">
                  <c:v>6.741019081121416E-3</c:v>
                </c:pt>
                <c:pt idx="59">
                  <c:v>6.419891269587464E-3</c:v>
                </c:pt>
                <c:pt idx="60">
                  <c:v>6.1454002771559532E-3</c:v>
                </c:pt>
                <c:pt idx="61">
                  <c:v>5.733663788508688E-3</c:v>
                </c:pt>
                <c:pt idx="62">
                  <c:v>5.6856944888604623E-3</c:v>
                </c:pt>
                <c:pt idx="63">
                  <c:v>5.5577763564651954E-3</c:v>
                </c:pt>
                <c:pt idx="64">
                  <c:v>5.3205948193156376E-3</c:v>
                </c:pt>
                <c:pt idx="65">
                  <c:v>5.4938172902675624E-3</c:v>
                </c:pt>
                <c:pt idx="66">
                  <c:v>4.9674874746828699E-3</c:v>
                </c:pt>
                <c:pt idx="67">
                  <c:v>4.571740752585012E-3</c:v>
                </c:pt>
                <c:pt idx="68">
                  <c:v>4.0987101588316806E-3</c:v>
                </c:pt>
                <c:pt idx="69">
                  <c:v>3.8255516469459547E-3</c:v>
                </c:pt>
                <c:pt idx="70">
                  <c:v>3.4711118217674022E-3</c:v>
                </c:pt>
                <c:pt idx="71">
                  <c:v>3.1193369576804179E-3</c:v>
                </c:pt>
                <c:pt idx="72">
                  <c:v>2.878157978893508E-3</c:v>
                </c:pt>
                <c:pt idx="73">
                  <c:v>2.329175994030487E-3</c:v>
                </c:pt>
                <c:pt idx="74">
                  <c:v>2.0760046903315213E-3</c:v>
                </c:pt>
                <c:pt idx="75">
                  <c:v>1.8468180364566678E-3</c:v>
                </c:pt>
                <c:pt idx="76">
                  <c:v>1.5896492911203497E-3</c:v>
                </c:pt>
                <c:pt idx="77">
                  <c:v>1.435081547809402E-3</c:v>
                </c:pt>
                <c:pt idx="78">
                  <c:v>1.2325445048502292E-3</c:v>
                </c:pt>
                <c:pt idx="79">
                  <c:v>1.1699179191983797E-3</c:v>
                </c:pt>
                <c:pt idx="80">
                  <c:v>9.4739366805244641E-4</c:v>
                </c:pt>
                <c:pt idx="81">
                  <c:v>8.5944995203070034E-4</c:v>
                </c:pt>
                <c:pt idx="82">
                  <c:v>8.168105745656113E-4</c:v>
                </c:pt>
                <c:pt idx="83">
                  <c:v>6.2093593433535873E-4</c:v>
                </c:pt>
                <c:pt idx="84">
                  <c:v>5.7962903741605378E-4</c:v>
                </c:pt>
                <c:pt idx="85">
                  <c:v>4.8768787975695554E-4</c:v>
                </c:pt>
                <c:pt idx="86">
                  <c:v>4.5171090502078669E-4</c:v>
                </c:pt>
                <c:pt idx="87">
                  <c:v>3.8375439718580111E-4</c:v>
                </c:pt>
                <c:pt idx="88">
                  <c:v>3.3978253917492802E-4</c:v>
                </c:pt>
                <c:pt idx="89">
                  <c:v>2.6916107024837436E-4</c:v>
                </c:pt>
                <c:pt idx="90">
                  <c:v>1.0006928898838078E-3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4DB-4AE4-B85E-804DCF385B66}"/>
            </c:ext>
          </c:extLst>
        </c:ser>
        <c:ser>
          <c:idx val="12"/>
          <c:order val="12"/>
          <c:tx>
            <c:strRef>
              <c:f>'Anexo I. Gr 14'!$O$20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69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14'!$O$21:$O$111</c:f>
              <c:numCache>
                <c:formatCode>0.00%</c:formatCode>
                <c:ptCount val="91"/>
                <c:pt idx="0">
                  <c:v>7.0589291286080038E-3</c:v>
                </c:pt>
                <c:pt idx="1">
                  <c:v>9.886347607914207E-3</c:v>
                </c:pt>
                <c:pt idx="2">
                  <c:v>1.0612970648703405E-2</c:v>
                </c:pt>
                <c:pt idx="3">
                  <c:v>1.0751883877089575E-2</c:v>
                </c:pt>
                <c:pt idx="4">
                  <c:v>1.067067306664843E-2</c:v>
                </c:pt>
                <c:pt idx="5">
                  <c:v>1.074974675049902E-2</c:v>
                </c:pt>
                <c:pt idx="6">
                  <c:v>1.0108608773332079E-2</c:v>
                </c:pt>
                <c:pt idx="7">
                  <c:v>9.9889296842609176E-3</c:v>
                </c:pt>
                <c:pt idx="8">
                  <c:v>9.7709427720241576E-3</c:v>
                </c:pt>
                <c:pt idx="9">
                  <c:v>9.6085211511418665E-3</c:v>
                </c:pt>
                <c:pt idx="10">
                  <c:v>9.8072739240636173E-3</c:v>
                </c:pt>
                <c:pt idx="11">
                  <c:v>9.1725473266683483E-3</c:v>
                </c:pt>
                <c:pt idx="12">
                  <c:v>9.1917814659833556E-3</c:v>
                </c:pt>
                <c:pt idx="13">
                  <c:v>8.7664932744626195E-3</c:v>
                </c:pt>
                <c:pt idx="14">
                  <c:v>9.0400454780538465E-3</c:v>
                </c:pt>
                <c:pt idx="15">
                  <c:v>9.2836779093772841E-3</c:v>
                </c:pt>
                <c:pt idx="16">
                  <c:v>1.032018430579717E-2</c:v>
                </c:pt>
                <c:pt idx="17">
                  <c:v>1.2373962959321933E-2</c:v>
                </c:pt>
                <c:pt idx="18">
                  <c:v>1.9120871605708693E-2</c:v>
                </c:pt>
                <c:pt idx="19">
                  <c:v>1.9424343581567711E-2</c:v>
                </c:pt>
                <c:pt idx="20">
                  <c:v>2.0505729636389282E-2</c:v>
                </c:pt>
                <c:pt idx="21">
                  <c:v>2.1172513132642901E-2</c:v>
                </c:pt>
                <c:pt idx="22">
                  <c:v>2.4854782248171687E-2</c:v>
                </c:pt>
                <c:pt idx="23">
                  <c:v>2.6239640278852276E-2</c:v>
                </c:pt>
                <c:pt idx="24">
                  <c:v>2.755611025863506E-2</c:v>
                </c:pt>
                <c:pt idx="25">
                  <c:v>2.915254382178074E-2</c:v>
                </c:pt>
                <c:pt idx="26">
                  <c:v>2.9994571698459985E-2</c:v>
                </c:pt>
                <c:pt idx="27">
                  <c:v>2.9693236849191524E-2</c:v>
                </c:pt>
                <c:pt idx="28">
                  <c:v>2.8846934719331165E-2</c:v>
                </c:pt>
                <c:pt idx="29">
                  <c:v>2.8417372274629316E-2</c:v>
                </c:pt>
                <c:pt idx="30">
                  <c:v>2.6953440560098137E-2</c:v>
                </c:pt>
                <c:pt idx="31">
                  <c:v>2.6263148671348397E-2</c:v>
                </c:pt>
                <c:pt idx="32">
                  <c:v>2.468381212092717E-2</c:v>
                </c:pt>
                <c:pt idx="33">
                  <c:v>2.3392987660231065E-2</c:v>
                </c:pt>
                <c:pt idx="34">
                  <c:v>2.1933330198880999E-2</c:v>
                </c:pt>
                <c:pt idx="35">
                  <c:v>2.0736539308169381E-2</c:v>
                </c:pt>
                <c:pt idx="36">
                  <c:v>1.9785517975371755E-2</c:v>
                </c:pt>
                <c:pt idx="37">
                  <c:v>1.8932804465739722E-2</c:v>
                </c:pt>
                <c:pt idx="38">
                  <c:v>1.7793715992973129E-2</c:v>
                </c:pt>
                <c:pt idx="39">
                  <c:v>1.6872614432443291E-2</c:v>
                </c:pt>
                <c:pt idx="40">
                  <c:v>1.6163088404378544E-2</c:v>
                </c:pt>
                <c:pt idx="41">
                  <c:v>1.5415094097683782E-2</c:v>
                </c:pt>
                <c:pt idx="42">
                  <c:v>1.4493992537153945E-2</c:v>
                </c:pt>
                <c:pt idx="43">
                  <c:v>1.3696844318876385E-2</c:v>
                </c:pt>
                <c:pt idx="44">
                  <c:v>1.3151877038284486E-2</c:v>
                </c:pt>
                <c:pt idx="45">
                  <c:v>1.24295282506764E-2</c:v>
                </c:pt>
                <c:pt idx="46">
                  <c:v>1.1700768083296646E-2</c:v>
                </c:pt>
                <c:pt idx="47">
                  <c:v>1.1183583448381981E-2</c:v>
                </c:pt>
                <c:pt idx="48">
                  <c:v>1.0916442624562423E-2</c:v>
                </c:pt>
                <c:pt idx="49">
                  <c:v>1.0279578900576597E-2</c:v>
                </c:pt>
                <c:pt idx="50">
                  <c:v>9.6320295436379873E-3</c:v>
                </c:pt>
                <c:pt idx="51">
                  <c:v>9.5379959736535038E-3</c:v>
                </c:pt>
                <c:pt idx="52">
                  <c:v>9.2858150359678409E-3</c:v>
                </c:pt>
                <c:pt idx="53">
                  <c:v>8.6446770588009016E-3</c:v>
                </c:pt>
                <c:pt idx="54">
                  <c:v>8.2835026649968578E-3</c:v>
                </c:pt>
                <c:pt idx="55">
                  <c:v>8.5720147547219804E-3</c:v>
                </c:pt>
                <c:pt idx="56">
                  <c:v>8.1424523100201325E-3</c:v>
                </c:pt>
                <c:pt idx="57">
                  <c:v>8.0014019550434055E-3</c:v>
                </c:pt>
                <c:pt idx="58">
                  <c:v>7.439337661727055E-3</c:v>
                </c:pt>
                <c:pt idx="59">
                  <c:v>7.2811902940258764E-3</c:v>
                </c:pt>
                <c:pt idx="60">
                  <c:v>7.0610662551985606E-3</c:v>
                </c:pt>
                <c:pt idx="61">
                  <c:v>6.543881620283896E-3</c:v>
                </c:pt>
                <c:pt idx="62">
                  <c:v>6.5716642659611304E-3</c:v>
                </c:pt>
                <c:pt idx="63">
                  <c:v>6.2083527455665307E-3</c:v>
                </c:pt>
                <c:pt idx="64">
                  <c:v>5.7809274274552378E-3</c:v>
                </c:pt>
                <c:pt idx="65">
                  <c:v>5.8236699592663669E-3</c:v>
                </c:pt>
                <c:pt idx="66">
                  <c:v>5.821532832675811E-3</c:v>
                </c:pt>
                <c:pt idx="67">
                  <c:v>4.9239396646420953E-3</c:v>
                </c:pt>
                <c:pt idx="68">
                  <c:v>4.4430861817668912E-3</c:v>
                </c:pt>
                <c:pt idx="69">
                  <c:v>4.0284836231989363E-3</c:v>
                </c:pt>
                <c:pt idx="70">
                  <c:v>3.6010583050876434E-3</c:v>
                </c:pt>
                <c:pt idx="71">
                  <c:v>3.1629473540235684E-3</c:v>
                </c:pt>
                <c:pt idx="72">
                  <c:v>2.9321376822434701E-3</c:v>
                </c:pt>
                <c:pt idx="73">
                  <c:v>2.5795117948016534E-3</c:v>
                </c:pt>
                <c:pt idx="74">
                  <c:v>2.1691834894148119E-3</c:v>
                </c:pt>
                <c:pt idx="75">
                  <c:v>1.8165576019729952E-3</c:v>
                </c:pt>
                <c:pt idx="76">
                  <c:v>1.5729251706495583E-3</c:v>
                </c:pt>
                <c:pt idx="77">
                  <c:v>1.4788916006650739E-3</c:v>
                </c:pt>
                <c:pt idx="78">
                  <c:v>1.2737274479716532E-3</c:v>
                </c:pt>
                <c:pt idx="79">
                  <c:v>1.070700421868789E-3</c:v>
                </c:pt>
                <c:pt idx="80">
                  <c:v>1.0920716877743535E-3</c:v>
                </c:pt>
                <c:pt idx="81">
                  <c:v>8.2279373736423905E-4</c:v>
                </c:pt>
                <c:pt idx="82">
                  <c:v>7.5654281305698862E-4</c:v>
                </c:pt>
                <c:pt idx="83">
                  <c:v>6.6037211648194768E-4</c:v>
                </c:pt>
                <c:pt idx="84">
                  <c:v>5.5565291354468089E-4</c:v>
                </c:pt>
                <c:pt idx="85">
                  <c:v>4.91539115827987E-4</c:v>
                </c:pt>
                <c:pt idx="86">
                  <c:v>4.3169957129240592E-4</c:v>
                </c:pt>
                <c:pt idx="87">
                  <c:v>4.0605405220572833E-4</c:v>
                </c:pt>
                <c:pt idx="88">
                  <c:v>2.7355220359122752E-4</c:v>
                </c:pt>
                <c:pt idx="89">
                  <c:v>2.7782645677234044E-4</c:v>
                </c:pt>
                <c:pt idx="90">
                  <c:v>1.6263533354134699E-3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4DB-4AE4-B85E-804DCF385B66}"/>
            </c:ext>
          </c:extLst>
        </c:ser>
        <c:ser>
          <c:idx val="13"/>
          <c:order val="13"/>
          <c:tx>
            <c:strRef>
              <c:f>'Anexo I. Gr 14'!$P$20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62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9"/>
              <c:layout>
                <c:manualLayout>
                  <c:x val="-7.3495370370370364E-2"/>
                  <c:y val="5.72072072072072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C59195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4DB-4AE4-B85E-804DCF385B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14'!$P$21:$P$111</c:f>
              <c:numCache>
                <c:formatCode>0.00%</c:formatCode>
                <c:ptCount val="91"/>
                <c:pt idx="0">
                  <c:v>7.3764583990269831E-3</c:v>
                </c:pt>
                <c:pt idx="1">
                  <c:v>8.5814676336771929E-3</c:v>
                </c:pt>
                <c:pt idx="2">
                  <c:v>8.5217802603720881E-3</c:v>
                </c:pt>
                <c:pt idx="3">
                  <c:v>8.5060137844047024E-3</c:v>
                </c:pt>
                <c:pt idx="4">
                  <c:v>8.8911662687508452E-3</c:v>
                </c:pt>
                <c:pt idx="5">
                  <c:v>9.0082886616514261E-3</c:v>
                </c:pt>
                <c:pt idx="6">
                  <c:v>9.5015541240596416E-3</c:v>
                </c:pt>
                <c:pt idx="7">
                  <c:v>9.2898328753547449E-3</c:v>
                </c:pt>
                <c:pt idx="8">
                  <c:v>9.0950042794720482E-3</c:v>
                </c:pt>
                <c:pt idx="9">
                  <c:v>8.966620118023334E-3</c:v>
                </c:pt>
                <c:pt idx="10">
                  <c:v>8.8799045002027118E-3</c:v>
                </c:pt>
                <c:pt idx="11">
                  <c:v>9.1445560610838323E-3</c:v>
                </c:pt>
                <c:pt idx="12">
                  <c:v>8.5623226271453676E-3</c:v>
                </c:pt>
                <c:pt idx="13">
                  <c:v>8.3584846164241628E-3</c:v>
                </c:pt>
                <c:pt idx="14">
                  <c:v>8.6355241227082293E-3</c:v>
                </c:pt>
                <c:pt idx="15">
                  <c:v>9.0150457227803054E-3</c:v>
                </c:pt>
                <c:pt idx="16">
                  <c:v>9.9745484030812192E-3</c:v>
                </c:pt>
                <c:pt idx="17">
                  <c:v>1.2596288121086536E-2</c:v>
                </c:pt>
                <c:pt idx="18">
                  <c:v>1.9018874724086671E-2</c:v>
                </c:pt>
                <c:pt idx="19">
                  <c:v>1.8803774944817334E-2</c:v>
                </c:pt>
                <c:pt idx="20">
                  <c:v>1.8758727870624804E-2</c:v>
                </c:pt>
                <c:pt idx="21">
                  <c:v>1.954029460786522E-2</c:v>
                </c:pt>
                <c:pt idx="22">
                  <c:v>2.0946889499527006E-2</c:v>
                </c:pt>
                <c:pt idx="23">
                  <c:v>2.2533672687958917E-2</c:v>
                </c:pt>
                <c:pt idx="24">
                  <c:v>2.3619307175998919E-2</c:v>
                </c:pt>
                <c:pt idx="25">
                  <c:v>2.4814180818955808E-2</c:v>
                </c:pt>
                <c:pt idx="26">
                  <c:v>2.5430199558538674E-2</c:v>
                </c:pt>
                <c:pt idx="27">
                  <c:v>2.5140772106851662E-2</c:v>
                </c:pt>
                <c:pt idx="28">
                  <c:v>2.474210550024776E-2</c:v>
                </c:pt>
                <c:pt idx="29">
                  <c:v>2.4476327762511824E-2</c:v>
                </c:pt>
                <c:pt idx="30">
                  <c:v>2.4073156448488672E-2</c:v>
                </c:pt>
                <c:pt idx="31">
                  <c:v>2.3836659308977881E-2</c:v>
                </c:pt>
                <c:pt idx="32">
                  <c:v>2.2641785666020993E-2</c:v>
                </c:pt>
                <c:pt idx="33">
                  <c:v>2.1932294247488625E-2</c:v>
                </c:pt>
                <c:pt idx="34">
                  <c:v>2.0950268030091444E-2</c:v>
                </c:pt>
                <c:pt idx="35">
                  <c:v>2.0054957430514889E-2</c:v>
                </c:pt>
                <c:pt idx="36">
                  <c:v>1.9530159016171899E-2</c:v>
                </c:pt>
                <c:pt idx="37">
                  <c:v>1.891864498400829E-2</c:v>
                </c:pt>
                <c:pt idx="38">
                  <c:v>1.8231677102572189E-2</c:v>
                </c:pt>
                <c:pt idx="39">
                  <c:v>1.8459164827244471E-2</c:v>
                </c:pt>
                <c:pt idx="40">
                  <c:v>1.7774449299517995E-2</c:v>
                </c:pt>
                <c:pt idx="41">
                  <c:v>1.731947385017343E-2</c:v>
                </c:pt>
                <c:pt idx="42">
                  <c:v>1.6602099193657373E-2</c:v>
                </c:pt>
                <c:pt idx="43">
                  <c:v>1.5992837515203386E-2</c:v>
                </c:pt>
                <c:pt idx="44">
                  <c:v>1.5450020271183387E-2</c:v>
                </c:pt>
                <c:pt idx="45">
                  <c:v>1.5047975134015045E-2</c:v>
                </c:pt>
                <c:pt idx="46">
                  <c:v>1.3917293571782513E-2</c:v>
                </c:pt>
                <c:pt idx="47">
                  <c:v>1.3674039371142845E-2</c:v>
                </c:pt>
                <c:pt idx="48">
                  <c:v>1.2827154376323258E-2</c:v>
                </c:pt>
                <c:pt idx="49">
                  <c:v>1.2735934051083381E-2</c:v>
                </c:pt>
                <c:pt idx="50">
                  <c:v>1.2483670435605207E-2</c:v>
                </c:pt>
                <c:pt idx="51">
                  <c:v>1.1976890850939231E-2</c:v>
                </c:pt>
                <c:pt idx="52">
                  <c:v>1.1455470967160684E-2</c:v>
                </c:pt>
                <c:pt idx="53">
                  <c:v>1.1068066129104914E-2</c:v>
                </c:pt>
                <c:pt idx="54">
                  <c:v>1.0135591693319519E-2</c:v>
                </c:pt>
                <c:pt idx="55">
                  <c:v>9.9486463354205145E-3</c:v>
                </c:pt>
                <c:pt idx="56">
                  <c:v>9.6434524077661163E-3</c:v>
                </c:pt>
                <c:pt idx="57">
                  <c:v>9.3450155412405957E-3</c:v>
                </c:pt>
                <c:pt idx="58">
                  <c:v>8.8742736159286451E-3</c:v>
                </c:pt>
                <c:pt idx="59">
                  <c:v>8.2638857606198469E-3</c:v>
                </c:pt>
                <c:pt idx="60">
                  <c:v>8.0713095184467773E-3</c:v>
                </c:pt>
                <c:pt idx="61">
                  <c:v>7.4856975539438712E-3</c:v>
                </c:pt>
                <c:pt idx="62">
                  <c:v>7.3697013378981038E-3</c:v>
                </c:pt>
                <c:pt idx="63">
                  <c:v>6.9980629758097214E-3</c:v>
                </c:pt>
                <c:pt idx="64">
                  <c:v>6.7874679039596382E-3</c:v>
                </c:pt>
                <c:pt idx="65">
                  <c:v>6.6489481508176041E-3</c:v>
                </c:pt>
                <c:pt idx="66">
                  <c:v>6.4394792558223344E-3</c:v>
                </c:pt>
                <c:pt idx="67">
                  <c:v>5.7266093067255283E-3</c:v>
                </c:pt>
                <c:pt idx="68">
                  <c:v>5.1804135321410873E-3</c:v>
                </c:pt>
                <c:pt idx="69">
                  <c:v>4.7209333753772693E-3</c:v>
                </c:pt>
                <c:pt idx="70">
                  <c:v>4.2749673408712108E-3</c:v>
                </c:pt>
                <c:pt idx="71">
                  <c:v>4.0756340375692601E-3</c:v>
                </c:pt>
                <c:pt idx="72">
                  <c:v>3.9145907473309609E-3</c:v>
                </c:pt>
                <c:pt idx="73">
                  <c:v>3.6105229965313753E-3</c:v>
                </c:pt>
                <c:pt idx="74">
                  <c:v>3.335735843956935E-3</c:v>
                </c:pt>
                <c:pt idx="75">
                  <c:v>2.8064327221946936E-3</c:v>
                </c:pt>
                <c:pt idx="76">
                  <c:v>2.5001126176854814E-3</c:v>
                </c:pt>
                <c:pt idx="77">
                  <c:v>2.4088922924456056E-3</c:v>
                </c:pt>
                <c:pt idx="78">
                  <c:v>2.0023424478580118E-3</c:v>
                </c:pt>
                <c:pt idx="79">
                  <c:v>1.7590882472183433E-3</c:v>
                </c:pt>
                <c:pt idx="80">
                  <c:v>1.577773773593405E-3</c:v>
                </c:pt>
                <c:pt idx="81">
                  <c:v>1.3942069462588404E-3</c:v>
                </c:pt>
                <c:pt idx="82">
                  <c:v>1.1678453984413713E-3</c:v>
                </c:pt>
                <c:pt idx="83">
                  <c:v>9.9554033965493943E-4</c:v>
                </c:pt>
                <c:pt idx="84">
                  <c:v>8.8630118473805128E-4</c:v>
                </c:pt>
                <c:pt idx="85">
                  <c:v>7.8607144465966939E-4</c:v>
                </c:pt>
                <c:pt idx="86">
                  <c:v>6.4642551466282262E-4</c:v>
                </c:pt>
                <c:pt idx="87">
                  <c:v>4.9439163926302983E-4</c:v>
                </c:pt>
                <c:pt idx="88">
                  <c:v>4.1330690571647372E-4</c:v>
                </c:pt>
                <c:pt idx="89">
                  <c:v>3.6938600837875578E-4</c:v>
                </c:pt>
                <c:pt idx="90">
                  <c:v>1.2568133699716203E-3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4DB-4AE4-B85E-804DCF385B66}"/>
            </c:ext>
          </c:extLst>
        </c:ser>
        <c:ser>
          <c:idx val="14"/>
          <c:order val="14"/>
          <c:tx>
            <c:strRef>
              <c:f>'Anexo I. Gr 14'!$Q$20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54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14'!$Q$21:$Q$111</c:f>
              <c:numCache>
                <c:formatCode>0.00%</c:formatCode>
                <c:ptCount val="91"/>
                <c:pt idx="0">
                  <c:v>7.3508968983885857E-3</c:v>
                </c:pt>
                <c:pt idx="1">
                  <c:v>9.4535361992352015E-3</c:v>
                </c:pt>
                <c:pt idx="2">
                  <c:v>9.5742771035528008E-3</c:v>
                </c:pt>
                <c:pt idx="3">
                  <c:v>9.9674793906397198E-3</c:v>
                </c:pt>
                <c:pt idx="4">
                  <c:v>1.0360681677726639E-2</c:v>
                </c:pt>
                <c:pt idx="5">
                  <c:v>1.0836496162504547E-2</c:v>
                </c:pt>
                <c:pt idx="6">
                  <c:v>1.0978684464299615E-2</c:v>
                </c:pt>
                <c:pt idx="7">
                  <c:v>1.0907987487429441E-2</c:v>
                </c:pt>
                <c:pt idx="8">
                  <c:v>1.0986627944846826E-2</c:v>
                </c:pt>
                <c:pt idx="9">
                  <c:v>1.0835701814449827E-2</c:v>
                </c:pt>
                <c:pt idx="10">
                  <c:v>1.0666505678794243E-2</c:v>
                </c:pt>
                <c:pt idx="11">
                  <c:v>1.0790423975330726E-2</c:v>
                </c:pt>
                <c:pt idx="12">
                  <c:v>1.0621227839675144E-2</c:v>
                </c:pt>
                <c:pt idx="13">
                  <c:v>1.0680009595724502E-2</c:v>
                </c:pt>
                <c:pt idx="14">
                  <c:v>1.041390299739295E-2</c:v>
                </c:pt>
                <c:pt idx="15">
                  <c:v>1.0243118165627924E-2</c:v>
                </c:pt>
                <c:pt idx="16">
                  <c:v>1.0413108649338228E-2</c:v>
                </c:pt>
                <c:pt idx="17">
                  <c:v>1.2379914432827545E-2</c:v>
                </c:pt>
                <c:pt idx="18">
                  <c:v>1.8092071294326606E-2</c:v>
                </c:pt>
                <c:pt idx="19">
                  <c:v>1.8405044427886701E-2</c:v>
                </c:pt>
                <c:pt idx="20">
                  <c:v>1.8983329811723623E-2</c:v>
                </c:pt>
                <c:pt idx="21">
                  <c:v>1.9839637014712915E-2</c:v>
                </c:pt>
                <c:pt idx="22">
                  <c:v>2.2026477209359963E-2</c:v>
                </c:pt>
                <c:pt idx="23">
                  <c:v>2.2512618218849242E-2</c:v>
                </c:pt>
                <c:pt idx="24">
                  <c:v>2.4412698765741994E-2</c:v>
                </c:pt>
                <c:pt idx="25">
                  <c:v>2.5480302551287082E-2</c:v>
                </c:pt>
                <c:pt idx="26">
                  <c:v>2.603078575320877E-2</c:v>
                </c:pt>
                <c:pt idx="27">
                  <c:v>2.5995040090746321E-2</c:v>
                </c:pt>
                <c:pt idx="28">
                  <c:v>2.556291474897807E-2</c:v>
                </c:pt>
                <c:pt idx="29">
                  <c:v>2.4972714144320333E-2</c:v>
                </c:pt>
                <c:pt idx="30">
                  <c:v>2.4679599712128266E-2</c:v>
                </c:pt>
                <c:pt idx="31">
                  <c:v>2.4102903024400782E-2</c:v>
                </c:pt>
                <c:pt idx="32">
                  <c:v>2.3726382046463008E-2</c:v>
                </c:pt>
                <c:pt idx="33">
                  <c:v>2.3198934938128229E-2</c:v>
                </c:pt>
                <c:pt idx="34">
                  <c:v>2.2491965169426496E-2</c:v>
                </c:pt>
                <c:pt idx="35">
                  <c:v>2.1688084938048795E-2</c:v>
                </c:pt>
                <c:pt idx="36">
                  <c:v>2.0497357204021942E-2</c:v>
                </c:pt>
                <c:pt idx="37">
                  <c:v>1.9973881835960772E-2</c:v>
                </c:pt>
                <c:pt idx="38">
                  <c:v>1.9319339038870627E-2</c:v>
                </c:pt>
                <c:pt idx="39">
                  <c:v>1.8889596741266539E-2</c:v>
                </c:pt>
                <c:pt idx="40">
                  <c:v>1.8296218744389917E-2</c:v>
                </c:pt>
                <c:pt idx="41">
                  <c:v>1.7546354180733248E-2</c:v>
                </c:pt>
                <c:pt idx="42">
                  <c:v>1.676789308710662E-2</c:v>
                </c:pt>
                <c:pt idx="43">
                  <c:v>1.5819441509769688E-2</c:v>
                </c:pt>
                <c:pt idx="44">
                  <c:v>1.5324562671678473E-2</c:v>
                </c:pt>
                <c:pt idx="45">
                  <c:v>1.4430921110117293E-2</c:v>
                </c:pt>
                <c:pt idx="46">
                  <c:v>1.3804974842997107E-2</c:v>
                </c:pt>
                <c:pt idx="47">
                  <c:v>1.2938341115296443E-2</c:v>
                </c:pt>
                <c:pt idx="48">
                  <c:v>1.2235343086868314E-2</c:v>
                </c:pt>
                <c:pt idx="49">
                  <c:v>1.1649114222484181E-2</c:v>
                </c:pt>
                <c:pt idx="50">
                  <c:v>1.1359177182510997E-2</c:v>
                </c:pt>
                <c:pt idx="51">
                  <c:v>1.0832524422230943E-2</c:v>
                </c:pt>
                <c:pt idx="52">
                  <c:v>1.0302694269732003E-2</c:v>
                </c:pt>
                <c:pt idx="53">
                  <c:v>9.6481514726418586E-3</c:v>
                </c:pt>
                <c:pt idx="54">
                  <c:v>9.4249396692652442E-3</c:v>
                </c:pt>
                <c:pt idx="55">
                  <c:v>8.6321803106536379E-3</c:v>
                </c:pt>
                <c:pt idx="56">
                  <c:v>8.1118823348113496E-3</c:v>
                </c:pt>
                <c:pt idx="57">
                  <c:v>7.9029687964197147E-3</c:v>
                </c:pt>
                <c:pt idx="58">
                  <c:v>7.4716378027061851E-3</c:v>
                </c:pt>
                <c:pt idx="59">
                  <c:v>7.1356285755591817E-3</c:v>
                </c:pt>
                <c:pt idx="60">
                  <c:v>6.7996193484121774E-3</c:v>
                </c:pt>
                <c:pt idx="61">
                  <c:v>6.3333370402909222E-3</c:v>
                </c:pt>
                <c:pt idx="62">
                  <c:v>6.1482539435409175E-3</c:v>
                </c:pt>
                <c:pt idx="63">
                  <c:v>5.7804707942050717E-3</c:v>
                </c:pt>
                <c:pt idx="64">
                  <c:v>5.4762354892469106E-3</c:v>
                </c:pt>
                <c:pt idx="65">
                  <c:v>5.4095102526503427E-3</c:v>
                </c:pt>
                <c:pt idx="66">
                  <c:v>5.0846218982694329E-3</c:v>
                </c:pt>
                <c:pt idx="67">
                  <c:v>4.5277839119099777E-3</c:v>
                </c:pt>
                <c:pt idx="68">
                  <c:v>3.9820667983166179E-3</c:v>
                </c:pt>
                <c:pt idx="69">
                  <c:v>3.6031627762146772E-3</c:v>
                </c:pt>
                <c:pt idx="70">
                  <c:v>3.3585035753605943E-3</c:v>
                </c:pt>
                <c:pt idx="71">
                  <c:v>2.9247895374829016E-3</c:v>
                </c:pt>
                <c:pt idx="72">
                  <c:v>2.878717350309081E-3</c:v>
                </c:pt>
                <c:pt idx="73">
                  <c:v>2.6006955311567138E-3</c:v>
                </c:pt>
                <c:pt idx="74">
                  <c:v>2.1844571504828843E-3</c:v>
                </c:pt>
                <c:pt idx="75">
                  <c:v>2.09787321251829E-3</c:v>
                </c:pt>
                <c:pt idx="76">
                  <c:v>1.7706018139732177E-3</c:v>
                </c:pt>
                <c:pt idx="77">
                  <c:v>1.5179991325719243E-3</c:v>
                </c:pt>
                <c:pt idx="78">
                  <c:v>1.3734277866126934E-3</c:v>
                </c:pt>
                <c:pt idx="79">
                  <c:v>1.1525990274002418E-3</c:v>
                </c:pt>
                <c:pt idx="80">
                  <c:v>1.1104985805000262E-3</c:v>
                </c:pt>
                <c:pt idx="81">
                  <c:v>9.6274984232191116E-4</c:v>
                </c:pt>
                <c:pt idx="82">
                  <c:v>8.5154111466096436E-4</c:v>
                </c:pt>
                <c:pt idx="83">
                  <c:v>6.9346585177147561E-4</c:v>
                </c:pt>
                <c:pt idx="84">
                  <c:v>6.4580496848821263E-4</c:v>
                </c:pt>
                <c:pt idx="85">
                  <c:v>5.6795885912554992E-4</c:v>
                </c:pt>
                <c:pt idx="86">
                  <c:v>4.4324621453434521E-4</c:v>
                </c:pt>
                <c:pt idx="87">
                  <c:v>3.7334358571889292E-4</c:v>
                </c:pt>
                <c:pt idx="88">
                  <c:v>2.8914269191846175E-4</c:v>
                </c:pt>
                <c:pt idx="89">
                  <c:v>2.3512702419743045E-4</c:v>
                </c:pt>
                <c:pt idx="90">
                  <c:v>8.4518633022319595E-4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4DB-4AE4-B85E-804DCF385B66}"/>
            </c:ext>
          </c:extLst>
        </c:ser>
        <c:ser>
          <c:idx val="15"/>
          <c:order val="15"/>
          <c:tx>
            <c:strRef>
              <c:f>'Anexo I. Gr 14'!$R$20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46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14'!$R$21:$R$111</c:f>
              <c:numCache>
                <c:formatCode>0.00%</c:formatCode>
                <c:ptCount val="91"/>
                <c:pt idx="0">
                  <c:v>6.2846175552022359E-3</c:v>
                </c:pt>
                <c:pt idx="1">
                  <c:v>8.7234840218674628E-3</c:v>
                </c:pt>
                <c:pt idx="2">
                  <c:v>8.4780785793023283E-3</c:v>
                </c:pt>
                <c:pt idx="3">
                  <c:v>8.9521027729216277E-3</c:v>
                </c:pt>
                <c:pt idx="4">
                  <c:v>9.0664121484487093E-3</c:v>
                </c:pt>
                <c:pt idx="5">
                  <c:v>9.6243697996228582E-3</c:v>
                </c:pt>
                <c:pt idx="6">
                  <c:v>9.9736928563035222E-3</c:v>
                </c:pt>
                <c:pt idx="7">
                  <c:v>1.0076011737894198E-2</c:v>
                </c:pt>
                <c:pt idx="8">
                  <c:v>1.0290241896224673E-2</c:v>
                </c:pt>
                <c:pt idx="9">
                  <c:v>1.0334207040658166E-2</c:v>
                </c:pt>
                <c:pt idx="10">
                  <c:v>1.0140760405150797E-2</c:v>
                </c:pt>
                <c:pt idx="11">
                  <c:v>1.0207107804932249E-2</c:v>
                </c:pt>
                <c:pt idx="12">
                  <c:v>1.0105588289604003E-2</c:v>
                </c:pt>
                <c:pt idx="13">
                  <c:v>9.9976738441763368E-3</c:v>
                </c:pt>
                <c:pt idx="14">
                  <c:v>1.0107986388391284E-2</c:v>
                </c:pt>
                <c:pt idx="15">
                  <c:v>1.0343000069544864E-2</c:v>
                </c:pt>
                <c:pt idx="16">
                  <c:v>1.0388563946503213E-2</c:v>
                </c:pt>
                <c:pt idx="17">
                  <c:v>1.1948127524498578E-2</c:v>
                </c:pt>
                <c:pt idx="18">
                  <c:v>1.8193576132841883E-2</c:v>
                </c:pt>
                <c:pt idx="19">
                  <c:v>1.7637217214192587E-2</c:v>
                </c:pt>
                <c:pt idx="20">
                  <c:v>1.8818680550059912E-2</c:v>
                </c:pt>
                <c:pt idx="21">
                  <c:v>1.9693986607417641E-2</c:v>
                </c:pt>
                <c:pt idx="22">
                  <c:v>2.1993763344420544E-2</c:v>
                </c:pt>
                <c:pt idx="23">
                  <c:v>2.4136064927725298E-2</c:v>
                </c:pt>
                <c:pt idx="24">
                  <c:v>2.4760369978680901E-2</c:v>
                </c:pt>
                <c:pt idx="25">
                  <c:v>2.5837116334170268E-2</c:v>
                </c:pt>
                <c:pt idx="26">
                  <c:v>2.6323131021725975E-2</c:v>
                </c:pt>
                <c:pt idx="27">
                  <c:v>2.6463020117650726E-2</c:v>
                </c:pt>
                <c:pt idx="28">
                  <c:v>2.6335121515662384E-2</c:v>
                </c:pt>
                <c:pt idx="29">
                  <c:v>2.583152077033328E-2</c:v>
                </c:pt>
                <c:pt idx="30">
                  <c:v>2.5241588468662046E-2</c:v>
                </c:pt>
                <c:pt idx="31">
                  <c:v>2.4146456689136852E-2</c:v>
                </c:pt>
                <c:pt idx="32">
                  <c:v>2.369561411712794E-2</c:v>
                </c:pt>
                <c:pt idx="33">
                  <c:v>2.3588499037962705E-2</c:v>
                </c:pt>
                <c:pt idx="34">
                  <c:v>2.2387051545534699E-2</c:v>
                </c:pt>
                <c:pt idx="35">
                  <c:v>2.1741962971755992E-2</c:v>
                </c:pt>
                <c:pt idx="36">
                  <c:v>2.1032925096983113E-2</c:v>
                </c:pt>
                <c:pt idx="37">
                  <c:v>1.9867449086364331E-2</c:v>
                </c:pt>
                <c:pt idx="38">
                  <c:v>1.925913136065727E-2</c:v>
                </c:pt>
                <c:pt idx="39">
                  <c:v>1.851971756791216E-2</c:v>
                </c:pt>
                <c:pt idx="40">
                  <c:v>1.8237541277275376E-2</c:v>
                </c:pt>
                <c:pt idx="41">
                  <c:v>1.7392611137889882E-2</c:v>
                </c:pt>
                <c:pt idx="42">
                  <c:v>1.6861831939638253E-2</c:v>
                </c:pt>
                <c:pt idx="43">
                  <c:v>1.6385409647231675E-2</c:v>
                </c:pt>
                <c:pt idx="44">
                  <c:v>1.5446154288879776E-2</c:v>
                </c:pt>
                <c:pt idx="45">
                  <c:v>1.4913776358103295E-2</c:v>
                </c:pt>
                <c:pt idx="46">
                  <c:v>1.411121263062644E-2</c:v>
                </c:pt>
                <c:pt idx="47">
                  <c:v>1.3233508474481431E-2</c:v>
                </c:pt>
                <c:pt idx="48">
                  <c:v>1.2765079844699122E-2</c:v>
                </c:pt>
                <c:pt idx="49">
                  <c:v>1.211279697455857E-2</c:v>
                </c:pt>
                <c:pt idx="50">
                  <c:v>1.1546046294497722E-2</c:v>
                </c:pt>
                <c:pt idx="51">
                  <c:v>1.0874578634058918E-2</c:v>
                </c:pt>
                <c:pt idx="52">
                  <c:v>1.0558828960400194E-2</c:v>
                </c:pt>
                <c:pt idx="53">
                  <c:v>1.0096795260717304E-2</c:v>
                </c:pt>
                <c:pt idx="54">
                  <c:v>9.5460319059049985E-3</c:v>
                </c:pt>
                <c:pt idx="55">
                  <c:v>9.2822410393040393E-3</c:v>
                </c:pt>
                <c:pt idx="56">
                  <c:v>8.2254788403753505E-3</c:v>
                </c:pt>
                <c:pt idx="57">
                  <c:v>8.0176436121442915E-3</c:v>
                </c:pt>
                <c:pt idx="58">
                  <c:v>7.6611262591017842E-3</c:v>
                </c:pt>
                <c:pt idx="59">
                  <c:v>7.0200345166352117E-3</c:v>
                </c:pt>
                <c:pt idx="60">
                  <c:v>7.0160376853230762E-3</c:v>
                </c:pt>
                <c:pt idx="61">
                  <c:v>6.4652743305107707E-3</c:v>
                </c:pt>
                <c:pt idx="62">
                  <c:v>6.0975658497942828E-3</c:v>
                </c:pt>
                <c:pt idx="63">
                  <c:v>5.806596530270801E-3</c:v>
                </c:pt>
                <c:pt idx="64">
                  <c:v>5.4157064279439261E-3</c:v>
                </c:pt>
                <c:pt idx="65">
                  <c:v>5.6307359525368285E-3</c:v>
                </c:pt>
                <c:pt idx="66">
                  <c:v>5.6563156729344975E-3</c:v>
                </c:pt>
                <c:pt idx="67">
                  <c:v>5.5699841165923651E-3</c:v>
                </c:pt>
                <c:pt idx="68">
                  <c:v>4.3605429615400908E-3</c:v>
                </c:pt>
                <c:pt idx="69">
                  <c:v>3.8281650307636105E-3</c:v>
                </c:pt>
                <c:pt idx="70">
                  <c:v>3.4220869694506196E-3</c:v>
                </c:pt>
                <c:pt idx="71">
                  <c:v>3.0080152455133572E-3</c:v>
                </c:pt>
                <c:pt idx="72">
                  <c:v>2.687469374280071E-3</c:v>
                </c:pt>
                <c:pt idx="73">
                  <c:v>2.6203226082361902E-3</c:v>
                </c:pt>
                <c:pt idx="74">
                  <c:v>2.2510153949948479E-3</c:v>
                </c:pt>
                <c:pt idx="75">
                  <c:v>2.0311896728273824E-3</c:v>
                </c:pt>
                <c:pt idx="76">
                  <c:v>1.8809088154910787E-3</c:v>
                </c:pt>
                <c:pt idx="77">
                  <c:v>1.5963344260670142E-3</c:v>
                </c:pt>
                <c:pt idx="78">
                  <c:v>1.4100820869214887E-3</c:v>
                </c:pt>
                <c:pt idx="79">
                  <c:v>1.2422151718117875E-3</c:v>
                </c:pt>
                <c:pt idx="80">
                  <c:v>1.1015267096246095E-3</c:v>
                </c:pt>
                <c:pt idx="81">
                  <c:v>9.6083824743743165E-4</c:v>
                </c:pt>
                <c:pt idx="82">
                  <c:v>8.7050985978316393E-4</c:v>
                </c:pt>
                <c:pt idx="83">
                  <c:v>7.6659224566763475E-4</c:v>
                </c:pt>
                <c:pt idx="84">
                  <c:v>6.1711075459375806E-4</c:v>
                </c:pt>
                <c:pt idx="85">
                  <c:v>5.4676652350016907E-4</c:v>
                </c:pt>
                <c:pt idx="86">
                  <c:v>4.668298972574543E-4</c:v>
                </c:pt>
                <c:pt idx="87">
                  <c:v>3.8129770717774947E-4</c:v>
                </c:pt>
                <c:pt idx="88">
                  <c:v>2.9096931952348181E-4</c:v>
                </c:pt>
                <c:pt idx="89">
                  <c:v>2.9016995326105463E-4</c:v>
                </c:pt>
                <c:pt idx="90">
                  <c:v>8.7610542362015389E-4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4DB-4AE4-B85E-804DCF385B66}"/>
            </c:ext>
          </c:extLst>
        </c:ser>
        <c:ser>
          <c:idx val="16"/>
          <c:order val="16"/>
          <c:tx>
            <c:strRef>
              <c:f>'Anexo I. Gr 14'!$S$20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1.1759259259259259E-2"/>
                  <c:y val="-2.86036036036036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4DB-4AE4-B85E-804DCF385B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'Anexo I. Gr 14'!$B$21:$B$111</c:f>
              <c:strCache>
                <c:ptCount val="91"/>
                <c:pt idx="0">
                  <c:v>0 años</c:v>
                </c:pt>
                <c:pt idx="1">
                  <c:v>1 año</c:v>
                </c:pt>
                <c:pt idx="2">
                  <c:v>2 años</c:v>
                </c:pt>
                <c:pt idx="3">
                  <c:v>3 años</c:v>
                </c:pt>
                <c:pt idx="4">
                  <c:v>4 años</c:v>
                </c:pt>
                <c:pt idx="5">
                  <c:v>5 años</c:v>
                </c:pt>
                <c:pt idx="6">
                  <c:v>6 años</c:v>
                </c:pt>
                <c:pt idx="7">
                  <c:v>7 años</c:v>
                </c:pt>
                <c:pt idx="8">
                  <c:v>8 años</c:v>
                </c:pt>
                <c:pt idx="9">
                  <c:v>9 años</c:v>
                </c:pt>
                <c:pt idx="10">
                  <c:v>10 años</c:v>
                </c:pt>
                <c:pt idx="11">
                  <c:v>11 años</c:v>
                </c:pt>
                <c:pt idx="12">
                  <c:v>12 años</c:v>
                </c:pt>
                <c:pt idx="13">
                  <c:v>13 años</c:v>
                </c:pt>
                <c:pt idx="14">
                  <c:v>14 años</c:v>
                </c:pt>
                <c:pt idx="15">
                  <c:v>15 años</c:v>
                </c:pt>
                <c:pt idx="16">
                  <c:v>16 años</c:v>
                </c:pt>
                <c:pt idx="17">
                  <c:v>17 años</c:v>
                </c:pt>
                <c:pt idx="18">
                  <c:v>18 años</c:v>
                </c:pt>
                <c:pt idx="19">
                  <c:v>19 años</c:v>
                </c:pt>
                <c:pt idx="20">
                  <c:v>20 años</c:v>
                </c:pt>
                <c:pt idx="21">
                  <c:v>21 años</c:v>
                </c:pt>
                <c:pt idx="22">
                  <c:v>22 años</c:v>
                </c:pt>
                <c:pt idx="23">
                  <c:v>23 años</c:v>
                </c:pt>
                <c:pt idx="24">
                  <c:v>24 años</c:v>
                </c:pt>
                <c:pt idx="25">
                  <c:v>25 años</c:v>
                </c:pt>
                <c:pt idx="26">
                  <c:v>26 años</c:v>
                </c:pt>
                <c:pt idx="27">
                  <c:v>27 años</c:v>
                </c:pt>
                <c:pt idx="28">
                  <c:v>28 años</c:v>
                </c:pt>
                <c:pt idx="29">
                  <c:v>29 años</c:v>
                </c:pt>
                <c:pt idx="30">
                  <c:v>30 años</c:v>
                </c:pt>
                <c:pt idx="31">
                  <c:v>31 años</c:v>
                </c:pt>
                <c:pt idx="32">
                  <c:v>32 años</c:v>
                </c:pt>
                <c:pt idx="33">
                  <c:v>33 años</c:v>
                </c:pt>
                <c:pt idx="34">
                  <c:v>34 años</c:v>
                </c:pt>
                <c:pt idx="35">
                  <c:v>35 años</c:v>
                </c:pt>
                <c:pt idx="36">
                  <c:v>36 años</c:v>
                </c:pt>
                <c:pt idx="37">
                  <c:v>37 años</c:v>
                </c:pt>
                <c:pt idx="38">
                  <c:v>38 años</c:v>
                </c:pt>
                <c:pt idx="39">
                  <c:v>39 años</c:v>
                </c:pt>
                <c:pt idx="40">
                  <c:v>40 años</c:v>
                </c:pt>
                <c:pt idx="41">
                  <c:v>41 años</c:v>
                </c:pt>
                <c:pt idx="42">
                  <c:v>42 años</c:v>
                </c:pt>
                <c:pt idx="43">
                  <c:v>43 años</c:v>
                </c:pt>
                <c:pt idx="44">
                  <c:v>44 años</c:v>
                </c:pt>
                <c:pt idx="45">
                  <c:v>45 años</c:v>
                </c:pt>
                <c:pt idx="46">
                  <c:v>46 años</c:v>
                </c:pt>
                <c:pt idx="47">
                  <c:v>47 años</c:v>
                </c:pt>
                <c:pt idx="48">
                  <c:v>48 años</c:v>
                </c:pt>
                <c:pt idx="49">
                  <c:v>49 años</c:v>
                </c:pt>
                <c:pt idx="50">
                  <c:v>50 años</c:v>
                </c:pt>
                <c:pt idx="51">
                  <c:v>51 años</c:v>
                </c:pt>
                <c:pt idx="52">
                  <c:v>52 años</c:v>
                </c:pt>
                <c:pt idx="53">
                  <c:v>53 años</c:v>
                </c:pt>
                <c:pt idx="54">
                  <c:v>54 años</c:v>
                </c:pt>
                <c:pt idx="55">
                  <c:v>55 años</c:v>
                </c:pt>
                <c:pt idx="56">
                  <c:v>56 años</c:v>
                </c:pt>
                <c:pt idx="57">
                  <c:v>57 años</c:v>
                </c:pt>
                <c:pt idx="58">
                  <c:v>58 años</c:v>
                </c:pt>
                <c:pt idx="59">
                  <c:v>59 años</c:v>
                </c:pt>
                <c:pt idx="60">
                  <c:v>60 años</c:v>
                </c:pt>
                <c:pt idx="61">
                  <c:v>61 años</c:v>
                </c:pt>
                <c:pt idx="62">
                  <c:v>62 años</c:v>
                </c:pt>
                <c:pt idx="63">
                  <c:v>63 años</c:v>
                </c:pt>
                <c:pt idx="64">
                  <c:v>64 años</c:v>
                </c:pt>
                <c:pt idx="65">
                  <c:v>65 años</c:v>
                </c:pt>
                <c:pt idx="66">
                  <c:v>66 años</c:v>
                </c:pt>
                <c:pt idx="67">
                  <c:v>67 años</c:v>
                </c:pt>
                <c:pt idx="68">
                  <c:v>68 años</c:v>
                </c:pt>
                <c:pt idx="69">
                  <c:v>69 años</c:v>
                </c:pt>
                <c:pt idx="70">
                  <c:v>70 años</c:v>
                </c:pt>
                <c:pt idx="71">
                  <c:v>71 años</c:v>
                </c:pt>
                <c:pt idx="72">
                  <c:v>72 años</c:v>
                </c:pt>
                <c:pt idx="73">
                  <c:v>73 años</c:v>
                </c:pt>
                <c:pt idx="74">
                  <c:v>74 años</c:v>
                </c:pt>
                <c:pt idx="75">
                  <c:v>75 años</c:v>
                </c:pt>
                <c:pt idx="76">
                  <c:v>76 años</c:v>
                </c:pt>
                <c:pt idx="77">
                  <c:v>77 años</c:v>
                </c:pt>
                <c:pt idx="78">
                  <c:v>78 años</c:v>
                </c:pt>
                <c:pt idx="79">
                  <c:v>79 años</c:v>
                </c:pt>
                <c:pt idx="80">
                  <c:v>80 años</c:v>
                </c:pt>
                <c:pt idx="81">
                  <c:v>81 años</c:v>
                </c:pt>
                <c:pt idx="82">
                  <c:v>82 años</c:v>
                </c:pt>
                <c:pt idx="83">
                  <c:v>83 años</c:v>
                </c:pt>
                <c:pt idx="84">
                  <c:v>84 años</c:v>
                </c:pt>
                <c:pt idx="85">
                  <c:v>85 años</c:v>
                </c:pt>
                <c:pt idx="86">
                  <c:v>86 años</c:v>
                </c:pt>
                <c:pt idx="87">
                  <c:v>87 años</c:v>
                </c:pt>
                <c:pt idx="88">
                  <c:v>88 años</c:v>
                </c:pt>
                <c:pt idx="89">
                  <c:v>89 años</c:v>
                </c:pt>
                <c:pt idx="90">
                  <c:v>90 y más años</c:v>
                </c:pt>
              </c:strCache>
            </c:strRef>
          </c:cat>
          <c:val>
            <c:numRef>
              <c:f>'Anexo I. Gr 14'!$S$21:$S$111</c:f>
              <c:numCache>
                <c:formatCode>0.00%</c:formatCode>
                <c:ptCount val="91"/>
                <c:pt idx="0">
                  <c:v>6.0408424274501346E-3</c:v>
                </c:pt>
                <c:pt idx="1">
                  <c:v>7.9491712467075707E-3</c:v>
                </c:pt>
                <c:pt idx="2">
                  <c:v>8.0353137838924324E-3</c:v>
                </c:pt>
                <c:pt idx="3">
                  <c:v>8.0391940783602189E-3</c:v>
                </c:pt>
                <c:pt idx="4">
                  <c:v>8.5964043639343707E-3</c:v>
                </c:pt>
                <c:pt idx="5">
                  <c:v>9.1854330641443719E-3</c:v>
                </c:pt>
                <c:pt idx="6">
                  <c:v>9.5113777994384439E-3</c:v>
                </c:pt>
                <c:pt idx="7">
                  <c:v>1.0087989557351528E-2</c:v>
                </c:pt>
                <c:pt idx="8">
                  <c:v>1.0472914768555957E-2</c:v>
                </c:pt>
                <c:pt idx="9">
                  <c:v>1.056448971799572E-2</c:v>
                </c:pt>
                <c:pt idx="10">
                  <c:v>1.0728238144536313E-2</c:v>
                </c:pt>
                <c:pt idx="11">
                  <c:v>1.081593279950829E-2</c:v>
                </c:pt>
                <c:pt idx="12">
                  <c:v>1.0638215312883665E-2</c:v>
                </c:pt>
                <c:pt idx="13">
                  <c:v>1.0597860250418683E-2</c:v>
                </c:pt>
                <c:pt idx="14">
                  <c:v>1.0895866865544692E-2</c:v>
                </c:pt>
                <c:pt idx="15">
                  <c:v>1.0984337579410227E-2</c:v>
                </c:pt>
                <c:pt idx="16">
                  <c:v>1.1193873480670701E-2</c:v>
                </c:pt>
                <c:pt idx="17">
                  <c:v>1.3033133058401536E-2</c:v>
                </c:pt>
                <c:pt idx="18">
                  <c:v>1.9357236982000089E-2</c:v>
                </c:pt>
                <c:pt idx="19">
                  <c:v>1.8343704067014237E-2</c:v>
                </c:pt>
                <c:pt idx="20">
                  <c:v>1.9125971431720009E-2</c:v>
                </c:pt>
                <c:pt idx="21">
                  <c:v>2.0355248719114795E-2</c:v>
                </c:pt>
                <c:pt idx="22">
                  <c:v>2.2115350289702785E-2</c:v>
                </c:pt>
                <c:pt idx="23">
                  <c:v>2.4495522916243066E-2</c:v>
                </c:pt>
                <c:pt idx="24">
                  <c:v>2.6223806072195207E-2</c:v>
                </c:pt>
                <c:pt idx="25">
                  <c:v>2.63821220864809E-2</c:v>
                </c:pt>
                <c:pt idx="26">
                  <c:v>2.7246651693903747E-2</c:v>
                </c:pt>
                <c:pt idx="27">
                  <c:v>2.6947092960990623E-2</c:v>
                </c:pt>
                <c:pt idx="28">
                  <c:v>2.6708842880668528E-2</c:v>
                </c:pt>
                <c:pt idx="29">
                  <c:v>2.6128350828287659E-2</c:v>
                </c:pt>
                <c:pt idx="30">
                  <c:v>2.576049891274149E-2</c:v>
                </c:pt>
                <c:pt idx="31">
                  <c:v>2.5002289373735994E-2</c:v>
                </c:pt>
                <c:pt idx="32">
                  <c:v>2.3925119629478443E-2</c:v>
                </c:pt>
                <c:pt idx="33">
                  <c:v>2.3574341009590535E-2</c:v>
                </c:pt>
                <c:pt idx="34">
                  <c:v>2.2901497948876345E-2</c:v>
                </c:pt>
                <c:pt idx="35">
                  <c:v>2.2035416223666383E-2</c:v>
                </c:pt>
                <c:pt idx="36">
                  <c:v>2.0937292889282783E-2</c:v>
                </c:pt>
                <c:pt idx="37">
                  <c:v>2.0054137868414559E-2</c:v>
                </c:pt>
                <c:pt idx="38">
                  <c:v>1.9302136800557521E-2</c:v>
                </c:pt>
                <c:pt idx="39">
                  <c:v>1.8277739061061865E-2</c:v>
                </c:pt>
                <c:pt idx="40">
                  <c:v>1.761188053038969E-2</c:v>
                </c:pt>
                <c:pt idx="41">
                  <c:v>1.6964647413162889E-2</c:v>
                </c:pt>
                <c:pt idx="42">
                  <c:v>1.6463313367924864E-2</c:v>
                </c:pt>
                <c:pt idx="43">
                  <c:v>1.5812199956230278E-2</c:v>
                </c:pt>
                <c:pt idx="44">
                  <c:v>1.5164966839003478E-2</c:v>
                </c:pt>
                <c:pt idx="45">
                  <c:v>1.4361745884171658E-2</c:v>
                </c:pt>
                <c:pt idx="46">
                  <c:v>1.3584910931720786E-2</c:v>
                </c:pt>
                <c:pt idx="47">
                  <c:v>1.3040893647337109E-2</c:v>
                </c:pt>
                <c:pt idx="48">
                  <c:v>1.2174811922127146E-2</c:v>
                </c:pt>
                <c:pt idx="49">
                  <c:v>1.1630018578849911E-2</c:v>
                </c:pt>
                <c:pt idx="50">
                  <c:v>1.1065823763233744E-2</c:v>
                </c:pt>
                <c:pt idx="51">
                  <c:v>1.0453513296217022E-2</c:v>
                </c:pt>
                <c:pt idx="52">
                  <c:v>1.0154730622197457E-2</c:v>
                </c:pt>
                <c:pt idx="53">
                  <c:v>9.7224658184860337E-3</c:v>
                </c:pt>
                <c:pt idx="54">
                  <c:v>9.0954102324917237E-3</c:v>
                </c:pt>
                <c:pt idx="55">
                  <c:v>8.5839874216374536E-3</c:v>
                </c:pt>
                <c:pt idx="56">
                  <c:v>8.1571550301809299E-3</c:v>
                </c:pt>
                <c:pt idx="57">
                  <c:v>7.6263307469877275E-3</c:v>
                </c:pt>
                <c:pt idx="58">
                  <c:v>7.198722296637647E-3</c:v>
                </c:pt>
                <c:pt idx="59">
                  <c:v>6.7726659640746818E-3</c:v>
                </c:pt>
                <c:pt idx="60">
                  <c:v>6.7136854881643254E-3</c:v>
                </c:pt>
                <c:pt idx="61">
                  <c:v>6.2845249200271314E-3</c:v>
                </c:pt>
                <c:pt idx="62">
                  <c:v>5.8328586439767745E-3</c:v>
                </c:pt>
                <c:pt idx="63">
                  <c:v>5.3718796612037293E-3</c:v>
                </c:pt>
                <c:pt idx="64">
                  <c:v>5.4075783703073661E-3</c:v>
                </c:pt>
                <c:pt idx="65">
                  <c:v>5.4021459580524643E-3</c:v>
                </c:pt>
                <c:pt idx="66">
                  <c:v>5.2632314161057056E-3</c:v>
                </c:pt>
                <c:pt idx="67">
                  <c:v>4.6315194767500515E-3</c:v>
                </c:pt>
                <c:pt idx="68">
                  <c:v>4.1053515469181923E-3</c:v>
                </c:pt>
                <c:pt idx="69">
                  <c:v>3.807344931792184E-3</c:v>
                </c:pt>
                <c:pt idx="70">
                  <c:v>3.2990263565121432E-3</c:v>
                </c:pt>
                <c:pt idx="71">
                  <c:v>3.0918186319323399E-3</c:v>
                </c:pt>
                <c:pt idx="72">
                  <c:v>2.7511287776606792E-3</c:v>
                </c:pt>
                <c:pt idx="73">
                  <c:v>2.4430333969184255E-3</c:v>
                </c:pt>
                <c:pt idx="74">
                  <c:v>2.3041188549716659E-3</c:v>
                </c:pt>
                <c:pt idx="75">
                  <c:v>2.0495715378848669E-3</c:v>
                </c:pt>
                <c:pt idx="76">
                  <c:v>1.8982400536411907E-3</c:v>
                </c:pt>
                <c:pt idx="77">
                  <c:v>1.6561096788513087E-3</c:v>
                </c:pt>
                <c:pt idx="78">
                  <c:v>1.3573270048317426E-3</c:v>
                </c:pt>
                <c:pt idx="79">
                  <c:v>1.27428870322111E-3</c:v>
                </c:pt>
                <c:pt idx="80">
                  <c:v>1.1439108091034812E-3</c:v>
                </c:pt>
                <c:pt idx="81">
                  <c:v>9.1497343550407358E-4</c:v>
                </c:pt>
                <c:pt idx="82">
                  <c:v>8.4435207619035799E-4</c:v>
                </c:pt>
                <c:pt idx="83">
                  <c:v>6.7672335518197807E-4</c:v>
                </c:pt>
                <c:pt idx="84">
                  <c:v>6.580979417366025E-4</c:v>
                </c:pt>
                <c:pt idx="85">
                  <c:v>5.1530310532205668E-4</c:v>
                </c:pt>
                <c:pt idx="86">
                  <c:v>4.2450421477585089E-4</c:v>
                </c:pt>
                <c:pt idx="87">
                  <c:v>3.492265021007914E-4</c:v>
                </c:pt>
                <c:pt idx="88">
                  <c:v>3.1197567521004037E-4</c:v>
                </c:pt>
                <c:pt idx="89">
                  <c:v>2.4368249257699669E-4</c:v>
                </c:pt>
                <c:pt idx="90">
                  <c:v>7.6131377457972535E-4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DB-4AE4-B85E-804DCF385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229647"/>
        <c:axId val="1629230063"/>
      </c:lineChart>
      <c:catAx>
        <c:axId val="162922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29230063"/>
        <c:crosses val="autoZero"/>
        <c:auto val="1"/>
        <c:lblAlgn val="ctr"/>
        <c:lblOffset val="100"/>
        <c:noMultiLvlLbl val="0"/>
      </c:catAx>
      <c:valAx>
        <c:axId val="1629230063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65000"/>
                <a:lumOff val="3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2922964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22722222222222"/>
          <c:y val="5.2928678678678676E-2"/>
          <c:w val="0.86096724516606871"/>
          <c:h val="0.64157179487179483"/>
        </c:manualLayout>
      </c:layout>
      <c:areaChart>
        <c:grouping val="standard"/>
        <c:varyColors val="0"/>
        <c:ser>
          <c:idx val="2"/>
          <c:order val="2"/>
          <c:tx>
            <c:strRef>
              <c:f>'Anexo I. Gr 15A'!$E$20</c:f>
              <c:strCache>
                <c:ptCount val="1"/>
                <c:pt idx="0">
                  <c:v>Bandas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'Anexo I. Gr 15A'!$B$21:$B$69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15A'!$E$21:$E$69</c:f>
              <c:numCache>
                <c:formatCode>###0</c:formatCode>
                <c:ptCount val="49"/>
                <c:pt idx="22">
                  <c:v>626268</c:v>
                </c:pt>
                <c:pt idx="23">
                  <c:v>592353.95518070296</c:v>
                </c:pt>
                <c:pt idx="24">
                  <c:v>641656.3106282365</c:v>
                </c:pt>
                <c:pt idx="25">
                  <c:v>653056.02090514603</c:v>
                </c:pt>
                <c:pt idx="26">
                  <c:v>639156.80693417054</c:v>
                </c:pt>
                <c:pt idx="27">
                  <c:v>543696.60555419768</c:v>
                </c:pt>
                <c:pt idx="28">
                  <c:v>447886.94294090843</c:v>
                </c:pt>
                <c:pt idx="29">
                  <c:v>396545.21180862776</c:v>
                </c:pt>
                <c:pt idx="30">
                  <c:v>358088.71928469825</c:v>
                </c:pt>
                <c:pt idx="31">
                  <c:v>321890.74845738133</c:v>
                </c:pt>
                <c:pt idx="32">
                  <c:v>305824.67714663839</c:v>
                </c:pt>
                <c:pt idx="33">
                  <c:v>289740.35392761661</c:v>
                </c:pt>
                <c:pt idx="34">
                  <c:v>288910.15751935239</c:v>
                </c:pt>
                <c:pt idx="35">
                  <c:v>289487.96582956816</c:v>
                </c:pt>
                <c:pt idx="36">
                  <c:v>291072.01228345768</c:v>
                </c:pt>
                <c:pt idx="37">
                  <c:v>293343.31944436784</c:v>
                </c:pt>
                <c:pt idx="38">
                  <c:v>296377.077783452</c:v>
                </c:pt>
                <c:pt idx="39">
                  <c:v>299968.23540436086</c:v>
                </c:pt>
                <c:pt idx="40">
                  <c:v>303992.37532775395</c:v>
                </c:pt>
                <c:pt idx="41">
                  <c:v>308303.82587679976</c:v>
                </c:pt>
                <c:pt idx="42">
                  <c:v>312787.22631144978</c:v>
                </c:pt>
                <c:pt idx="43">
                  <c:v>317348.05120234808</c:v>
                </c:pt>
                <c:pt idx="44">
                  <c:v>321973.92714600859</c:v>
                </c:pt>
                <c:pt idx="45">
                  <c:v>326644.34830003453</c:v>
                </c:pt>
                <c:pt idx="46">
                  <c:v>331272.7123471474</c:v>
                </c:pt>
                <c:pt idx="47">
                  <c:v>335783.39577480505</c:v>
                </c:pt>
                <c:pt idx="48">
                  <c:v>340111.07893489767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6-4B63-BC2D-C4142AAF118D}"/>
            </c:ext>
          </c:extLst>
        </c:ser>
        <c:ser>
          <c:idx val="3"/>
          <c:order val="3"/>
          <c:tx>
            <c:strRef>
              <c:f>'Anexo I. Gr 15A'!$F$20</c:f>
              <c:strCache>
                <c:ptCount val="1"/>
              </c:strCache>
            </c:strRef>
          </c:tx>
          <c:spPr>
            <a:solidFill>
              <a:schemeClr val="bg1"/>
            </a:solidFill>
          </c:spPr>
          <c:cat>
            <c:numRef>
              <c:f>'Anexo I. Gr 15A'!$B$21:$B$69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15A'!$F$21:$F$69</c:f>
              <c:numCache>
                <c:formatCode>###0</c:formatCode>
                <c:ptCount val="49"/>
                <c:pt idx="22">
                  <c:v>626268</c:v>
                </c:pt>
                <c:pt idx="23">
                  <c:v>512638.50807767973</c:v>
                </c:pt>
                <c:pt idx="24">
                  <c:v>557105.31455899193</c:v>
                </c:pt>
                <c:pt idx="25">
                  <c:v>564871.75206799863</c:v>
                </c:pt>
                <c:pt idx="26">
                  <c:v>548059.50859240291</c:v>
                </c:pt>
                <c:pt idx="27">
                  <c:v>449924.37996864849</c:v>
                </c:pt>
                <c:pt idx="28">
                  <c:v>351195.54198622314</c:v>
                </c:pt>
                <c:pt idx="29">
                  <c:v>296658.98591955059</c:v>
                </c:pt>
                <c:pt idx="30">
                  <c:v>255047.02642967631</c:v>
                </c:pt>
                <c:pt idx="31">
                  <c:v>215769.87902745107</c:v>
                </c:pt>
                <c:pt idx="32">
                  <c:v>196737.83616534201</c:v>
                </c:pt>
                <c:pt idx="33">
                  <c:v>177837.64207978797</c:v>
                </c:pt>
                <c:pt idx="34">
                  <c:v>174326.90653190704</c:v>
                </c:pt>
                <c:pt idx="35">
                  <c:v>172322.60777788993</c:v>
                </c:pt>
                <c:pt idx="36">
                  <c:v>171426.66662659781</c:v>
                </c:pt>
                <c:pt idx="37">
                  <c:v>171323.79657260416</c:v>
                </c:pt>
                <c:pt idx="38">
                  <c:v>172092.88203631708</c:v>
                </c:pt>
                <c:pt idx="39">
                  <c:v>173514.42996430132</c:v>
                </c:pt>
                <c:pt idx="40">
                  <c:v>175451.73021489743</c:v>
                </c:pt>
                <c:pt idx="41">
                  <c:v>177766.07633021043</c:v>
                </c:pt>
                <c:pt idx="42">
                  <c:v>180349.13852680402</c:v>
                </c:pt>
                <c:pt idx="43">
                  <c:v>183113.48622495451</c:v>
                </c:pt>
                <c:pt idx="44">
                  <c:v>186055.46168713257</c:v>
                </c:pt>
                <c:pt idx="45">
                  <c:v>189138.95457344619</c:v>
                </c:pt>
                <c:pt idx="46">
                  <c:v>192248.04692682525</c:v>
                </c:pt>
                <c:pt idx="47">
                  <c:v>195277.8333421846</c:v>
                </c:pt>
                <c:pt idx="48">
                  <c:v>198133.74357673459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6-4B63-BC2D-C4142AAF1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24399"/>
        <c:axId val="859434799"/>
      </c:areaChart>
      <c:lineChart>
        <c:grouping val="standard"/>
        <c:varyColors val="0"/>
        <c:ser>
          <c:idx val="0"/>
          <c:order val="0"/>
          <c:tx>
            <c:strRef>
              <c:f>'Anexo I. Gr 15A'!$C$20</c:f>
              <c:strCache>
                <c:ptCount val="1"/>
                <c:pt idx="0">
                  <c:v>Histórico</c:v>
                </c:pt>
              </c:strCache>
            </c:strRef>
          </c:tx>
          <c:spPr>
            <a:ln w="2857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'Anexo I. Gr 15A'!$B$21:$B$69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15A'!$C$21:$C$69</c:f>
              <c:numCache>
                <c:formatCode>###0</c:formatCode>
                <c:ptCount val="49"/>
                <c:pt idx="1">
                  <c:v>662374.99999999488</c:v>
                </c:pt>
                <c:pt idx="2">
                  <c:v>664816.00000000116</c:v>
                </c:pt>
                <c:pt idx="3">
                  <c:v>635679.99999999814</c:v>
                </c:pt>
                <c:pt idx="4">
                  <c:v>663362.00000000233</c:v>
                </c:pt>
                <c:pt idx="5">
                  <c:v>777594.00000000233</c:v>
                </c:pt>
                <c:pt idx="6">
                  <c:v>434855.99999999872</c:v>
                </c:pt>
                <c:pt idx="7">
                  <c:v>138565.99999999852</c:v>
                </c:pt>
                <c:pt idx="8">
                  <c:v>77349.000000003725</c:v>
                </c:pt>
                <c:pt idx="9">
                  <c:v>68398.99999999741</c:v>
                </c:pt>
                <c:pt idx="10">
                  <c:v>-155963.99999999886</c:v>
                </c:pt>
                <c:pt idx="11">
                  <c:v>-252202.00000000271</c:v>
                </c:pt>
                <c:pt idx="12">
                  <c:v>-101786.99999999721</c:v>
                </c:pt>
                <c:pt idx="13">
                  <c:v>-4560.0000000033842</c:v>
                </c:pt>
                <c:pt idx="14">
                  <c:v>78536.99999999821</c:v>
                </c:pt>
                <c:pt idx="15">
                  <c:v>179019.00000000332</c:v>
                </c:pt>
                <c:pt idx="16">
                  <c:v>328825.00000000116</c:v>
                </c:pt>
                <c:pt idx="17">
                  <c:v>457185.00000000198</c:v>
                </c:pt>
                <c:pt idx="18">
                  <c:v>235208.99999999956</c:v>
                </c:pt>
                <c:pt idx="19">
                  <c:v>191094</c:v>
                </c:pt>
                <c:pt idx="20">
                  <c:v>727005</c:v>
                </c:pt>
                <c:pt idx="21">
                  <c:v>642296</c:v>
                </c:pt>
                <c:pt idx="22">
                  <c:v>626268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6-4B63-BC2D-C4142AAF118D}"/>
            </c:ext>
          </c:extLst>
        </c:ser>
        <c:ser>
          <c:idx val="1"/>
          <c:order val="1"/>
          <c:tx>
            <c:strRef>
              <c:f>'Anexo I. Gr 15A'!$D$20</c:f>
              <c:strCache>
                <c:ptCount val="1"/>
                <c:pt idx="0">
                  <c:v>AIReF 2026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'Anexo I. Gr 15A'!$B$21:$B$69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15A'!$D$21:$D$69</c:f>
              <c:numCache>
                <c:formatCode>###0</c:formatCode>
                <c:ptCount val="49"/>
                <c:pt idx="22">
                  <c:v>626268</c:v>
                </c:pt>
                <c:pt idx="23">
                  <c:v>552496.23162919132</c:v>
                </c:pt>
                <c:pt idx="24">
                  <c:v>599380.81259361422</c:v>
                </c:pt>
                <c:pt idx="25">
                  <c:v>608963.88648657233</c:v>
                </c:pt>
                <c:pt idx="26">
                  <c:v>593608.15776328673</c:v>
                </c:pt>
                <c:pt idx="27">
                  <c:v>496810.49276142305</c:v>
                </c:pt>
                <c:pt idx="28">
                  <c:v>399541.24246356578</c:v>
                </c:pt>
                <c:pt idx="29">
                  <c:v>346602.09886408917</c:v>
                </c:pt>
                <c:pt idx="30">
                  <c:v>306567.87285718729</c:v>
                </c:pt>
                <c:pt idx="31">
                  <c:v>268830.31374241621</c:v>
                </c:pt>
                <c:pt idx="32">
                  <c:v>251281.2566559902</c:v>
                </c:pt>
                <c:pt idx="33">
                  <c:v>233788.99800370229</c:v>
                </c:pt>
                <c:pt idx="34">
                  <c:v>231618.53202562971</c:v>
                </c:pt>
                <c:pt idx="35">
                  <c:v>230905.28680372905</c:v>
                </c:pt>
                <c:pt idx="36">
                  <c:v>231249.33945502774</c:v>
                </c:pt>
                <c:pt idx="37">
                  <c:v>232333.558008486</c:v>
                </c:pt>
                <c:pt idx="38">
                  <c:v>234234.97990988454</c:v>
                </c:pt>
                <c:pt idx="39">
                  <c:v>236741.33268433108</c:v>
                </c:pt>
                <c:pt idx="40">
                  <c:v>239722.05277132569</c:v>
                </c:pt>
                <c:pt idx="41">
                  <c:v>243034.9511035051</c:v>
                </c:pt>
                <c:pt idx="42">
                  <c:v>246568.18241912688</c:v>
                </c:pt>
                <c:pt idx="43">
                  <c:v>250230.76871365128</c:v>
                </c:pt>
                <c:pt idx="44">
                  <c:v>254014.69441657059</c:v>
                </c:pt>
                <c:pt idx="45">
                  <c:v>257891.65143674036</c:v>
                </c:pt>
                <c:pt idx="46">
                  <c:v>261760.37963698633</c:v>
                </c:pt>
                <c:pt idx="47">
                  <c:v>265530.61455849482</c:v>
                </c:pt>
                <c:pt idx="48">
                  <c:v>269122.41125581611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26-4B63-BC2D-C4142AAF118D}"/>
            </c:ext>
          </c:extLst>
        </c:ser>
        <c:ser>
          <c:idx val="4"/>
          <c:order val="4"/>
          <c:tx>
            <c:strRef>
              <c:f>'Anexo I. Gr 15A'!$H$20</c:f>
              <c:strCache>
                <c:ptCount val="1"/>
                <c:pt idx="0">
                  <c:v>AIReF 2025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  <a:prstDash val="sysDash"/>
            </a:ln>
          </c:spPr>
          <c:marker>
            <c:symbol val="none"/>
          </c:marker>
          <c:val>
            <c:numRef>
              <c:f>'Anexo I. Gr 15A'!$H$21:$H$69</c:f>
              <c:numCache>
                <c:formatCode>###0</c:formatCode>
                <c:ptCount val="49"/>
                <c:pt idx="21">
                  <c:v>642296</c:v>
                </c:pt>
                <c:pt idx="22">
                  <c:v>570745.99449932703</c:v>
                </c:pt>
                <c:pt idx="23">
                  <c:v>399150.38241105236</c:v>
                </c:pt>
                <c:pt idx="24">
                  <c:v>360425.06091686769</c:v>
                </c:pt>
                <c:pt idx="25">
                  <c:v>307568.59815111477</c:v>
                </c:pt>
                <c:pt idx="26">
                  <c:v>283109.94982869568</c:v>
                </c:pt>
                <c:pt idx="27">
                  <c:v>262481.88767526712</c:v>
                </c:pt>
                <c:pt idx="28">
                  <c:v>249816.16021967347</c:v>
                </c:pt>
                <c:pt idx="29">
                  <c:v>242153.22970663485</c:v>
                </c:pt>
                <c:pt idx="30">
                  <c:v>238139.90376506714</c:v>
                </c:pt>
                <c:pt idx="31">
                  <c:v>236447.90863226308</c:v>
                </c:pt>
                <c:pt idx="32">
                  <c:v>236207.13753788796</c:v>
                </c:pt>
                <c:pt idx="33">
                  <c:v>236836.47637455352</c:v>
                </c:pt>
                <c:pt idx="34">
                  <c:v>238036.04208998545</c:v>
                </c:pt>
                <c:pt idx="35">
                  <c:v>239651.40160064408</c:v>
                </c:pt>
                <c:pt idx="36">
                  <c:v>241567.74924266149</c:v>
                </c:pt>
                <c:pt idx="37">
                  <c:v>243689.61523210112</c:v>
                </c:pt>
                <c:pt idx="38">
                  <c:v>245951.6370988267</c:v>
                </c:pt>
                <c:pt idx="39">
                  <c:v>248328.40927099565</c:v>
                </c:pt>
                <c:pt idx="40">
                  <c:v>250799.62745052323</c:v>
                </c:pt>
                <c:pt idx="41">
                  <c:v>253330.15366063351</c:v>
                </c:pt>
                <c:pt idx="42">
                  <c:v>255860.99707552569</c:v>
                </c:pt>
                <c:pt idx="43">
                  <c:v>258452.94563792742</c:v>
                </c:pt>
                <c:pt idx="44">
                  <c:v>261098.55021198955</c:v>
                </c:pt>
                <c:pt idx="45">
                  <c:v>263805.68612257572</c:v>
                </c:pt>
                <c:pt idx="46">
                  <c:v>266499.48619052011</c:v>
                </c:pt>
                <c:pt idx="47">
                  <c:v>269109.06019769714</c:v>
                </c:pt>
                <c:pt idx="48">
                  <c:v>271566.83282598783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26-4B63-BC2D-C4142AAF118D}"/>
            </c:ext>
          </c:extLst>
        </c:ser>
        <c:ser>
          <c:idx val="5"/>
          <c:order val="5"/>
          <c:tx>
            <c:strRef>
              <c:f>'Anexo I. Gr 15A'!$G$20</c:f>
              <c:strCache>
                <c:ptCount val="1"/>
                <c:pt idx="0">
                  <c:v>EUROPOP2025</c:v>
                </c:pt>
              </c:strCache>
            </c:strRef>
          </c:tx>
          <c:spPr>
            <a:ln>
              <a:solidFill>
                <a:srgbClr val="8BA4F5"/>
              </a:solidFill>
            </a:ln>
          </c:spPr>
          <c:marker>
            <c:symbol val="none"/>
          </c:marker>
          <c:val>
            <c:numRef>
              <c:f>'Anexo I. Gr 15A'!$G$21:$G$69</c:f>
              <c:numCache>
                <c:formatCode>###0</c:formatCode>
                <c:ptCount val="49"/>
                <c:pt idx="22">
                  <c:v>626268</c:v>
                </c:pt>
                <c:pt idx="23">
                  <c:v>568240</c:v>
                </c:pt>
                <c:pt idx="24">
                  <c:v>524861</c:v>
                </c:pt>
                <c:pt idx="25">
                  <c:v>485772</c:v>
                </c:pt>
                <c:pt idx="26">
                  <c:v>446676</c:v>
                </c:pt>
                <c:pt idx="27">
                  <c:v>407589</c:v>
                </c:pt>
                <c:pt idx="28" formatCode="General">
                  <c:v>368487</c:v>
                </c:pt>
                <c:pt idx="29" formatCode="General">
                  <c:v>330493</c:v>
                </c:pt>
                <c:pt idx="30" formatCode="General">
                  <c:v>333441</c:v>
                </c:pt>
                <c:pt idx="31" formatCode="General">
                  <c:v>332614</c:v>
                </c:pt>
                <c:pt idx="32" formatCode="General">
                  <c:v>332196</c:v>
                </c:pt>
                <c:pt idx="33" formatCode="General">
                  <c:v>332095</c:v>
                </c:pt>
                <c:pt idx="34" formatCode="General">
                  <c:v>333530</c:v>
                </c:pt>
                <c:pt idx="35" formatCode="General">
                  <c:v>332906</c:v>
                </c:pt>
                <c:pt idx="36" formatCode="General">
                  <c:v>331562</c:v>
                </c:pt>
                <c:pt idx="37" formatCode="General">
                  <c:v>331606</c:v>
                </c:pt>
                <c:pt idx="38" formatCode="General">
                  <c:v>329129</c:v>
                </c:pt>
                <c:pt idx="39" formatCode="General">
                  <c:v>327414</c:v>
                </c:pt>
                <c:pt idx="40" formatCode="General">
                  <c:v>323868</c:v>
                </c:pt>
                <c:pt idx="41" formatCode="General">
                  <c:v>320739</c:v>
                </c:pt>
                <c:pt idx="42" formatCode="General">
                  <c:v>315593</c:v>
                </c:pt>
                <c:pt idx="43" formatCode="General">
                  <c:v>311887</c:v>
                </c:pt>
                <c:pt idx="44" formatCode="General">
                  <c:v>306950</c:v>
                </c:pt>
                <c:pt idx="45" formatCode="General">
                  <c:v>302629</c:v>
                </c:pt>
                <c:pt idx="46" formatCode="General">
                  <c:v>297688</c:v>
                </c:pt>
                <c:pt idx="47" formatCode="General">
                  <c:v>294408</c:v>
                </c:pt>
                <c:pt idx="48" formatCode="General">
                  <c:v>290950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26-4B63-BC2D-C4142AAF1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24399"/>
        <c:axId val="859434799"/>
      </c:lineChart>
      <c:catAx>
        <c:axId val="8594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900"/>
            </a:pPr>
            <a:endParaRPr lang="es-ES"/>
          </a:p>
        </c:txPr>
        <c:crossAx val="859434799"/>
        <c:crosses val="autoZero"/>
        <c:auto val="1"/>
        <c:lblAlgn val="ctr"/>
        <c:lblOffset val="100"/>
        <c:tickLblSkip val="4"/>
        <c:noMultiLvlLbl val="0"/>
      </c:catAx>
      <c:valAx>
        <c:axId val="859434799"/>
        <c:scaling>
          <c:orientation val="minMax"/>
          <c:max val="800000"/>
          <c:min val="-300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</a:defRPr>
            </a:pPr>
            <a:endParaRPr lang="es-ES"/>
          </a:p>
        </c:txPr>
        <c:crossAx val="859424399"/>
        <c:crosses val="autoZero"/>
        <c:crossBetween val="between"/>
        <c:majorUnit val="100000"/>
        <c:dispUnits>
          <c:builtInUnit val="thousands"/>
          <c:dispUnitsLbl/>
        </c:dispUnits>
      </c:valAx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1.8002496878901372E-2"/>
          <c:y val="0.83557222222222227"/>
          <c:w val="0.9819976245468649"/>
          <c:h val="0.16442795197182741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52537182852143"/>
          <c:y val="5.0925925925925923E-2"/>
          <c:w val="0.82691907261592301"/>
          <c:h val="0.70776989489489495"/>
        </c:manualLayout>
      </c:layout>
      <c:lineChart>
        <c:grouping val="standard"/>
        <c:varyColors val="0"/>
        <c:ser>
          <c:idx val="0"/>
          <c:order val="0"/>
          <c:tx>
            <c:strRef>
              <c:f>'Anexo I. Gr 15B'!$C$20</c:f>
              <c:strCache>
                <c:ptCount val="1"/>
                <c:pt idx="0">
                  <c:v>Inmig. observada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'Anexo I. Gr 15B'!$B$21:$B$69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15B'!$C$21:$C$69</c:f>
              <c:numCache>
                <c:formatCode>#,##0</c:formatCode>
                <c:ptCount val="49"/>
                <c:pt idx="1">
                  <c:v>789156.36695054825</c:v>
                </c:pt>
                <c:pt idx="2">
                  <c:v>1149391.8676539522</c:v>
                </c:pt>
                <c:pt idx="3">
                  <c:v>1207692.4921717793</c:v>
                </c:pt>
                <c:pt idx="4">
                  <c:v>1411794.2090852673</c:v>
                </c:pt>
                <c:pt idx="5">
                  <c:v>1608948.1396826322</c:v>
                </c:pt>
                <c:pt idx="6">
                  <c:v>1005857.4527659683</c:v>
                </c:pt>
                <c:pt idx="7">
                  <c:v>659792.88403648534</c:v>
                </c:pt>
                <c:pt idx="8">
                  <c:v>605629.36572526267</c:v>
                </c:pt>
                <c:pt idx="9">
                  <c:v>623479.03134312469</c:v>
                </c:pt>
                <c:pt idx="10">
                  <c:v>510512.86142163409</c:v>
                </c:pt>
                <c:pt idx="11">
                  <c:v>471421.9090262751</c:v>
                </c:pt>
                <c:pt idx="12">
                  <c:v>512863.48994811391</c:v>
                </c:pt>
                <c:pt idx="13">
                  <c:v>574416.37693436351</c:v>
                </c:pt>
                <c:pt idx="14">
                  <c:v>696368.66390851128</c:v>
                </c:pt>
                <c:pt idx="15">
                  <c:v>893460.47075196204</c:v>
                </c:pt>
                <c:pt idx="16">
                  <c:v>1080758.551741872</c:v>
                </c:pt>
                <c:pt idx="17">
                  <c:v>1260071.2118232548</c:v>
                </c:pt>
                <c:pt idx="18">
                  <c:v>785643.85632383847</c:v>
                </c:pt>
                <c:pt idx="19">
                  <c:v>887960</c:v>
                </c:pt>
                <c:pt idx="20">
                  <c:v>1258894</c:v>
                </c:pt>
                <c:pt idx="21">
                  <c:v>1250991</c:v>
                </c:pt>
                <c:pt idx="22">
                  <c:v>1288562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1-4F7B-A482-1AD1AEC3BDE6}"/>
            </c:ext>
          </c:extLst>
        </c:ser>
        <c:ser>
          <c:idx val="1"/>
          <c:order val="1"/>
          <c:tx>
            <c:strRef>
              <c:f>'Anexo I. Gr 15B'!$D$20</c:f>
              <c:strCache>
                <c:ptCount val="1"/>
                <c:pt idx="0">
                  <c:v>Emig. observada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'Anexo I. Gr 15B'!$B$21:$B$69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15B'!$D$21:$D$69</c:f>
              <c:numCache>
                <c:formatCode>#,##0</c:formatCode>
                <c:ptCount val="49"/>
                <c:pt idx="1">
                  <c:v>126781.36695055336</c:v>
                </c:pt>
                <c:pt idx="2">
                  <c:v>484575.86765395099</c:v>
                </c:pt>
                <c:pt idx="3">
                  <c:v>572012.49217178114</c:v>
                </c:pt>
                <c:pt idx="4">
                  <c:v>748432.20908526494</c:v>
                </c:pt>
                <c:pt idx="5">
                  <c:v>831354.13968262984</c:v>
                </c:pt>
                <c:pt idx="6">
                  <c:v>571001.45276596956</c:v>
                </c:pt>
                <c:pt idx="7">
                  <c:v>521226.88403648685</c:v>
                </c:pt>
                <c:pt idx="8">
                  <c:v>528280.36572525895</c:v>
                </c:pt>
                <c:pt idx="9">
                  <c:v>555080.03134312725</c:v>
                </c:pt>
                <c:pt idx="10">
                  <c:v>666476.86142163293</c:v>
                </c:pt>
                <c:pt idx="11">
                  <c:v>723623.90902627783</c:v>
                </c:pt>
                <c:pt idx="12">
                  <c:v>614650.48994811112</c:v>
                </c:pt>
                <c:pt idx="13">
                  <c:v>578976.37693436688</c:v>
                </c:pt>
                <c:pt idx="14">
                  <c:v>617831.66390851303</c:v>
                </c:pt>
                <c:pt idx="15">
                  <c:v>714441.47075195867</c:v>
                </c:pt>
                <c:pt idx="16">
                  <c:v>751933.55174187082</c:v>
                </c:pt>
                <c:pt idx="17">
                  <c:v>802886.21182325284</c:v>
                </c:pt>
                <c:pt idx="18">
                  <c:v>550434.85632383893</c:v>
                </c:pt>
                <c:pt idx="19">
                  <c:v>696866</c:v>
                </c:pt>
                <c:pt idx="20">
                  <c:v>531889</c:v>
                </c:pt>
                <c:pt idx="21">
                  <c:v>608695</c:v>
                </c:pt>
                <c:pt idx="22">
                  <c:v>662294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1-4F7B-A482-1AD1AEC3BDE6}"/>
            </c:ext>
          </c:extLst>
        </c:ser>
        <c:ser>
          <c:idx val="2"/>
          <c:order val="2"/>
          <c:tx>
            <c:strRef>
              <c:f>'Anexo I. Gr 15B'!$E$20</c:f>
              <c:strCache>
                <c:ptCount val="1"/>
                <c:pt idx="0">
                  <c:v>Inmig. proyectada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'Anexo I. Gr 15B'!$B$21:$B$69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15B'!$E$21:$E$69</c:f>
              <c:numCache>
                <c:formatCode>General</c:formatCode>
                <c:ptCount val="49"/>
                <c:pt idx="22" formatCode="#,##0">
                  <c:v>1288562</c:v>
                </c:pt>
                <c:pt idx="23" formatCode="#,##0">
                  <c:v>1160184.0092565771</c:v>
                </c:pt>
                <c:pt idx="24" formatCode="#,##0">
                  <c:v>1212848.3407900648</c:v>
                </c:pt>
                <c:pt idx="25" formatCode="#,##0">
                  <c:v>1234985.9727720038</c:v>
                </c:pt>
                <c:pt idx="26" formatCode="#,##0">
                  <c:v>1240584.6996882076</c:v>
                </c:pt>
                <c:pt idx="27" formatCode="#,##0">
                  <c:v>1161090.7190680392</c:v>
                </c:pt>
                <c:pt idx="28" formatCode="#,##0">
                  <c:v>1075247.5938647185</c:v>
                </c:pt>
                <c:pt idx="29" formatCode="#,##0">
                  <c:v>1029334.2851350666</c:v>
                </c:pt>
                <c:pt idx="30" formatCode="#,##0">
                  <c:v>993723.38224586716</c:v>
                </c:pt>
                <c:pt idx="31" formatCode="#,##0">
                  <c:v>958316.52856157732</c:v>
                </c:pt>
                <c:pt idx="32" formatCode="#,##0">
                  <c:v>941705.57801432104</c:v>
                </c:pt>
                <c:pt idx="33" formatCode="#,##0">
                  <c:v>924378.06235084904</c:v>
                </c:pt>
                <c:pt idx="34" formatCode="#,##0">
                  <c:v>922055.36542828276</c:v>
                </c:pt>
                <c:pt idx="35" formatCode="#,##0">
                  <c:v>921366.46882558858</c:v>
                </c:pt>
                <c:pt idx="36" formatCode="#,##0">
                  <c:v>921985.31322974607</c:v>
                </c:pt>
                <c:pt idx="37" formatCode="#,##0">
                  <c:v>923651.43118618208</c:v>
                </c:pt>
                <c:pt idx="38" formatCode="#,##0">
                  <c:v>926156.456705458</c:v>
                </c:pt>
                <c:pt idx="39" formatCode="#,##0">
                  <c:v>929354.22942927922</c:v>
                </c:pt>
                <c:pt idx="40" formatCode="#,##0">
                  <c:v>933124.67656523362</c:v>
                </c:pt>
                <c:pt idx="41" formatCode="#,##0">
                  <c:v>937349.62482567015</c:v>
                </c:pt>
                <c:pt idx="42" formatCode="#,##0">
                  <c:v>941931.64288980467</c:v>
                </c:pt>
                <c:pt idx="43" formatCode="#,##0">
                  <c:v>946789.77536677849</c:v>
                </c:pt>
                <c:pt idx="44" formatCode="#,##0">
                  <c:v>951922.54668876785</c:v>
                </c:pt>
                <c:pt idx="45" formatCode="#,##0">
                  <c:v>957302.13987416495</c:v>
                </c:pt>
                <c:pt idx="46" formatCode="#,##0">
                  <c:v>962824.23442901194</c:v>
                </c:pt>
                <c:pt idx="47" formatCode="#,##0">
                  <c:v>968391.06904519652</c:v>
                </c:pt>
                <c:pt idx="48" formatCode="#,##0">
                  <c:v>973910.09256111924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11-4F7B-A482-1AD1AEC3BDE6}"/>
            </c:ext>
          </c:extLst>
        </c:ser>
        <c:ser>
          <c:idx val="3"/>
          <c:order val="3"/>
          <c:tx>
            <c:strRef>
              <c:f>'Anexo I. Gr 15B'!$F$20</c:f>
              <c:strCache>
                <c:ptCount val="1"/>
                <c:pt idx="0">
                  <c:v>Emig. proyectada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'Anexo I. Gr 15B'!$B$21:$B$69</c:f>
              <c:numCache>
                <c:formatCode>General</c:formatCode>
                <c:ptCount val="4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'Anexo I. Gr 15B'!$F$21:$F$69</c:f>
              <c:numCache>
                <c:formatCode>General</c:formatCode>
                <c:ptCount val="49"/>
                <c:pt idx="22" formatCode="#,##0">
                  <c:v>662294</c:v>
                </c:pt>
                <c:pt idx="23" formatCode="#,##0">
                  <c:v>607687.77762738557</c:v>
                </c:pt>
                <c:pt idx="24" formatCode="#,##0">
                  <c:v>613467.52819645067</c:v>
                </c:pt>
                <c:pt idx="25" formatCode="#,##0">
                  <c:v>626022.0862854314</c:v>
                </c:pt>
                <c:pt idx="26" formatCode="#,##0">
                  <c:v>646976.5419249211</c:v>
                </c:pt>
                <c:pt idx="27" formatCode="#,##0">
                  <c:v>664280.2263066161</c:v>
                </c:pt>
                <c:pt idx="28" formatCode="#,##0">
                  <c:v>675706.35140115255</c:v>
                </c:pt>
                <c:pt idx="29" formatCode="#,##0">
                  <c:v>682732.18627097737</c:v>
                </c:pt>
                <c:pt idx="30" formatCode="#,##0">
                  <c:v>687155.50938867964</c:v>
                </c:pt>
                <c:pt idx="31" formatCode="#,##0">
                  <c:v>689486.21481916076</c:v>
                </c:pt>
                <c:pt idx="32" formatCode="#,##0">
                  <c:v>690424.32135833078</c:v>
                </c:pt>
                <c:pt idx="33" formatCode="#,##0">
                  <c:v>690589.06434714666</c:v>
                </c:pt>
                <c:pt idx="34" formatCode="#,##0">
                  <c:v>690436.83340265311</c:v>
                </c:pt>
                <c:pt idx="35" formatCode="#,##0">
                  <c:v>690461.18202185957</c:v>
                </c:pt>
                <c:pt idx="36" formatCode="#,##0">
                  <c:v>690735.97377471824</c:v>
                </c:pt>
                <c:pt idx="37" formatCode="#,##0">
                  <c:v>691317.87317769602</c:v>
                </c:pt>
                <c:pt idx="38" formatCode="#,##0">
                  <c:v>691921.47679557372</c:v>
                </c:pt>
                <c:pt idx="39" formatCode="#,##0">
                  <c:v>692612.89674494835</c:v>
                </c:pt>
                <c:pt idx="40" formatCode="#,##0">
                  <c:v>693402.62379390793</c:v>
                </c:pt>
                <c:pt idx="41" formatCode="#,##0">
                  <c:v>694314.67372216494</c:v>
                </c:pt>
                <c:pt idx="42" formatCode="#,##0">
                  <c:v>695363.46047067782</c:v>
                </c:pt>
                <c:pt idx="43" formatCode="#,##0">
                  <c:v>696559.00665312714</c:v>
                </c:pt>
                <c:pt idx="44" formatCode="#,##0">
                  <c:v>697907.85227219714</c:v>
                </c:pt>
                <c:pt idx="45" formatCode="#,##0">
                  <c:v>699410.48843742453</c:v>
                </c:pt>
                <c:pt idx="46" formatCode="#,##0">
                  <c:v>701063.85479202541</c:v>
                </c:pt>
                <c:pt idx="47" formatCode="#,##0">
                  <c:v>702860.45448670152</c:v>
                </c:pt>
                <c:pt idx="48" formatCode="#,##0">
                  <c:v>704787.68130530301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11-4F7B-A482-1AD1AEC3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916736"/>
        <c:axId val="1667828544"/>
      </c:lineChart>
      <c:catAx>
        <c:axId val="166791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67828544"/>
        <c:crosses val="autoZero"/>
        <c:auto val="1"/>
        <c:lblAlgn val="ctr"/>
        <c:lblOffset val="100"/>
        <c:tickLblSkip val="4"/>
        <c:noMultiLvlLbl val="0"/>
      </c:catAx>
      <c:valAx>
        <c:axId val="166782854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ES"/>
          </a:p>
        </c:txPr>
        <c:crossAx val="1667916736"/>
        <c:crosses val="autoZero"/>
        <c:crossBetween val="between"/>
        <c:majorUnit val="250000"/>
        <c:dispUnits>
          <c:builtInUnit val="thousands"/>
          <c:dispUnitsLbl/>
        </c:dispUnits>
      </c:valAx>
    </c:plotArea>
    <c:legend>
      <c:legendPos val="b"/>
      <c:layout>
        <c:manualLayout>
          <c:xMode val="edge"/>
          <c:yMode val="edge"/>
          <c:x val="7.6896067415730394E-4"/>
          <c:y val="0.8867487179487179"/>
          <c:w val="0.9947639669163546"/>
          <c:h val="0.11325128205128206"/>
        </c:manualLayout>
      </c:layout>
      <c:overlay val="0"/>
      <c:txPr>
        <a:bodyPr/>
        <a:lstStyle/>
        <a:p>
          <a:pPr>
            <a:defRPr sz="950"/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89004629629627"/>
          <c:y val="6.4699794821489562E-2"/>
          <c:w val="0.59871797839506169"/>
          <c:h val="0.64527229165650191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'Anexo I. Gr 16A'!$F$20:$F$21</c:f>
              <c:strCache>
                <c:ptCount val="2"/>
                <c:pt idx="0">
                  <c:v>Mujeres</c:v>
                </c:pt>
                <c:pt idx="1">
                  <c:v>2050</c:v>
                </c:pt>
              </c:strCache>
            </c:strRef>
          </c:tx>
          <c:spPr>
            <a:solidFill>
              <a:srgbClr val="5D5D5D">
                <a:alpha val="50000"/>
              </a:srgbClr>
            </a:solidFill>
          </c:spPr>
          <c:invertIfNegative val="0"/>
          <c:cat>
            <c:strRef>
              <c:f>'Anexo I. Gr 16A'!$B$22:$B$41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16A'!$F$22:$F$41</c:f>
              <c:numCache>
                <c:formatCode>###,##0</c:formatCode>
                <c:ptCount val="20"/>
                <c:pt idx="0">
                  <c:v>582633.7706852071</c:v>
                </c:pt>
                <c:pt idx="1">
                  <c:v>686808.94439707196</c:v>
                </c:pt>
                <c:pt idx="2">
                  <c:v>741526.70560217334</c:v>
                </c:pt>
                <c:pt idx="3">
                  <c:v>791707.62586717214</c:v>
                </c:pt>
                <c:pt idx="4">
                  <c:v>852864.32436607697</c:v>
                </c:pt>
                <c:pt idx="5">
                  <c:v>965944.30145069072</c:v>
                </c:pt>
                <c:pt idx="6">
                  <c:v>1139779.2719023805</c:v>
                </c:pt>
                <c:pt idx="7">
                  <c:v>1299995.5588502928</c:v>
                </c:pt>
                <c:pt idx="8">
                  <c:v>1424734.625592059</c:v>
                </c:pt>
                <c:pt idx="9">
                  <c:v>1402421.7056186569</c:v>
                </c:pt>
                <c:pt idx="10">
                  <c:v>1356000.4379955221</c:v>
                </c:pt>
                <c:pt idx="11">
                  <c:v>1390039.0896788463</c:v>
                </c:pt>
                <c:pt idx="12">
                  <c:v>1426732.6051135419</c:v>
                </c:pt>
                <c:pt idx="13">
                  <c:v>1580604.6154421563</c:v>
                </c:pt>
                <c:pt idx="14">
                  <c:v>1749691.458060181</c:v>
                </c:pt>
                <c:pt idx="15">
                  <c:v>1626971.8985460778</c:v>
                </c:pt>
                <c:pt idx="16">
                  <c:v>1417426.7715215727</c:v>
                </c:pt>
                <c:pt idx="17">
                  <c:v>1083871.7048482522</c:v>
                </c:pt>
                <c:pt idx="18">
                  <c:v>630395.25411768933</c:v>
                </c:pt>
                <c:pt idx="19">
                  <c:v>318557.15145970869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4-4212-BCEF-5BC20B01279E}"/>
            </c:ext>
          </c:extLst>
        </c:ser>
        <c:ser>
          <c:idx val="2"/>
          <c:order val="1"/>
          <c:tx>
            <c:strRef>
              <c:f>'Anexo I. Gr 16A'!$D$20:$D$21</c:f>
              <c:strCache>
                <c:ptCount val="2"/>
                <c:pt idx="0">
                  <c:v>Hombres</c:v>
                </c:pt>
                <c:pt idx="1">
                  <c:v>2050</c:v>
                </c:pt>
              </c:strCache>
            </c:strRef>
          </c:tx>
          <c:spPr>
            <a:solidFill>
              <a:srgbClr val="83082A">
                <a:alpha val="49804"/>
              </a:srgbClr>
            </a:solidFill>
          </c:spPr>
          <c:invertIfNegative val="0"/>
          <c:cat>
            <c:strRef>
              <c:f>'Anexo I. Gr 16A'!$B$22:$B$41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16A'!$D$22:$D$41</c:f>
              <c:numCache>
                <c:formatCode>###,##0</c:formatCode>
                <c:ptCount val="20"/>
                <c:pt idx="0">
                  <c:v>-617016.31693382014</c:v>
                </c:pt>
                <c:pt idx="1">
                  <c:v>-726571.59800551052</c:v>
                </c:pt>
                <c:pt idx="2">
                  <c:v>-784213.89626816125</c:v>
                </c:pt>
                <c:pt idx="3">
                  <c:v>-837098.13049068453</c:v>
                </c:pt>
                <c:pt idx="4">
                  <c:v>-897895.98978587147</c:v>
                </c:pt>
                <c:pt idx="5">
                  <c:v>-1008056.1571104761</c:v>
                </c:pt>
                <c:pt idx="6">
                  <c:v>-1179473.6467684396</c:v>
                </c:pt>
                <c:pt idx="7">
                  <c:v>-1325218.4178259636</c:v>
                </c:pt>
                <c:pt idx="8">
                  <c:v>-1428170.2201740611</c:v>
                </c:pt>
                <c:pt idx="9">
                  <c:v>-1370665.1706463969</c:v>
                </c:pt>
                <c:pt idx="10">
                  <c:v>-1299468.1020743533</c:v>
                </c:pt>
                <c:pt idx="11">
                  <c:v>-1315091.7626639225</c:v>
                </c:pt>
                <c:pt idx="12">
                  <c:v>-1324574.8531853023</c:v>
                </c:pt>
                <c:pt idx="13">
                  <c:v>-1442424.0783291315</c:v>
                </c:pt>
                <c:pt idx="14">
                  <c:v>-1571384.5709323967</c:v>
                </c:pt>
                <c:pt idx="15">
                  <c:v>-1391127.5574878228</c:v>
                </c:pt>
                <c:pt idx="16">
                  <c:v>-1103263.0341706688</c:v>
                </c:pt>
                <c:pt idx="17">
                  <c:v>-736297.64707449847</c:v>
                </c:pt>
                <c:pt idx="18">
                  <c:v>-353938.75060219463</c:v>
                </c:pt>
                <c:pt idx="19">
                  <c:v>-127166.0013417085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4-4212-BCEF-5BC20B01279E}"/>
            </c:ext>
          </c:extLst>
        </c:ser>
        <c:ser>
          <c:idx val="1"/>
          <c:order val="2"/>
          <c:tx>
            <c:strRef>
              <c:f>'Anexo I. Gr 16A'!$E$20:$E$21</c:f>
              <c:strCache>
                <c:ptCount val="2"/>
                <c:pt idx="0">
                  <c:v>Mujeres</c:v>
                </c:pt>
                <c:pt idx="1">
                  <c:v>2025</c:v>
                </c:pt>
              </c:strCache>
            </c:strRef>
          </c:tx>
          <c:spPr>
            <a:solidFill>
              <a:srgbClr val="C1C1C1">
                <a:alpha val="50196"/>
              </a:srgbClr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'Anexo I. Gr 16A'!$B$22:$B$41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16A'!$E$22:$E$41</c:f>
              <c:numCache>
                <c:formatCode>###,##0</c:formatCode>
                <c:ptCount val="20"/>
                <c:pt idx="0">
                  <c:v>709382</c:v>
                </c:pt>
                <c:pt idx="1">
                  <c:v>894337</c:v>
                </c:pt>
                <c:pt idx="2">
                  <c:v>1039496</c:v>
                </c:pt>
                <c:pt idx="3">
                  <c:v>1141606</c:v>
                </c:pt>
                <c:pt idx="4">
                  <c:v>1075534</c:v>
                </c:pt>
                <c:pt idx="5">
                  <c:v>994234</c:v>
                </c:pt>
                <c:pt idx="6">
                  <c:v>1048013</c:v>
                </c:pt>
                <c:pt idx="7">
                  <c:v>1150980</c:v>
                </c:pt>
                <c:pt idx="8">
                  <c:v>1418418</c:v>
                </c:pt>
                <c:pt idx="9">
                  <c:v>1729140</c:v>
                </c:pt>
                <c:pt idx="10">
                  <c:v>1731007</c:v>
                </c:pt>
                <c:pt idx="11">
                  <c:v>1674635</c:v>
                </c:pt>
                <c:pt idx="12">
                  <c:v>1571920</c:v>
                </c:pt>
                <c:pt idx="13">
                  <c:v>1377446</c:v>
                </c:pt>
                <c:pt idx="14">
                  <c:v>1153387</c:v>
                </c:pt>
                <c:pt idx="15">
                  <c:v>1063900</c:v>
                </c:pt>
                <c:pt idx="16">
                  <c:v>824069</c:v>
                </c:pt>
                <c:pt idx="17">
                  <c:v>553342</c:v>
                </c:pt>
                <c:pt idx="18">
                  <c:v>349029.48605661566</c:v>
                </c:pt>
                <c:pt idx="19">
                  <c:v>114913.5139433843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4-4212-BCEF-5BC20B01279E}"/>
            </c:ext>
          </c:extLst>
        </c:ser>
        <c:ser>
          <c:idx val="0"/>
          <c:order val="3"/>
          <c:tx>
            <c:strRef>
              <c:f>'Anexo I. Gr 16A'!$C$20:$C$21</c:f>
              <c:strCache>
                <c:ptCount val="2"/>
                <c:pt idx="0">
                  <c:v>Hombres</c:v>
                </c:pt>
                <c:pt idx="1">
                  <c:v>2025</c:v>
                </c:pt>
              </c:strCache>
            </c:strRef>
          </c:tx>
          <c:spPr>
            <a:solidFill>
              <a:srgbClr val="F3D1D5">
                <a:alpha val="50196"/>
              </a:srgbClr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'Anexo I. Gr 16A'!$B$22:$B$41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16A'!$C$22:$C$41</c:f>
              <c:numCache>
                <c:formatCode>###,##0</c:formatCode>
                <c:ptCount val="20"/>
                <c:pt idx="0">
                  <c:v>-749532</c:v>
                </c:pt>
                <c:pt idx="1">
                  <c:v>-945797</c:v>
                </c:pt>
                <c:pt idx="2">
                  <c:v>-1101770</c:v>
                </c:pt>
                <c:pt idx="3">
                  <c:v>-1209572</c:v>
                </c:pt>
                <c:pt idx="4">
                  <c:v>-1129214</c:v>
                </c:pt>
                <c:pt idx="5">
                  <c:v>-1036221</c:v>
                </c:pt>
                <c:pt idx="6">
                  <c:v>-1079288</c:v>
                </c:pt>
                <c:pt idx="7">
                  <c:v>-1162988</c:v>
                </c:pt>
                <c:pt idx="8">
                  <c:v>-1415824</c:v>
                </c:pt>
                <c:pt idx="9">
                  <c:v>-1736494</c:v>
                </c:pt>
                <c:pt idx="10">
                  <c:v>-1727702</c:v>
                </c:pt>
                <c:pt idx="11">
                  <c:v>-1628360</c:v>
                </c:pt>
                <c:pt idx="12">
                  <c:v>-1484260</c:v>
                </c:pt>
                <c:pt idx="13">
                  <c:v>-1254771</c:v>
                </c:pt>
                <c:pt idx="14">
                  <c:v>-998192</c:v>
                </c:pt>
                <c:pt idx="15">
                  <c:v>-843455</c:v>
                </c:pt>
                <c:pt idx="16">
                  <c:v>-583767</c:v>
                </c:pt>
                <c:pt idx="17">
                  <c:v>-317550</c:v>
                </c:pt>
                <c:pt idx="18">
                  <c:v>-159921.00424674011</c:v>
                </c:pt>
                <c:pt idx="19">
                  <c:v>-36858.995753259915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D4-4212-BCEF-5BC20B012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25221343"/>
        <c:axId val="2125212607"/>
      </c:barChart>
      <c:catAx>
        <c:axId val="212522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700"/>
            </a:pPr>
            <a:endParaRPr lang="es-ES"/>
          </a:p>
        </c:txPr>
        <c:crossAx val="2125212607"/>
        <c:crosses val="autoZero"/>
        <c:auto val="1"/>
        <c:lblAlgn val="ctr"/>
        <c:lblOffset val="100"/>
        <c:tickLblSkip val="1"/>
        <c:noMultiLvlLbl val="0"/>
      </c:catAx>
      <c:valAx>
        <c:axId val="2125212607"/>
        <c:scaling>
          <c:orientation val="minMax"/>
        </c:scaling>
        <c:delete val="0"/>
        <c:axPos val="b"/>
        <c:numFmt formatCode="#,##0;#,##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/>
            </a:pPr>
            <a:endParaRPr lang="es-ES"/>
          </a:p>
        </c:txPr>
        <c:crossAx val="2125221343"/>
        <c:crosses val="autoZero"/>
        <c:crossBetween val="between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4.7884259259259265E-2"/>
          <c:y val="0.84678061563734486"/>
          <c:w val="0.90785069444444444"/>
          <c:h val="0.13922589098532495"/>
        </c:manualLayout>
      </c:layout>
      <c:overlay val="0"/>
      <c:txPr>
        <a:bodyPr/>
        <a:lstStyle/>
        <a:p>
          <a:pPr>
            <a:defRPr sz="8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89004629629627"/>
          <c:y val="5.0367743352737901E-2"/>
          <c:w val="0.59871797839506169"/>
          <c:h val="0.65960452275742032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'Anexo I. Gr 16B'!$F$20:$F$21</c:f>
              <c:strCache>
                <c:ptCount val="2"/>
                <c:pt idx="0">
                  <c:v>Mujeres</c:v>
                </c:pt>
                <c:pt idx="1">
                  <c:v>2050</c:v>
                </c:pt>
              </c:strCache>
            </c:strRef>
          </c:tx>
          <c:spPr>
            <a:solidFill>
              <a:srgbClr val="5D5D5D">
                <a:alpha val="50000"/>
              </a:srgbClr>
            </a:solidFill>
          </c:spPr>
          <c:invertIfNegative val="0"/>
          <c:cat>
            <c:strRef>
              <c:f>'Anexo I. Gr 16B'!$B$22:$B$41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16B'!$F$22:$F$41</c:f>
              <c:numCache>
                <c:formatCode>###,##0</c:formatCode>
                <c:ptCount val="20"/>
                <c:pt idx="0">
                  <c:v>235398.7860038541</c:v>
                </c:pt>
                <c:pt idx="1">
                  <c:v>207095.41524468674</c:v>
                </c:pt>
                <c:pt idx="2">
                  <c:v>208670.45915347981</c:v>
                </c:pt>
                <c:pt idx="3">
                  <c:v>223417.2660050281</c:v>
                </c:pt>
                <c:pt idx="4">
                  <c:v>271097.02785568766</c:v>
                </c:pt>
                <c:pt idx="5">
                  <c:v>350130.36064379505</c:v>
                </c:pt>
                <c:pt idx="6">
                  <c:v>417491.44694418664</c:v>
                </c:pt>
                <c:pt idx="7">
                  <c:v>437364.94993341301</c:v>
                </c:pt>
                <c:pt idx="8">
                  <c:v>423359.35236707091</c:v>
                </c:pt>
                <c:pt idx="9">
                  <c:v>392351.12056239229</c:v>
                </c:pt>
                <c:pt idx="10">
                  <c:v>346956.44566848554</c:v>
                </c:pt>
                <c:pt idx="11">
                  <c:v>292893.25579372706</c:v>
                </c:pt>
                <c:pt idx="12">
                  <c:v>240841.9612180964</c:v>
                </c:pt>
                <c:pt idx="13">
                  <c:v>197480.68959074863</c:v>
                </c:pt>
                <c:pt idx="14">
                  <c:v>159518.09218535424</c:v>
                </c:pt>
                <c:pt idx="15">
                  <c:v>119317.84091429626</c:v>
                </c:pt>
                <c:pt idx="16">
                  <c:v>80121.565854415996</c:v>
                </c:pt>
                <c:pt idx="17">
                  <c:v>46256.594859478631</c:v>
                </c:pt>
                <c:pt idx="18">
                  <c:v>23372.920055494251</c:v>
                </c:pt>
                <c:pt idx="19">
                  <c:v>11582.479039793645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9-4363-BAF4-F0E09B6CD894}"/>
            </c:ext>
          </c:extLst>
        </c:ser>
        <c:ser>
          <c:idx val="2"/>
          <c:order val="1"/>
          <c:tx>
            <c:strRef>
              <c:f>'Anexo I. Gr 16B'!$D$20:$D$21</c:f>
              <c:strCache>
                <c:ptCount val="2"/>
                <c:pt idx="0">
                  <c:v>Hombres</c:v>
                </c:pt>
                <c:pt idx="1">
                  <c:v>2050</c:v>
                </c:pt>
              </c:strCache>
            </c:strRef>
          </c:tx>
          <c:spPr>
            <a:solidFill>
              <a:srgbClr val="83082A">
                <a:alpha val="49804"/>
              </a:srgbClr>
            </a:solidFill>
          </c:spPr>
          <c:invertIfNegative val="0"/>
          <c:cat>
            <c:strRef>
              <c:f>'Anexo I. Gr 16B'!$B$22:$B$41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16B'!$D$22:$D$41</c:f>
              <c:numCache>
                <c:formatCode>###,##0</c:formatCode>
                <c:ptCount val="20"/>
                <c:pt idx="0">
                  <c:v>-248753.60587296853</c:v>
                </c:pt>
                <c:pt idx="1">
                  <c:v>-217792.87897317944</c:v>
                </c:pt>
                <c:pt idx="2">
                  <c:v>-221419.29318566108</c:v>
                </c:pt>
                <c:pt idx="3">
                  <c:v>-244028.87799000257</c:v>
                </c:pt>
                <c:pt idx="4">
                  <c:v>-294600.54760294501</c:v>
                </c:pt>
                <c:pt idx="5">
                  <c:v>-370422.03686647268</c:v>
                </c:pt>
                <c:pt idx="6">
                  <c:v>-437279.0363347911</c:v>
                </c:pt>
                <c:pt idx="7">
                  <c:v>-457635.88298863161</c:v>
                </c:pt>
                <c:pt idx="8">
                  <c:v>-441055.41628663999</c:v>
                </c:pt>
                <c:pt idx="9">
                  <c:v>-402784.97800050187</c:v>
                </c:pt>
                <c:pt idx="10">
                  <c:v>-347871.67902747169</c:v>
                </c:pt>
                <c:pt idx="11">
                  <c:v>-286237.97356860503</c:v>
                </c:pt>
                <c:pt idx="12">
                  <c:v>-227994.45431699371</c:v>
                </c:pt>
                <c:pt idx="13">
                  <c:v>-181195.16238173033</c:v>
                </c:pt>
                <c:pt idx="14">
                  <c:v>-142371.34020170994</c:v>
                </c:pt>
                <c:pt idx="15">
                  <c:v>-101590.699230837</c:v>
                </c:pt>
                <c:pt idx="16">
                  <c:v>-63180.745746482615</c:v>
                </c:pt>
                <c:pt idx="17">
                  <c:v>-32018.43740940496</c:v>
                </c:pt>
                <c:pt idx="18">
                  <c:v>-13293.442409823321</c:v>
                </c:pt>
                <c:pt idx="19">
                  <c:v>-4830.0133661295349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9-4363-BAF4-F0E09B6CD894}"/>
            </c:ext>
          </c:extLst>
        </c:ser>
        <c:ser>
          <c:idx val="1"/>
          <c:order val="2"/>
          <c:tx>
            <c:strRef>
              <c:f>'Anexo I. Gr 16B'!$E$20:$E$21</c:f>
              <c:strCache>
                <c:ptCount val="2"/>
                <c:pt idx="0">
                  <c:v>Mujeres</c:v>
                </c:pt>
                <c:pt idx="1">
                  <c:v>2025</c:v>
                </c:pt>
              </c:strCache>
            </c:strRef>
          </c:tx>
          <c:spPr>
            <a:solidFill>
              <a:srgbClr val="C1C1C1">
                <a:alpha val="49804"/>
              </a:srgbClr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'Anexo I. Gr 16B'!$B$22:$B$41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16B'!$E$22:$E$41</c:f>
              <c:numCache>
                <c:formatCode>###,##0</c:formatCode>
                <c:ptCount val="20"/>
                <c:pt idx="0">
                  <c:v>123416</c:v>
                </c:pt>
                <c:pt idx="1">
                  <c:v>150690</c:v>
                </c:pt>
                <c:pt idx="2">
                  <c:v>164858</c:v>
                </c:pt>
                <c:pt idx="3">
                  <c:v>159304</c:v>
                </c:pt>
                <c:pt idx="4">
                  <c:v>227317</c:v>
                </c:pt>
                <c:pt idx="5">
                  <c:v>321697</c:v>
                </c:pt>
                <c:pt idx="6">
                  <c:v>367161</c:v>
                </c:pt>
                <c:pt idx="7">
                  <c:v>378369</c:v>
                </c:pt>
                <c:pt idx="8">
                  <c:v>357482</c:v>
                </c:pt>
                <c:pt idx="9">
                  <c:v>303334</c:v>
                </c:pt>
                <c:pt idx="10">
                  <c:v>238961</c:v>
                </c:pt>
                <c:pt idx="11">
                  <c:v>188259</c:v>
                </c:pt>
                <c:pt idx="12">
                  <c:v>142718</c:v>
                </c:pt>
                <c:pt idx="13">
                  <c:v>111630</c:v>
                </c:pt>
                <c:pt idx="14">
                  <c:v>81498</c:v>
                </c:pt>
                <c:pt idx="15">
                  <c:v>55042</c:v>
                </c:pt>
                <c:pt idx="16">
                  <c:v>30799</c:v>
                </c:pt>
                <c:pt idx="17">
                  <c:v>14324</c:v>
                </c:pt>
                <c:pt idx="18">
                  <c:v>4724.5139433843096</c:v>
                </c:pt>
                <c:pt idx="19">
                  <c:v>1555.486056615691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19-4363-BAF4-F0E09B6CD894}"/>
            </c:ext>
          </c:extLst>
        </c:ser>
        <c:ser>
          <c:idx val="0"/>
          <c:order val="3"/>
          <c:tx>
            <c:strRef>
              <c:f>'Anexo I. Gr 16B'!$C$20:$C$21</c:f>
              <c:strCache>
                <c:ptCount val="2"/>
                <c:pt idx="0">
                  <c:v>Hombres</c:v>
                </c:pt>
                <c:pt idx="1">
                  <c:v>2025</c:v>
                </c:pt>
              </c:strCache>
            </c:strRef>
          </c:tx>
          <c:spPr>
            <a:solidFill>
              <a:srgbClr val="F3D1D5">
                <a:alpha val="49804"/>
              </a:srgbClr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'Anexo I. Gr 16B'!$B$22:$B$41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16B'!$C$22:$C$41</c:f>
              <c:numCache>
                <c:formatCode>###,##0</c:formatCode>
                <c:ptCount val="20"/>
                <c:pt idx="0">
                  <c:v>-129938</c:v>
                </c:pt>
                <c:pt idx="1">
                  <c:v>-158049</c:v>
                </c:pt>
                <c:pt idx="2">
                  <c:v>-176798</c:v>
                </c:pt>
                <c:pt idx="3">
                  <c:v>-186784</c:v>
                </c:pt>
                <c:pt idx="4">
                  <c:v>-261566</c:v>
                </c:pt>
                <c:pt idx="5">
                  <c:v>-345819</c:v>
                </c:pt>
                <c:pt idx="6">
                  <c:v>-379224</c:v>
                </c:pt>
                <c:pt idx="7">
                  <c:v>-369805</c:v>
                </c:pt>
                <c:pt idx="8">
                  <c:v>-355157</c:v>
                </c:pt>
                <c:pt idx="9">
                  <c:v>-318317</c:v>
                </c:pt>
                <c:pt idx="10">
                  <c:v>-246311</c:v>
                </c:pt>
                <c:pt idx="11">
                  <c:v>-182695</c:v>
                </c:pt>
                <c:pt idx="12">
                  <c:v>-129919</c:v>
                </c:pt>
                <c:pt idx="13">
                  <c:v>-95240</c:v>
                </c:pt>
                <c:pt idx="14">
                  <c:v>-67514</c:v>
                </c:pt>
                <c:pt idx="15">
                  <c:v>-45547</c:v>
                </c:pt>
                <c:pt idx="16">
                  <c:v>-25518</c:v>
                </c:pt>
                <c:pt idx="17">
                  <c:v>-11022</c:v>
                </c:pt>
                <c:pt idx="18">
                  <c:v>-2932.9957532599101</c:v>
                </c:pt>
                <c:pt idx="19">
                  <c:v>-676.00424674009059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19-4363-BAF4-F0E09B6C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25221343"/>
        <c:axId val="2125212607"/>
      </c:barChart>
      <c:catAx>
        <c:axId val="212522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700"/>
            </a:pPr>
            <a:endParaRPr lang="es-ES"/>
          </a:p>
        </c:txPr>
        <c:crossAx val="2125212607"/>
        <c:crosses val="autoZero"/>
        <c:auto val="1"/>
        <c:lblAlgn val="ctr"/>
        <c:lblOffset val="100"/>
        <c:tickLblSkip val="1"/>
        <c:noMultiLvlLbl val="0"/>
      </c:catAx>
      <c:valAx>
        <c:axId val="2125212607"/>
        <c:scaling>
          <c:orientation val="minMax"/>
          <c:max val="500000"/>
          <c:min val="-500000"/>
        </c:scaling>
        <c:delete val="0"/>
        <c:axPos val="b"/>
        <c:numFmt formatCode="#,##0;#,##0" sourceLinked="0"/>
        <c:majorTickMark val="none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700"/>
            </a:pPr>
            <a:endParaRPr lang="es-ES"/>
          </a:p>
        </c:txPr>
        <c:crossAx val="2125221343"/>
        <c:crosses val="autoZero"/>
        <c:crossBetween val="between"/>
        <c:majorUnit val="250000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4.7884259259259265E-2"/>
          <c:y val="0.84678061563734486"/>
          <c:w val="0.90785069444444444"/>
          <c:h val="0.13922589098532495"/>
        </c:manualLayout>
      </c:layout>
      <c:overlay val="0"/>
      <c:txPr>
        <a:bodyPr/>
        <a:lstStyle/>
        <a:p>
          <a:pPr>
            <a:defRPr sz="8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589351851851853"/>
          <c:y val="5.255870059191517E-2"/>
          <c:w val="0.67217847222222227"/>
          <c:h val="0.74180716469829155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'Anexo I. Gr 16C'!$F$20:$F$21</c:f>
              <c:strCache>
                <c:ptCount val="2"/>
                <c:pt idx="0">
                  <c:v>Mujeres</c:v>
                </c:pt>
                <c:pt idx="1">
                  <c:v>2050</c:v>
                </c:pt>
              </c:strCache>
            </c:strRef>
          </c:tx>
          <c:spPr>
            <a:solidFill>
              <a:srgbClr val="5D5D5D">
                <a:alpha val="50000"/>
              </a:srgbClr>
            </a:solidFill>
          </c:spPr>
          <c:invertIfNegative val="0"/>
          <c:cat>
            <c:strRef>
              <c:f>'Anexo I. Gr 16C'!$B$22:$B$41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16C'!$F$22:$F$41</c:f>
              <c:numCache>
                <c:formatCode>###,##0</c:formatCode>
                <c:ptCount val="20"/>
                <c:pt idx="0">
                  <c:v>818032.55668906122</c:v>
                </c:pt>
                <c:pt idx="1">
                  <c:v>893904.35964175873</c:v>
                </c:pt>
                <c:pt idx="2">
                  <c:v>950197.16475565312</c:v>
                </c:pt>
                <c:pt idx="3">
                  <c:v>1015124.8918722004</c:v>
                </c:pt>
                <c:pt idx="4">
                  <c:v>1123961.3522217646</c:v>
                </c:pt>
                <c:pt idx="5">
                  <c:v>1316074.6620944857</c:v>
                </c:pt>
                <c:pt idx="6">
                  <c:v>1557270.7188465672</c:v>
                </c:pt>
                <c:pt idx="7">
                  <c:v>1737360.5087837058</c:v>
                </c:pt>
                <c:pt idx="8">
                  <c:v>1848093.9779591302</c:v>
                </c:pt>
                <c:pt idx="9">
                  <c:v>1794772.826181049</c:v>
                </c:pt>
                <c:pt idx="10">
                  <c:v>1702956.8836640075</c:v>
                </c:pt>
                <c:pt idx="11">
                  <c:v>1682932.3454725735</c:v>
                </c:pt>
                <c:pt idx="12">
                  <c:v>1667574.5663316385</c:v>
                </c:pt>
                <c:pt idx="13">
                  <c:v>1778085.3050329047</c:v>
                </c:pt>
                <c:pt idx="14">
                  <c:v>1909209.5502455351</c:v>
                </c:pt>
                <c:pt idx="15">
                  <c:v>1746289.739460374</c:v>
                </c:pt>
                <c:pt idx="16">
                  <c:v>1497548.3373759887</c:v>
                </c:pt>
                <c:pt idx="17">
                  <c:v>1130128.299707731</c:v>
                </c:pt>
                <c:pt idx="18">
                  <c:v>653768.17417318362</c:v>
                </c:pt>
                <c:pt idx="19">
                  <c:v>330139.63049950235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E-43E5-BA88-F5EAA9BF5A52}"/>
            </c:ext>
          </c:extLst>
        </c:ser>
        <c:ser>
          <c:idx val="1"/>
          <c:order val="1"/>
          <c:tx>
            <c:strRef>
              <c:f>'Anexo I. Gr 16C'!$E$20:$E$21</c:f>
              <c:strCache>
                <c:ptCount val="2"/>
                <c:pt idx="0">
                  <c:v>Mujeres</c:v>
                </c:pt>
                <c:pt idx="1">
                  <c:v>2025</c:v>
                </c:pt>
              </c:strCache>
            </c:strRef>
          </c:tx>
          <c:spPr>
            <a:solidFill>
              <a:srgbClr val="C1C1C1">
                <a:alpha val="50196"/>
              </a:srgbClr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'Anexo I. Gr 16C'!$B$22:$B$41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16C'!$E$22:$E$41</c:f>
              <c:numCache>
                <c:formatCode>###,##0</c:formatCode>
                <c:ptCount val="20"/>
                <c:pt idx="0">
                  <c:v>832798</c:v>
                </c:pt>
                <c:pt idx="1">
                  <c:v>1045027</c:v>
                </c:pt>
                <c:pt idx="2">
                  <c:v>1204354</c:v>
                </c:pt>
                <c:pt idx="3">
                  <c:v>1300910</c:v>
                </c:pt>
                <c:pt idx="4">
                  <c:v>1302851</c:v>
                </c:pt>
                <c:pt idx="5">
                  <c:v>1315931</c:v>
                </c:pt>
                <c:pt idx="6">
                  <c:v>1415174</c:v>
                </c:pt>
                <c:pt idx="7">
                  <c:v>1529349</c:v>
                </c:pt>
                <c:pt idx="8">
                  <c:v>1775900</c:v>
                </c:pt>
                <c:pt idx="9">
                  <c:v>2032474</c:v>
                </c:pt>
                <c:pt idx="10">
                  <c:v>1969968</c:v>
                </c:pt>
                <c:pt idx="11">
                  <c:v>1862894</c:v>
                </c:pt>
                <c:pt idx="12">
                  <c:v>1714638</c:v>
                </c:pt>
                <c:pt idx="13">
                  <c:v>1489076</c:v>
                </c:pt>
                <c:pt idx="14">
                  <c:v>1234885</c:v>
                </c:pt>
                <c:pt idx="15">
                  <c:v>1118942</c:v>
                </c:pt>
                <c:pt idx="16">
                  <c:v>854868</c:v>
                </c:pt>
                <c:pt idx="17">
                  <c:v>567666</c:v>
                </c:pt>
                <c:pt idx="18">
                  <c:v>353754</c:v>
                </c:pt>
                <c:pt idx="19">
                  <c:v>116469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E-43E5-BA88-F5EAA9BF5A52}"/>
            </c:ext>
          </c:extLst>
        </c:ser>
        <c:ser>
          <c:idx val="2"/>
          <c:order val="2"/>
          <c:tx>
            <c:strRef>
              <c:f>'Anexo I. Gr 16C'!$D$20:$D$21</c:f>
              <c:strCache>
                <c:ptCount val="2"/>
                <c:pt idx="0">
                  <c:v>Hombres</c:v>
                </c:pt>
                <c:pt idx="1">
                  <c:v>2050</c:v>
                </c:pt>
              </c:strCache>
            </c:strRef>
          </c:tx>
          <c:spPr>
            <a:solidFill>
              <a:srgbClr val="83082A">
                <a:alpha val="50000"/>
              </a:srgbClr>
            </a:solidFill>
          </c:spPr>
          <c:invertIfNegative val="0"/>
          <c:cat>
            <c:strRef>
              <c:f>'Anexo I. Gr 16C'!$B$22:$B$41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16C'!$D$22:$D$41</c:f>
              <c:numCache>
                <c:formatCode>###,##0</c:formatCode>
                <c:ptCount val="20"/>
                <c:pt idx="0">
                  <c:v>-865769.9228067887</c:v>
                </c:pt>
                <c:pt idx="1">
                  <c:v>-944364.4769786899</c:v>
                </c:pt>
                <c:pt idx="2">
                  <c:v>-1005633.1894538224</c:v>
                </c:pt>
                <c:pt idx="3">
                  <c:v>-1081127.0084806872</c:v>
                </c:pt>
                <c:pt idx="4">
                  <c:v>-1192496.5373888165</c:v>
                </c:pt>
                <c:pt idx="5">
                  <c:v>-1378478.1939769485</c:v>
                </c:pt>
                <c:pt idx="6">
                  <c:v>-1616752.6831032305</c:v>
                </c:pt>
                <c:pt idx="7">
                  <c:v>-1782854.3008145955</c:v>
                </c:pt>
                <c:pt idx="8">
                  <c:v>-1869225.6364607012</c:v>
                </c:pt>
                <c:pt idx="9">
                  <c:v>-1773450.1486468986</c:v>
                </c:pt>
                <c:pt idx="10">
                  <c:v>-1647339.7811018252</c:v>
                </c:pt>
                <c:pt idx="11">
                  <c:v>-1601329.7362325278</c:v>
                </c:pt>
                <c:pt idx="12">
                  <c:v>-1552569.3075022961</c:v>
                </c:pt>
                <c:pt idx="13">
                  <c:v>-1623619.240710862</c:v>
                </c:pt>
                <c:pt idx="14">
                  <c:v>-1713755.9111341068</c:v>
                </c:pt>
                <c:pt idx="15">
                  <c:v>-1492718.25671866</c:v>
                </c:pt>
                <c:pt idx="16">
                  <c:v>-1166443.7799171517</c:v>
                </c:pt>
                <c:pt idx="17">
                  <c:v>-768316.08448390337</c:v>
                </c:pt>
                <c:pt idx="18">
                  <c:v>-367232.19301201799</c:v>
                </c:pt>
                <c:pt idx="19">
                  <c:v>-131996.01470783801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E-43E5-BA88-F5EAA9BF5A52}"/>
            </c:ext>
          </c:extLst>
        </c:ser>
        <c:ser>
          <c:idx val="0"/>
          <c:order val="3"/>
          <c:tx>
            <c:strRef>
              <c:f>'Anexo I. Gr 16C'!$C$20:$C$21</c:f>
              <c:strCache>
                <c:ptCount val="2"/>
                <c:pt idx="0">
                  <c:v>Hombres</c:v>
                </c:pt>
                <c:pt idx="1">
                  <c:v>2025</c:v>
                </c:pt>
              </c:strCache>
            </c:strRef>
          </c:tx>
          <c:spPr>
            <a:solidFill>
              <a:srgbClr val="F3D1D5">
                <a:alpha val="50196"/>
              </a:srgbClr>
            </a:solidFill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'Anexo I. Gr 16C'!$B$22:$B$41</c:f>
              <c:strCache>
                <c:ptCount val="20"/>
                <c:pt idx="0">
                  <c:v>De 0 a 4 años</c:v>
                </c:pt>
                <c:pt idx="1">
                  <c:v>De 5 a 9 años</c:v>
                </c:pt>
                <c:pt idx="2">
                  <c:v>De 10 a 14 años</c:v>
                </c:pt>
                <c:pt idx="3">
                  <c:v>De 15 a 19 años</c:v>
                </c:pt>
                <c:pt idx="4">
                  <c:v>De 20 a 24 años</c:v>
                </c:pt>
                <c:pt idx="5">
                  <c:v>De 25 a 29 años</c:v>
                </c:pt>
                <c:pt idx="6">
                  <c:v>De 30 a 34 años</c:v>
                </c:pt>
                <c:pt idx="7">
                  <c:v>De 35 a 39 años</c:v>
                </c:pt>
                <c:pt idx="8">
                  <c:v>De 40 a 44 años</c:v>
                </c:pt>
                <c:pt idx="9">
                  <c:v>De 45 a 49 años</c:v>
                </c:pt>
                <c:pt idx="10">
                  <c:v>De 50 a 54 años</c:v>
                </c:pt>
                <c:pt idx="11">
                  <c:v>De 55 a 59 años</c:v>
                </c:pt>
                <c:pt idx="12">
                  <c:v>De 60 a 64 años</c:v>
                </c:pt>
                <c:pt idx="13">
                  <c:v>De 65 a 69 años</c:v>
                </c:pt>
                <c:pt idx="14">
                  <c:v>De 70 a 74 años</c:v>
                </c:pt>
                <c:pt idx="15">
                  <c:v>De 75 a 79 años</c:v>
                </c:pt>
                <c:pt idx="16">
                  <c:v>De 80 a 84 años</c:v>
                </c:pt>
                <c:pt idx="17">
                  <c:v>De 85 a 89 años</c:v>
                </c:pt>
                <c:pt idx="18">
                  <c:v>De 90 a 94 años</c:v>
                </c:pt>
                <c:pt idx="19">
                  <c:v>95 y más años</c:v>
                </c:pt>
              </c:strCache>
            </c:strRef>
          </c:cat>
          <c:val>
            <c:numRef>
              <c:f>'Anexo I. Gr 16C'!$C$22:$C$41</c:f>
              <c:numCache>
                <c:formatCode>###,##0</c:formatCode>
                <c:ptCount val="20"/>
                <c:pt idx="0">
                  <c:v>-879470</c:v>
                </c:pt>
                <c:pt idx="1">
                  <c:v>-1103846</c:v>
                </c:pt>
                <c:pt idx="2">
                  <c:v>-1278568</c:v>
                </c:pt>
                <c:pt idx="3">
                  <c:v>-1396356</c:v>
                </c:pt>
                <c:pt idx="4">
                  <c:v>-1390780</c:v>
                </c:pt>
                <c:pt idx="5">
                  <c:v>-1382040</c:v>
                </c:pt>
                <c:pt idx="6">
                  <c:v>-1458512</c:v>
                </c:pt>
                <c:pt idx="7">
                  <c:v>-1532793</c:v>
                </c:pt>
                <c:pt idx="8">
                  <c:v>-1770981</c:v>
                </c:pt>
                <c:pt idx="9">
                  <c:v>-2054811</c:v>
                </c:pt>
                <c:pt idx="10">
                  <c:v>-1974013</c:v>
                </c:pt>
                <c:pt idx="11">
                  <c:v>-1811055</c:v>
                </c:pt>
                <c:pt idx="12">
                  <c:v>-1614179</c:v>
                </c:pt>
                <c:pt idx="13">
                  <c:v>-1350011</c:v>
                </c:pt>
                <c:pt idx="14">
                  <c:v>-1065706</c:v>
                </c:pt>
                <c:pt idx="15">
                  <c:v>-889002</c:v>
                </c:pt>
                <c:pt idx="16">
                  <c:v>-609285</c:v>
                </c:pt>
                <c:pt idx="17">
                  <c:v>-328572</c:v>
                </c:pt>
                <c:pt idx="18">
                  <c:v>-162854.00000000003</c:v>
                </c:pt>
                <c:pt idx="19">
                  <c:v>-37535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4E-43E5-BA88-F5EAA9BF5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25221343"/>
        <c:axId val="2125212607"/>
      </c:barChart>
      <c:catAx>
        <c:axId val="212522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s-ES"/>
          </a:p>
        </c:txPr>
        <c:crossAx val="2125212607"/>
        <c:crosses val="autoZero"/>
        <c:auto val="1"/>
        <c:lblAlgn val="ctr"/>
        <c:lblOffset val="100"/>
        <c:tickLblSkip val="1"/>
        <c:noMultiLvlLbl val="0"/>
      </c:catAx>
      <c:valAx>
        <c:axId val="2125212607"/>
        <c:scaling>
          <c:orientation val="minMax"/>
          <c:max val="2500000"/>
          <c:min val="-2500000"/>
        </c:scaling>
        <c:delete val="0"/>
        <c:axPos val="b"/>
        <c:numFmt formatCode="#,##0;#,##0" sourceLinked="0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/>
            </a:pPr>
            <a:endParaRPr lang="es-ES"/>
          </a:p>
        </c:txPr>
        <c:crossAx val="2125221343"/>
        <c:crosses val="autoZero"/>
        <c:crossBetween val="between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6.2583333333333338E-2"/>
          <c:y val="0.91138738738738756"/>
          <c:w val="0.93136944444444447"/>
          <c:h val="6.4284631087780694E-2"/>
        </c:manualLayout>
      </c:layout>
      <c:overlay val="0"/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  <c:extLst/>
  </c:chart>
  <c:spPr>
    <a:ln w="6350">
      <a:noFill/>
    </a:ln>
  </c:spPr>
  <c:txPr>
    <a:bodyPr/>
    <a:lstStyle/>
    <a:p>
      <a:pPr>
        <a:defRPr>
          <a:latin typeface="Gill Sans MT" panose="020B0502020104020203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11</xdr:row>
      <xdr:rowOff>190499</xdr:rowOff>
    </xdr:from>
    <xdr:to>
      <xdr:col>11</xdr:col>
      <xdr:colOff>400050</xdr:colOff>
      <xdr:row>32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262556-D76D-464F-BC78-559789AA44BE}"/>
            </a:ext>
            <a:ext uri="{147F2762-F138-4A5C-976F-8EAC2B608ADB}">
              <a16:predDERef xmlns:a16="http://schemas.microsoft.com/office/drawing/2014/main" pred="{9D241FCA-0EDA-435C-BE04-BE1D54941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0.42619</cdr:x>
      <cdr:y>0.4023</cdr:y>
    </cdr:from>
    <cdr:to>
      <cdr:x>0.57381</cdr:x>
      <cdr:y>0.5977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944E5EA-29B2-FCC9-7EDF-37E50FAFC852}"/>
            </a:ext>
          </a:extLst>
        </cdr:cNvPr>
        <cdr:cNvSpPr txBox="1"/>
      </cdr:nvSpPr>
      <cdr:spPr>
        <a:xfrm xmlns:a="http://schemas.openxmlformats.org/drawingml/2006/main">
          <a:off x="2640106" y="18825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554355</xdr:colOff>
      <xdr:row>9</xdr:row>
      <xdr:rowOff>28575</xdr:rowOff>
    </xdr:from>
    <xdr:to>
      <xdr:col>8</xdr:col>
      <xdr:colOff>266700</xdr:colOff>
      <xdr:row>22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F8D047-FA16-49D1-802C-C9C2C3567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6</xdr:row>
      <xdr:rowOff>163829</xdr:rowOff>
    </xdr:from>
    <xdr:to>
      <xdr:col>9</xdr:col>
      <xdr:colOff>209550</xdr:colOff>
      <xdr:row>20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D390B0-E76C-4514-BD23-8A487650E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13</xdr:row>
      <xdr:rowOff>114300</xdr:rowOff>
    </xdr:from>
    <xdr:to>
      <xdr:col>10</xdr:col>
      <xdr:colOff>123825</xdr:colOff>
      <xdr:row>34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271705-8913-49A0-9F06-FBEBA68EE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0.42619</cdr:x>
      <cdr:y>0.4023</cdr:y>
    </cdr:from>
    <cdr:to>
      <cdr:x>0.57381</cdr:x>
      <cdr:y>0.5977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944E5EA-29B2-FCC9-7EDF-37E50FAFC852}"/>
            </a:ext>
          </a:extLst>
        </cdr:cNvPr>
        <cdr:cNvSpPr txBox="1"/>
      </cdr:nvSpPr>
      <cdr:spPr>
        <a:xfrm xmlns:a="http://schemas.openxmlformats.org/drawingml/2006/main">
          <a:off x="2640106" y="18825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703792</xdr:colOff>
      <xdr:row>6</xdr:row>
      <xdr:rowOff>105834</xdr:rowOff>
    </xdr:from>
    <xdr:to>
      <xdr:col>17</xdr:col>
      <xdr:colOff>703792</xdr:colOff>
      <xdr:row>21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6EF86E-32F3-4ED6-AB7F-655552670625}"/>
            </a:ext>
            <a:ext uri="{147F2762-F138-4A5C-976F-8EAC2B608ADB}">
              <a16:predDERef xmlns:a16="http://schemas.microsoft.com/office/drawing/2014/main" pred="{778DD3A5-C683-41C9-9DC8-BB8A72303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695325</xdr:colOff>
      <xdr:row>4</xdr:row>
      <xdr:rowOff>142875</xdr:rowOff>
    </xdr:from>
    <xdr:to>
      <xdr:col>18</xdr:col>
      <xdr:colOff>695325</xdr:colOff>
      <xdr:row>18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9C9D4E-914C-4046-BFC0-BF4710961D04}"/>
            </a:ext>
            <a:ext uri="{147F2762-F138-4A5C-976F-8EAC2B608ADB}">
              <a16:predDERef xmlns:a16="http://schemas.microsoft.com/office/drawing/2014/main" pred="{AF988BE4-B398-4008-B6AE-1A9BB539D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9</xdr:row>
      <xdr:rowOff>66675</xdr:rowOff>
    </xdr:from>
    <xdr:to>
      <xdr:col>8</xdr:col>
      <xdr:colOff>457200</xdr:colOff>
      <xdr:row>27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09B83DC-70DD-4E74-9951-DCA3334CA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259079</xdr:colOff>
      <xdr:row>5</xdr:row>
      <xdr:rowOff>133350</xdr:rowOff>
    </xdr:from>
    <xdr:to>
      <xdr:col>9</xdr:col>
      <xdr:colOff>485774</xdr:colOff>
      <xdr:row>18</xdr:row>
      <xdr:rowOff>93030</xdr:rowOff>
    </xdr:to>
    <xdr:graphicFrame macro="">
      <xdr:nvGraphicFramePr>
        <xdr:cNvPr id="12" name="Gráfico 1">
          <a:extLst>
            <a:ext uri="{FF2B5EF4-FFF2-40B4-BE49-F238E27FC236}">
              <a16:creationId xmlns:a16="http://schemas.microsoft.com/office/drawing/2014/main" id="{67E74933-69D7-417B-95A2-72857026E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5</xdr:row>
      <xdr:rowOff>133350</xdr:rowOff>
    </xdr:from>
    <xdr:to>
      <xdr:col>9</xdr:col>
      <xdr:colOff>401640</xdr:colOff>
      <xdr:row>18</xdr:row>
      <xdr:rowOff>93030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FB556EB9-6DDD-4235-BFB5-9610CB3DC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6</xdr:row>
      <xdr:rowOff>57150</xdr:rowOff>
    </xdr:from>
    <xdr:to>
      <xdr:col>12</xdr:col>
      <xdr:colOff>1609726</xdr:colOff>
      <xdr:row>22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6EA241-D11E-466F-9A21-23510B5A6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7</xdr:row>
      <xdr:rowOff>76201</xdr:rowOff>
    </xdr:from>
    <xdr:to>
      <xdr:col>13</xdr:col>
      <xdr:colOff>523875</xdr:colOff>
      <xdr:row>27</xdr:row>
      <xdr:rowOff>38101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67E0E4-29A8-401E-8C96-3A4ECFA6E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466725</xdr:colOff>
      <xdr:row>7</xdr:row>
      <xdr:rowOff>123825</xdr:rowOff>
    </xdr:from>
    <xdr:to>
      <xdr:col>19</xdr:col>
      <xdr:colOff>66675</xdr:colOff>
      <xdr:row>27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673E8D-A746-49F0-B84A-20B54453D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0.08305</cdr:x>
      <cdr:y>0.3937</cdr:y>
    </cdr:from>
    <cdr:to>
      <cdr:x>0.22986</cdr:x>
      <cdr:y>0.47769</cdr:y>
    </cdr:to>
    <cdr:sp macro="" textlink="">
      <cdr:nvSpPr>
        <cdr:cNvPr id="2" name="CuadroTexto 2">
          <a:extLst xmlns:a="http://schemas.openxmlformats.org/drawingml/2006/main">
            <a:ext uri="{FF2B5EF4-FFF2-40B4-BE49-F238E27FC236}">
              <a16:creationId xmlns:a16="http://schemas.microsoft.com/office/drawing/2014/main" id="{E4C03C5A-1470-7B5A-48D9-AB7C7CF1A4E7}"/>
            </a:ext>
          </a:extLst>
        </cdr:cNvPr>
        <cdr:cNvSpPr txBox="1"/>
      </cdr:nvSpPr>
      <cdr:spPr>
        <a:xfrm xmlns:a="http://schemas.openxmlformats.org/drawingml/2006/main">
          <a:off x="402658" y="1259994"/>
          <a:ext cx="711767" cy="2688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800" b="1">
              <a:latin typeface="Gill Sans MT" panose="020B0502020104020203" pitchFamily="34" charset="0"/>
            </a:rPr>
            <a:t>SMI 2018: 858,55€</a:t>
          </a:r>
        </a:p>
      </cdr:txBody>
    </cdr:sp>
  </cdr:relSizeAnchor>
  <cdr:relSizeAnchor xmlns:cdr="http://schemas.openxmlformats.org/drawingml/2006/chartDrawing">
    <cdr:from>
      <cdr:x>0.13229</cdr:x>
      <cdr:y>0.14385</cdr:y>
    </cdr:from>
    <cdr:to>
      <cdr:x>0.39792</cdr:x>
      <cdr:y>0.27704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28EE2ABA-D86A-BDE6-3E47-452BDAF7F31A}"/>
            </a:ext>
          </a:extLst>
        </cdr:cNvPr>
        <cdr:cNvSpPr txBox="1"/>
      </cdr:nvSpPr>
      <cdr:spPr>
        <a:xfrm xmlns:a="http://schemas.openxmlformats.org/drawingml/2006/main">
          <a:off x="641350" y="460375"/>
          <a:ext cx="1287857" cy="4262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>
              <a:latin typeface="Gill Sans MT" panose="020B0502020104020203" pitchFamily="34" charset="0"/>
            </a:rPr>
            <a:t>SMI 2024: 1323€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0.24623</cdr:x>
      <cdr:y>0.24802</cdr:y>
    </cdr:from>
    <cdr:to>
      <cdr:x>0.40472</cdr:x>
      <cdr:y>0.38322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E9268A23-0263-38CB-FFC8-EA463E1953DF}"/>
            </a:ext>
          </a:extLst>
        </cdr:cNvPr>
        <cdr:cNvSpPr txBox="1"/>
      </cdr:nvSpPr>
      <cdr:spPr>
        <a:xfrm xmlns:a="http://schemas.openxmlformats.org/drawingml/2006/main">
          <a:off x="1193801" y="793750"/>
          <a:ext cx="768350" cy="4327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>
              <a:latin typeface="Gill Sans MT" panose="020B0502020104020203" pitchFamily="34" charset="0"/>
            </a:rPr>
            <a:t>SMI 2024: 1323€</a:t>
          </a:r>
        </a:p>
      </cdr:txBody>
    </cdr:sp>
  </cdr:relSizeAnchor>
  <cdr:relSizeAnchor xmlns:cdr="http://schemas.openxmlformats.org/drawingml/2006/chartDrawing">
    <cdr:from>
      <cdr:x>0.16961</cdr:x>
      <cdr:y>0.04563</cdr:y>
    </cdr:from>
    <cdr:to>
      <cdr:x>0.29719</cdr:x>
      <cdr:y>0.21103</cdr:y>
    </cdr:to>
    <cdr:sp macro="" textlink="">
      <cdr:nvSpPr>
        <cdr:cNvPr id="4" name="CuadroTexto 2">
          <a:extLst xmlns:a="http://schemas.openxmlformats.org/drawingml/2006/main">
            <a:ext uri="{FF2B5EF4-FFF2-40B4-BE49-F238E27FC236}">
              <a16:creationId xmlns:a16="http://schemas.microsoft.com/office/drawing/2014/main" id="{4785AFE6-589B-2F8B-FE78-2B30F09C6A73}"/>
            </a:ext>
          </a:extLst>
        </cdr:cNvPr>
        <cdr:cNvSpPr txBox="1"/>
      </cdr:nvSpPr>
      <cdr:spPr>
        <a:xfrm xmlns:a="http://schemas.openxmlformats.org/drawingml/2006/main">
          <a:off x="822325" y="146050"/>
          <a:ext cx="618524" cy="5293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>
              <a:latin typeface="Gill Sans MT" panose="020B0502020104020203" pitchFamily="34" charset="0"/>
            </a:rPr>
            <a:t>SMI 2023: 1260€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7</xdr:row>
      <xdr:rowOff>133350</xdr:rowOff>
    </xdr:from>
    <xdr:to>
      <xdr:col>10</xdr:col>
      <xdr:colOff>657225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FCE57E-4190-4C45-9C75-CB7D718B7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7</xdr:row>
      <xdr:rowOff>76199</xdr:rowOff>
    </xdr:from>
    <xdr:to>
      <xdr:col>11</xdr:col>
      <xdr:colOff>304800</xdr:colOff>
      <xdr:row>21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E4990E-2BF6-4A18-B23B-7252C1BEE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8</xdr:row>
      <xdr:rowOff>80011</xdr:rowOff>
    </xdr:from>
    <xdr:to>
      <xdr:col>14</xdr:col>
      <xdr:colOff>9525</xdr:colOff>
      <xdr:row>20</xdr:row>
      <xdr:rowOff>19051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FACDB4-0427-40D6-AD02-18260FF47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76801" name="AutoShape 1" descr="Vista previa de imagen">
          <a:extLst>
            <a:ext uri="{FF2B5EF4-FFF2-40B4-BE49-F238E27FC236}">
              <a16:creationId xmlns:a16="http://schemas.microsoft.com/office/drawing/2014/main" id="{8FC5DEA5-068D-D2F9-7B18-8138D98A8256}"/>
            </a:ext>
          </a:extLst>
        </xdr:cNvPr>
        <xdr:cNvSpPr>
          <a:spLocks noChangeAspect="1" noChangeArrowheads="1"/>
        </xdr:cNvSpPr>
      </xdr:nvSpPr>
      <xdr:spPr bwMode="auto">
        <a:xfrm>
          <a:off x="7620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10</xdr:col>
      <xdr:colOff>552450</xdr:colOff>
      <xdr:row>24</xdr:row>
      <xdr:rowOff>114325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0D6C67-54DA-46AD-7E43-027E4C507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7410450" cy="392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744855</xdr:colOff>
      <xdr:row>8</xdr:row>
      <xdr:rowOff>118110</xdr:rowOff>
    </xdr:from>
    <xdr:to>
      <xdr:col>10</xdr:col>
      <xdr:colOff>267975</xdr:colOff>
      <xdr:row>20</xdr:row>
      <xdr:rowOff>83550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91A23F-14CB-4F51-B032-3A9B5FE26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591722</xdr:colOff>
      <xdr:row>7</xdr:row>
      <xdr:rowOff>170008</xdr:rowOff>
    </xdr:from>
    <xdr:to>
      <xdr:col>16</xdr:col>
      <xdr:colOff>76200</xdr:colOff>
      <xdr:row>23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7020C-7A85-4149-886D-3A931715B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6</xdr:row>
      <xdr:rowOff>0</xdr:rowOff>
    </xdr:from>
    <xdr:to>
      <xdr:col>10</xdr:col>
      <xdr:colOff>95250</xdr:colOff>
      <xdr:row>28</xdr:row>
      <xdr:rowOff>71166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AC5AF2-1CFC-40BB-8573-F00398A98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1143000"/>
          <a:ext cx="5629275" cy="4262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853209</xdr:colOff>
      <xdr:row>19</xdr:row>
      <xdr:rowOff>84667</xdr:rowOff>
    </xdr:from>
    <xdr:to>
      <xdr:col>11</xdr:col>
      <xdr:colOff>21166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482594-41EF-4EBF-B24B-7437C027A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</xdr:colOff>
      <xdr:row>3</xdr:row>
      <xdr:rowOff>200024</xdr:rowOff>
    </xdr:from>
    <xdr:to>
      <xdr:col>5</xdr:col>
      <xdr:colOff>111127</xdr:colOff>
      <xdr:row>18</xdr:row>
      <xdr:rowOff>11135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C94B5D78-CAA3-4A6F-8119-0B33F57B6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3</xdr:row>
      <xdr:rowOff>53339</xdr:rowOff>
    </xdr:from>
    <xdr:to>
      <xdr:col>6</xdr:col>
      <xdr:colOff>456885</xdr:colOff>
      <xdr:row>17</xdr:row>
      <xdr:rowOff>46379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BA8217E5-FED0-4ED3-A959-5EBD7B119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</xdr:colOff>
      <xdr:row>3</xdr:row>
      <xdr:rowOff>42862</xdr:rowOff>
    </xdr:from>
    <xdr:to>
      <xdr:col>5</xdr:col>
      <xdr:colOff>686437</xdr:colOff>
      <xdr:row>17</xdr:row>
      <xdr:rowOff>29212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C2AD3AE1-F7C8-418A-82BB-EC9DB961E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53339</xdr:rowOff>
    </xdr:from>
    <xdr:to>
      <xdr:col>4</xdr:col>
      <xdr:colOff>441645</xdr:colOff>
      <xdr:row>18</xdr:row>
      <xdr:rowOff>85725</xdr:rowOff>
    </xdr:to>
    <xdr:graphicFrame macro="">
      <xdr:nvGraphicFramePr>
        <xdr:cNvPr id="26" name="Gráfico 1">
          <a:extLst>
            <a:ext uri="{FF2B5EF4-FFF2-40B4-BE49-F238E27FC236}">
              <a16:creationId xmlns:a16="http://schemas.microsoft.com/office/drawing/2014/main" id="{D1500A85-D510-4EE7-94FC-B8ADB145B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0.07744</cdr:x>
      <cdr:y>0.49486</cdr:y>
    </cdr:from>
    <cdr:to>
      <cdr:x>0.49544</cdr:x>
      <cdr:y>0.66384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E56D2CA-72A0-6A43-D0D2-C1267AD83161}"/>
            </a:ext>
          </a:extLst>
        </cdr:cNvPr>
        <cdr:cNvSpPr txBox="1"/>
      </cdr:nvSpPr>
      <cdr:spPr>
        <a:xfrm xmlns:a="http://schemas.openxmlformats.org/drawingml/2006/main">
          <a:off x="195122" y="1246886"/>
          <a:ext cx="1053226" cy="42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900" kern="1200">
              <a:solidFill>
                <a:schemeClr val="tx2">
                  <a:lumMod val="75000"/>
                </a:schemeClr>
              </a:solidFill>
              <a:latin typeface="Gill Sans MT" panose="020B0502020104020203" pitchFamily="34" charset="0"/>
            </a:rPr>
            <a:t>Tasa de menores de 15 años</a:t>
          </a:r>
        </a:p>
      </cdr:txBody>
    </cdr:sp>
  </cdr:relSizeAnchor>
  <cdr:relSizeAnchor xmlns:cdr="http://schemas.openxmlformats.org/drawingml/2006/chartDrawing">
    <cdr:from>
      <cdr:x>0.16166</cdr:x>
      <cdr:y>0.20582</cdr:y>
    </cdr:from>
    <cdr:to>
      <cdr:x>0.57965</cdr:x>
      <cdr:y>0.32588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290434CC-7C36-E06B-8E72-4954270C04C5}"/>
            </a:ext>
          </a:extLst>
        </cdr:cNvPr>
        <cdr:cNvSpPr txBox="1"/>
      </cdr:nvSpPr>
      <cdr:spPr>
        <a:xfrm xmlns:a="http://schemas.openxmlformats.org/drawingml/2006/main">
          <a:off x="407328" y="518598"/>
          <a:ext cx="1053201" cy="3025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900" kern="1200">
              <a:solidFill>
                <a:schemeClr val="tx2">
                  <a:lumMod val="50000"/>
                </a:schemeClr>
              </a:solidFill>
              <a:latin typeface="Gill Sans MT" panose="020B0502020104020203" pitchFamily="34" charset="0"/>
            </a:rPr>
            <a:t>Tasa general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381000</xdr:colOff>
      <xdr:row>5</xdr:row>
      <xdr:rowOff>114300</xdr:rowOff>
    </xdr:from>
    <xdr:ext cx="4320000" cy="3672298"/>
    <xdr:graphicFrame macro="">
      <xdr:nvGraphicFramePr>
        <xdr:cNvPr id="2" name="Diagramm 12">
          <a:extLst>
            <a:ext uri="{FF2B5EF4-FFF2-40B4-BE49-F238E27FC236}">
              <a16:creationId xmlns:a16="http://schemas.microsoft.com/office/drawing/2014/main" id="{1CED48B6-A5E9-4D3D-98D3-02F2939F3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10</xdr:row>
      <xdr:rowOff>68580</xdr:rowOff>
    </xdr:from>
    <xdr:to>
      <xdr:col>8</xdr:col>
      <xdr:colOff>672105</xdr:colOff>
      <xdr:row>22</xdr:row>
      <xdr:rowOff>34020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8F9AE6-1513-4405-8930-3B8DDC806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</xdr:colOff>
      <xdr:row>7</xdr:row>
      <xdr:rowOff>167640</xdr:rowOff>
    </xdr:from>
    <xdr:to>
      <xdr:col>8</xdr:col>
      <xdr:colOff>567330</xdr:colOff>
      <xdr:row>19</xdr:row>
      <xdr:rowOff>106410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2BEC01-5F75-4A4B-A2C8-0B6A3CF3B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16</xdr:row>
      <xdr:rowOff>57149</xdr:rowOff>
    </xdr:from>
    <xdr:to>
      <xdr:col>11</xdr:col>
      <xdr:colOff>152399</xdr:colOff>
      <xdr:row>34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94610C-B15C-4BA6-B243-E47C7C8ED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155120</xdr:colOff>
      <xdr:row>10</xdr:row>
      <xdr:rowOff>161924</xdr:rowOff>
    </xdr:from>
    <xdr:to>
      <xdr:col>10</xdr:col>
      <xdr:colOff>640895</xdr:colOff>
      <xdr:row>29</xdr:row>
      <xdr:rowOff>0</xdr:rowOff>
    </xdr:to>
    <xdr:graphicFrame macro="">
      <xdr:nvGraphicFramePr>
        <xdr:cNvPr id="30" name="Gráfico 1">
          <a:extLst>
            <a:ext uri="{FF2B5EF4-FFF2-40B4-BE49-F238E27FC236}">
              <a16:creationId xmlns:a16="http://schemas.microsoft.com/office/drawing/2014/main" id="{19C02261-4CCF-6B11-DBDF-FA6EB0D1A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9</xdr:col>
      <xdr:colOff>695325</xdr:colOff>
      <xdr:row>31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50B2F2-D957-4B0E-80BF-A18B078AA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0.42619</cdr:x>
      <cdr:y>0.4023</cdr:y>
    </cdr:from>
    <cdr:to>
      <cdr:x>0.57381</cdr:x>
      <cdr:y>0.5977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944E5EA-29B2-FCC9-7EDF-37E50FAFC852}"/>
            </a:ext>
          </a:extLst>
        </cdr:cNvPr>
        <cdr:cNvSpPr txBox="1"/>
      </cdr:nvSpPr>
      <cdr:spPr>
        <a:xfrm xmlns:a="http://schemas.openxmlformats.org/drawingml/2006/main">
          <a:off x="2640106" y="18825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641984</xdr:colOff>
      <xdr:row>5</xdr:row>
      <xdr:rowOff>64770</xdr:rowOff>
    </xdr:from>
    <xdr:to>
      <xdr:col>9</xdr:col>
      <xdr:colOff>239324</xdr:colOff>
      <xdr:row>18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A69116-CEFD-4A98-9549-0ADA81694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718185</xdr:colOff>
      <xdr:row>5</xdr:row>
      <xdr:rowOff>131444</xdr:rowOff>
    </xdr:from>
    <xdr:to>
      <xdr:col>6</xdr:col>
      <xdr:colOff>791775</xdr:colOff>
      <xdr:row>17</xdr:row>
      <xdr:rowOff>119744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A440DF-C6A0-45F1-9915-3F46C69B4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1613646</xdr:colOff>
      <xdr:row>9</xdr:row>
      <xdr:rowOff>1</xdr:rowOff>
    </xdr:from>
    <xdr:to>
      <xdr:col>7</xdr:col>
      <xdr:colOff>257735</xdr:colOff>
      <xdr:row>25</xdr:row>
      <xdr:rowOff>33618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51232D-5E1B-4935-90DB-5D5B5BC40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0.42619</cdr:x>
      <cdr:y>0.4023</cdr:y>
    </cdr:from>
    <cdr:to>
      <cdr:x>0.57381</cdr:x>
      <cdr:y>0.5977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944E5EA-29B2-FCC9-7EDF-37E50FAFC852}"/>
            </a:ext>
          </a:extLst>
        </cdr:cNvPr>
        <cdr:cNvSpPr txBox="1"/>
      </cdr:nvSpPr>
      <cdr:spPr>
        <a:xfrm xmlns:a="http://schemas.openxmlformats.org/drawingml/2006/main">
          <a:off x="2640106" y="18825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10</xdr:row>
      <xdr:rowOff>152400</xdr:rowOff>
    </xdr:from>
    <xdr:to>
      <xdr:col>10</xdr:col>
      <xdr:colOff>83325</xdr:colOff>
      <xdr:row>31</xdr:row>
      <xdr:rowOff>111900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307069-65CE-4E00-951C-68298FE7C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0.42619</cdr:x>
      <cdr:y>0.4023</cdr:y>
    </cdr:from>
    <cdr:to>
      <cdr:x>0.57381</cdr:x>
      <cdr:y>0.5977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944E5EA-29B2-FCC9-7EDF-37E50FAFC852}"/>
            </a:ext>
          </a:extLst>
        </cdr:cNvPr>
        <cdr:cNvSpPr txBox="1"/>
      </cdr:nvSpPr>
      <cdr:spPr>
        <a:xfrm xmlns:a="http://schemas.openxmlformats.org/drawingml/2006/main">
          <a:off x="2640106" y="18825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10</xdr:row>
      <xdr:rowOff>19050</xdr:rowOff>
    </xdr:from>
    <xdr:to>
      <xdr:col>7</xdr:col>
      <xdr:colOff>572325</xdr:colOff>
      <xdr:row>27</xdr:row>
      <xdr:rowOff>171450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157D2D52-DBC3-48DD-B197-5C9E1BA78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0.42619</cdr:x>
      <cdr:y>0.4023</cdr:y>
    </cdr:from>
    <cdr:to>
      <cdr:x>0.57381</cdr:x>
      <cdr:y>0.5977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944E5EA-29B2-FCC9-7EDF-37E50FAFC852}"/>
            </a:ext>
          </a:extLst>
        </cdr:cNvPr>
        <cdr:cNvSpPr txBox="1"/>
      </cdr:nvSpPr>
      <cdr:spPr>
        <a:xfrm xmlns:a="http://schemas.openxmlformats.org/drawingml/2006/main">
          <a:off x="2640106" y="18825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10</xdr:row>
      <xdr:rowOff>38100</xdr:rowOff>
    </xdr:from>
    <xdr:to>
      <xdr:col>7</xdr:col>
      <xdr:colOff>464325</xdr:colOff>
      <xdr:row>30</xdr:row>
      <xdr:rowOff>188100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757333-1A90-499D-9FCD-2DD55F54E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0.42619</cdr:x>
      <cdr:y>0.4023</cdr:y>
    </cdr:from>
    <cdr:to>
      <cdr:x>0.57381</cdr:x>
      <cdr:y>0.5977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944E5EA-29B2-FCC9-7EDF-37E50FAFC852}"/>
            </a:ext>
          </a:extLst>
        </cdr:cNvPr>
        <cdr:cNvSpPr txBox="1"/>
      </cdr:nvSpPr>
      <cdr:spPr>
        <a:xfrm xmlns:a="http://schemas.openxmlformats.org/drawingml/2006/main">
          <a:off x="2640106" y="18825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ES" sz="1100"/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317210</xdr:colOff>
      <xdr:row>9</xdr:row>
      <xdr:rowOff>39311</xdr:rowOff>
    </xdr:from>
    <xdr:to>
      <xdr:col>8</xdr:col>
      <xdr:colOff>597233</xdr:colOff>
      <xdr:row>26</xdr:row>
      <xdr:rowOff>56834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B2C415-D7DC-4525-96B7-1BA67C047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8</xdr:row>
      <xdr:rowOff>30480</xdr:rowOff>
    </xdr:from>
    <xdr:to>
      <xdr:col>15</xdr:col>
      <xdr:colOff>205740</xdr:colOff>
      <xdr:row>30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51A782-B136-4D08-B976-0EA707586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582930</xdr:colOff>
      <xdr:row>10</xdr:row>
      <xdr:rowOff>28575</xdr:rowOff>
    </xdr:from>
    <xdr:to>
      <xdr:col>8</xdr:col>
      <xdr:colOff>702945</xdr:colOff>
      <xdr:row>23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341292-0F79-4436-AC4B-0B2169608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8</xdr:row>
      <xdr:rowOff>144780</xdr:rowOff>
    </xdr:from>
    <xdr:to>
      <xdr:col>8</xdr:col>
      <xdr:colOff>392430</xdr:colOff>
      <xdr:row>23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B27D3A-8BC1-42EE-B3DE-6572A7962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64770</xdr:colOff>
      <xdr:row>8</xdr:row>
      <xdr:rowOff>116204</xdr:rowOff>
    </xdr:from>
    <xdr:to>
      <xdr:col>18</xdr:col>
      <xdr:colOff>503445</xdr:colOff>
      <xdr:row>23</xdr:row>
      <xdr:rowOff>173579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2A0C58-2CF2-4489-9352-79397AF96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108585</xdr:colOff>
      <xdr:row>4</xdr:row>
      <xdr:rowOff>603885</xdr:rowOff>
    </xdr:from>
    <xdr:to>
      <xdr:col>15</xdr:col>
      <xdr:colOff>388395</xdr:colOff>
      <xdr:row>19</xdr:row>
      <xdr:rowOff>85950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B2BBA1-6870-4D38-89B9-92A2499E6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6</xdr:row>
      <xdr:rowOff>163830</xdr:rowOff>
    </xdr:from>
    <xdr:to>
      <xdr:col>9</xdr:col>
      <xdr:colOff>172650</xdr:colOff>
      <xdr:row>19</xdr:row>
      <xdr:rowOff>151155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E7042E-E482-4A20-A78C-E5CEF9EDF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632459</xdr:colOff>
      <xdr:row>5</xdr:row>
      <xdr:rowOff>17145</xdr:rowOff>
    </xdr:from>
    <xdr:to>
      <xdr:col>8</xdr:col>
      <xdr:colOff>140609</xdr:colOff>
      <xdr:row>20</xdr:row>
      <xdr:rowOff>2520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4EFBB9-85E1-44AA-8063-600CB3C42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653415</xdr:colOff>
      <xdr:row>6</xdr:row>
      <xdr:rowOff>55245</xdr:rowOff>
    </xdr:from>
    <xdr:to>
      <xdr:col>13</xdr:col>
      <xdr:colOff>125415</xdr:colOff>
      <xdr:row>18</xdr:row>
      <xdr:rowOff>97815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AABB4B-2F39-4626-A626-B216CC4E2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706966</xdr:colOff>
      <xdr:row>8</xdr:row>
      <xdr:rowOff>135465</xdr:rowOff>
    </xdr:from>
    <xdr:to>
      <xdr:col>16</xdr:col>
      <xdr:colOff>250401</xdr:colOff>
      <xdr:row>21</xdr:row>
      <xdr:rowOff>3199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6F8120-CEDE-49FD-AFB0-F056A4C4D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7</xdr:row>
      <xdr:rowOff>1905</xdr:rowOff>
    </xdr:from>
    <xdr:to>
      <xdr:col>14</xdr:col>
      <xdr:colOff>586110</xdr:colOff>
      <xdr:row>21</xdr:row>
      <xdr:rowOff>162540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517CA6-05AC-4723-90D5-65788BF29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7</xdr:row>
      <xdr:rowOff>53340</xdr:rowOff>
    </xdr:from>
    <xdr:to>
      <xdr:col>14</xdr:col>
      <xdr:colOff>443235</xdr:colOff>
      <xdr:row>21</xdr:row>
      <xdr:rowOff>156825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C05B6C-41AC-44B5-B810-A01346CC8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3</xdr:row>
      <xdr:rowOff>33337</xdr:rowOff>
    </xdr:from>
    <xdr:to>
      <xdr:col>4</xdr:col>
      <xdr:colOff>162562</xdr:colOff>
      <xdr:row>16</xdr:row>
      <xdr:rowOff>20662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D199897E-8B26-4E23-A278-C205DDF24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3</xdr:row>
      <xdr:rowOff>114300</xdr:rowOff>
    </xdr:from>
    <xdr:to>
      <xdr:col>4</xdr:col>
      <xdr:colOff>557849</xdr:colOff>
      <xdr:row>16</xdr:row>
      <xdr:rowOff>101625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37FD9D98-F7C1-4931-A1E5-1A32F96E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3</xdr:row>
      <xdr:rowOff>76199</xdr:rowOff>
    </xdr:from>
    <xdr:to>
      <xdr:col>5</xdr:col>
      <xdr:colOff>357825</xdr:colOff>
      <xdr:row>16</xdr:row>
      <xdr:rowOff>63524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9852644B-CF2A-4478-9255-4F05D65CC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4</xdr:row>
      <xdr:rowOff>47625</xdr:rowOff>
    </xdr:from>
    <xdr:to>
      <xdr:col>4</xdr:col>
      <xdr:colOff>643575</xdr:colOff>
      <xdr:row>17</xdr:row>
      <xdr:rowOff>34950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3B804107-9100-4CD3-8DFF-A9F59B46C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185737</xdr:colOff>
      <xdr:row>3</xdr:row>
      <xdr:rowOff>90487</xdr:rowOff>
    </xdr:from>
    <xdr:to>
      <xdr:col>5</xdr:col>
      <xdr:colOff>210187</xdr:colOff>
      <xdr:row>16</xdr:row>
      <xdr:rowOff>77812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F3172AA9-C8CC-42C3-8870-FC7A1496E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100012</xdr:rowOff>
    </xdr:from>
    <xdr:to>
      <xdr:col>4</xdr:col>
      <xdr:colOff>734062</xdr:colOff>
      <xdr:row>16</xdr:row>
      <xdr:rowOff>87337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E5BFEBCE-9F3A-49A6-8A51-54DDFE51C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</xdr:row>
      <xdr:rowOff>95250</xdr:rowOff>
    </xdr:from>
    <xdr:to>
      <xdr:col>5</xdr:col>
      <xdr:colOff>110175</xdr:colOff>
      <xdr:row>16</xdr:row>
      <xdr:rowOff>82575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9BCB85A3-1E73-4DC3-83D5-6F8F07EA4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3</xdr:row>
      <xdr:rowOff>76200</xdr:rowOff>
    </xdr:from>
    <xdr:to>
      <xdr:col>4</xdr:col>
      <xdr:colOff>672149</xdr:colOff>
      <xdr:row>16</xdr:row>
      <xdr:rowOff>63525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69B807A7-ED26-4860-B743-2035DF713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71437</xdr:rowOff>
    </xdr:from>
    <xdr:to>
      <xdr:col>6</xdr:col>
      <xdr:colOff>576675</xdr:colOff>
      <xdr:row>17</xdr:row>
      <xdr:rowOff>171450</xdr:rowOff>
    </xdr:to>
    <xdr:graphicFrame macro="">
      <xdr:nvGraphicFramePr>
        <xdr:cNvPr id="17" name="Gráfico 1">
          <a:extLst>
            <a:ext uri="{FF2B5EF4-FFF2-40B4-BE49-F238E27FC236}">
              <a16:creationId xmlns:a16="http://schemas.microsoft.com/office/drawing/2014/main" id="{95E4B8FD-71C5-4B39-83B0-A00B8C7B3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290512</xdr:colOff>
      <xdr:row>3</xdr:row>
      <xdr:rowOff>166687</xdr:rowOff>
    </xdr:from>
    <xdr:to>
      <xdr:col>6</xdr:col>
      <xdr:colOff>314962</xdr:colOff>
      <xdr:row>16</xdr:row>
      <xdr:rowOff>154012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042B4111-AC3F-4AF6-9F9F-3619B6FBD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3</xdr:row>
      <xdr:rowOff>142875</xdr:rowOff>
    </xdr:from>
    <xdr:to>
      <xdr:col>5</xdr:col>
      <xdr:colOff>262574</xdr:colOff>
      <xdr:row>16</xdr:row>
      <xdr:rowOff>130200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9DC424EE-7D6F-4BDA-8C8B-4A9389216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3</xdr:row>
      <xdr:rowOff>4762</xdr:rowOff>
    </xdr:from>
    <xdr:to>
      <xdr:col>5</xdr:col>
      <xdr:colOff>309247</xdr:colOff>
      <xdr:row>16</xdr:row>
      <xdr:rowOff>165442</xdr:rowOff>
    </xdr:to>
    <xdr:graphicFrame macro="">
      <xdr:nvGraphicFramePr>
        <xdr:cNvPr id="18" name="Gráfico 1">
          <a:extLst>
            <a:ext uri="{FF2B5EF4-FFF2-40B4-BE49-F238E27FC236}">
              <a16:creationId xmlns:a16="http://schemas.microsoft.com/office/drawing/2014/main" id="{4FA97F01-8EA6-4E58-A4B7-4FDF6025F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3</xdr:row>
      <xdr:rowOff>142875</xdr:rowOff>
    </xdr:from>
    <xdr:to>
      <xdr:col>4</xdr:col>
      <xdr:colOff>395924</xdr:colOff>
      <xdr:row>16</xdr:row>
      <xdr:rowOff>130200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07D60E26-B96A-4737-977A-A43D3E44B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3</xdr:row>
      <xdr:rowOff>61912</xdr:rowOff>
    </xdr:from>
    <xdr:to>
      <xdr:col>4</xdr:col>
      <xdr:colOff>543561</xdr:colOff>
      <xdr:row>16</xdr:row>
      <xdr:rowOff>49237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4061C1CE-6380-40CE-80A7-0D695EF12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238124</xdr:colOff>
      <xdr:row>3</xdr:row>
      <xdr:rowOff>166687</xdr:rowOff>
    </xdr:from>
    <xdr:to>
      <xdr:col>4</xdr:col>
      <xdr:colOff>210186</xdr:colOff>
      <xdr:row>16</xdr:row>
      <xdr:rowOff>154012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ED7C6ECA-4B3D-4CA8-9635-DCAB557C4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</xdr:row>
      <xdr:rowOff>100012</xdr:rowOff>
    </xdr:from>
    <xdr:to>
      <xdr:col>4</xdr:col>
      <xdr:colOff>157800</xdr:colOff>
      <xdr:row>16</xdr:row>
      <xdr:rowOff>87337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12F15F7C-BA0D-4440-8D85-62913C3DD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114300</xdr:rowOff>
    </xdr:from>
    <xdr:to>
      <xdr:col>4</xdr:col>
      <xdr:colOff>500699</xdr:colOff>
      <xdr:row>16</xdr:row>
      <xdr:rowOff>101625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00406570-BD71-40E8-B8EC-B31C64783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76200</xdr:rowOff>
    </xdr:from>
    <xdr:to>
      <xdr:col>6</xdr:col>
      <xdr:colOff>447675</xdr:colOff>
      <xdr:row>16</xdr:row>
      <xdr:rowOff>142875</xdr:rowOff>
    </xdr:to>
    <xdr:graphicFrame macro="">
      <xdr:nvGraphicFramePr>
        <xdr:cNvPr id="38" name="Gráfico 1">
          <a:extLst>
            <a:ext uri="{FF2B5EF4-FFF2-40B4-BE49-F238E27FC236}">
              <a16:creationId xmlns:a16="http://schemas.microsoft.com/office/drawing/2014/main" id="{D35473F1-FB2B-4AE8-BB76-DE3F4D6F5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3</xdr:row>
      <xdr:rowOff>104775</xdr:rowOff>
    </xdr:from>
    <xdr:to>
      <xdr:col>7</xdr:col>
      <xdr:colOff>95250</xdr:colOff>
      <xdr:row>16</xdr:row>
      <xdr:rowOff>92100</xdr:rowOff>
    </xdr:to>
    <xdr:graphicFrame macro="">
      <xdr:nvGraphicFramePr>
        <xdr:cNvPr id="38" name="Gráfico 1">
          <a:extLst>
            <a:ext uri="{FF2B5EF4-FFF2-40B4-BE49-F238E27FC236}">
              <a16:creationId xmlns:a16="http://schemas.microsoft.com/office/drawing/2014/main" id="{C010FF53-8E54-4CCA-B375-97BCB4810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3</xdr:row>
      <xdr:rowOff>14287</xdr:rowOff>
    </xdr:from>
    <xdr:to>
      <xdr:col>4</xdr:col>
      <xdr:colOff>205425</xdr:colOff>
      <xdr:row>16</xdr:row>
      <xdr:rowOff>1612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D2DF18B9-FE83-46D7-99DE-75C47EEDD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0</xdr:rowOff>
    </xdr:from>
    <xdr:to>
      <xdr:col>3</xdr:col>
      <xdr:colOff>929325</xdr:colOff>
      <xdr:row>15</xdr:row>
      <xdr:rowOff>168300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41BB7E27-CC89-4DF8-BF44-0B979E4C8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38099</xdr:rowOff>
    </xdr:from>
    <xdr:to>
      <xdr:col>5</xdr:col>
      <xdr:colOff>45404</xdr:colOff>
      <xdr:row>17</xdr:row>
      <xdr:rowOff>31139</xdr:rowOff>
    </xdr:to>
    <xdr:graphicFrame macro="">
      <xdr:nvGraphicFramePr>
        <xdr:cNvPr id="18" name="Gráfico 1">
          <a:extLst>
            <a:ext uri="{FF2B5EF4-FFF2-40B4-BE49-F238E27FC236}">
              <a16:creationId xmlns:a16="http://schemas.microsoft.com/office/drawing/2014/main" id="{1007981F-893D-4A35-A6E0-7E724E360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3</xdr:row>
      <xdr:rowOff>85724</xdr:rowOff>
    </xdr:from>
    <xdr:to>
      <xdr:col>5</xdr:col>
      <xdr:colOff>30164</xdr:colOff>
      <xdr:row>17</xdr:row>
      <xdr:rowOff>78764</xdr:rowOff>
    </xdr:to>
    <xdr:graphicFrame macro="">
      <xdr:nvGraphicFramePr>
        <xdr:cNvPr id="18" name="Gráfico 1">
          <a:extLst>
            <a:ext uri="{FF2B5EF4-FFF2-40B4-BE49-F238E27FC236}">
              <a16:creationId xmlns:a16="http://schemas.microsoft.com/office/drawing/2014/main" id="{FEA32940-5CF5-4942-881E-CB761EF9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3</xdr:row>
      <xdr:rowOff>23812</xdr:rowOff>
    </xdr:from>
    <xdr:to>
      <xdr:col>4</xdr:col>
      <xdr:colOff>229237</xdr:colOff>
      <xdr:row>16</xdr:row>
      <xdr:rowOff>11137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ACBD13E0-2943-4838-98CB-23A7B94FC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42583</xdr:colOff>
      <xdr:row>3</xdr:row>
      <xdr:rowOff>57150</xdr:rowOff>
    </xdr:from>
    <xdr:to>
      <xdr:col>4</xdr:col>
      <xdr:colOff>267058</xdr:colOff>
      <xdr:row>15</xdr:row>
      <xdr:rowOff>179506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BADA2FF5-FDB5-4A0B-9B8E-0B2A7C315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4</xdr:row>
      <xdr:rowOff>19050</xdr:rowOff>
    </xdr:from>
    <xdr:to>
      <xdr:col>12</xdr:col>
      <xdr:colOff>167099</xdr:colOff>
      <xdr:row>17</xdr:row>
      <xdr:rowOff>6375</xdr:rowOff>
    </xdr:to>
    <xdr:graphicFrame macro="">
      <xdr:nvGraphicFramePr>
        <xdr:cNvPr id="53" name="Gráfico 1">
          <a:extLst>
            <a:ext uri="{FF2B5EF4-FFF2-40B4-BE49-F238E27FC236}">
              <a16:creationId xmlns:a16="http://schemas.microsoft.com/office/drawing/2014/main" id="{A047B767-A601-4E6F-B061-AD25C321A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2</xdr:row>
      <xdr:rowOff>161924</xdr:rowOff>
    </xdr:from>
    <xdr:to>
      <xdr:col>5</xdr:col>
      <xdr:colOff>93029</xdr:colOff>
      <xdr:row>16</xdr:row>
      <xdr:rowOff>154964</xdr:rowOff>
    </xdr:to>
    <xdr:graphicFrame macro="">
      <xdr:nvGraphicFramePr>
        <xdr:cNvPr id="18" name="Gráfico 1">
          <a:extLst>
            <a:ext uri="{FF2B5EF4-FFF2-40B4-BE49-F238E27FC236}">
              <a16:creationId xmlns:a16="http://schemas.microsoft.com/office/drawing/2014/main" id="{8959FE3A-709F-4DD0-89CE-F454A220D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80962</xdr:rowOff>
    </xdr:from>
    <xdr:to>
      <xdr:col>4</xdr:col>
      <xdr:colOff>157800</xdr:colOff>
      <xdr:row>16</xdr:row>
      <xdr:rowOff>68287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E9CF9CBB-424F-4D4F-9D7E-59E13C864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66674</xdr:rowOff>
    </xdr:from>
    <xdr:to>
      <xdr:col>4</xdr:col>
      <xdr:colOff>224475</xdr:colOff>
      <xdr:row>15</xdr:row>
      <xdr:rowOff>54974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873078C6-338F-474C-913C-6FE327231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47624</xdr:rowOff>
    </xdr:from>
    <xdr:to>
      <xdr:col>4</xdr:col>
      <xdr:colOff>195900</xdr:colOff>
      <xdr:row>15</xdr:row>
      <xdr:rowOff>35924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1BB85CDD-6668-4A45-A0D8-6043A1F32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3</xdr:row>
      <xdr:rowOff>52387</xdr:rowOff>
    </xdr:from>
    <xdr:to>
      <xdr:col>7</xdr:col>
      <xdr:colOff>200025</xdr:colOff>
      <xdr:row>16</xdr:row>
      <xdr:rowOff>39712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D092DDAC-E70E-4E34-83F4-8A43E7F36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AIReF 2026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3082A"/>
      </a:accent1>
      <a:accent2>
        <a:srgbClr val="430416"/>
      </a:accent2>
      <a:accent3>
        <a:srgbClr val="8C2633"/>
      </a:accent3>
      <a:accent4>
        <a:srgbClr val="D00D43"/>
      </a:accent4>
      <a:accent5>
        <a:srgbClr val="D46271"/>
      </a:accent5>
      <a:accent6>
        <a:srgbClr val="E397A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AIREFv02-07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4B4C4E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ersonalizado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ersonalizado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ersonalizado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ersonalizado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AIREFv02-07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4B4C4E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AIREFv02-07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4B4C4E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Rojos 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Clásico de Office 2">
    <a:maj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AIREFv02-07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4B4C4E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Personalizado 1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4B4C4E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Personalizado 1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4B4C4E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AIReF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83082A"/>
    </a:accent1>
    <a:accent2>
      <a:srgbClr val="430416"/>
    </a:accent2>
    <a:accent3>
      <a:srgbClr val="8C2633"/>
    </a:accent3>
    <a:accent4>
      <a:srgbClr val="D00D43"/>
    </a:accent4>
    <a:accent5>
      <a:srgbClr val="D46271"/>
    </a:accent5>
    <a:accent6>
      <a:srgbClr val="E397A0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AIREFv02-07">
    <a:dk1>
      <a:sysClr val="windowText" lastClr="000000"/>
    </a:dk1>
    <a:lt1>
      <a:sysClr val="window" lastClr="FFFFFF"/>
    </a:lt1>
    <a:dk2>
      <a:srgbClr val="97999B"/>
    </a:dk2>
    <a:lt2>
      <a:srgbClr val="FFFFFF"/>
    </a:lt2>
    <a:accent1>
      <a:srgbClr val="8C2633"/>
    </a:accent1>
    <a:accent2>
      <a:srgbClr val="CFD0D0"/>
    </a:accent2>
    <a:accent3>
      <a:srgbClr val="548CC6"/>
    </a:accent3>
    <a:accent4>
      <a:srgbClr val="FF7311"/>
    </a:accent4>
    <a:accent5>
      <a:srgbClr val="606263"/>
    </a:accent5>
    <a:accent6>
      <a:srgbClr val="F3D1D5"/>
    </a:accent6>
    <a:hlink>
      <a:srgbClr val="465E9C"/>
    </a:hlink>
    <a:folHlink>
      <a:srgbClr val="4B4C4E"/>
    </a:folHlink>
  </a:clrScheme>
  <a:fontScheme name="Bureau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Bureau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0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2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3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4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5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6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7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8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9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0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1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2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3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5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6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7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8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69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0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1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2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3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4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75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76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77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78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79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0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1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4D92-73BC-44BA-A4F7-20AE72846C72}">
  <dimension ref="B2:H21"/>
  <sheetViews>
    <sheetView zoomScale="80" zoomScaleNormal="80" workbookViewId="0"/>
  </sheetViews>
  <sheetFormatPr baseColWidth="10" defaultColWidth="12.7109375" defaultRowHeight="13.5" x14ac:dyDescent="0.25"/>
  <cols>
    <col min="1" max="1" width="6.140625" style="472" customWidth="1"/>
    <col min="2" max="2" width="60.7109375" style="472" customWidth="1"/>
    <col min="3" max="3" width="45" style="472" customWidth="1"/>
    <col min="4" max="4" width="46.140625" style="472" customWidth="1"/>
    <col min="5" max="5" width="10.28515625" style="474" customWidth="1"/>
    <col min="6" max="6" width="19.42578125" style="473" customWidth="1"/>
    <col min="7" max="7" width="90" style="472" customWidth="1"/>
    <col min="8" max="8" width="79.85546875" style="473" customWidth="1"/>
    <col min="9" max="16384" width="12.7109375" style="472"/>
  </cols>
  <sheetData>
    <row r="2" spans="2:8" s="489" customFormat="1" ht="30.75" x14ac:dyDescent="0.25">
      <c r="B2" s="493" t="s">
        <v>543</v>
      </c>
      <c r="E2" s="492"/>
      <c r="F2" s="491"/>
      <c r="H2" s="490"/>
    </row>
    <row r="6" spans="2:8" s="487" customFormat="1" thickBot="1" x14ac:dyDescent="0.3">
      <c r="B6" s="488" t="s">
        <v>542</v>
      </c>
      <c r="C6" s="488" t="s">
        <v>541</v>
      </c>
      <c r="D6" s="488" t="s">
        <v>540</v>
      </c>
      <c r="E6" s="488" t="s">
        <v>539</v>
      </c>
      <c r="F6" s="488" t="s">
        <v>538</v>
      </c>
      <c r="G6" s="488" t="s">
        <v>537</v>
      </c>
      <c r="H6" s="488" t="s">
        <v>536</v>
      </c>
    </row>
    <row r="7" spans="2:8" s="479" customFormat="1" x14ac:dyDescent="0.25">
      <c r="B7" s="486"/>
      <c r="C7" s="486"/>
      <c r="D7" s="486"/>
      <c r="E7" s="485"/>
      <c r="F7" s="484"/>
      <c r="G7" s="483"/>
      <c r="H7" s="483"/>
    </row>
    <row r="8" spans="2:8" s="479" customFormat="1" ht="30.75" customHeight="1" x14ac:dyDescent="0.25">
      <c r="B8" s="482" t="s">
        <v>544</v>
      </c>
      <c r="C8" s="578"/>
      <c r="D8" s="578"/>
      <c r="E8" s="478">
        <v>6</v>
      </c>
      <c r="F8" s="509" t="s">
        <v>545</v>
      </c>
      <c r="G8" s="476" t="s">
        <v>546</v>
      </c>
      <c r="H8" s="475" t="s">
        <v>587</v>
      </c>
    </row>
    <row r="9" spans="2:8" s="479" customFormat="1" ht="30.75" customHeight="1" x14ac:dyDescent="0.25">
      <c r="C9" s="578"/>
      <c r="D9" s="578"/>
      <c r="E9" s="478">
        <v>7</v>
      </c>
      <c r="F9" s="510" t="s">
        <v>547</v>
      </c>
      <c r="G9" s="476" t="s">
        <v>548</v>
      </c>
      <c r="H9" s="475" t="s">
        <v>587</v>
      </c>
    </row>
    <row r="10" spans="2:8" s="479" customFormat="1" ht="30.75" customHeight="1" x14ac:dyDescent="0.25">
      <c r="B10" s="482" t="s">
        <v>549</v>
      </c>
      <c r="C10" s="495" t="s">
        <v>550</v>
      </c>
      <c r="D10" s="495"/>
      <c r="E10" s="478">
        <v>19</v>
      </c>
      <c r="F10" s="509" t="s">
        <v>551</v>
      </c>
      <c r="G10" s="476" t="s">
        <v>546</v>
      </c>
      <c r="H10" s="475"/>
    </row>
    <row r="11" spans="2:8" s="479" customFormat="1" ht="30.75" customHeight="1" x14ac:dyDescent="0.25">
      <c r="B11" s="482"/>
      <c r="C11" s="495"/>
      <c r="D11" s="495" t="s">
        <v>552</v>
      </c>
      <c r="E11" s="478">
        <v>29</v>
      </c>
      <c r="F11" s="510" t="s">
        <v>553</v>
      </c>
      <c r="G11" s="476" t="s">
        <v>579</v>
      </c>
      <c r="H11" s="475"/>
    </row>
    <row r="12" spans="2:8" s="479" customFormat="1" ht="30.75" customHeight="1" x14ac:dyDescent="0.25">
      <c r="B12" s="482"/>
      <c r="C12" s="495"/>
      <c r="D12" s="495"/>
      <c r="E12" s="478">
        <v>30</v>
      </c>
      <c r="F12" s="509" t="s">
        <v>554</v>
      </c>
      <c r="G12" s="476" t="s">
        <v>555</v>
      </c>
      <c r="H12" s="475"/>
    </row>
    <row r="13" spans="2:8" s="479" customFormat="1" ht="30.75" customHeight="1" x14ac:dyDescent="0.25">
      <c r="B13" s="482"/>
      <c r="C13" s="495"/>
      <c r="D13" s="495"/>
      <c r="E13" s="478">
        <v>33</v>
      </c>
      <c r="F13" s="509" t="s">
        <v>556</v>
      </c>
      <c r="G13" s="476" t="s">
        <v>557</v>
      </c>
      <c r="H13" s="475"/>
    </row>
    <row r="14" spans="2:8" s="479" customFormat="1" ht="30.75" customHeight="1" x14ac:dyDescent="0.25">
      <c r="B14" s="482"/>
      <c r="C14" s="495"/>
      <c r="D14" s="495"/>
      <c r="E14" s="478">
        <v>34</v>
      </c>
      <c r="F14" s="510" t="s">
        <v>558</v>
      </c>
      <c r="G14" s="476" t="s">
        <v>559</v>
      </c>
      <c r="H14" s="475"/>
    </row>
    <row r="15" spans="2:8" s="479" customFormat="1" ht="30.75" customHeight="1" x14ac:dyDescent="0.25">
      <c r="B15" s="482"/>
      <c r="C15" s="495" t="s">
        <v>561</v>
      </c>
      <c r="D15" s="495"/>
      <c r="E15" s="478">
        <v>52</v>
      </c>
      <c r="F15" s="509" t="s">
        <v>562</v>
      </c>
      <c r="G15" s="476" t="s">
        <v>548</v>
      </c>
      <c r="H15" s="475"/>
    </row>
    <row r="16" spans="2:8" s="479" customFormat="1" ht="30.75" customHeight="1" x14ac:dyDescent="0.25">
      <c r="B16" s="482"/>
      <c r="C16" s="495" t="s">
        <v>563</v>
      </c>
      <c r="D16" s="495"/>
      <c r="E16" s="478">
        <v>52</v>
      </c>
      <c r="F16" s="510" t="s">
        <v>564</v>
      </c>
      <c r="G16" s="476" t="s">
        <v>565</v>
      </c>
      <c r="H16" s="475"/>
    </row>
    <row r="17" spans="2:8" s="479" customFormat="1" ht="30.75" customHeight="1" x14ac:dyDescent="0.25">
      <c r="B17" s="482"/>
      <c r="C17" s="495"/>
      <c r="D17" s="495"/>
      <c r="E17" s="478">
        <v>53</v>
      </c>
      <c r="F17" s="509" t="s">
        <v>566</v>
      </c>
      <c r="G17" s="476" t="s">
        <v>567</v>
      </c>
      <c r="H17" s="475"/>
    </row>
    <row r="18" spans="2:8" s="479" customFormat="1" ht="30.75" customHeight="1" x14ac:dyDescent="0.25">
      <c r="B18" s="482" t="s">
        <v>568</v>
      </c>
      <c r="C18" s="495" t="s">
        <v>569</v>
      </c>
      <c r="D18" s="495"/>
      <c r="E18" s="478">
        <v>57</v>
      </c>
      <c r="F18" s="509" t="s">
        <v>570</v>
      </c>
      <c r="G18" s="476" t="s">
        <v>571</v>
      </c>
      <c r="H18" s="475"/>
    </row>
    <row r="19" spans="2:8" s="479" customFormat="1" ht="30.75" customHeight="1" x14ac:dyDescent="0.25">
      <c r="B19" s="482" t="s">
        <v>535</v>
      </c>
      <c r="C19" s="481" t="s">
        <v>534</v>
      </c>
      <c r="D19" s="481"/>
      <c r="E19" s="478">
        <v>65</v>
      </c>
      <c r="F19" s="510" t="s">
        <v>572</v>
      </c>
      <c r="G19" s="476" t="s">
        <v>573</v>
      </c>
      <c r="H19" s="475" t="s">
        <v>587</v>
      </c>
    </row>
    <row r="20" spans="2:8" s="479" customFormat="1" ht="30.75" customHeight="1" x14ac:dyDescent="0.25">
      <c r="B20" s="496" t="s">
        <v>574</v>
      </c>
      <c r="C20" s="481" t="s">
        <v>578</v>
      </c>
      <c r="D20" s="481" t="s">
        <v>577</v>
      </c>
      <c r="E20" s="478">
        <v>94</v>
      </c>
      <c r="F20" s="509" t="s">
        <v>575</v>
      </c>
      <c r="G20" s="476" t="s">
        <v>576</v>
      </c>
      <c r="H20" s="475" t="s">
        <v>587</v>
      </c>
    </row>
    <row r="21" spans="2:8" x14ac:dyDescent="0.25">
      <c r="F21" s="497"/>
    </row>
  </sheetData>
  <mergeCells count="2">
    <mergeCell ref="C8:D8"/>
    <mergeCell ref="C9:D9"/>
  </mergeCells>
  <hyperlinks>
    <hyperlink ref="F8" location="'Cuadro 1 y 3'!A1" display="Cuadro 1" xr:uid="{0EEEB0C8-B44B-4865-8253-4BFC7943AF62}"/>
    <hyperlink ref="F9" location="'Cuadro 2 y 8'!A1" display="Cuadro 2" xr:uid="{98BDEC9A-84AA-4C53-92F8-9D3F90B69BFB}"/>
    <hyperlink ref="F10" location="'Cuadro 1 y 3'!A1" display="Cuadro 3" xr:uid="{34A44473-7AC6-493D-8FCB-7CDA669BA903}"/>
    <hyperlink ref="F11" location="'Cuadro 4'!A1" display="Cuadro 4" xr:uid="{3E10765C-77DF-4DAB-88E8-79DA672BCE45}"/>
    <hyperlink ref="F12" location="'Cuadro 5'!A1" display="Cuadro 5" xr:uid="{29952A01-7209-450E-8D9D-DD400E91BD13}"/>
    <hyperlink ref="F13" location="'Cuadro 6'!A1" display="Cuadro 6" xr:uid="{A0BCCB52-F3CA-4470-9B06-38351FEEDBFE}"/>
    <hyperlink ref="F14" location="'Cuadro 7'!A1" display="Cuadro 7" xr:uid="{028C28FC-B9F1-4E88-8A90-F987526F2CB7}"/>
    <hyperlink ref="F15" location="'Cuadro 2 y 8'!A1" display="Cuadro 8" xr:uid="{2C18AA8E-93E2-4486-8552-914EECB34C8F}"/>
    <hyperlink ref="F16" location="'Cuadro 9'!A1" display="Cuadro 9" xr:uid="{A6DE2434-A3E2-4417-90BF-A6DF15448466}"/>
    <hyperlink ref="F17" location="'Cuadro 10'!A1" display="Cuadro 10" xr:uid="{53589614-A515-4475-8404-35847C7FBB28}"/>
    <hyperlink ref="F18" location="'Cuadro 11'!A1" display="Cuadro 11" xr:uid="{D0F389D1-74F0-4DEE-B2FA-280799540B89}"/>
    <hyperlink ref="F19" location="'Cuadro 12'!A1" display="Cuadro 12" xr:uid="{6BD3633B-628C-4DE8-8DE1-3CB1066E2153}"/>
    <hyperlink ref="F20" location="'Anexo I. Cuadro 1'!A1" display="Anexo I. Cuadro 1." xr:uid="{F2C57F18-ADFB-466B-A939-9B7482EF0FA6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F085-B64E-426B-9A4E-6ED90B1D8FD1}">
  <dimension ref="B2:H87"/>
  <sheetViews>
    <sheetView zoomScale="80" zoomScaleNormal="80" workbookViewId="0"/>
  </sheetViews>
  <sheetFormatPr baseColWidth="10" defaultColWidth="12.7109375" defaultRowHeight="13.5" x14ac:dyDescent="0.25"/>
  <cols>
    <col min="1" max="1" width="6.140625" style="472" customWidth="1"/>
    <col min="2" max="2" width="55" style="472" customWidth="1"/>
    <col min="3" max="3" width="45" style="472" customWidth="1"/>
    <col min="4" max="4" width="46.140625" style="472" customWidth="1"/>
    <col min="5" max="5" width="10.28515625" style="474" customWidth="1"/>
    <col min="6" max="6" width="23.85546875" style="473" customWidth="1"/>
    <col min="7" max="7" width="90" style="472" customWidth="1"/>
    <col min="8" max="8" width="79.85546875" style="473" customWidth="1"/>
    <col min="9" max="16384" width="12.7109375" style="472"/>
  </cols>
  <sheetData>
    <row r="2" spans="2:8" s="489" customFormat="1" ht="30.75" x14ac:dyDescent="0.25">
      <c r="B2" s="493" t="s">
        <v>543</v>
      </c>
      <c r="E2" s="492"/>
      <c r="F2" s="491"/>
      <c r="H2" s="490"/>
    </row>
    <row r="6" spans="2:8" s="487" customFormat="1" thickBot="1" x14ac:dyDescent="0.3">
      <c r="B6" s="488" t="s">
        <v>542</v>
      </c>
      <c r="C6" s="488" t="s">
        <v>541</v>
      </c>
      <c r="D6" s="488" t="s">
        <v>540</v>
      </c>
      <c r="E6" s="488" t="s">
        <v>539</v>
      </c>
      <c r="F6" s="488" t="s">
        <v>538</v>
      </c>
      <c r="G6" s="488" t="s">
        <v>537</v>
      </c>
      <c r="H6" s="488" t="s">
        <v>536</v>
      </c>
    </row>
    <row r="7" spans="2:8" s="479" customFormat="1" x14ac:dyDescent="0.25">
      <c r="B7" s="486"/>
      <c r="C7" s="486"/>
      <c r="D7" s="486"/>
      <c r="E7" s="485"/>
      <c r="F7" s="484"/>
      <c r="G7" s="483"/>
      <c r="H7" s="483"/>
    </row>
    <row r="8" spans="2:8" s="479" customFormat="1" ht="30.75" customHeight="1" x14ac:dyDescent="0.25">
      <c r="B8" s="499" t="s">
        <v>544</v>
      </c>
      <c r="C8" s="579"/>
      <c r="D8" s="579"/>
      <c r="E8" s="478">
        <v>6</v>
      </c>
      <c r="F8" s="494" t="s">
        <v>580</v>
      </c>
      <c r="G8" s="476" t="s">
        <v>581</v>
      </c>
      <c r="H8" s="475" t="s">
        <v>587</v>
      </c>
    </row>
    <row r="9" spans="2:8" s="479" customFormat="1" ht="30.75" customHeight="1" x14ac:dyDescent="0.25">
      <c r="C9" s="580"/>
      <c r="D9" s="580"/>
      <c r="E9" s="478">
        <v>7</v>
      </c>
      <c r="F9" s="509" t="s">
        <v>452</v>
      </c>
      <c r="G9" s="476" t="s">
        <v>582</v>
      </c>
      <c r="H9" s="475" t="s">
        <v>587</v>
      </c>
    </row>
    <row r="10" spans="2:8" s="479" customFormat="1" ht="30.75" customHeight="1" x14ac:dyDescent="0.25">
      <c r="C10" s="495"/>
      <c r="D10" s="495"/>
      <c r="E10" s="478">
        <v>7</v>
      </c>
      <c r="F10" s="509" t="s">
        <v>455</v>
      </c>
      <c r="G10" s="476" t="s">
        <v>583</v>
      </c>
      <c r="H10" s="475"/>
    </row>
    <row r="11" spans="2:8" s="479" customFormat="1" ht="30.75" customHeight="1" x14ac:dyDescent="0.25">
      <c r="B11" s="499" t="s">
        <v>549</v>
      </c>
      <c r="C11" s="500" t="s">
        <v>584</v>
      </c>
      <c r="D11" s="500"/>
      <c r="E11" s="478">
        <v>15</v>
      </c>
      <c r="F11" s="509" t="s">
        <v>585</v>
      </c>
      <c r="G11" s="476" t="s">
        <v>586</v>
      </c>
      <c r="H11" s="475"/>
    </row>
    <row r="12" spans="2:8" s="479" customFormat="1" ht="30.75" customHeight="1" x14ac:dyDescent="0.25">
      <c r="B12" s="503"/>
      <c r="C12" s="500"/>
      <c r="D12" s="500"/>
      <c r="E12" s="478">
        <v>16</v>
      </c>
      <c r="F12" s="509" t="s">
        <v>588</v>
      </c>
      <c r="G12" s="476" t="s">
        <v>590</v>
      </c>
      <c r="H12" s="475"/>
    </row>
    <row r="13" spans="2:8" s="479" customFormat="1" ht="30.75" customHeight="1" x14ac:dyDescent="0.25">
      <c r="B13" s="503"/>
      <c r="C13" s="500"/>
      <c r="D13" s="500"/>
      <c r="E13" s="478">
        <v>16</v>
      </c>
      <c r="F13" s="510" t="s">
        <v>589</v>
      </c>
      <c r="G13" s="476" t="s">
        <v>591</v>
      </c>
      <c r="H13" s="475"/>
    </row>
    <row r="14" spans="2:8" s="479" customFormat="1" ht="30.75" customHeight="1" x14ac:dyDescent="0.25">
      <c r="B14" s="503"/>
      <c r="C14" s="495"/>
      <c r="D14" s="495"/>
      <c r="E14" s="478">
        <v>17</v>
      </c>
      <c r="F14" s="510" t="s">
        <v>592</v>
      </c>
      <c r="G14" s="476" t="s">
        <v>593</v>
      </c>
      <c r="H14" s="475"/>
    </row>
    <row r="15" spans="2:8" s="479" customFormat="1" ht="30.75" customHeight="1" x14ac:dyDescent="0.25">
      <c r="B15" s="503"/>
      <c r="C15" s="508" t="s">
        <v>594</v>
      </c>
      <c r="D15" s="505"/>
      <c r="E15" s="478">
        <v>18</v>
      </c>
      <c r="F15" s="494" t="s">
        <v>595</v>
      </c>
      <c r="G15" s="476" t="s">
        <v>596</v>
      </c>
      <c r="H15" s="475"/>
    </row>
    <row r="16" spans="2:8" s="479" customFormat="1" ht="30.75" customHeight="1" x14ac:dyDescent="0.25">
      <c r="B16" s="503"/>
      <c r="C16" s="495"/>
      <c r="D16" s="495"/>
      <c r="E16" s="478">
        <v>18</v>
      </c>
      <c r="F16" s="509" t="s">
        <v>597</v>
      </c>
      <c r="G16" s="476" t="s">
        <v>598</v>
      </c>
      <c r="H16" s="475"/>
    </row>
    <row r="17" spans="2:8" s="479" customFormat="1" ht="30.75" customHeight="1" x14ac:dyDescent="0.25">
      <c r="B17" s="503"/>
      <c r="C17" s="508" t="s">
        <v>550</v>
      </c>
      <c r="D17" s="500" t="s">
        <v>552</v>
      </c>
      <c r="E17" s="478">
        <v>27</v>
      </c>
      <c r="F17" s="509" t="s">
        <v>599</v>
      </c>
      <c r="G17" s="476" t="s">
        <v>600</v>
      </c>
      <c r="H17" s="475"/>
    </row>
    <row r="18" spans="2:8" s="479" customFormat="1" ht="30.75" customHeight="1" x14ac:dyDescent="0.25">
      <c r="B18" s="503"/>
      <c r="C18" s="500"/>
      <c r="D18" s="500"/>
      <c r="E18" s="478">
        <v>28</v>
      </c>
      <c r="F18" s="509" t="s">
        <v>601</v>
      </c>
      <c r="G18" s="476" t="s">
        <v>602</v>
      </c>
      <c r="H18" s="475"/>
    </row>
    <row r="19" spans="2:8" s="479" customFormat="1" ht="30.75" customHeight="1" x14ac:dyDescent="0.25">
      <c r="B19" s="503"/>
      <c r="C19" s="500"/>
      <c r="D19" s="500"/>
      <c r="E19" s="478">
        <v>32</v>
      </c>
      <c r="F19" s="509" t="s">
        <v>603</v>
      </c>
      <c r="G19" s="476" t="s">
        <v>604</v>
      </c>
      <c r="H19" s="475"/>
    </row>
    <row r="20" spans="2:8" s="479" customFormat="1" ht="30.75" customHeight="1" x14ac:dyDescent="0.25">
      <c r="B20" s="502"/>
      <c r="C20" s="495"/>
      <c r="D20" s="495"/>
      <c r="E20" s="478">
        <v>32</v>
      </c>
      <c r="F20" s="509" t="s">
        <v>605</v>
      </c>
      <c r="G20" s="476" t="s">
        <v>606</v>
      </c>
      <c r="H20" s="475"/>
    </row>
    <row r="21" spans="2:8" s="479" customFormat="1" ht="30.75" customHeight="1" x14ac:dyDescent="0.25">
      <c r="B21" s="499" t="s">
        <v>560</v>
      </c>
      <c r="C21" s="500"/>
      <c r="D21" s="500"/>
      <c r="E21" s="478">
        <v>45</v>
      </c>
      <c r="F21" s="509" t="s">
        <v>607</v>
      </c>
      <c r="G21" s="476" t="s">
        <v>608</v>
      </c>
      <c r="H21" s="475"/>
    </row>
    <row r="22" spans="2:8" s="479" customFormat="1" ht="30.75" customHeight="1" x14ac:dyDescent="0.25">
      <c r="B22" s="503"/>
      <c r="C22" s="500"/>
      <c r="D22" s="500"/>
      <c r="E22" s="478">
        <v>45</v>
      </c>
      <c r="F22" s="509" t="s">
        <v>609</v>
      </c>
      <c r="G22" s="476" t="s">
        <v>610</v>
      </c>
      <c r="H22" s="475"/>
    </row>
    <row r="23" spans="2:8" s="479" customFormat="1" ht="30.75" customHeight="1" x14ac:dyDescent="0.25">
      <c r="B23" s="503"/>
      <c r="C23" s="500"/>
      <c r="D23" s="500"/>
      <c r="E23" s="478">
        <v>46</v>
      </c>
      <c r="F23" s="509" t="s">
        <v>611</v>
      </c>
      <c r="G23" s="476" t="s">
        <v>612</v>
      </c>
      <c r="H23" s="475"/>
    </row>
    <row r="24" spans="2:8" s="479" customFormat="1" ht="30.75" customHeight="1" x14ac:dyDescent="0.25">
      <c r="B24" s="503"/>
      <c r="C24" s="500"/>
      <c r="D24" s="500"/>
      <c r="E24" s="478">
        <v>47</v>
      </c>
      <c r="F24" s="509" t="s">
        <v>613</v>
      </c>
      <c r="G24" s="476" t="s">
        <v>614</v>
      </c>
      <c r="H24" s="475"/>
    </row>
    <row r="25" spans="2:8" s="479" customFormat="1" ht="30.75" customHeight="1" x14ac:dyDescent="0.25">
      <c r="B25" s="502"/>
      <c r="C25" s="495"/>
      <c r="D25" s="495"/>
      <c r="E25" s="478">
        <v>51</v>
      </c>
      <c r="F25" s="509" t="s">
        <v>615</v>
      </c>
      <c r="G25" s="476" t="s">
        <v>616</v>
      </c>
      <c r="H25" s="475"/>
    </row>
    <row r="26" spans="2:8" s="479" customFormat="1" ht="30.75" customHeight="1" x14ac:dyDescent="0.25">
      <c r="B26" s="482"/>
      <c r="C26" s="495" t="s">
        <v>563</v>
      </c>
      <c r="D26" s="495"/>
      <c r="E26" s="478">
        <v>54</v>
      </c>
      <c r="F26" s="510" t="s">
        <v>617</v>
      </c>
      <c r="G26" s="476" t="s">
        <v>618</v>
      </c>
      <c r="H26" s="475"/>
    </row>
    <row r="27" spans="2:8" ht="26.25" customHeight="1" x14ac:dyDescent="0.25">
      <c r="B27" s="499" t="s">
        <v>568</v>
      </c>
      <c r="C27" s="500" t="s">
        <v>569</v>
      </c>
      <c r="D27" s="500"/>
      <c r="E27" s="478">
        <v>56</v>
      </c>
      <c r="F27" s="509" t="s">
        <v>619</v>
      </c>
      <c r="G27" s="476" t="s">
        <v>115</v>
      </c>
      <c r="H27" s="475" t="s">
        <v>587</v>
      </c>
    </row>
    <row r="28" spans="2:8" ht="26.25" customHeight="1" x14ac:dyDescent="0.25">
      <c r="B28" s="503"/>
      <c r="C28" s="500"/>
      <c r="D28" s="500"/>
      <c r="E28" s="478">
        <v>56</v>
      </c>
      <c r="F28" s="510" t="s">
        <v>620</v>
      </c>
      <c r="G28" s="476" t="s">
        <v>621</v>
      </c>
      <c r="H28" s="475"/>
    </row>
    <row r="29" spans="2:8" ht="26.25" customHeight="1" x14ac:dyDescent="0.25">
      <c r="B29" s="503"/>
      <c r="C29" s="500"/>
      <c r="D29" s="500"/>
      <c r="E29" s="478">
        <v>58</v>
      </c>
      <c r="F29" s="509" t="s">
        <v>622</v>
      </c>
      <c r="G29" s="476" t="s">
        <v>623</v>
      </c>
      <c r="H29" s="475"/>
    </row>
    <row r="30" spans="2:8" ht="26.25" customHeight="1" x14ac:dyDescent="0.25">
      <c r="B30" s="503"/>
      <c r="C30" s="495"/>
      <c r="D30" s="495"/>
      <c r="E30" s="478">
        <v>58</v>
      </c>
      <c r="F30" s="510" t="s">
        <v>624</v>
      </c>
      <c r="G30" s="476" t="s">
        <v>625</v>
      </c>
      <c r="H30" s="475"/>
    </row>
    <row r="31" spans="2:8" ht="26.25" customHeight="1" x14ac:dyDescent="0.25">
      <c r="B31" s="503"/>
      <c r="C31" s="500" t="s">
        <v>626</v>
      </c>
      <c r="D31" s="500"/>
      <c r="E31" s="478">
        <v>59</v>
      </c>
      <c r="F31" s="509" t="s">
        <v>627</v>
      </c>
      <c r="G31" s="476" t="s">
        <v>628</v>
      </c>
      <c r="H31" s="475"/>
    </row>
    <row r="32" spans="2:8" ht="26.25" customHeight="1" x14ac:dyDescent="0.25">
      <c r="B32" s="503"/>
      <c r="C32" s="500"/>
      <c r="D32" s="500"/>
      <c r="E32" s="478">
        <v>60</v>
      </c>
      <c r="F32" s="510" t="s">
        <v>629</v>
      </c>
      <c r="G32" s="476" t="s">
        <v>630</v>
      </c>
      <c r="H32" s="475"/>
    </row>
    <row r="33" spans="2:8" ht="26.25" customHeight="1" x14ac:dyDescent="0.25">
      <c r="B33" s="502"/>
      <c r="C33" s="495"/>
      <c r="D33" s="495"/>
      <c r="E33" s="478">
        <v>50</v>
      </c>
      <c r="F33" s="509" t="s">
        <v>631</v>
      </c>
      <c r="G33" s="476" t="s">
        <v>632</v>
      </c>
      <c r="H33" s="475"/>
    </row>
    <row r="34" spans="2:8" ht="30" customHeight="1" x14ac:dyDescent="0.25">
      <c r="B34" s="499" t="s">
        <v>535</v>
      </c>
      <c r="C34" s="500" t="s">
        <v>641</v>
      </c>
      <c r="D34" s="500"/>
      <c r="E34" s="478">
        <v>62</v>
      </c>
      <c r="F34" s="510" t="s">
        <v>633</v>
      </c>
      <c r="G34" s="476" t="s">
        <v>634</v>
      </c>
      <c r="H34" s="475" t="s">
        <v>587</v>
      </c>
    </row>
    <row r="35" spans="2:8" ht="30" customHeight="1" x14ac:dyDescent="0.25">
      <c r="B35" s="503"/>
      <c r="C35" s="495"/>
      <c r="D35" s="495"/>
      <c r="E35" s="478">
        <v>63</v>
      </c>
      <c r="F35" s="509" t="s">
        <v>635</v>
      </c>
      <c r="G35" s="476" t="s">
        <v>636</v>
      </c>
      <c r="H35" s="498"/>
    </row>
    <row r="36" spans="2:8" ht="30" customHeight="1" x14ac:dyDescent="0.25">
      <c r="B36" s="503"/>
      <c r="C36" s="500" t="s">
        <v>640</v>
      </c>
      <c r="D36" s="500"/>
      <c r="E36" s="478">
        <v>65</v>
      </c>
      <c r="F36" s="510" t="s">
        <v>637</v>
      </c>
      <c r="G36" s="476" t="s">
        <v>573</v>
      </c>
      <c r="H36" s="498"/>
    </row>
    <row r="37" spans="2:8" ht="30" customHeight="1" x14ac:dyDescent="0.25">
      <c r="B37" s="503"/>
      <c r="C37" s="500"/>
      <c r="D37" s="500"/>
      <c r="E37" s="478">
        <v>66</v>
      </c>
      <c r="F37" s="509" t="s">
        <v>459</v>
      </c>
      <c r="G37" s="476" t="s">
        <v>638</v>
      </c>
      <c r="H37" s="498"/>
    </row>
    <row r="38" spans="2:8" ht="30" customHeight="1" x14ac:dyDescent="0.25">
      <c r="B38" s="503"/>
      <c r="C38" s="500"/>
      <c r="D38" s="500"/>
      <c r="E38" s="478">
        <v>66</v>
      </c>
      <c r="F38" s="510" t="s">
        <v>463</v>
      </c>
      <c r="G38" s="476" t="s">
        <v>639</v>
      </c>
      <c r="H38" s="498"/>
    </row>
    <row r="39" spans="2:8" ht="30" customHeight="1" x14ac:dyDescent="0.25">
      <c r="B39" s="503"/>
      <c r="C39" s="500"/>
      <c r="D39" s="500"/>
      <c r="E39" s="478">
        <v>67</v>
      </c>
      <c r="F39" s="509" t="s">
        <v>642</v>
      </c>
      <c r="G39" s="476" t="s">
        <v>643</v>
      </c>
      <c r="H39" s="498"/>
    </row>
    <row r="40" spans="2:8" ht="30" customHeight="1" x14ac:dyDescent="0.25">
      <c r="B40" s="503"/>
      <c r="C40" s="500"/>
      <c r="D40" s="500"/>
      <c r="E40" s="478">
        <v>67</v>
      </c>
      <c r="F40" s="510" t="s">
        <v>644</v>
      </c>
      <c r="G40" s="476" t="s">
        <v>645</v>
      </c>
      <c r="H40" s="498"/>
    </row>
    <row r="41" spans="2:8" ht="30" customHeight="1" x14ac:dyDescent="0.25">
      <c r="B41" s="503"/>
      <c r="C41" s="500"/>
      <c r="D41" s="500"/>
      <c r="E41" s="478">
        <v>68</v>
      </c>
      <c r="F41" s="509" t="s">
        <v>646</v>
      </c>
      <c r="G41" s="476" t="s">
        <v>647</v>
      </c>
      <c r="H41" s="498"/>
    </row>
    <row r="42" spans="2:8" ht="30" customHeight="1" x14ac:dyDescent="0.25">
      <c r="B42" s="502"/>
      <c r="C42" s="495"/>
      <c r="D42" s="495"/>
      <c r="E42" s="478">
        <v>68</v>
      </c>
      <c r="F42" s="510" t="s">
        <v>648</v>
      </c>
      <c r="G42" s="476" t="s">
        <v>649</v>
      </c>
      <c r="H42" s="498"/>
    </row>
    <row r="43" spans="2:8" ht="30" customHeight="1" x14ac:dyDescent="0.25">
      <c r="B43" s="499" t="s">
        <v>533</v>
      </c>
      <c r="C43" s="500"/>
      <c r="D43" s="500"/>
      <c r="E43" s="478">
        <v>69</v>
      </c>
      <c r="F43" s="509" t="s">
        <v>465</v>
      </c>
      <c r="G43" s="476" t="s">
        <v>650</v>
      </c>
      <c r="H43" s="498"/>
    </row>
    <row r="44" spans="2:8" ht="30" customHeight="1" x14ac:dyDescent="0.25">
      <c r="B44" s="503"/>
      <c r="C44" s="500"/>
      <c r="D44" s="500"/>
      <c r="E44" s="478">
        <v>69</v>
      </c>
      <c r="F44" s="510" t="s">
        <v>488</v>
      </c>
      <c r="G44" s="476" t="s">
        <v>651</v>
      </c>
      <c r="H44" s="498"/>
    </row>
    <row r="45" spans="2:8" ht="30" customHeight="1" x14ac:dyDescent="0.25">
      <c r="B45" s="503"/>
      <c r="C45" s="500"/>
      <c r="D45" s="500"/>
      <c r="E45" s="478">
        <v>70</v>
      </c>
      <c r="F45" s="509" t="s">
        <v>494</v>
      </c>
      <c r="G45" s="476" t="s">
        <v>652</v>
      </c>
      <c r="H45" s="498"/>
    </row>
    <row r="46" spans="2:8" ht="30" customHeight="1" x14ac:dyDescent="0.25">
      <c r="B46" s="503"/>
      <c r="C46" s="500"/>
      <c r="D46" s="500"/>
      <c r="E46" s="478">
        <v>70</v>
      </c>
      <c r="F46" s="510" t="s">
        <v>499</v>
      </c>
      <c r="G46" s="476" t="s">
        <v>653</v>
      </c>
      <c r="H46" s="498"/>
    </row>
    <row r="47" spans="2:8" ht="30" customHeight="1" x14ac:dyDescent="0.25">
      <c r="B47" s="503"/>
      <c r="C47" s="500"/>
      <c r="D47" s="500"/>
      <c r="E47" s="478">
        <v>71</v>
      </c>
      <c r="F47" s="509" t="s">
        <v>654</v>
      </c>
      <c r="G47" s="476" t="s">
        <v>656</v>
      </c>
      <c r="H47" s="498"/>
    </row>
    <row r="48" spans="2:8" ht="30" customHeight="1" x14ac:dyDescent="0.25">
      <c r="B48" s="503"/>
      <c r="C48" s="500"/>
      <c r="D48" s="500"/>
      <c r="E48" s="478">
        <v>71</v>
      </c>
      <c r="F48" s="510" t="s">
        <v>655</v>
      </c>
      <c r="G48" s="476" t="s">
        <v>657</v>
      </c>
      <c r="H48" s="498"/>
    </row>
    <row r="49" spans="2:8" ht="30" customHeight="1" x14ac:dyDescent="0.25">
      <c r="B49" s="503"/>
      <c r="C49" s="500"/>
      <c r="D49" s="500"/>
      <c r="E49" s="478">
        <v>71</v>
      </c>
      <c r="F49" s="509" t="s">
        <v>516</v>
      </c>
      <c r="G49" s="476" t="s">
        <v>583</v>
      </c>
      <c r="H49" s="498"/>
    </row>
    <row r="50" spans="2:8" ht="30" customHeight="1" x14ac:dyDescent="0.25">
      <c r="B50" s="503"/>
      <c r="C50" s="500"/>
      <c r="D50" s="500"/>
      <c r="E50" s="478">
        <v>71</v>
      </c>
      <c r="F50" s="510" t="s">
        <v>517</v>
      </c>
      <c r="G50" s="476" t="s">
        <v>658</v>
      </c>
      <c r="H50" s="498"/>
    </row>
    <row r="51" spans="2:8" ht="30" customHeight="1" x14ac:dyDescent="0.25">
      <c r="B51" s="503"/>
      <c r="C51" s="500"/>
      <c r="D51" s="500"/>
      <c r="E51" s="478">
        <v>72</v>
      </c>
      <c r="F51" s="509" t="s">
        <v>518</v>
      </c>
      <c r="G51" s="476" t="s">
        <v>659</v>
      </c>
      <c r="H51" s="498"/>
    </row>
    <row r="52" spans="2:8" ht="30" customHeight="1" x14ac:dyDescent="0.25">
      <c r="B52" s="503"/>
      <c r="C52" s="495"/>
      <c r="D52" s="495"/>
      <c r="E52" s="478">
        <v>72</v>
      </c>
      <c r="F52" s="510" t="s">
        <v>524</v>
      </c>
      <c r="G52" s="476" t="s">
        <v>660</v>
      </c>
      <c r="H52" s="498"/>
    </row>
    <row r="53" spans="2:8" ht="30" customHeight="1" x14ac:dyDescent="0.25">
      <c r="B53" s="503"/>
      <c r="C53" s="500" t="s">
        <v>661</v>
      </c>
      <c r="D53" s="505"/>
      <c r="E53" s="478">
        <v>73</v>
      </c>
      <c r="F53" s="509" t="s">
        <v>528</v>
      </c>
      <c r="G53" s="476" t="s">
        <v>662</v>
      </c>
      <c r="H53" s="498"/>
    </row>
    <row r="54" spans="2:8" ht="30" customHeight="1" x14ac:dyDescent="0.25">
      <c r="B54" s="501"/>
      <c r="C54" s="504"/>
      <c r="D54" s="495"/>
      <c r="E54" s="478">
        <v>74</v>
      </c>
      <c r="F54" s="510" t="s">
        <v>532</v>
      </c>
      <c r="G54" s="476" t="s">
        <v>663</v>
      </c>
      <c r="H54" s="498"/>
    </row>
    <row r="55" spans="2:8" ht="27" x14ac:dyDescent="0.25">
      <c r="B55" s="506" t="s">
        <v>574</v>
      </c>
      <c r="C55" s="480" t="s">
        <v>664</v>
      </c>
      <c r="D55" s="480" t="s">
        <v>665</v>
      </c>
      <c r="E55" s="478">
        <v>79</v>
      </c>
      <c r="F55" s="509" t="s">
        <v>666</v>
      </c>
      <c r="G55" s="476" t="s">
        <v>667</v>
      </c>
    </row>
    <row r="56" spans="2:8" ht="30" customHeight="1" x14ac:dyDescent="0.25">
      <c r="B56" s="503"/>
      <c r="C56" s="500"/>
      <c r="D56" s="500"/>
      <c r="E56" s="478">
        <v>79</v>
      </c>
      <c r="F56" s="510" t="s">
        <v>668</v>
      </c>
      <c r="G56" s="476" t="s">
        <v>669</v>
      </c>
      <c r="H56" s="498"/>
    </row>
    <row r="57" spans="2:8" ht="30" customHeight="1" x14ac:dyDescent="0.25">
      <c r="B57" s="503"/>
      <c r="C57" s="500"/>
      <c r="D57" s="500"/>
      <c r="E57" s="478">
        <v>80</v>
      </c>
      <c r="F57" s="509" t="s">
        <v>671</v>
      </c>
      <c r="G57" s="476" t="s">
        <v>672</v>
      </c>
      <c r="H57" s="498"/>
    </row>
    <row r="58" spans="2:8" ht="30" customHeight="1" x14ac:dyDescent="0.25">
      <c r="B58" s="503"/>
      <c r="C58" s="500"/>
      <c r="D58" s="500"/>
      <c r="E58" s="478">
        <v>80</v>
      </c>
      <c r="F58" s="510" t="s">
        <v>670</v>
      </c>
      <c r="G58" s="476" t="s">
        <v>673</v>
      </c>
      <c r="H58" s="498"/>
    </row>
    <row r="59" spans="2:8" ht="30" customHeight="1" x14ac:dyDescent="0.25">
      <c r="B59" s="503"/>
      <c r="C59" s="500"/>
      <c r="D59" s="500"/>
      <c r="E59" s="478">
        <v>81</v>
      </c>
      <c r="F59" s="509" t="s">
        <v>674</v>
      </c>
      <c r="G59" s="476" t="s">
        <v>676</v>
      </c>
      <c r="H59" s="498"/>
    </row>
    <row r="60" spans="2:8" ht="30" customHeight="1" x14ac:dyDescent="0.25">
      <c r="B60" s="503"/>
      <c r="C60" s="500"/>
      <c r="D60" s="500"/>
      <c r="E60" s="478">
        <v>81</v>
      </c>
      <c r="F60" s="510" t="s">
        <v>675</v>
      </c>
      <c r="G60" s="476" t="s">
        <v>677</v>
      </c>
      <c r="H60" s="498"/>
    </row>
    <row r="61" spans="2:8" ht="30" customHeight="1" x14ac:dyDescent="0.25">
      <c r="B61" s="503"/>
      <c r="C61" s="500"/>
      <c r="D61" s="500"/>
      <c r="E61" s="478">
        <v>82</v>
      </c>
      <c r="F61" s="509" t="s">
        <v>678</v>
      </c>
      <c r="G61" s="476" t="s">
        <v>680</v>
      </c>
      <c r="H61" s="498"/>
    </row>
    <row r="62" spans="2:8" ht="30" customHeight="1" x14ac:dyDescent="0.25">
      <c r="B62" s="503"/>
      <c r="C62" s="500"/>
      <c r="D62" s="495"/>
      <c r="E62" s="478">
        <v>82</v>
      </c>
      <c r="F62" s="510" t="s">
        <v>679</v>
      </c>
      <c r="G62" s="476" t="s">
        <v>681</v>
      </c>
      <c r="H62" s="498"/>
    </row>
    <row r="63" spans="2:8" ht="30" customHeight="1" x14ac:dyDescent="0.25">
      <c r="B63" s="503"/>
      <c r="C63" s="500"/>
      <c r="D63" s="500" t="s">
        <v>682</v>
      </c>
      <c r="E63" s="478">
        <v>83</v>
      </c>
      <c r="F63" s="509" t="s">
        <v>683</v>
      </c>
      <c r="G63" s="476" t="s">
        <v>684</v>
      </c>
      <c r="H63" s="498"/>
    </row>
    <row r="64" spans="2:8" ht="30" customHeight="1" x14ac:dyDescent="0.25">
      <c r="B64" s="503"/>
      <c r="C64" s="500"/>
      <c r="D64" s="500"/>
      <c r="E64" s="478">
        <v>84</v>
      </c>
      <c r="F64" s="510" t="s">
        <v>685</v>
      </c>
      <c r="G64" s="476" t="s">
        <v>687</v>
      </c>
      <c r="H64" s="498"/>
    </row>
    <row r="65" spans="2:8" ht="30" customHeight="1" x14ac:dyDescent="0.25">
      <c r="B65" s="503"/>
      <c r="C65" s="500"/>
      <c r="D65" s="500"/>
      <c r="E65" s="478">
        <v>84</v>
      </c>
      <c r="F65" s="509" t="s">
        <v>686</v>
      </c>
      <c r="G65" s="476" t="s">
        <v>688</v>
      </c>
      <c r="H65" s="498"/>
    </row>
    <row r="66" spans="2:8" ht="30" customHeight="1" x14ac:dyDescent="0.25">
      <c r="B66" s="503"/>
      <c r="C66" s="500"/>
      <c r="D66" s="500"/>
      <c r="E66" s="478">
        <v>85</v>
      </c>
      <c r="F66" s="510" t="s">
        <v>689</v>
      </c>
      <c r="G66" s="476" t="s">
        <v>101</v>
      </c>
      <c r="H66" s="498"/>
    </row>
    <row r="67" spans="2:8" ht="30" customHeight="1" x14ac:dyDescent="0.25">
      <c r="B67" s="503"/>
      <c r="C67" s="500"/>
      <c r="D67" s="500"/>
      <c r="E67" s="478">
        <v>85</v>
      </c>
      <c r="F67" s="509" t="s">
        <v>690</v>
      </c>
      <c r="G67" s="476" t="s">
        <v>691</v>
      </c>
      <c r="H67" s="498"/>
    </row>
    <row r="68" spans="2:8" ht="30" customHeight="1" x14ac:dyDescent="0.25">
      <c r="B68" s="503"/>
      <c r="C68" s="500"/>
      <c r="D68" s="500"/>
      <c r="E68" s="478">
        <v>86</v>
      </c>
      <c r="F68" s="510" t="s">
        <v>696</v>
      </c>
      <c r="G68" s="476" t="s">
        <v>692</v>
      </c>
      <c r="H68" s="498"/>
    </row>
    <row r="69" spans="2:8" ht="30" customHeight="1" x14ac:dyDescent="0.25">
      <c r="B69" s="502"/>
      <c r="C69" s="495"/>
      <c r="D69" s="495"/>
      <c r="E69" s="478">
        <v>86</v>
      </c>
      <c r="F69" s="509" t="s">
        <v>697</v>
      </c>
      <c r="G69" s="476" t="s">
        <v>693</v>
      </c>
      <c r="H69" s="498"/>
    </row>
    <row r="70" spans="2:8" ht="30" customHeight="1" x14ac:dyDescent="0.25">
      <c r="B70" s="499"/>
      <c r="C70" s="500" t="s">
        <v>694</v>
      </c>
      <c r="D70" s="508" t="s">
        <v>695</v>
      </c>
      <c r="E70" s="478">
        <v>87</v>
      </c>
      <c r="F70" s="510" t="s">
        <v>698</v>
      </c>
      <c r="G70" s="476" t="s">
        <v>700</v>
      </c>
      <c r="H70" s="498"/>
    </row>
    <row r="71" spans="2:8" ht="30" customHeight="1" x14ac:dyDescent="0.25">
      <c r="B71" s="503"/>
      <c r="C71" s="500"/>
      <c r="D71" s="500"/>
      <c r="E71" s="478">
        <v>87</v>
      </c>
      <c r="F71" s="509" t="s">
        <v>699</v>
      </c>
      <c r="G71" s="476" t="s">
        <v>701</v>
      </c>
      <c r="H71" s="498"/>
    </row>
    <row r="72" spans="2:8" ht="30" customHeight="1" x14ac:dyDescent="0.25">
      <c r="B72" s="503"/>
      <c r="C72" s="500"/>
      <c r="D72" s="500"/>
      <c r="E72" s="478">
        <v>88</v>
      </c>
      <c r="F72" s="510" t="s">
        <v>702</v>
      </c>
      <c r="G72" s="476" t="s">
        <v>704</v>
      </c>
      <c r="H72" s="498"/>
    </row>
    <row r="73" spans="2:8" ht="30" customHeight="1" x14ac:dyDescent="0.25">
      <c r="B73" s="503"/>
      <c r="C73" s="500"/>
      <c r="D73" s="495"/>
      <c r="E73" s="478">
        <v>88</v>
      </c>
      <c r="F73" s="509" t="s">
        <v>703</v>
      </c>
      <c r="G73" s="476" t="s">
        <v>705</v>
      </c>
      <c r="H73" s="498"/>
    </row>
    <row r="74" spans="2:8" ht="30" customHeight="1" x14ac:dyDescent="0.25">
      <c r="B74" s="503"/>
      <c r="C74" s="500"/>
      <c r="D74" s="507" t="s">
        <v>706</v>
      </c>
      <c r="E74" s="478">
        <v>89</v>
      </c>
      <c r="F74" s="510" t="s">
        <v>707</v>
      </c>
      <c r="G74" s="476" t="s">
        <v>709</v>
      </c>
      <c r="H74" s="498"/>
    </row>
    <row r="75" spans="2:8" ht="30" customHeight="1" x14ac:dyDescent="0.25">
      <c r="B75" s="503"/>
      <c r="C75" s="500"/>
      <c r="D75" s="500"/>
      <c r="E75" s="478">
        <v>89</v>
      </c>
      <c r="F75" s="509" t="s">
        <v>708</v>
      </c>
      <c r="G75" s="476" t="s">
        <v>710</v>
      </c>
      <c r="H75" s="498"/>
    </row>
    <row r="76" spans="2:8" ht="30" customHeight="1" x14ac:dyDescent="0.25">
      <c r="B76" s="503"/>
      <c r="C76" s="500"/>
      <c r="D76" s="500"/>
      <c r="E76" s="478">
        <v>90</v>
      </c>
      <c r="F76" s="510" t="s">
        <v>711</v>
      </c>
      <c r="G76" s="476" t="s">
        <v>713</v>
      </c>
      <c r="H76" s="498"/>
    </row>
    <row r="77" spans="2:8" ht="30" customHeight="1" x14ac:dyDescent="0.25">
      <c r="B77" s="502"/>
      <c r="C77" s="495"/>
      <c r="D77" s="495"/>
      <c r="E77" s="478">
        <v>90</v>
      </c>
      <c r="F77" s="509" t="s">
        <v>712</v>
      </c>
      <c r="G77" s="476" t="s">
        <v>714</v>
      </c>
      <c r="H77" s="498"/>
    </row>
    <row r="78" spans="2:8" ht="30" customHeight="1" x14ac:dyDescent="0.25">
      <c r="B78" s="499"/>
      <c r="C78" s="500" t="s">
        <v>578</v>
      </c>
      <c r="D78" s="507" t="s">
        <v>715</v>
      </c>
      <c r="E78" s="478">
        <v>91</v>
      </c>
      <c r="F78" s="510" t="s">
        <v>716</v>
      </c>
      <c r="G78" s="476" t="s">
        <v>718</v>
      </c>
      <c r="H78" s="498"/>
    </row>
    <row r="79" spans="2:8" ht="30" customHeight="1" x14ac:dyDescent="0.25">
      <c r="B79" s="503"/>
      <c r="C79" s="500"/>
      <c r="D79" s="500"/>
      <c r="E79" s="478">
        <v>91</v>
      </c>
      <c r="F79" s="509" t="s">
        <v>717</v>
      </c>
      <c r="G79" s="476" t="s">
        <v>719</v>
      </c>
      <c r="H79" s="498"/>
    </row>
    <row r="80" spans="2:8" ht="30" customHeight="1" x14ac:dyDescent="0.25">
      <c r="B80" s="503"/>
      <c r="C80" s="500"/>
      <c r="D80" s="495"/>
      <c r="E80" s="478">
        <v>91</v>
      </c>
      <c r="F80" s="510" t="s">
        <v>720</v>
      </c>
      <c r="G80" s="476" t="s">
        <v>721</v>
      </c>
      <c r="H80" s="498"/>
    </row>
    <row r="81" spans="2:8" ht="30" customHeight="1" x14ac:dyDescent="0.25">
      <c r="B81" s="503"/>
      <c r="C81" s="500"/>
      <c r="D81" s="508" t="s">
        <v>722</v>
      </c>
      <c r="E81" s="478">
        <v>93</v>
      </c>
      <c r="F81" s="509" t="s">
        <v>723</v>
      </c>
      <c r="G81" s="476" t="s">
        <v>725</v>
      </c>
      <c r="H81" s="498"/>
    </row>
    <row r="82" spans="2:8" ht="30" customHeight="1" x14ac:dyDescent="0.25">
      <c r="B82" s="503"/>
      <c r="C82" s="500"/>
      <c r="D82" s="495"/>
      <c r="E82" s="478">
        <v>93</v>
      </c>
      <c r="F82" s="510" t="s">
        <v>724</v>
      </c>
      <c r="G82" s="476" t="s">
        <v>726</v>
      </c>
      <c r="H82" s="498"/>
    </row>
    <row r="83" spans="2:8" ht="30" customHeight="1" x14ac:dyDescent="0.25">
      <c r="B83" s="503"/>
      <c r="C83" s="500"/>
      <c r="D83" s="505" t="s">
        <v>727</v>
      </c>
      <c r="E83" s="478">
        <v>94</v>
      </c>
      <c r="F83" s="509" t="s">
        <v>731</v>
      </c>
      <c r="G83" s="476" t="s">
        <v>728</v>
      </c>
      <c r="H83" s="498"/>
    </row>
    <row r="84" spans="2:8" ht="30" customHeight="1" x14ac:dyDescent="0.25">
      <c r="B84" s="503"/>
      <c r="C84" s="500"/>
      <c r="D84" s="500"/>
      <c r="E84" s="478">
        <v>94</v>
      </c>
      <c r="F84" s="510" t="s">
        <v>732</v>
      </c>
      <c r="G84" s="476" t="s">
        <v>730</v>
      </c>
      <c r="H84" s="498"/>
    </row>
    <row r="85" spans="2:8" ht="30" customHeight="1" x14ac:dyDescent="0.25">
      <c r="B85" s="502"/>
      <c r="C85" s="495"/>
      <c r="D85" s="495"/>
      <c r="E85" s="478">
        <v>94</v>
      </c>
      <c r="F85" s="494" t="s">
        <v>733</v>
      </c>
      <c r="G85" s="476" t="s">
        <v>729</v>
      </c>
      <c r="H85" s="498"/>
    </row>
    <row r="86" spans="2:8" x14ac:dyDescent="0.25">
      <c r="E86" s="472"/>
      <c r="F86" s="497"/>
    </row>
    <row r="87" spans="2:8" x14ac:dyDescent="0.25">
      <c r="F87" s="472"/>
    </row>
  </sheetData>
  <mergeCells count="2">
    <mergeCell ref="C8:D8"/>
    <mergeCell ref="C9:D9"/>
  </mergeCells>
  <phoneticPr fontId="93" type="noConversion"/>
  <hyperlinks>
    <hyperlink ref="F8" location="'Gráfico 1'!A1" display="Gráfico 1" xr:uid="{58E9D993-C7BF-4670-BE3D-2AAF0CDD2090}"/>
    <hyperlink ref="F9" location="'Gráfico 2'!A1" display="Gráfico 2" xr:uid="{56D24559-9300-4F34-9C11-36EBA64A08F2}"/>
    <hyperlink ref="F10" location="'Gráfico 3'!A1" display="Gráfico 3" xr:uid="{4420EED9-F681-4430-A64E-60F5ECB9CDF6}"/>
    <hyperlink ref="F11" location="'Gráfico 4'!A1" display="Gráfico 4" xr:uid="{A8EEB21F-0FBA-4663-97EE-B1A8AF865B72}"/>
    <hyperlink ref="F12" location="'Gráfico 5'!A1" display="Gráfico 5" xr:uid="{9E602A4A-6B74-46FF-98F8-894C07B116F5}"/>
    <hyperlink ref="F13" location="'Gráfico 6'!A1" display="Gráfico 6" xr:uid="{530A03C4-1C96-49E6-9AFA-99521C83CC83}"/>
    <hyperlink ref="F14" location="'Gráfico 7'!A1" display="Gráfico 7" xr:uid="{6FCBFA36-1FEC-42C4-B0E6-BB7DA36F70A6}"/>
    <hyperlink ref="F15" location="'Gráfico 8A'!A1" display="Gráfico 8. A. " xr:uid="{B6FCCAF6-7D2E-41C1-8281-7F5B720AAC38}"/>
    <hyperlink ref="F16" location="'Gráfico 8B'!A1" display="Gráfico 8. B. " xr:uid="{53777254-F082-49C3-8393-3F20006220AA}"/>
    <hyperlink ref="F17" location="'Gráfico 9'!A1" display="Gráfico 9" xr:uid="{6F58010A-01B9-46FB-9BE4-B61F214247B6}"/>
    <hyperlink ref="F18" location="'Gráfico 10'!A1" display="Gráfico 10" xr:uid="{0F364270-0640-4035-9E1C-4A67138C5395}"/>
    <hyperlink ref="F19" location="'Gráfico 11A'!A1" display="Gráfico 11. A." xr:uid="{579CDE50-EA50-4178-8AAF-1F05E049A653}"/>
    <hyperlink ref="F20" location="'Gráfico 11B'!A1" display="Gráfico 11. B. " xr:uid="{441336A5-53E9-48A4-89DC-A318AB2A18F5}"/>
    <hyperlink ref="F26" location="'Gráfico 12'!A1" display="Gráfico 12" xr:uid="{2AC606E7-C876-4DEF-9B37-05F1F937D052}"/>
    <hyperlink ref="F27" location="'Gráfico 13A'!A1" display="Gráfico 13. A. " xr:uid="{67A1DF1D-17E7-4F20-9FE6-3B94CAD5A1E4}"/>
    <hyperlink ref="F28" location="'Gráfico 13B'!A1" display="Gráfico 13. B. " xr:uid="{8FC784A1-DF57-4CF4-8C6A-6FE9E6005B3E}"/>
    <hyperlink ref="F29" location="'Gráfico 14A'!A1" display="Gráfico 14. A. " xr:uid="{306C0EB7-D2AE-4F57-8169-3116FD1561AD}"/>
    <hyperlink ref="F30" location="'Gráfico 14B'!A1" display="Gráfico 14. B. " xr:uid="{4C7C5A54-C963-439B-94F8-BCDEFD7ABE85}"/>
    <hyperlink ref="F31" location="'Gráfico 15'!A1" display="Gráfico 15" xr:uid="{2DA93DAB-7ED4-413A-9BB1-395AAA24119B}"/>
    <hyperlink ref="F32" location="'Gráfico 16'!A1" display="Gráfico 16" xr:uid="{83759B10-F08B-47F6-9178-EB864DAEA0E2}"/>
    <hyperlink ref="F33" location="'Gráfico 17'!A1" display="Gráfico 17" xr:uid="{050C49F8-899B-4EDA-B84D-B78BB63C3CD8}"/>
    <hyperlink ref="F34" location="'Gráfico 18'!A1" display="Gráfico 18" xr:uid="{30212E51-71ED-4D85-BE13-9415121B8E2F}"/>
    <hyperlink ref="F35" location="'Gráfico 19'!A1" display="Gráfico 19" xr:uid="{E6CBEFDB-D28E-4C80-9B22-009E148A9D45}"/>
    <hyperlink ref="F36" location="'Gráfico 20'!A1" display="Gráfico 20" xr:uid="{E2172FC5-C198-4FAF-82FB-C9AE61962B4F}"/>
    <hyperlink ref="F37" location="'Gráfico 21'!A1" display="Gráfico 21" xr:uid="{8EED12D2-10EC-4BE2-8CC4-C948C78FCB5D}"/>
    <hyperlink ref="F38" location="'Gráfico 22'!A1" display="Gráfico 22" xr:uid="{4480E328-79D3-4CE2-8266-D752AD8FF8E7}"/>
    <hyperlink ref="F39" location="'Gráfico 23'!A1" display="Gráfico 23" xr:uid="{1386A1A7-048D-4594-8ECC-17E5423E0160}"/>
    <hyperlink ref="F40" location="'Gráfico 24'!A1" display="Gráfico 24" xr:uid="{77278306-29D0-47C2-B1CC-3E9C4BFDE7FA}"/>
    <hyperlink ref="F41" location="'Gráfico 25'!A1" display="Gráfico 25" xr:uid="{C8CFA173-F5AF-49DB-AD35-F7F74D85363C}"/>
    <hyperlink ref="F42" location="'Gráfico 26'!A1" display="Gráfico 26" xr:uid="{B699D267-7881-481A-9649-358311A50047}"/>
    <hyperlink ref="F43" location="'Gráfico 27'!A1" display="Gráfico 27" xr:uid="{52E1BDBB-52FF-411B-884F-B5D4BC5DA863}"/>
    <hyperlink ref="F44" location="'Gráfico 28'!A1" display="Gráfico 28" xr:uid="{6DCF035B-7B28-4B39-A749-1C0BD1F5465F}"/>
    <hyperlink ref="F45" location="'Gráfico 29'!A1" display="Gráfico 29" xr:uid="{BA15E3F5-C56C-48C5-BFA2-524AC51477E9}"/>
    <hyperlink ref="F46" location="'Gráfico 30'!A1" display="Gráfico 30" xr:uid="{B58659F6-FA63-4A71-8EAA-9A8D7F91FCD7}"/>
    <hyperlink ref="F47" location="'Gráfico 31.A.'!A1" display="Gráfico 31. A. " xr:uid="{DA9BE059-73AA-4411-B884-E1B58EA7CD89}"/>
    <hyperlink ref="F48" location="'Gráfico 31.B.'!A1" display="Gráfico 31. B. " xr:uid="{34B836B9-0DCE-4211-8F61-8721BEDD4707}"/>
    <hyperlink ref="F49" location="'Gráfico 32'!A1" display="Gráfico 32" xr:uid="{8074D860-B801-4AB5-8F1D-9A0C6B77D205}"/>
    <hyperlink ref="F50" location="'Gráfico 33'!A1" display="Gráfico 33" xr:uid="{440237D0-11C8-4A2D-89E7-B4BA164F061C}"/>
    <hyperlink ref="F51" location="'Gráfico 34 '!A1" display="Gráfico 34" xr:uid="{655D4996-3A9E-4B93-BC81-4AEDC4F869E0}"/>
    <hyperlink ref="F52" location="'Gráfico 35'!A1" display="Gráfico 35" xr:uid="{A75F84CA-6FA6-49FA-8AE9-367B97110F87}"/>
    <hyperlink ref="F53" location="'Gráfico 36'!A1" display="Gráfico 36" xr:uid="{97F3CFCA-75FC-4B87-83CB-6547D33C951E}"/>
    <hyperlink ref="F54" location="'Gráfico 37'!A1" display="Gráfico 37" xr:uid="{87C93AD2-F741-42F0-8140-4A2EC878B00D}"/>
    <hyperlink ref="F55" location="'Anexo I. Gr 1A'!A1" display="Anexo I. Gráfico 1. A." xr:uid="{AAD2426B-53B9-4628-8E3C-3E64B601F027}"/>
    <hyperlink ref="F56" location="'Anexo I. Gr 1B'!A1" display="Anexo I. Gráfico 1. B." xr:uid="{0D962D54-9446-4262-BB55-BF8AD0D25C38}"/>
    <hyperlink ref="F57" location="'Anexo I. Gr 2A'!A1" display="Anexo I. Gráfico 2. A." xr:uid="{92BC7171-2546-48C8-8BE4-E987B86C6929}"/>
    <hyperlink ref="F58" location="'Anexo I. Gr 2B'!A1" display="Anexo I. Gráfico 2. B." xr:uid="{34FB2A53-73F9-47F6-B46F-9FA5905F6C1F}"/>
    <hyperlink ref="F59" location="'Anexo I. Gr 3A'!A1" display="Anexo I. Gráfico 3. A." xr:uid="{00316983-DAAF-4C0F-8111-2E9AFAFC1810}"/>
    <hyperlink ref="F60" location="'Anexo I. Gr 3B'!A1" display="Anexo I. Gráfico 3. B." xr:uid="{576FF780-FE04-4C67-AF31-F5D6D5BF2342}"/>
    <hyperlink ref="F61" location="'Anexo I. Gr 4A'!A1" display="Anexo I. Gráfico 4. A." xr:uid="{0EBE31CE-44CA-4A60-B9FE-45830C2692B8}"/>
    <hyperlink ref="F62" location="'Anexo I. Gr 4B'!A1" display="Anexo I. Gráfico 4. B." xr:uid="{C8A5C118-1F7A-46FD-8F1D-EB416A072C2B}"/>
    <hyperlink ref="F63" location="'Anexo I. Gr 5'!A1" display="Anexo I. Gráfico 5" xr:uid="{BE3E455B-6793-4FFA-A517-A9076540EE84}"/>
    <hyperlink ref="F64" location="'Anexo I. Gr 6A'!A1" display="Anexo I. Gráfico 6. A." xr:uid="{4455EC0A-C5C4-48CA-925D-F5C7012EAC35}"/>
    <hyperlink ref="F65" location="'Anexo I. Gr 6B'!A1" display="Anexo I. Gráfico 6. B." xr:uid="{109CDEE2-73EE-44F3-AE1F-8FBBC2948195}"/>
    <hyperlink ref="F66" location="'Anexo I. Gr 7A'!A1" display="Anexo I. Gráfico 7. A." xr:uid="{83B4B6F6-782F-4FAA-AE1A-C6410B954B81}"/>
    <hyperlink ref="F67" location="'Anexo I. Gr 7B'!A1" display="Anexo I. Gráfico 7. B." xr:uid="{091D7D48-5E31-419B-B90A-29891F7BB142}"/>
    <hyperlink ref="F68" location="'Anexo I. Gr 8A'!A1" display="Anexo I. Gráfico 8. A." xr:uid="{BA33A437-414C-47F1-AF6D-E1A9AB2117F0}"/>
    <hyperlink ref="F69" location="'Anexo I. Gr 8B'!A1" display="Anexo I. Gráfico 8. B." xr:uid="{D1200647-0ACA-4165-AC6C-DA53F2FDA76E}"/>
    <hyperlink ref="F70" location="'Anexo I. Gr 9A'!A1" display="Anexo I. Gráfico 9. A." xr:uid="{1FFA31D6-01B4-42A2-ABEC-3CB4EB51557F}"/>
    <hyperlink ref="F71" location="'Anexo I. Gr 9B'!A1" display="Anexo I. Gráfico 9. B." xr:uid="{F7D8E6F6-6F1E-4F91-ABA3-39906E8D2400}"/>
    <hyperlink ref="F72" location="'Anexo I. Gr 10A'!A1" display="Anexo I. Gráfico 10. A." xr:uid="{C4C80F3B-1A3F-40CE-9C16-ABFC068BBC60}"/>
    <hyperlink ref="F73" location="'Anexo I. Gr 10B'!A1" display="Anexo I. Gráfico 10. B." xr:uid="{0522C58A-1BB8-4856-8110-68258A4BF776}"/>
    <hyperlink ref="F74" location="'Anexo I. Gr 11A'!A1" display="Anexo I. Gráfico 11. A." xr:uid="{4303CC77-E3D9-44CF-9FCD-38853FF9BFEF}"/>
    <hyperlink ref="F75" location="'Anexo I. Gr 11B'!A1" display="Anexo I. Gráfico 11. B." xr:uid="{617B1041-EAE2-434E-A85E-E5AA6D55E9D0}"/>
    <hyperlink ref="F76" location="'Anexo I. Gr 12A'!A1" display="Anexo I. Gráfico 12. A." xr:uid="{07717FAC-8787-46CA-A451-F05E9FA257BE}"/>
    <hyperlink ref="F77" location="'Anexo I. Gr 12B'!A1" display="Anexo I. Gráfico 12. B." xr:uid="{02A172E4-F9C5-4F5E-A7B6-3571026176A3}"/>
    <hyperlink ref="F78" location="'Anexo I. Gr 13A'!A1" display="Anexo I. Gráfico 13. A." xr:uid="{6B2BB847-ABC3-48DA-868F-C3AAC9734589}"/>
    <hyperlink ref="F79" location="'Anexo I. Gr 13B'!A1" display="Anexo I. Gráfico 13. B." xr:uid="{D46D14B4-7EAE-40B4-B2D4-1A7C0F845944}"/>
    <hyperlink ref="F80" location="'Anexo I. Gr 14'!A1" display="Anexo I. Gráfico 14" xr:uid="{9D0F6B99-1F3C-451A-A94C-0A10E8625BCE}"/>
    <hyperlink ref="F81" location="'Anexo I. Gr 15A'!A1" display="Anexo I. Gráfico 15. A." xr:uid="{84EF6002-DE86-4E85-A220-594F1C72FE5A}"/>
    <hyperlink ref="F82" location="'Anexo I. Gr 15B'!A1" display="Anexo I. Gráfico 15. B." xr:uid="{CAE35490-6F45-448B-922A-313B62A86BDC}"/>
    <hyperlink ref="F83" location="'Anexo I. Gr 16A'!A1" display="Anexo I. Gráfico 15. A." xr:uid="{A49E46CE-4203-4B88-850F-214B00206C01}"/>
    <hyperlink ref="F84" location="'Anexo I. Gr 16B'!A1" display="Anexo I. Gráfico 15. B." xr:uid="{C477916F-D336-4091-9CAF-ADBEF678D537}"/>
    <hyperlink ref="F85" location="'Anexo I. Gr 16C'!A1" display="Anexo I. Gráfico 15. C." xr:uid="{8A1EFE68-62BD-4D11-B31E-224026ABF324}"/>
    <hyperlink ref="F21" location="'Gráfico RE_2.1.'!A1" display="Gráfico RE_2. 1. " xr:uid="{260A1A48-D59D-48D1-B316-3D5AB90D2729}"/>
    <hyperlink ref="F22" location="'Gráfico RE_2.2.'!A1" display="Gráfico RE_2. 2." xr:uid="{2D252D7C-4427-4F20-9D9B-2D34312C4559}"/>
    <hyperlink ref="F23" location="'Gráfico RE_2.3.'!A1" display="Gráfico RE 2. 3. " xr:uid="{92BDC17B-68AD-4313-9E85-F3E50E891372}"/>
    <hyperlink ref="F24" location="'Gráfico RE_2.4.'!A1" display="Gráfico RE_2.4." xr:uid="{3B9796F3-8643-4902-8AE9-B82E89F6FCD7}"/>
    <hyperlink ref="F25" location="'Gráfico RE_2.5.'!A1" display="Gráfico RE_2.5." xr:uid="{137C93B6-4E48-461C-A074-1C54BF0C2904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19A0-37A7-439A-BE87-624D849655CF}">
  <dimension ref="A1:D18"/>
  <sheetViews>
    <sheetView showGridLines="0" workbookViewId="0"/>
  </sheetViews>
  <sheetFormatPr baseColWidth="10" defaultColWidth="11.5703125" defaultRowHeight="16.5" x14ac:dyDescent="0.3"/>
  <cols>
    <col min="1" max="1" width="11.5703125" style="48"/>
    <col min="2" max="2" width="47" style="48" customWidth="1"/>
    <col min="3" max="4" width="13.7109375" style="48" customWidth="1"/>
    <col min="5" max="6" width="11.5703125" style="48"/>
    <col min="7" max="7" width="11.85546875" style="48" bestFit="1" customWidth="1"/>
    <col min="8" max="16384" width="11.5703125" style="48"/>
  </cols>
  <sheetData>
    <row r="1" spans="1:4" customFormat="1" ht="15" x14ac:dyDescent="0.25">
      <c r="A1" s="477" t="s">
        <v>360</v>
      </c>
    </row>
    <row r="2" spans="1:4" customFormat="1" ht="15" x14ac:dyDescent="0.25"/>
    <row r="3" spans="1:4" customFormat="1" x14ac:dyDescent="0.3">
      <c r="B3" s="355" t="s">
        <v>335</v>
      </c>
    </row>
    <row r="4" spans="1:4" customFormat="1" ht="15" x14ac:dyDescent="0.25"/>
    <row r="5" spans="1:4" ht="51.75" x14ac:dyDescent="0.3">
      <c r="B5"/>
      <c r="C5" s="49" t="s">
        <v>73</v>
      </c>
      <c r="D5" s="49" t="s">
        <v>75</v>
      </c>
    </row>
    <row r="6" spans="1:4" ht="17.25" x14ac:dyDescent="0.35">
      <c r="B6" s="50" t="s">
        <v>76</v>
      </c>
      <c r="C6" s="51">
        <v>0.92273953791830343</v>
      </c>
      <c r="D6" s="347">
        <v>1.5710919911781722</v>
      </c>
    </row>
    <row r="7" spans="1:4" ht="17.25" x14ac:dyDescent="0.35">
      <c r="B7" s="52" t="s">
        <v>77</v>
      </c>
      <c r="C7" s="53">
        <v>0.29079478316120871</v>
      </c>
      <c r="D7" s="348">
        <v>0.3911504606734692</v>
      </c>
    </row>
    <row r="8" spans="1:4" ht="17.25" x14ac:dyDescent="0.35">
      <c r="B8" s="52" t="s">
        <v>78</v>
      </c>
      <c r="C8" s="53">
        <v>0.22879191286084249</v>
      </c>
      <c r="D8" s="348">
        <v>0.31966451919244893</v>
      </c>
    </row>
    <row r="9" spans="1:4" ht="17.25" x14ac:dyDescent="0.35">
      <c r="B9" s="52" t="s">
        <v>79</v>
      </c>
      <c r="C9" s="53">
        <v>1.9466266393656423E-2</v>
      </c>
      <c r="D9" s="348">
        <v>7.7498130602618981E-2</v>
      </c>
    </row>
    <row r="10" spans="1:4" ht="17.25" x14ac:dyDescent="0.35">
      <c r="B10" s="52" t="s">
        <v>80</v>
      </c>
      <c r="C10" s="53">
        <v>1.5128785231994981E-2</v>
      </c>
      <c r="D10" s="348">
        <v>0.33386648185209178</v>
      </c>
    </row>
    <row r="11" spans="1:4" ht="17.25" x14ac:dyDescent="0.35">
      <c r="B11" s="52" t="s">
        <v>74</v>
      </c>
      <c r="C11" s="53">
        <v>0.26855779027060078</v>
      </c>
      <c r="D11" s="348">
        <v>0.31891239885754319</v>
      </c>
    </row>
    <row r="12" spans="1:4" ht="17.25" x14ac:dyDescent="0.35">
      <c r="B12" s="52" t="s">
        <v>81</v>
      </c>
      <c r="C12" s="53">
        <v>0.1</v>
      </c>
      <c r="D12" s="348">
        <v>0.10000000000000005</v>
      </c>
    </row>
    <row r="13" spans="1:4" ht="17.25" x14ac:dyDescent="0.35">
      <c r="B13" s="52" t="s">
        <v>82</v>
      </c>
      <c r="C13" s="53">
        <v>0</v>
      </c>
      <c r="D13" s="348">
        <v>0</v>
      </c>
    </row>
    <row r="14" spans="1:4" ht="17.25" x14ac:dyDescent="0.35">
      <c r="B14" s="352" t="s">
        <v>333</v>
      </c>
      <c r="C14" s="353">
        <v>0</v>
      </c>
      <c r="D14" s="354">
        <v>0.03</v>
      </c>
    </row>
    <row r="15" spans="1:4" ht="7.5" customHeight="1" x14ac:dyDescent="0.3"/>
    <row r="18" spans="4:4" x14ac:dyDescent="0.3">
      <c r="D18" s="349"/>
    </row>
  </sheetData>
  <hyperlinks>
    <hyperlink ref="A1" location="Cuadros!A1" display="Índice de cuadros" xr:uid="{F1C636DB-B3BC-47F5-B9B2-E2B934AA802A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F09E-6379-441D-9855-9EB476991FF9}">
  <dimension ref="A1:K16"/>
  <sheetViews>
    <sheetView workbookViewId="0"/>
  </sheetViews>
  <sheetFormatPr baseColWidth="10" defaultColWidth="11.42578125" defaultRowHeight="15" x14ac:dyDescent="0.25"/>
  <cols>
    <col min="1" max="1" width="11.42578125" style="15"/>
    <col min="2" max="2" width="24.7109375" style="15" bestFit="1" customWidth="1"/>
    <col min="3" max="11" width="8.7109375" style="15" customWidth="1"/>
    <col min="12" max="18" width="7.5703125" style="15" customWidth="1"/>
    <col min="19" max="20" width="11.42578125" style="15"/>
    <col min="21" max="21" width="12.5703125" style="15" customWidth="1"/>
    <col min="22" max="16384" width="11.42578125" style="15"/>
  </cols>
  <sheetData>
    <row r="1" spans="1:11" x14ac:dyDescent="0.25">
      <c r="A1" s="477" t="s">
        <v>360</v>
      </c>
    </row>
    <row r="3" spans="1:11" ht="16.5" x14ac:dyDescent="0.3">
      <c r="B3" s="54" t="s">
        <v>336</v>
      </c>
    </row>
    <row r="5" spans="1:11" x14ac:dyDescent="0.25">
      <c r="B5" s="581" t="s">
        <v>89</v>
      </c>
      <c r="C5" s="583" t="s">
        <v>83</v>
      </c>
      <c r="D5" s="584"/>
      <c r="E5" s="585"/>
      <c r="F5" s="584" t="s">
        <v>90</v>
      </c>
      <c r="G5" s="584"/>
      <c r="H5" s="584"/>
      <c r="I5" s="583" t="s">
        <v>91</v>
      </c>
      <c r="J5" s="584"/>
      <c r="K5" s="585"/>
    </row>
    <row r="6" spans="1:11" x14ac:dyDescent="0.25">
      <c r="B6" s="582"/>
      <c r="C6" s="58" t="s">
        <v>84</v>
      </c>
      <c r="D6" s="58" t="s">
        <v>85</v>
      </c>
      <c r="E6" s="58" t="s">
        <v>86</v>
      </c>
      <c r="F6" s="58" t="s">
        <v>84</v>
      </c>
      <c r="G6" s="58" t="s">
        <v>85</v>
      </c>
      <c r="H6" s="58" t="s">
        <v>86</v>
      </c>
      <c r="I6" s="58" t="s">
        <v>84</v>
      </c>
      <c r="J6" s="58" t="s">
        <v>85</v>
      </c>
      <c r="K6" s="58" t="s">
        <v>86</v>
      </c>
    </row>
    <row r="7" spans="1:11" ht="22.5" x14ac:dyDescent="0.25">
      <c r="B7" s="59" t="s">
        <v>15</v>
      </c>
      <c r="C7" s="60">
        <v>14.567181509541545</v>
      </c>
      <c r="D7" s="61">
        <v>15</v>
      </c>
      <c r="E7" s="62" t="s">
        <v>87</v>
      </c>
      <c r="F7" s="60">
        <v>1.5710919911781722</v>
      </c>
      <c r="G7" s="61">
        <v>1.7</v>
      </c>
      <c r="H7" s="63" t="s">
        <v>88</v>
      </c>
      <c r="I7" s="60">
        <v>12.996089518363373</v>
      </c>
      <c r="J7" s="61">
        <v>13.3</v>
      </c>
      <c r="K7" s="62" t="s">
        <v>87</v>
      </c>
    </row>
    <row r="8" spans="1:11" ht="22.5" x14ac:dyDescent="0.25">
      <c r="B8" s="64" t="s">
        <v>1</v>
      </c>
      <c r="C8" s="55">
        <v>14.54827764715729</v>
      </c>
      <c r="D8" s="56">
        <v>15</v>
      </c>
      <c r="E8" s="57" t="s">
        <v>87</v>
      </c>
      <c r="F8" s="55">
        <v>1.5710919911781722</v>
      </c>
      <c r="G8" s="56">
        <v>1.7</v>
      </c>
      <c r="H8" s="65" t="s">
        <v>88</v>
      </c>
      <c r="I8" s="55">
        <v>12.977185655979119</v>
      </c>
      <c r="J8" s="56">
        <v>13.3</v>
      </c>
      <c r="K8" s="57" t="s">
        <v>87</v>
      </c>
    </row>
    <row r="14" spans="1:11" ht="58.5" customHeight="1" x14ac:dyDescent="0.25"/>
    <row r="15" spans="1:11" ht="60.6" customHeight="1" x14ac:dyDescent="0.25"/>
    <row r="16" spans="1:11" ht="45" customHeight="1" x14ac:dyDescent="0.25"/>
  </sheetData>
  <mergeCells count="4">
    <mergeCell ref="B5:B6"/>
    <mergeCell ref="C5:E5"/>
    <mergeCell ref="F5:H5"/>
    <mergeCell ref="I5:K5"/>
  </mergeCells>
  <hyperlinks>
    <hyperlink ref="A1" location="Cuadros!A1" display="Índice de cuadros" xr:uid="{E8AB8316-D440-47B8-9634-CD68D020869E}"/>
  </hyperlink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08BE-8783-4B3B-A2A2-5D40742F7A85}">
  <dimension ref="A1:D36"/>
  <sheetViews>
    <sheetView showGridLines="0" workbookViewId="0"/>
  </sheetViews>
  <sheetFormatPr baseColWidth="10" defaultColWidth="8.7109375" defaultRowHeight="12.75" x14ac:dyDescent="0.2"/>
  <cols>
    <col min="1" max="1" width="11.5703125" style="512" customWidth="1"/>
    <col min="2" max="2" width="21.85546875" style="512" customWidth="1"/>
    <col min="3" max="3" width="33.85546875" style="512" customWidth="1"/>
    <col min="4" max="4" width="31.7109375" style="512" customWidth="1"/>
    <col min="5" max="16384" width="8.7109375" style="512"/>
  </cols>
  <sheetData>
    <row r="1" spans="1:4" ht="15" x14ac:dyDescent="0.25">
      <c r="A1" s="477" t="s">
        <v>360</v>
      </c>
    </row>
    <row r="3" spans="1:4" ht="16.5" x14ac:dyDescent="0.2">
      <c r="B3" s="365" t="s">
        <v>901</v>
      </c>
    </row>
    <row r="7" spans="1:4" ht="29.25" customHeight="1" x14ac:dyDescent="0.2">
      <c r="B7" s="549" t="s">
        <v>902</v>
      </c>
      <c r="C7" s="549" t="s">
        <v>903</v>
      </c>
      <c r="D7" s="549" t="s">
        <v>357</v>
      </c>
    </row>
    <row r="8" spans="1:4" ht="30.75" customHeight="1" thickBot="1" x14ac:dyDescent="0.25">
      <c r="B8" s="543" t="s">
        <v>904</v>
      </c>
      <c r="C8" s="544"/>
      <c r="D8" s="544"/>
    </row>
    <row r="9" spans="1:4" ht="30.75" customHeight="1" thickBot="1" x14ac:dyDescent="0.25">
      <c r="B9" s="545" t="s">
        <v>905</v>
      </c>
      <c r="C9" s="546" t="s">
        <v>906</v>
      </c>
      <c r="D9" s="546" t="s">
        <v>907</v>
      </c>
    </row>
    <row r="10" spans="1:4" ht="30.75" customHeight="1" thickBot="1" x14ac:dyDescent="0.25">
      <c r="B10" s="545" t="s">
        <v>908</v>
      </c>
      <c r="C10" s="546" t="s">
        <v>909</v>
      </c>
      <c r="D10" s="546" t="s">
        <v>910</v>
      </c>
    </row>
    <row r="11" spans="1:4" ht="30.75" customHeight="1" thickBot="1" x14ac:dyDescent="0.25">
      <c r="B11" s="543" t="s">
        <v>911</v>
      </c>
      <c r="C11" s="544"/>
      <c r="D11" s="544"/>
    </row>
    <row r="12" spans="1:4" ht="30.75" customHeight="1" thickBot="1" x14ac:dyDescent="0.25">
      <c r="A12" s="516"/>
      <c r="B12" s="545" t="s">
        <v>905</v>
      </c>
      <c r="C12" s="546" t="s">
        <v>912</v>
      </c>
      <c r="D12" s="546" t="s">
        <v>913</v>
      </c>
    </row>
    <row r="13" spans="1:4" ht="30.75" customHeight="1" thickBot="1" x14ac:dyDescent="0.25">
      <c r="A13" s="516"/>
      <c r="B13" s="545" t="s">
        <v>908</v>
      </c>
      <c r="C13" s="546" t="s">
        <v>914</v>
      </c>
      <c r="D13" s="546" t="s">
        <v>915</v>
      </c>
    </row>
    <row r="14" spans="1:4" ht="30.75" customHeight="1" thickBot="1" x14ac:dyDescent="0.25">
      <c r="A14" s="516"/>
      <c r="B14" s="543" t="s">
        <v>916</v>
      </c>
      <c r="C14" s="544"/>
      <c r="D14" s="544"/>
    </row>
    <row r="15" spans="1:4" ht="30.75" customHeight="1" thickBot="1" x14ac:dyDescent="0.25">
      <c r="A15" s="516"/>
      <c r="B15" s="545" t="s">
        <v>905</v>
      </c>
      <c r="C15" s="547" t="s">
        <v>917</v>
      </c>
      <c r="D15" s="546" t="s">
        <v>918</v>
      </c>
    </row>
    <row r="16" spans="1:4" ht="30.75" customHeight="1" thickBot="1" x14ac:dyDescent="0.25">
      <c r="A16" s="516"/>
      <c r="B16" s="545" t="s">
        <v>908</v>
      </c>
      <c r="C16" s="547" t="s">
        <v>919</v>
      </c>
      <c r="D16" s="546" t="s">
        <v>920</v>
      </c>
    </row>
    <row r="17" spans="1:3" x14ac:dyDescent="0.2">
      <c r="A17" s="516"/>
    </row>
    <row r="18" spans="1:3" s="526" customFormat="1" ht="14.25" x14ac:dyDescent="0.3">
      <c r="A18" s="548"/>
      <c r="B18" s="525" t="s">
        <v>921</v>
      </c>
      <c r="C18" s="525"/>
    </row>
    <row r="19" spans="1:3" s="526" customFormat="1" ht="14.25" x14ac:dyDescent="0.3">
      <c r="A19" s="548"/>
      <c r="B19" s="525" t="s">
        <v>922</v>
      </c>
    </row>
    <row r="20" spans="1:3" x14ac:dyDescent="0.2">
      <c r="A20" s="516"/>
    </row>
    <row r="21" spans="1:3" x14ac:dyDescent="0.2">
      <c r="A21" s="516"/>
    </row>
    <row r="22" spans="1:3" x14ac:dyDescent="0.2">
      <c r="A22" s="516"/>
    </row>
    <row r="23" spans="1:3" x14ac:dyDescent="0.2">
      <c r="A23" s="516"/>
    </row>
    <row r="24" spans="1:3" x14ac:dyDescent="0.2">
      <c r="A24" s="516"/>
    </row>
    <row r="25" spans="1:3" x14ac:dyDescent="0.2">
      <c r="A25" s="516"/>
    </row>
    <row r="26" spans="1:3" x14ac:dyDescent="0.2">
      <c r="A26" s="516"/>
    </row>
    <row r="27" spans="1:3" x14ac:dyDescent="0.2">
      <c r="A27" s="516"/>
    </row>
    <row r="28" spans="1:3" x14ac:dyDescent="0.2">
      <c r="A28" s="516"/>
    </row>
    <row r="29" spans="1:3" x14ac:dyDescent="0.2">
      <c r="A29" s="516"/>
    </row>
    <row r="30" spans="1:3" x14ac:dyDescent="0.2">
      <c r="A30" s="516"/>
    </row>
    <row r="31" spans="1:3" x14ac:dyDescent="0.2">
      <c r="A31" s="516"/>
    </row>
    <row r="32" spans="1:3" x14ac:dyDescent="0.2">
      <c r="A32" s="516"/>
    </row>
    <row r="33" spans="1:2" x14ac:dyDescent="0.2">
      <c r="A33" s="516"/>
    </row>
    <row r="34" spans="1:2" x14ac:dyDescent="0.2">
      <c r="A34" s="516"/>
      <c r="B34" s="514"/>
    </row>
    <row r="35" spans="1:2" x14ac:dyDescent="0.2">
      <c r="A35" s="516"/>
      <c r="B35" s="514"/>
    </row>
    <row r="36" spans="1:2" x14ac:dyDescent="0.2">
      <c r="B36" s="514"/>
    </row>
  </sheetData>
  <hyperlinks>
    <hyperlink ref="A1" location="Cuadros!A1" display="Índice de cuadros" xr:uid="{A31398B3-9ED4-4130-8CC8-A1418DACC2E9}"/>
  </hyperlink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6F95-A357-4BB3-B03F-3DEDA53D5AE3}">
  <dimension ref="A1:L15"/>
  <sheetViews>
    <sheetView showGridLines="0" workbookViewId="0"/>
  </sheetViews>
  <sheetFormatPr baseColWidth="10" defaultRowHeight="15" x14ac:dyDescent="0.25"/>
  <cols>
    <col min="2" max="2" width="29.28515625" customWidth="1"/>
    <col min="3" max="8" width="8.7109375" customWidth="1"/>
    <col min="9" max="11" width="9.7109375" customWidth="1"/>
    <col min="12" max="12" width="0.7109375" customWidth="1"/>
    <col min="13" max="14" width="9.7109375" customWidth="1"/>
  </cols>
  <sheetData>
    <row r="1" spans="1:12" x14ac:dyDescent="0.25">
      <c r="A1" s="477" t="s">
        <v>360</v>
      </c>
    </row>
    <row r="3" spans="1:12" ht="16.5" x14ac:dyDescent="0.25">
      <c r="B3" s="365" t="s">
        <v>344</v>
      </c>
      <c r="D3" s="323"/>
    </row>
    <row r="4" spans="1:12" ht="15.75" thickBot="1" x14ac:dyDescent="0.3"/>
    <row r="5" spans="1:12" ht="18" thickBot="1" x14ac:dyDescent="0.4">
      <c r="B5" s="324"/>
      <c r="C5" s="586" t="s">
        <v>324</v>
      </c>
      <c r="D5" s="587"/>
      <c r="E5" s="588"/>
      <c r="F5" s="586" t="s">
        <v>325</v>
      </c>
      <c r="G5" s="587"/>
      <c r="H5" s="588"/>
      <c r="I5" s="586" t="s">
        <v>72</v>
      </c>
      <c r="J5" s="587"/>
      <c r="K5" s="588"/>
    </row>
    <row r="6" spans="1:12" ht="27.75" thickBot="1" x14ac:dyDescent="0.4">
      <c r="B6" s="325"/>
      <c r="C6" s="326" t="s">
        <v>326</v>
      </c>
      <c r="D6" s="327" t="s">
        <v>327</v>
      </c>
      <c r="E6" s="328" t="s">
        <v>328</v>
      </c>
      <c r="F6" s="326" t="s">
        <v>326</v>
      </c>
      <c r="G6" s="327" t="s">
        <v>327</v>
      </c>
      <c r="H6" s="328" t="s">
        <v>328</v>
      </c>
      <c r="I6" s="326" t="s">
        <v>326</v>
      </c>
      <c r="J6" s="327" t="s">
        <v>327</v>
      </c>
      <c r="K6" s="328" t="s">
        <v>328</v>
      </c>
    </row>
    <row r="7" spans="1:12" ht="17.25" x14ac:dyDescent="0.35">
      <c r="B7" s="329" t="s">
        <v>93</v>
      </c>
      <c r="C7" s="330">
        <v>1.9147146441298446E-3</v>
      </c>
      <c r="D7" s="331">
        <v>0.12420200674996273</v>
      </c>
      <c r="E7" s="332">
        <v>-0.11272687035194795</v>
      </c>
      <c r="F7" s="330">
        <v>0.18931287917294526</v>
      </c>
      <c r="G7" s="331">
        <v>0.17064327215134956</v>
      </c>
      <c r="H7" s="332">
        <v>-0.23745769649121395</v>
      </c>
      <c r="I7" s="330">
        <v>0.14726039661666271</v>
      </c>
      <c r="J7" s="331">
        <v>0.16393465004735203</v>
      </c>
      <c r="K7" s="332">
        <v>-0.24645912418717383</v>
      </c>
      <c r="L7" s="333"/>
    </row>
    <row r="8" spans="1:12" ht="17.25" x14ac:dyDescent="0.35">
      <c r="B8" s="334" t="s">
        <v>329</v>
      </c>
      <c r="C8" s="335">
        <v>-1.2035788424086036E-2</v>
      </c>
      <c r="D8" s="336">
        <v>0.13448714256540928</v>
      </c>
      <c r="E8" s="337">
        <v>-0.27481517999796423</v>
      </c>
      <c r="F8" s="335">
        <v>-1.0111564438886944E-2</v>
      </c>
      <c r="G8" s="336">
        <v>0.18408118428095421</v>
      </c>
      <c r="H8" s="337">
        <v>-0.34454956118603053</v>
      </c>
      <c r="I8" s="335">
        <v>-9.4423450556300574E-3</v>
      </c>
      <c r="J8" s="336">
        <v>0.17540208178363617</v>
      </c>
      <c r="K8" s="337">
        <v>-0.34648359278064089</v>
      </c>
    </row>
    <row r="9" spans="1:12" ht="17.25" x14ac:dyDescent="0.35">
      <c r="B9" s="334" t="s">
        <v>330</v>
      </c>
      <c r="C9" s="335">
        <v>0.14992870369633993</v>
      </c>
      <c r="D9" s="336">
        <v>8.5592621587978791E-3</v>
      </c>
      <c r="E9" s="337">
        <v>-2.9580997613979719E-2</v>
      </c>
      <c r="F9" s="335">
        <v>0.39419134704584646</v>
      </c>
      <c r="G9" s="336">
        <v>3.1556251594062282E-3</v>
      </c>
      <c r="H9" s="337">
        <v>-5.4271770137203579E-2</v>
      </c>
      <c r="I9" s="335">
        <v>0.31037971519272012</v>
      </c>
      <c r="J9" s="336">
        <v>1.0525476038175142E-4</v>
      </c>
      <c r="K9" s="337">
        <v>-4.4491711859703027E-2</v>
      </c>
    </row>
    <row r="10" spans="1:12" ht="17.25" x14ac:dyDescent="0.35">
      <c r="B10" s="334" t="s">
        <v>331</v>
      </c>
      <c r="C10" s="335">
        <v>0.61927021555736417</v>
      </c>
      <c r="D10" s="336">
        <v>0.11403627691740081</v>
      </c>
      <c r="E10" s="337">
        <v>3.7076998362917113E-3</v>
      </c>
      <c r="F10" s="335">
        <v>1.6372949729096291</v>
      </c>
      <c r="G10" s="336">
        <v>0.15783635129313356</v>
      </c>
      <c r="H10" s="337">
        <v>2.8395086472371434E-2</v>
      </c>
      <c r="I10" s="335">
        <v>1.390742841519014</v>
      </c>
      <c r="J10" s="336">
        <v>0.15181469897613972</v>
      </c>
      <c r="K10" s="337">
        <v>6.2636591260317925E-2</v>
      </c>
    </row>
    <row r="11" spans="1:12" ht="18" thickBot="1" x14ac:dyDescent="0.4">
      <c r="B11" s="338" t="s">
        <v>332</v>
      </c>
      <c r="C11" s="339">
        <v>6.8838947408943196E-2</v>
      </c>
      <c r="D11" s="340">
        <v>0</v>
      </c>
      <c r="E11" s="341">
        <v>9.6557338073940957E-4</v>
      </c>
      <c r="F11" s="339">
        <v>0.15986430438168636</v>
      </c>
      <c r="G11" s="340">
        <v>-1.6820560341107571E-3</v>
      </c>
      <c r="H11" s="341">
        <v>7.1573887879622378E-3</v>
      </c>
      <c r="I11" s="339">
        <v>0.12659325156675852</v>
      </c>
      <c r="J11" s="340">
        <v>-1.5918296878812304E-3</v>
      </c>
      <c r="K11" s="341">
        <v>1.1137947096682593E-2</v>
      </c>
    </row>
    <row r="12" spans="1:12" ht="4.9000000000000004" customHeight="1" x14ac:dyDescent="0.25"/>
    <row r="13" spans="1:12" x14ac:dyDescent="0.25">
      <c r="B13" s="342" t="s">
        <v>105</v>
      </c>
      <c r="C13" s="342" t="s">
        <v>1</v>
      </c>
      <c r="D13" s="342"/>
    </row>
    <row r="14" spans="1:12" x14ac:dyDescent="0.25">
      <c r="C14" s="141"/>
      <c r="D14" s="141"/>
      <c r="E14" s="141"/>
      <c r="F14" s="141"/>
      <c r="G14" s="141"/>
      <c r="H14" s="141"/>
      <c r="I14" s="141"/>
      <c r="J14" s="141"/>
      <c r="K14" s="343"/>
    </row>
    <row r="15" spans="1:12" x14ac:dyDescent="0.25">
      <c r="B15" s="344"/>
      <c r="C15" s="345"/>
      <c r="D15" s="345"/>
      <c r="E15" s="345"/>
      <c r="F15" s="345"/>
      <c r="G15" s="345"/>
      <c r="H15" s="345"/>
      <c r="I15" s="345"/>
      <c r="J15" s="345"/>
      <c r="K15" s="346"/>
    </row>
  </sheetData>
  <mergeCells count="3">
    <mergeCell ref="C5:E5"/>
    <mergeCell ref="F5:H5"/>
    <mergeCell ref="I5:K5"/>
  </mergeCells>
  <hyperlinks>
    <hyperlink ref="A1" location="Cuadros!A1" display="Índice de cuadros" xr:uid="{6BA8A344-C347-4819-9E26-52044B0A8CF5}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4DE5-559B-4665-9E13-12D80C6F6245}">
  <dimension ref="A1:D7"/>
  <sheetViews>
    <sheetView showGridLines="0" workbookViewId="0"/>
  </sheetViews>
  <sheetFormatPr baseColWidth="10" defaultRowHeight="15" x14ac:dyDescent="0.25"/>
  <cols>
    <col min="2" max="2" width="43.5703125" customWidth="1"/>
    <col min="3" max="3" width="35.28515625" customWidth="1"/>
    <col min="4" max="4" width="30.42578125" customWidth="1"/>
  </cols>
  <sheetData>
    <row r="1" spans="1:4" x14ac:dyDescent="0.25">
      <c r="A1" s="477" t="s">
        <v>360</v>
      </c>
    </row>
    <row r="3" spans="1:4" ht="16.5" x14ac:dyDescent="0.25">
      <c r="B3" s="365" t="s">
        <v>345</v>
      </c>
    </row>
    <row r="5" spans="1:4" ht="42" customHeight="1" x14ac:dyDescent="0.25">
      <c r="B5" s="550" t="s">
        <v>350</v>
      </c>
      <c r="C5" s="550" t="s">
        <v>358</v>
      </c>
      <c r="D5" s="550" t="s">
        <v>357</v>
      </c>
    </row>
    <row r="6" spans="1:4" ht="51.75" customHeight="1" x14ac:dyDescent="0.25">
      <c r="B6" s="551" t="s">
        <v>351</v>
      </c>
      <c r="C6" s="552" t="s">
        <v>353</v>
      </c>
      <c r="D6" s="553" t="s">
        <v>355</v>
      </c>
    </row>
    <row r="7" spans="1:4" ht="50.25" customHeight="1" x14ac:dyDescent="0.25">
      <c r="B7" s="551" t="s">
        <v>352</v>
      </c>
      <c r="C7" s="552" t="s">
        <v>354</v>
      </c>
      <c r="D7" s="553" t="s">
        <v>356</v>
      </c>
    </row>
  </sheetData>
  <hyperlinks>
    <hyperlink ref="A1" location="Cuadros!A1" display="Índice de cuadros" xr:uid="{C97E35DF-1FD0-447A-B366-CEC5236A8493}"/>
  </hyperlink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29DD-CC02-4BA4-B7DA-B6AFEDD392D8}">
  <dimension ref="A1:L15"/>
  <sheetViews>
    <sheetView showGridLines="0" workbookViewId="0"/>
  </sheetViews>
  <sheetFormatPr baseColWidth="10" defaultRowHeight="15" x14ac:dyDescent="0.25"/>
  <cols>
    <col min="2" max="2" width="29.28515625" customWidth="1"/>
    <col min="3" max="8" width="8.7109375" customWidth="1"/>
    <col min="9" max="11" width="9.7109375" customWidth="1"/>
    <col min="12" max="12" width="0.7109375" customWidth="1"/>
    <col min="13" max="14" width="9.7109375" customWidth="1"/>
  </cols>
  <sheetData>
    <row r="1" spans="1:12" x14ac:dyDescent="0.25">
      <c r="A1" s="477" t="s">
        <v>360</v>
      </c>
    </row>
    <row r="3" spans="1:12" ht="16.5" x14ac:dyDescent="0.25">
      <c r="B3" s="365" t="s">
        <v>359</v>
      </c>
      <c r="D3" s="323"/>
    </row>
    <row r="4" spans="1:12" ht="15.75" thickBot="1" x14ac:dyDescent="0.3"/>
    <row r="5" spans="1:12" ht="18" thickBot="1" x14ac:dyDescent="0.4">
      <c r="B5" s="324"/>
      <c r="C5" s="586" t="s">
        <v>324</v>
      </c>
      <c r="D5" s="587"/>
      <c r="E5" s="588"/>
      <c r="F5" s="586" t="s">
        <v>325</v>
      </c>
      <c r="G5" s="587"/>
      <c r="H5" s="588"/>
      <c r="I5" s="586" t="s">
        <v>72</v>
      </c>
      <c r="J5" s="587"/>
      <c r="K5" s="588"/>
    </row>
    <row r="6" spans="1:12" ht="27.75" thickBot="1" x14ac:dyDescent="0.4">
      <c r="B6" s="325"/>
      <c r="C6" s="326" t="s">
        <v>326</v>
      </c>
      <c r="D6" s="327" t="s">
        <v>327</v>
      </c>
      <c r="E6" s="328" t="s">
        <v>328</v>
      </c>
      <c r="F6" s="326" t="s">
        <v>326</v>
      </c>
      <c r="G6" s="327" t="s">
        <v>327</v>
      </c>
      <c r="H6" s="328" t="s">
        <v>328</v>
      </c>
      <c r="I6" s="326" t="s">
        <v>326</v>
      </c>
      <c r="J6" s="327" t="s">
        <v>327</v>
      </c>
      <c r="K6" s="328" t="s">
        <v>328</v>
      </c>
    </row>
    <row r="7" spans="1:12" ht="17.25" x14ac:dyDescent="0.35">
      <c r="B7" s="329" t="s">
        <v>93</v>
      </c>
      <c r="C7" s="330">
        <v>1.9147146441298446E-3</v>
      </c>
      <c r="D7" s="331">
        <v>0.12420200674996273</v>
      </c>
      <c r="E7" s="332">
        <v>0.12420200674996273</v>
      </c>
      <c r="F7" s="330">
        <v>0.1</v>
      </c>
      <c r="G7" s="331">
        <v>0.1</v>
      </c>
      <c r="H7" s="332">
        <v>0.1</v>
      </c>
      <c r="I7" s="330">
        <v>0</v>
      </c>
      <c r="J7" s="331">
        <v>0.1</v>
      </c>
      <c r="K7" s="332">
        <v>0.1</v>
      </c>
      <c r="L7" s="333"/>
    </row>
    <row r="8" spans="1:12" ht="17.25" x14ac:dyDescent="0.35">
      <c r="B8" s="334" t="s">
        <v>329</v>
      </c>
      <c r="C8" s="335">
        <v>0.12420200674996273</v>
      </c>
      <c r="D8" s="336">
        <v>0.12420200674996273</v>
      </c>
      <c r="E8" s="337">
        <v>0.12420200674996273</v>
      </c>
      <c r="F8" s="335">
        <v>0.1</v>
      </c>
      <c r="G8" s="336">
        <v>0.2</v>
      </c>
      <c r="H8" s="337">
        <v>0.1</v>
      </c>
      <c r="I8" s="335">
        <v>0.1</v>
      </c>
      <c r="J8" s="336">
        <v>0.1</v>
      </c>
      <c r="K8" s="337">
        <v>0.1</v>
      </c>
    </row>
    <row r="9" spans="1:12" ht="17.25" x14ac:dyDescent="0.35">
      <c r="B9" s="334" t="s">
        <v>330</v>
      </c>
      <c r="C9" s="335">
        <v>8.5592621587978791E-3</v>
      </c>
      <c r="D9" s="336">
        <v>8.5592621587978791E-3</v>
      </c>
      <c r="E9" s="337">
        <v>-2.9580997613979719E-2</v>
      </c>
      <c r="F9" s="335">
        <v>0.1</v>
      </c>
      <c r="G9" s="336">
        <v>0.1</v>
      </c>
      <c r="H9" s="337">
        <v>0</v>
      </c>
      <c r="I9" s="335">
        <v>0</v>
      </c>
      <c r="J9" s="336">
        <v>1.0525476038175142E-4</v>
      </c>
      <c r="K9" s="337">
        <v>-4.4491711859703027E-2</v>
      </c>
    </row>
    <row r="10" spans="1:12" ht="17.25" x14ac:dyDescent="0.35">
      <c r="B10" s="334" t="s">
        <v>331</v>
      </c>
      <c r="C10" s="335">
        <v>0.12420200674996273</v>
      </c>
      <c r="D10" s="336">
        <v>8.5592621587978791E-3</v>
      </c>
      <c r="E10" s="337">
        <v>0.3</v>
      </c>
      <c r="F10" s="335">
        <v>0.1</v>
      </c>
      <c r="G10" s="336">
        <v>0</v>
      </c>
      <c r="H10" s="337">
        <v>0.3</v>
      </c>
      <c r="I10" s="335">
        <v>0.1</v>
      </c>
      <c r="J10" s="336">
        <v>0</v>
      </c>
      <c r="K10" s="337">
        <v>0.3</v>
      </c>
    </row>
    <row r="11" spans="1:12" ht="18" thickBot="1" x14ac:dyDescent="0.4">
      <c r="B11" s="338" t="s">
        <v>332</v>
      </c>
      <c r="C11" s="339">
        <v>0</v>
      </c>
      <c r="D11" s="340">
        <v>0</v>
      </c>
      <c r="E11" s="341">
        <v>9.6557338073940957E-4</v>
      </c>
      <c r="F11" s="339">
        <v>0</v>
      </c>
      <c r="G11" s="340">
        <v>-1.6820560341107571E-3</v>
      </c>
      <c r="H11" s="341">
        <v>7.1573887879622378E-3</v>
      </c>
      <c r="I11" s="339">
        <v>0</v>
      </c>
      <c r="J11" s="340">
        <v>-1.5918296878812304E-3</v>
      </c>
      <c r="K11" s="341">
        <v>1.1137947096682593E-2</v>
      </c>
    </row>
    <row r="12" spans="1:12" ht="4.9000000000000004" customHeight="1" x14ac:dyDescent="0.25"/>
    <row r="13" spans="1:12" x14ac:dyDescent="0.25">
      <c r="B13" s="342" t="s">
        <v>105</v>
      </c>
      <c r="C13" s="342" t="s">
        <v>1</v>
      </c>
      <c r="D13" s="342"/>
    </row>
    <row r="14" spans="1:12" x14ac:dyDescent="0.25">
      <c r="C14" s="141"/>
      <c r="D14" s="141"/>
      <c r="E14" s="141"/>
      <c r="F14" s="141"/>
      <c r="G14" s="141"/>
      <c r="H14" s="141"/>
      <c r="I14" s="141"/>
      <c r="J14" s="141"/>
      <c r="K14" s="343"/>
    </row>
    <row r="15" spans="1:12" x14ac:dyDescent="0.25">
      <c r="B15" s="344"/>
      <c r="C15" s="345"/>
      <c r="D15" s="345"/>
      <c r="E15" s="345"/>
      <c r="F15" s="345"/>
      <c r="G15" s="345"/>
      <c r="H15" s="345"/>
      <c r="I15" s="345"/>
      <c r="J15" s="345"/>
      <c r="K15" s="346"/>
    </row>
  </sheetData>
  <mergeCells count="3">
    <mergeCell ref="C5:E5"/>
    <mergeCell ref="F5:H5"/>
    <mergeCell ref="I5:K5"/>
  </mergeCells>
  <hyperlinks>
    <hyperlink ref="A1" location="Cuadros!A1" display="Índice de cuadros" xr:uid="{5856E764-DF4C-458F-BA65-8F464DD91493}"/>
  </hyperlink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5779-F278-4A9A-A010-7FE7F68B614D}">
  <dimension ref="A1:L16"/>
  <sheetViews>
    <sheetView showGridLines="0" workbookViewId="0"/>
  </sheetViews>
  <sheetFormatPr baseColWidth="10" defaultColWidth="11.42578125" defaultRowHeight="15" x14ac:dyDescent="0.25"/>
  <cols>
    <col min="1" max="1" width="11.42578125" style="15"/>
    <col min="2" max="2" width="33.7109375" style="15" customWidth="1"/>
    <col min="3" max="15" width="7.5703125" style="15" customWidth="1"/>
    <col min="16" max="17" width="11.42578125" style="15"/>
    <col min="18" max="18" width="12.5703125" style="15" customWidth="1"/>
    <col min="19" max="16384" width="11.42578125" style="15"/>
  </cols>
  <sheetData>
    <row r="1" spans="1:12" x14ac:dyDescent="0.25">
      <c r="A1" s="477" t="s">
        <v>360</v>
      </c>
    </row>
    <row r="3" spans="1:12" ht="16.5" x14ac:dyDescent="0.3">
      <c r="B3" s="54" t="s">
        <v>366</v>
      </c>
    </row>
    <row r="5" spans="1:12" x14ac:dyDescent="0.25">
      <c r="B5" s="27" t="s">
        <v>361</v>
      </c>
      <c r="C5" s="589">
        <v>2024</v>
      </c>
      <c r="D5" s="590"/>
      <c r="E5" s="589">
        <v>2025</v>
      </c>
      <c r="F5" s="590"/>
      <c r="G5" s="589">
        <v>2026</v>
      </c>
      <c r="H5" s="590"/>
      <c r="I5" s="589">
        <v>2027</v>
      </c>
      <c r="J5" s="590"/>
      <c r="K5" s="589">
        <v>2028</v>
      </c>
      <c r="L5" s="591"/>
    </row>
    <row r="6" spans="1:12" ht="22.5" x14ac:dyDescent="0.25">
      <c r="B6" s="366" t="s">
        <v>362</v>
      </c>
      <c r="C6" s="367">
        <v>0.45045555475751542</v>
      </c>
      <c r="D6" s="368" t="s">
        <v>87</v>
      </c>
      <c r="E6" s="367">
        <v>-0.44098201297233192</v>
      </c>
      <c r="F6" s="369" t="s">
        <v>88</v>
      </c>
      <c r="G6" s="367">
        <v>-0.91380644490187635</v>
      </c>
      <c r="H6" s="369" t="s">
        <v>88</v>
      </c>
      <c r="I6" s="367">
        <v>-0.78747132282969523</v>
      </c>
      <c r="J6" s="369" t="s">
        <v>88</v>
      </c>
      <c r="K6" s="367">
        <v>-0.49827993234448736</v>
      </c>
      <c r="L6" s="370" t="s">
        <v>88</v>
      </c>
    </row>
    <row r="7" spans="1:12" ht="22.5" x14ac:dyDescent="0.25">
      <c r="B7" s="366" t="s">
        <v>363</v>
      </c>
      <c r="C7" s="367">
        <v>0.45045555475751542</v>
      </c>
      <c r="D7" s="368" t="s">
        <v>87</v>
      </c>
      <c r="E7" s="367">
        <v>-1.5309160368328514E-2</v>
      </c>
      <c r="F7" s="368" t="s">
        <v>87</v>
      </c>
      <c r="G7" s="367">
        <v>-0.92841676818607277</v>
      </c>
      <c r="H7" s="369" t="s">
        <v>88</v>
      </c>
      <c r="I7" s="367">
        <v>-1.6748585727478453</v>
      </c>
      <c r="J7" s="369" t="s">
        <v>88</v>
      </c>
      <c r="K7" s="367">
        <v>-2.1050424985117142</v>
      </c>
      <c r="L7" s="370" t="s">
        <v>88</v>
      </c>
    </row>
    <row r="8" spans="1:12" ht="34.5" x14ac:dyDescent="0.25">
      <c r="B8" s="371" t="s">
        <v>364</v>
      </c>
      <c r="C8" s="56"/>
      <c r="D8" s="372"/>
      <c r="E8" s="56">
        <v>0.1605749807771103</v>
      </c>
      <c r="F8" s="372" t="s">
        <v>87</v>
      </c>
      <c r="G8" s="56">
        <v>-0.63233095302742537</v>
      </c>
      <c r="H8" s="372" t="s">
        <v>87</v>
      </c>
      <c r="I8" s="56">
        <v>-1.2161628043970329</v>
      </c>
      <c r="J8" s="373" t="s">
        <v>88</v>
      </c>
      <c r="K8" s="56">
        <v>-1.5046595567986469</v>
      </c>
      <c r="L8" s="65" t="s">
        <v>88</v>
      </c>
    </row>
    <row r="12" spans="1:12" x14ac:dyDescent="0.25">
      <c r="B12" s="15" t="s">
        <v>365</v>
      </c>
    </row>
    <row r="14" spans="1:12" ht="58.5" customHeight="1" x14ac:dyDescent="0.25"/>
    <row r="15" spans="1:12" ht="60.6" customHeight="1" x14ac:dyDescent="0.25"/>
    <row r="16" spans="1:12" ht="45" customHeight="1" x14ac:dyDescent="0.25"/>
  </sheetData>
  <mergeCells count="5">
    <mergeCell ref="C5:D5"/>
    <mergeCell ref="E5:F5"/>
    <mergeCell ref="G5:H5"/>
    <mergeCell ref="I5:J5"/>
    <mergeCell ref="K5:L5"/>
  </mergeCells>
  <hyperlinks>
    <hyperlink ref="A1" location="Cuadros!A1" display="Índice de cuadros" xr:uid="{3C590899-02DA-4224-BF51-813E98BABE76}"/>
  </hyperlink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5D14-C159-4F99-98FF-0AFA1F41531E}">
  <dimension ref="A1:BH309"/>
  <sheetViews>
    <sheetView workbookViewId="0"/>
  </sheetViews>
  <sheetFormatPr baseColWidth="10" defaultColWidth="11.42578125" defaultRowHeight="15" x14ac:dyDescent="0.25"/>
  <cols>
    <col min="1" max="1" width="11.42578125" style="15"/>
    <col min="7" max="7" width="11.42578125" customWidth="1"/>
    <col min="8" max="8" width="11.42578125" style="15" customWidth="1"/>
    <col min="9" max="60" width="11.42578125" style="15"/>
  </cols>
  <sheetData>
    <row r="1" spans="1:60" s="15" customFormat="1" x14ac:dyDescent="0.25">
      <c r="A1" s="477" t="s">
        <v>360</v>
      </c>
    </row>
    <row r="2" spans="1:60" s="15" customFormat="1" x14ac:dyDescent="0.25"/>
    <row r="3" spans="1:60" s="15" customFormat="1" x14ac:dyDescent="0.25"/>
    <row r="4" spans="1:60" s="15" customFormat="1" ht="16.5" x14ac:dyDescent="0.3">
      <c r="B4" s="374" t="s">
        <v>373</v>
      </c>
    </row>
    <row r="5" spans="1:60" s="15" customFormat="1" x14ac:dyDescent="0.25"/>
    <row r="6" spans="1:60" ht="16.5" x14ac:dyDescent="0.3">
      <c r="B6" s="48"/>
      <c r="C6" s="375">
        <v>2025</v>
      </c>
      <c r="D6" s="375">
        <v>2026</v>
      </c>
      <c r="E6" s="375">
        <v>2027</v>
      </c>
      <c r="F6" s="375">
        <v>2028</v>
      </c>
      <c r="G6" s="15"/>
      <c r="BG6"/>
      <c r="BH6"/>
    </row>
    <row r="7" spans="1:60" x14ac:dyDescent="0.25">
      <c r="B7" s="376" t="s">
        <v>367</v>
      </c>
      <c r="C7" s="377">
        <v>4.843971493065216</v>
      </c>
      <c r="D7" s="377">
        <v>5.8197374500361674</v>
      </c>
      <c r="E7" s="377">
        <v>5.1804363870467389</v>
      </c>
      <c r="F7" s="377">
        <v>4.2353121186609712</v>
      </c>
      <c r="G7" s="15"/>
      <c r="BG7"/>
      <c r="BH7"/>
    </row>
    <row r="8" spans="1:60" ht="16.5" x14ac:dyDescent="0.25">
      <c r="B8" s="378" t="s">
        <v>368</v>
      </c>
      <c r="C8" s="379">
        <v>5.8841268987284989</v>
      </c>
      <c r="D8" s="379">
        <v>8.9138939154588464</v>
      </c>
      <c r="E8" s="379">
        <v>4.039818739954038</v>
      </c>
      <c r="F8" s="379">
        <v>4.7935470771018966</v>
      </c>
      <c r="G8" s="15"/>
      <c r="BG8"/>
      <c r="BH8"/>
    </row>
    <row r="9" spans="1:60" ht="16.5" x14ac:dyDescent="0.25">
      <c r="B9" s="378" t="s">
        <v>369</v>
      </c>
      <c r="C9" s="379">
        <v>4.7425376897703595</v>
      </c>
      <c r="D9" s="379">
        <v>4.9863012999324585</v>
      </c>
      <c r="E9" s="379">
        <v>4.7079700607799957</v>
      </c>
      <c r="F9" s="379">
        <v>3.8670315209285526</v>
      </c>
      <c r="G9" s="15"/>
      <c r="BG9"/>
      <c r="BH9"/>
    </row>
    <row r="10" spans="1:60" ht="16.5" x14ac:dyDescent="0.25">
      <c r="B10" s="378" t="s">
        <v>370</v>
      </c>
      <c r="C10" s="379">
        <v>4.9375606578511038</v>
      </c>
      <c r="D10" s="379">
        <v>4.2399382375766574</v>
      </c>
      <c r="E10" s="379">
        <v>6.407784004660904</v>
      </c>
      <c r="F10" s="379">
        <v>4.4705009917158032</v>
      </c>
      <c r="G10" s="15"/>
      <c r="BG10"/>
      <c r="BH10"/>
    </row>
    <row r="11" spans="1:60" ht="16.5" x14ac:dyDescent="0.25">
      <c r="B11" s="380" t="s">
        <v>371</v>
      </c>
      <c r="C11" s="381">
        <v>2.3553798337408947</v>
      </c>
      <c r="D11" s="381">
        <v>5.3395467511202259</v>
      </c>
      <c r="E11" s="381">
        <v>5.8850004127941959</v>
      </c>
      <c r="F11" s="381">
        <v>3.2192645119965415</v>
      </c>
      <c r="G11" s="15"/>
      <c r="BG11"/>
      <c r="BH11"/>
    </row>
    <row r="12" spans="1:60" s="15" customFormat="1" x14ac:dyDescent="0.25"/>
    <row r="13" spans="1:60" s="15" customFormat="1" x14ac:dyDescent="0.25">
      <c r="B13" s="15" t="s">
        <v>372</v>
      </c>
    </row>
    <row r="14" spans="1:60" s="15" customFormat="1" x14ac:dyDescent="0.25"/>
    <row r="15" spans="1:60" s="15" customFormat="1" x14ac:dyDescent="0.25"/>
    <row r="16" spans="1:60" s="15" customFormat="1" x14ac:dyDescent="0.25"/>
    <row r="17" s="15" customFormat="1" x14ac:dyDescent="0.25"/>
    <row r="18" s="15" customFormat="1" x14ac:dyDescent="0.25"/>
    <row r="19" s="15" customFormat="1" x14ac:dyDescent="0.25"/>
    <row r="20" s="15" customFormat="1" x14ac:dyDescent="0.25"/>
    <row r="21" s="15" customFormat="1" x14ac:dyDescent="0.25"/>
    <row r="22" s="15" customFormat="1" x14ac:dyDescent="0.25"/>
    <row r="23" s="15" customFormat="1" x14ac:dyDescent="0.25"/>
    <row r="24" s="15" customFormat="1" x14ac:dyDescent="0.25"/>
    <row r="25" s="15" customFormat="1" x14ac:dyDescent="0.25"/>
    <row r="26" s="15" customFormat="1" x14ac:dyDescent="0.25"/>
    <row r="27" s="15" customFormat="1" x14ac:dyDescent="0.25"/>
    <row r="28" s="15" customFormat="1" x14ac:dyDescent="0.25"/>
    <row r="29" s="15" customFormat="1" x14ac:dyDescent="0.25"/>
    <row r="30" s="15" customFormat="1" x14ac:dyDescent="0.25"/>
    <row r="31" s="15" customFormat="1" x14ac:dyDescent="0.25"/>
    <row r="32" s="15" customFormat="1" x14ac:dyDescent="0.25"/>
    <row r="33" s="15" customFormat="1" x14ac:dyDescent="0.25"/>
    <row r="34" s="15" customFormat="1" x14ac:dyDescent="0.25"/>
    <row r="35" s="15" customFormat="1" x14ac:dyDescent="0.25"/>
    <row r="36" s="15" customFormat="1" x14ac:dyDescent="0.25"/>
    <row r="37" s="15" customFormat="1" x14ac:dyDescent="0.25"/>
    <row r="38" s="15" customFormat="1" x14ac:dyDescent="0.25"/>
    <row r="39" s="15" customFormat="1" x14ac:dyDescent="0.25"/>
    <row r="40" s="15" customFormat="1" x14ac:dyDescent="0.25"/>
    <row r="41" s="15" customFormat="1" x14ac:dyDescent="0.25"/>
    <row r="42" s="15" customFormat="1" x14ac:dyDescent="0.25"/>
    <row r="43" s="15" customFormat="1" x14ac:dyDescent="0.25"/>
    <row r="44" s="15" customFormat="1" x14ac:dyDescent="0.25"/>
    <row r="45" s="15" customFormat="1" x14ac:dyDescent="0.25"/>
    <row r="46" s="15" customFormat="1" x14ac:dyDescent="0.25"/>
    <row r="47" s="15" customFormat="1" x14ac:dyDescent="0.25"/>
    <row r="48" s="15" customFormat="1" x14ac:dyDescent="0.25"/>
    <row r="49" s="15" customFormat="1" x14ac:dyDescent="0.25"/>
    <row r="50" s="15" customFormat="1" x14ac:dyDescent="0.25"/>
    <row r="51" s="15" customFormat="1" x14ac:dyDescent="0.25"/>
    <row r="52" s="15" customFormat="1" x14ac:dyDescent="0.25"/>
    <row r="53" s="15" customFormat="1" x14ac:dyDescent="0.25"/>
    <row r="54" s="15" customFormat="1" x14ac:dyDescent="0.25"/>
    <row r="55" s="15" customFormat="1" x14ac:dyDescent="0.25"/>
    <row r="56" s="15" customFormat="1" x14ac:dyDescent="0.25"/>
    <row r="57" s="15" customFormat="1" x14ac:dyDescent="0.25"/>
    <row r="58" s="15" customFormat="1" x14ac:dyDescent="0.25"/>
    <row r="59" s="15" customFormat="1" x14ac:dyDescent="0.25"/>
    <row r="60" s="15" customFormat="1" x14ac:dyDescent="0.25"/>
    <row r="61" s="15" customFormat="1" x14ac:dyDescent="0.25"/>
    <row r="62" s="15" customFormat="1" x14ac:dyDescent="0.25"/>
    <row r="63" s="15" customFormat="1" x14ac:dyDescent="0.25"/>
    <row r="64" s="15" customFormat="1" x14ac:dyDescent="0.25"/>
    <row r="65" s="15" customFormat="1" x14ac:dyDescent="0.25"/>
    <row r="66" s="15" customFormat="1" x14ac:dyDescent="0.25"/>
    <row r="67" s="15" customFormat="1" x14ac:dyDescent="0.25"/>
    <row r="68" s="15" customFormat="1" x14ac:dyDescent="0.25"/>
    <row r="69" s="15" customFormat="1" x14ac:dyDescent="0.25"/>
    <row r="70" s="15" customFormat="1" x14ac:dyDescent="0.25"/>
    <row r="71" s="15" customFormat="1" x14ac:dyDescent="0.25"/>
    <row r="72" s="15" customFormat="1" x14ac:dyDescent="0.25"/>
    <row r="73" s="15" customFormat="1" x14ac:dyDescent="0.25"/>
    <row r="74" s="15" customFormat="1" x14ac:dyDescent="0.25"/>
    <row r="75" s="15" customFormat="1" x14ac:dyDescent="0.25"/>
    <row r="76" s="15" customFormat="1" x14ac:dyDescent="0.25"/>
    <row r="77" s="15" customFormat="1" x14ac:dyDescent="0.25"/>
    <row r="78" s="15" customFormat="1" x14ac:dyDescent="0.25"/>
    <row r="79" s="15" customFormat="1" x14ac:dyDescent="0.25"/>
    <row r="80" s="15" customFormat="1" x14ac:dyDescent="0.25"/>
    <row r="81" s="15" customFormat="1" x14ac:dyDescent="0.25"/>
    <row r="82" s="15" customFormat="1" x14ac:dyDescent="0.25"/>
    <row r="83" s="15" customFormat="1" x14ac:dyDescent="0.25"/>
    <row r="84" s="15" customFormat="1" x14ac:dyDescent="0.25"/>
    <row r="85" s="15" customFormat="1" x14ac:dyDescent="0.25"/>
    <row r="86" s="15" customFormat="1" x14ac:dyDescent="0.25"/>
    <row r="87" s="15" customFormat="1" x14ac:dyDescent="0.25"/>
    <row r="88" s="15" customFormat="1" x14ac:dyDescent="0.25"/>
    <row r="89" s="15" customFormat="1" x14ac:dyDescent="0.25"/>
    <row r="90" s="15" customFormat="1" x14ac:dyDescent="0.25"/>
    <row r="91" s="15" customFormat="1" x14ac:dyDescent="0.25"/>
    <row r="92" s="15" customFormat="1" x14ac:dyDescent="0.25"/>
    <row r="93" s="15" customFormat="1" x14ac:dyDescent="0.25"/>
    <row r="94" s="15" customFormat="1" x14ac:dyDescent="0.25"/>
    <row r="95" s="15" customFormat="1" x14ac:dyDescent="0.25"/>
    <row r="96" s="15" customFormat="1" x14ac:dyDescent="0.25"/>
    <row r="97" s="15" customFormat="1" x14ac:dyDescent="0.25"/>
    <row r="98" s="15" customFormat="1" x14ac:dyDescent="0.25"/>
    <row r="99" s="15" customFormat="1" x14ac:dyDescent="0.25"/>
    <row r="100" s="15" customFormat="1" x14ac:dyDescent="0.25"/>
    <row r="101" s="15" customFormat="1" x14ac:dyDescent="0.25"/>
    <row r="102" s="15" customFormat="1" x14ac:dyDescent="0.25"/>
    <row r="103" s="15" customFormat="1" x14ac:dyDescent="0.25"/>
    <row r="104" s="15" customFormat="1" x14ac:dyDescent="0.25"/>
    <row r="105" s="15" customFormat="1" x14ac:dyDescent="0.25"/>
    <row r="106" s="15" customFormat="1" x14ac:dyDescent="0.25"/>
    <row r="107" s="15" customFormat="1" x14ac:dyDescent="0.25"/>
    <row r="108" s="15" customFormat="1" x14ac:dyDescent="0.25"/>
    <row r="109" s="15" customFormat="1" x14ac:dyDescent="0.25"/>
    <row r="110" s="15" customFormat="1" x14ac:dyDescent="0.25"/>
    <row r="111" s="15" customFormat="1" x14ac:dyDescent="0.25"/>
    <row r="112" s="15" customFormat="1" x14ac:dyDescent="0.25"/>
    <row r="113" s="15" customFormat="1" x14ac:dyDescent="0.25"/>
    <row r="114" s="15" customFormat="1" x14ac:dyDescent="0.25"/>
    <row r="115" s="15" customFormat="1" x14ac:dyDescent="0.25"/>
    <row r="116" s="15" customFormat="1" x14ac:dyDescent="0.25"/>
    <row r="117" s="15" customFormat="1" x14ac:dyDescent="0.25"/>
    <row r="118" s="15" customFormat="1" x14ac:dyDescent="0.25"/>
    <row r="119" s="15" customFormat="1" x14ac:dyDescent="0.25"/>
    <row r="120" s="15" customFormat="1" x14ac:dyDescent="0.25"/>
    <row r="121" s="15" customFormat="1" x14ac:dyDescent="0.25"/>
    <row r="122" s="15" customFormat="1" x14ac:dyDescent="0.25"/>
    <row r="123" s="15" customFormat="1" x14ac:dyDescent="0.25"/>
    <row r="124" s="15" customFormat="1" x14ac:dyDescent="0.25"/>
    <row r="125" s="15" customFormat="1" x14ac:dyDescent="0.25"/>
    <row r="126" s="15" customFormat="1" x14ac:dyDescent="0.25"/>
    <row r="127" s="15" customFormat="1" x14ac:dyDescent="0.25"/>
    <row r="128" s="15" customFormat="1" x14ac:dyDescent="0.25"/>
    <row r="129" s="15" customFormat="1" x14ac:dyDescent="0.25"/>
    <row r="130" s="15" customFormat="1" x14ac:dyDescent="0.25"/>
    <row r="131" s="15" customFormat="1" x14ac:dyDescent="0.25"/>
    <row r="132" s="15" customFormat="1" x14ac:dyDescent="0.25"/>
    <row r="133" s="15" customFormat="1" x14ac:dyDescent="0.25"/>
    <row r="134" s="15" customFormat="1" x14ac:dyDescent="0.25"/>
    <row r="135" s="15" customFormat="1" x14ac:dyDescent="0.25"/>
    <row r="136" s="15" customFormat="1" x14ac:dyDescent="0.25"/>
    <row r="137" s="15" customFormat="1" x14ac:dyDescent="0.25"/>
    <row r="138" s="15" customFormat="1" x14ac:dyDescent="0.25"/>
    <row r="139" s="15" customFormat="1" x14ac:dyDescent="0.25"/>
    <row r="140" s="15" customFormat="1" x14ac:dyDescent="0.25"/>
    <row r="141" s="15" customFormat="1" x14ac:dyDescent="0.25"/>
    <row r="142" s="15" customFormat="1" x14ac:dyDescent="0.25"/>
    <row r="143" s="15" customFormat="1" x14ac:dyDescent="0.25"/>
    <row r="144" s="15" customFormat="1" x14ac:dyDescent="0.25"/>
    <row r="145" s="15" customFormat="1" x14ac:dyDescent="0.25"/>
    <row r="146" s="15" customFormat="1" x14ac:dyDescent="0.25"/>
    <row r="147" s="15" customFormat="1" x14ac:dyDescent="0.25"/>
    <row r="148" s="15" customFormat="1" x14ac:dyDescent="0.25"/>
    <row r="149" s="15" customFormat="1" x14ac:dyDescent="0.25"/>
    <row r="150" s="15" customFormat="1" x14ac:dyDescent="0.25"/>
    <row r="151" s="15" customFormat="1" x14ac:dyDescent="0.25"/>
    <row r="152" s="15" customFormat="1" x14ac:dyDescent="0.25"/>
    <row r="153" s="15" customFormat="1" x14ac:dyDescent="0.25"/>
    <row r="154" s="15" customFormat="1" x14ac:dyDescent="0.25"/>
    <row r="155" s="15" customFormat="1" x14ac:dyDescent="0.25"/>
    <row r="156" s="15" customFormat="1" x14ac:dyDescent="0.25"/>
    <row r="157" s="15" customFormat="1" x14ac:dyDescent="0.25"/>
    <row r="158" s="15" customFormat="1" x14ac:dyDescent="0.25"/>
    <row r="159" s="15" customFormat="1" x14ac:dyDescent="0.25"/>
    <row r="160" s="15" customFormat="1" x14ac:dyDescent="0.25"/>
    <row r="161" s="15" customFormat="1" x14ac:dyDescent="0.25"/>
    <row r="162" s="15" customFormat="1" x14ac:dyDescent="0.25"/>
    <row r="163" s="15" customFormat="1" x14ac:dyDescent="0.25"/>
    <row r="164" s="15" customFormat="1" x14ac:dyDescent="0.25"/>
    <row r="165" s="15" customFormat="1" x14ac:dyDescent="0.25"/>
    <row r="166" s="15" customFormat="1" x14ac:dyDescent="0.25"/>
    <row r="167" s="15" customFormat="1" x14ac:dyDescent="0.25"/>
    <row r="168" s="15" customFormat="1" x14ac:dyDescent="0.25"/>
    <row r="169" s="15" customFormat="1" x14ac:dyDescent="0.25"/>
    <row r="170" s="15" customFormat="1" x14ac:dyDescent="0.25"/>
    <row r="171" s="15" customFormat="1" x14ac:dyDescent="0.25"/>
    <row r="172" s="15" customFormat="1" x14ac:dyDescent="0.25"/>
    <row r="173" s="15" customFormat="1" x14ac:dyDescent="0.25"/>
    <row r="174" s="15" customFormat="1" x14ac:dyDescent="0.25"/>
    <row r="175" s="15" customFormat="1" x14ac:dyDescent="0.25"/>
    <row r="176" s="15" customFormat="1" x14ac:dyDescent="0.25"/>
    <row r="177" s="15" customFormat="1" x14ac:dyDescent="0.25"/>
    <row r="178" s="15" customFormat="1" x14ac:dyDescent="0.25"/>
    <row r="179" s="15" customFormat="1" x14ac:dyDescent="0.25"/>
    <row r="180" s="15" customFormat="1" x14ac:dyDescent="0.25"/>
    <row r="181" s="15" customFormat="1" x14ac:dyDescent="0.25"/>
    <row r="182" s="15" customFormat="1" x14ac:dyDescent="0.25"/>
    <row r="183" s="15" customFormat="1" x14ac:dyDescent="0.25"/>
    <row r="184" s="15" customFormat="1" x14ac:dyDescent="0.25"/>
    <row r="185" s="15" customFormat="1" x14ac:dyDescent="0.25"/>
    <row r="186" s="15" customFormat="1" x14ac:dyDescent="0.25"/>
    <row r="187" s="15" customFormat="1" x14ac:dyDescent="0.25"/>
    <row r="188" s="15" customFormat="1" x14ac:dyDescent="0.25"/>
    <row r="189" s="15" customFormat="1" x14ac:dyDescent="0.25"/>
    <row r="190" s="15" customFormat="1" x14ac:dyDescent="0.25"/>
    <row r="191" s="15" customFormat="1" x14ac:dyDescent="0.25"/>
    <row r="192" s="15" customFormat="1" x14ac:dyDescent="0.25"/>
    <row r="193" s="15" customFormat="1" x14ac:dyDescent="0.25"/>
    <row r="194" s="15" customFormat="1" x14ac:dyDescent="0.25"/>
    <row r="195" s="15" customFormat="1" x14ac:dyDescent="0.25"/>
    <row r="196" s="15" customFormat="1" x14ac:dyDescent="0.25"/>
    <row r="197" s="15" customFormat="1" x14ac:dyDescent="0.25"/>
    <row r="198" s="15" customFormat="1" x14ac:dyDescent="0.25"/>
    <row r="199" s="15" customFormat="1" x14ac:dyDescent="0.25"/>
    <row r="200" s="15" customFormat="1" x14ac:dyDescent="0.25"/>
    <row r="201" s="15" customFormat="1" x14ac:dyDescent="0.25"/>
    <row r="202" s="15" customFormat="1" x14ac:dyDescent="0.25"/>
    <row r="203" s="15" customFormat="1" x14ac:dyDescent="0.25"/>
    <row r="204" s="15" customFormat="1" x14ac:dyDescent="0.25"/>
    <row r="205" s="15" customFormat="1" x14ac:dyDescent="0.25"/>
    <row r="206" s="15" customFormat="1" x14ac:dyDescent="0.25"/>
    <row r="207" s="15" customFormat="1" x14ac:dyDescent="0.25"/>
    <row r="208" s="15" customFormat="1" x14ac:dyDescent="0.25"/>
    <row r="209" s="15" customFormat="1" x14ac:dyDescent="0.25"/>
    <row r="210" s="15" customFormat="1" x14ac:dyDescent="0.25"/>
    <row r="211" s="15" customFormat="1" x14ac:dyDescent="0.25"/>
    <row r="212" s="15" customFormat="1" x14ac:dyDescent="0.25"/>
    <row r="213" s="15" customFormat="1" x14ac:dyDescent="0.25"/>
    <row r="214" s="15" customFormat="1" x14ac:dyDescent="0.25"/>
    <row r="215" s="15" customFormat="1" x14ac:dyDescent="0.25"/>
    <row r="216" s="15" customFormat="1" x14ac:dyDescent="0.25"/>
    <row r="217" s="15" customFormat="1" x14ac:dyDescent="0.25"/>
    <row r="218" s="15" customFormat="1" x14ac:dyDescent="0.25"/>
    <row r="219" s="15" customFormat="1" x14ac:dyDescent="0.25"/>
    <row r="220" s="15" customFormat="1" x14ac:dyDescent="0.25"/>
    <row r="221" s="15" customFormat="1" x14ac:dyDescent="0.25"/>
    <row r="222" s="15" customFormat="1" x14ac:dyDescent="0.25"/>
    <row r="223" s="15" customFormat="1" x14ac:dyDescent="0.25"/>
    <row r="224" s="15" customFormat="1" x14ac:dyDescent="0.25"/>
    <row r="225" s="15" customFormat="1" x14ac:dyDescent="0.25"/>
    <row r="226" s="15" customFormat="1" x14ac:dyDescent="0.25"/>
    <row r="227" s="15" customFormat="1" x14ac:dyDescent="0.25"/>
    <row r="228" s="15" customFormat="1" x14ac:dyDescent="0.25"/>
    <row r="229" s="15" customFormat="1" x14ac:dyDescent="0.25"/>
    <row r="230" s="15" customFormat="1" x14ac:dyDescent="0.25"/>
    <row r="231" s="15" customFormat="1" x14ac:dyDescent="0.25"/>
    <row r="232" s="15" customFormat="1" x14ac:dyDescent="0.25"/>
    <row r="233" s="15" customFormat="1" x14ac:dyDescent="0.25"/>
    <row r="234" s="15" customFormat="1" x14ac:dyDescent="0.25"/>
    <row r="235" s="15" customFormat="1" x14ac:dyDescent="0.25"/>
    <row r="236" s="15" customFormat="1" x14ac:dyDescent="0.25"/>
    <row r="237" s="15" customFormat="1" x14ac:dyDescent="0.25"/>
    <row r="238" s="15" customFormat="1" x14ac:dyDescent="0.25"/>
    <row r="239" s="15" customFormat="1" x14ac:dyDescent="0.25"/>
    <row r="240" s="15" customFormat="1" x14ac:dyDescent="0.25"/>
    <row r="241" s="15" customFormat="1" x14ac:dyDescent="0.25"/>
    <row r="242" s="15" customFormat="1" x14ac:dyDescent="0.25"/>
    <row r="243" s="15" customFormat="1" x14ac:dyDescent="0.25"/>
    <row r="244" s="15" customFormat="1" x14ac:dyDescent="0.25"/>
    <row r="245" s="15" customFormat="1" x14ac:dyDescent="0.25"/>
    <row r="246" s="15" customFormat="1" x14ac:dyDescent="0.25"/>
    <row r="247" s="15" customFormat="1" x14ac:dyDescent="0.25"/>
    <row r="248" s="15" customFormat="1" x14ac:dyDescent="0.25"/>
    <row r="249" s="15" customFormat="1" x14ac:dyDescent="0.25"/>
    <row r="250" s="15" customFormat="1" x14ac:dyDescent="0.25"/>
    <row r="251" s="15" customFormat="1" x14ac:dyDescent="0.25"/>
    <row r="252" s="15" customFormat="1" x14ac:dyDescent="0.25"/>
    <row r="253" s="15" customFormat="1" x14ac:dyDescent="0.25"/>
    <row r="254" s="15" customFormat="1" x14ac:dyDescent="0.25"/>
    <row r="255" s="15" customFormat="1" x14ac:dyDescent="0.25"/>
    <row r="256" s="15" customFormat="1" x14ac:dyDescent="0.25"/>
    <row r="257" s="15" customFormat="1" x14ac:dyDescent="0.25"/>
    <row r="258" s="15" customFormat="1" x14ac:dyDescent="0.25"/>
    <row r="259" s="15" customFormat="1" x14ac:dyDescent="0.25"/>
    <row r="260" s="15" customFormat="1" x14ac:dyDescent="0.25"/>
    <row r="261" s="15" customFormat="1" x14ac:dyDescent="0.25"/>
    <row r="262" s="15" customFormat="1" x14ac:dyDescent="0.25"/>
    <row r="263" s="15" customFormat="1" x14ac:dyDescent="0.25"/>
    <row r="264" s="15" customFormat="1" x14ac:dyDescent="0.25"/>
    <row r="265" s="15" customFormat="1" x14ac:dyDescent="0.25"/>
    <row r="266" s="15" customFormat="1" x14ac:dyDescent="0.25"/>
    <row r="267" s="15" customFormat="1" x14ac:dyDescent="0.25"/>
    <row r="268" s="15" customFormat="1" x14ac:dyDescent="0.25"/>
    <row r="269" s="15" customFormat="1" x14ac:dyDescent="0.25"/>
    <row r="270" s="15" customFormat="1" x14ac:dyDescent="0.25"/>
    <row r="271" s="15" customFormat="1" x14ac:dyDescent="0.25"/>
    <row r="272" s="15" customFormat="1" x14ac:dyDescent="0.25"/>
    <row r="273" s="15" customFormat="1" x14ac:dyDescent="0.25"/>
    <row r="274" s="15" customFormat="1" x14ac:dyDescent="0.25"/>
    <row r="275" s="15" customFormat="1" x14ac:dyDescent="0.25"/>
    <row r="276" s="15" customFormat="1" x14ac:dyDescent="0.25"/>
    <row r="277" s="15" customFormat="1" x14ac:dyDescent="0.25"/>
    <row r="278" s="15" customFormat="1" x14ac:dyDescent="0.25"/>
    <row r="279" s="15" customFormat="1" x14ac:dyDescent="0.25"/>
    <row r="280" s="15" customFormat="1" x14ac:dyDescent="0.25"/>
    <row r="281" s="15" customFormat="1" x14ac:dyDescent="0.25"/>
    <row r="282" s="15" customFormat="1" x14ac:dyDescent="0.25"/>
    <row r="283" s="15" customFormat="1" x14ac:dyDescent="0.25"/>
    <row r="284" s="15" customFormat="1" x14ac:dyDescent="0.25"/>
    <row r="285" s="15" customFormat="1" x14ac:dyDescent="0.25"/>
    <row r="286" s="15" customFormat="1" x14ac:dyDescent="0.25"/>
    <row r="287" s="15" customFormat="1" x14ac:dyDescent="0.25"/>
    <row r="288" s="15" customFormat="1" x14ac:dyDescent="0.25"/>
    <row r="289" s="15" customFormat="1" x14ac:dyDescent="0.25"/>
    <row r="290" s="15" customFormat="1" x14ac:dyDescent="0.25"/>
    <row r="291" s="15" customFormat="1" x14ac:dyDescent="0.25"/>
    <row r="292" s="15" customFormat="1" x14ac:dyDescent="0.25"/>
    <row r="293" s="15" customFormat="1" x14ac:dyDescent="0.25"/>
    <row r="294" s="15" customFormat="1" x14ac:dyDescent="0.25"/>
    <row r="295" s="15" customFormat="1" x14ac:dyDescent="0.25"/>
    <row r="296" s="15" customFormat="1" x14ac:dyDescent="0.25"/>
    <row r="297" s="15" customFormat="1" x14ac:dyDescent="0.25"/>
    <row r="298" s="15" customFormat="1" x14ac:dyDescent="0.25"/>
    <row r="299" s="15" customFormat="1" x14ac:dyDescent="0.25"/>
    <row r="300" s="15" customFormat="1" x14ac:dyDescent="0.25"/>
    <row r="301" s="15" customFormat="1" x14ac:dyDescent="0.25"/>
    <row r="302" s="15" customFormat="1" x14ac:dyDescent="0.25"/>
    <row r="303" s="15" customFormat="1" x14ac:dyDescent="0.25"/>
    <row r="304" s="15" customFormat="1" x14ac:dyDescent="0.25"/>
    <row r="305" s="15" customFormat="1" x14ac:dyDescent="0.25"/>
    <row r="306" s="15" customFormat="1" x14ac:dyDescent="0.25"/>
    <row r="307" s="15" customFormat="1" x14ac:dyDescent="0.25"/>
    <row r="308" s="15" customFormat="1" x14ac:dyDescent="0.25"/>
    <row r="309" s="15" customFormat="1" x14ac:dyDescent="0.25"/>
  </sheetData>
  <hyperlinks>
    <hyperlink ref="A1" location="Cuadros!A1" display="Índice de cuadros" xr:uid="{451A57CF-4BE7-4E57-876E-F7B6CB2085E8}"/>
  </hyperlink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1AB3-F641-4168-8CC9-4327F1A4D237}">
  <dimension ref="A1:J33"/>
  <sheetViews>
    <sheetView showGridLines="0" workbookViewId="0"/>
  </sheetViews>
  <sheetFormatPr baseColWidth="10" defaultRowHeight="15" x14ac:dyDescent="0.25"/>
  <cols>
    <col min="1" max="1" width="8.85546875" customWidth="1"/>
    <col min="2" max="2" width="17" customWidth="1"/>
    <col min="3" max="3" width="15.140625" customWidth="1"/>
    <col min="4" max="9" width="10" customWidth="1"/>
    <col min="10" max="10" width="8.85546875" customWidth="1"/>
    <col min="11" max="11" width="0.42578125" customWidth="1"/>
  </cols>
  <sheetData>
    <row r="1" spans="1:10" x14ac:dyDescent="0.25">
      <c r="A1" s="477" t="s">
        <v>360</v>
      </c>
    </row>
    <row r="2" spans="1:10" x14ac:dyDescent="0.25">
      <c r="D2" s="72"/>
      <c r="E2" s="72"/>
    </row>
    <row r="3" spans="1:10" ht="17.25" x14ac:dyDescent="0.35">
      <c r="B3" s="355" t="s">
        <v>377</v>
      </c>
      <c r="F3" s="73"/>
      <c r="G3" s="73"/>
      <c r="H3" s="73"/>
      <c r="I3" s="73"/>
    </row>
    <row r="4" spans="1:10" ht="18" thickBot="1" x14ac:dyDescent="0.4">
      <c r="F4" s="73"/>
      <c r="G4" s="73"/>
      <c r="H4" s="73"/>
      <c r="I4" s="73"/>
    </row>
    <row r="5" spans="1:10" ht="32.25" thickBot="1" x14ac:dyDescent="0.3">
      <c r="B5" s="74"/>
      <c r="C5" s="75"/>
      <c r="D5" s="76">
        <v>2025</v>
      </c>
      <c r="E5" s="77">
        <v>2030</v>
      </c>
      <c r="F5" s="77">
        <v>2035</v>
      </c>
      <c r="G5" s="77">
        <v>2040</v>
      </c>
      <c r="H5" s="77">
        <v>2045</v>
      </c>
      <c r="I5" s="78">
        <v>2050</v>
      </c>
      <c r="J5" s="79" t="s">
        <v>94</v>
      </c>
    </row>
    <row r="6" spans="1:10" ht="16.5" customHeight="1" thickBot="1" x14ac:dyDescent="0.3">
      <c r="B6" s="592" t="s">
        <v>95</v>
      </c>
      <c r="C6" s="80" t="s">
        <v>96</v>
      </c>
      <c r="D6" s="81">
        <v>49265.049133148997</v>
      </c>
      <c r="E6" s="82">
        <v>51876.063854919004</v>
      </c>
      <c r="F6" s="83">
        <v>53109.717711908001</v>
      </c>
      <c r="G6" s="83">
        <v>53892.708631178997</v>
      </c>
      <c r="H6" s="84">
        <v>54514.657984426995</v>
      </c>
      <c r="I6" s="85">
        <v>54884.720667166999</v>
      </c>
      <c r="J6" s="86">
        <v>53103.139612084473</v>
      </c>
    </row>
    <row r="7" spans="1:10" ht="16.5" thickBot="1" x14ac:dyDescent="0.3">
      <c r="B7" s="592"/>
      <c r="C7" s="87" t="s">
        <v>97</v>
      </c>
      <c r="D7" s="88">
        <v>49128.296999999999</v>
      </c>
      <c r="E7" s="89">
        <v>50947.559000000001</v>
      </c>
      <c r="F7" s="90">
        <v>51977.040999999997</v>
      </c>
      <c r="G7" s="90">
        <v>52872.036</v>
      </c>
      <c r="H7" s="91">
        <v>53552.938999999998</v>
      </c>
      <c r="I7" s="92">
        <v>53877.466999999997</v>
      </c>
      <c r="J7" s="93">
        <v>52176.991076923056</v>
      </c>
    </row>
    <row r="8" spans="1:10" ht="16.5" thickBot="1" x14ac:dyDescent="0.3">
      <c r="B8" s="592"/>
      <c r="C8" s="87" t="s">
        <v>98</v>
      </c>
      <c r="D8" s="88">
        <v>48614.06</v>
      </c>
      <c r="E8" s="89">
        <v>49266.93</v>
      </c>
      <c r="F8" s="90">
        <v>49760.92</v>
      </c>
      <c r="G8" s="90">
        <v>50237.192999999999</v>
      </c>
      <c r="H8" s="91">
        <v>50527.425000000003</v>
      </c>
      <c r="I8" s="92">
        <v>50460.161</v>
      </c>
      <c r="J8" s="93">
        <v>49875.377269230754</v>
      </c>
    </row>
    <row r="9" spans="1:10" ht="16.5" thickBot="1" x14ac:dyDescent="0.3">
      <c r="B9" s="592"/>
      <c r="C9" s="87" t="s">
        <v>3</v>
      </c>
      <c r="D9" s="88">
        <v>49128.296999999999</v>
      </c>
      <c r="E9" s="89">
        <v>51394.484127038682</v>
      </c>
      <c r="F9" s="90">
        <v>52260.347568569217</v>
      </c>
      <c r="G9" s="90">
        <v>52553.402642771958</v>
      </c>
      <c r="H9" s="91">
        <v>52709.214691838592</v>
      </c>
      <c r="I9" s="92">
        <v>52728.898254641186</v>
      </c>
      <c r="J9" s="93">
        <v>51958.761839063991</v>
      </c>
    </row>
    <row r="10" spans="1:10" ht="16.5" thickBot="1" x14ac:dyDescent="0.3">
      <c r="B10" s="592"/>
      <c r="C10" s="94" t="s">
        <v>99</v>
      </c>
      <c r="D10" s="95">
        <v>49081.525752602822</v>
      </c>
      <c r="E10" s="96">
        <v>50119.309744977836</v>
      </c>
      <c r="F10" s="97">
        <v>50691.139061248941</v>
      </c>
      <c r="G10" s="97">
        <v>51213.188694700068</v>
      </c>
      <c r="H10" s="98">
        <v>51705.964152784611</v>
      </c>
      <c r="I10" s="99">
        <v>52094.597429522131</v>
      </c>
      <c r="J10" s="100">
        <v>50872.391199361999</v>
      </c>
    </row>
    <row r="11" spans="1:10" ht="16.5" customHeight="1" thickBot="1" x14ac:dyDescent="0.3">
      <c r="B11" s="592" t="s">
        <v>100</v>
      </c>
      <c r="C11" s="80" t="s">
        <v>96</v>
      </c>
      <c r="D11" s="81">
        <v>37885.776901168996</v>
      </c>
      <c r="E11" s="83">
        <v>40273.627224245007</v>
      </c>
      <c r="F11" s="83">
        <v>40874.263344060011</v>
      </c>
      <c r="G11" s="83">
        <v>40478.228873532011</v>
      </c>
      <c r="H11" s="83">
        <v>39874.036797696011</v>
      </c>
      <c r="I11" s="85">
        <v>39218.455684556997</v>
      </c>
      <c r="J11" s="86">
        <v>40019.720408966234</v>
      </c>
    </row>
    <row r="12" spans="1:10" ht="16.5" thickBot="1" x14ac:dyDescent="0.3">
      <c r="B12" s="592"/>
      <c r="C12" s="87" t="s">
        <v>97</v>
      </c>
      <c r="D12" s="88">
        <v>37745.286999999997</v>
      </c>
      <c r="E12" s="89">
        <v>39448.752</v>
      </c>
      <c r="F12" s="90">
        <v>39954.748</v>
      </c>
      <c r="G12" s="90">
        <v>39707.553</v>
      </c>
      <c r="H12" s="91">
        <v>39125.214999999997</v>
      </c>
      <c r="I12" s="92">
        <v>38321.531999999999</v>
      </c>
      <c r="J12" s="93">
        <v>39259.524499999992</v>
      </c>
    </row>
    <row r="13" spans="1:10" ht="16.5" thickBot="1" x14ac:dyDescent="0.3">
      <c r="B13" s="592"/>
      <c r="C13" s="87" t="s">
        <v>98</v>
      </c>
      <c r="D13" s="88">
        <v>37204.985000000001</v>
      </c>
      <c r="E13" s="89">
        <v>37878.076999999997</v>
      </c>
      <c r="F13" s="90">
        <v>37799.883000000002</v>
      </c>
      <c r="G13" s="90">
        <v>37094.415999999997</v>
      </c>
      <c r="H13" s="91">
        <v>36131.750999999997</v>
      </c>
      <c r="I13" s="92">
        <v>34998.546000000002</v>
      </c>
      <c r="J13" s="93">
        <v>37009.577153846149</v>
      </c>
    </row>
    <row r="14" spans="1:10" ht="16.5" thickBot="1" x14ac:dyDescent="0.3">
      <c r="B14" s="592"/>
      <c r="C14" s="87" t="s">
        <v>3</v>
      </c>
      <c r="D14" s="88">
        <v>37745.286999999997</v>
      </c>
      <c r="E14" s="89">
        <v>39782.755209086637</v>
      </c>
      <c r="F14" s="90">
        <v>40183.979227240568</v>
      </c>
      <c r="G14" s="90">
        <v>39635.957745805041</v>
      </c>
      <c r="H14" s="91">
        <v>38831.010787357183</v>
      </c>
      <c r="I14" s="92">
        <v>37966.416074259061</v>
      </c>
      <c r="J14" s="93">
        <v>39249.957284802636</v>
      </c>
    </row>
    <row r="15" spans="1:10" ht="16.5" thickBot="1" x14ac:dyDescent="0.3">
      <c r="B15" s="592"/>
      <c r="C15" s="94" t="s">
        <v>99</v>
      </c>
      <c r="D15" s="95">
        <v>37697.449157289753</v>
      </c>
      <c r="E15" s="97">
        <v>38669.709851745843</v>
      </c>
      <c r="F15" s="97">
        <v>38722.540450214401</v>
      </c>
      <c r="G15" s="97">
        <v>38168.376488024252</v>
      </c>
      <c r="H15" s="97">
        <v>37435.644238995555</v>
      </c>
      <c r="I15" s="99">
        <v>36718.644780131661</v>
      </c>
      <c r="J15" s="100">
        <v>38048.813155550808</v>
      </c>
    </row>
    <row r="16" spans="1:10" ht="16.5" customHeight="1" thickBot="1" x14ac:dyDescent="0.3">
      <c r="B16" s="592" t="s">
        <v>101</v>
      </c>
      <c r="C16" s="80" t="s">
        <v>96</v>
      </c>
      <c r="D16" s="101">
        <v>1.132904186</v>
      </c>
      <c r="E16" s="102">
        <v>1.1663794760000001</v>
      </c>
      <c r="F16" s="103">
        <v>1.2096137550000006</v>
      </c>
      <c r="G16" s="103">
        <v>1.2560737450000001</v>
      </c>
      <c r="H16" s="104">
        <v>1.2788302240000002</v>
      </c>
      <c r="I16" s="105">
        <v>1.2869752860000003</v>
      </c>
      <c r="J16" s="106">
        <v>1.224405175538462</v>
      </c>
    </row>
    <row r="17" spans="2:10" ht="16.5" thickBot="1" x14ac:dyDescent="0.3">
      <c r="B17" s="592"/>
      <c r="C17" s="87" t="s">
        <v>97</v>
      </c>
      <c r="D17" s="107">
        <v>1.10738</v>
      </c>
      <c r="E17" s="108">
        <v>1.13097</v>
      </c>
      <c r="F17" s="109">
        <v>1.15201</v>
      </c>
      <c r="G17" s="109">
        <v>1.1732199999999999</v>
      </c>
      <c r="H17" s="110">
        <v>1.19445</v>
      </c>
      <c r="I17" s="111">
        <v>1.2156800000000001</v>
      </c>
      <c r="J17" s="112">
        <v>1.1625996153846152</v>
      </c>
    </row>
    <row r="18" spans="2:10" ht="16.5" thickBot="1" x14ac:dyDescent="0.3">
      <c r="B18" s="592"/>
      <c r="C18" s="87" t="s">
        <v>3</v>
      </c>
      <c r="D18" s="107">
        <v>1.1036937796385555</v>
      </c>
      <c r="E18" s="108">
        <v>1.0890768440260385</v>
      </c>
      <c r="F18" s="109">
        <v>1.0542644362600515</v>
      </c>
      <c r="G18" s="109">
        <v>1.0333699745611866</v>
      </c>
      <c r="H18" s="110">
        <v>1.0246366608155133</v>
      </c>
      <c r="I18" s="111">
        <v>1.0166261394733054</v>
      </c>
      <c r="J18" s="112">
        <v>1.052225460696377</v>
      </c>
    </row>
    <row r="19" spans="2:10" ht="16.5" thickBot="1" x14ac:dyDescent="0.3">
      <c r="B19" s="592"/>
      <c r="C19" s="94" t="s">
        <v>99</v>
      </c>
      <c r="D19" s="113">
        <v>1.1276932019601569</v>
      </c>
      <c r="E19" s="114">
        <v>1.1747067202873911</v>
      </c>
      <c r="F19" s="115">
        <v>1.2078317078646781</v>
      </c>
      <c r="G19" s="115">
        <v>1.2432503281239131</v>
      </c>
      <c r="H19" s="116">
        <v>1.2764136541538</v>
      </c>
      <c r="I19" s="117">
        <v>1.3061324519375745</v>
      </c>
      <c r="J19" s="118">
        <v>1.2246568141596947</v>
      </c>
    </row>
    <row r="20" spans="2:10" ht="16.5" customHeight="1" thickBot="1" x14ac:dyDescent="0.3">
      <c r="B20" s="592" t="s">
        <v>102</v>
      </c>
      <c r="C20" s="80" t="s">
        <v>96</v>
      </c>
      <c r="D20" s="119">
        <v>83.652743000000001</v>
      </c>
      <c r="E20" s="120">
        <v>84.347329000000002</v>
      </c>
      <c r="F20" s="121">
        <v>84.996713999999997</v>
      </c>
      <c r="G20" s="121">
        <v>85.594531000000003</v>
      </c>
      <c r="H20" s="122">
        <v>86.132068000000004</v>
      </c>
      <c r="I20" s="123">
        <v>86.597375999999997</v>
      </c>
      <c r="J20" s="124">
        <v>85.239652307692296</v>
      </c>
    </row>
    <row r="21" spans="2:10" ht="16.5" thickBot="1" x14ac:dyDescent="0.3">
      <c r="B21" s="592"/>
      <c r="C21" s="87" t="s">
        <v>97</v>
      </c>
      <c r="D21" s="125">
        <v>84.099182967811799</v>
      </c>
      <c r="E21" s="126">
        <v>84.554875789044189</v>
      </c>
      <c r="F21" s="127">
        <v>85.106854689938956</v>
      </c>
      <c r="G21" s="127">
        <v>85.558932052474773</v>
      </c>
      <c r="H21" s="128">
        <v>86.010727820185537</v>
      </c>
      <c r="I21" s="129">
        <v>86.562169216307069</v>
      </c>
      <c r="J21" s="130">
        <v>85.301785712093761</v>
      </c>
    </row>
    <row r="22" spans="2:10" ht="16.5" thickBot="1" x14ac:dyDescent="0.3">
      <c r="B22" s="592"/>
      <c r="C22" s="87" t="s">
        <v>3</v>
      </c>
      <c r="D22" s="125">
        <v>84.098444095720183</v>
      </c>
      <c r="E22" s="126">
        <v>84.780299605369294</v>
      </c>
      <c r="F22" s="127">
        <v>85.369219714823174</v>
      </c>
      <c r="G22" s="127">
        <v>85.940645927211108</v>
      </c>
      <c r="H22" s="128">
        <v>86.495734753736286</v>
      </c>
      <c r="I22" s="129">
        <v>87.035477603025086</v>
      </c>
      <c r="J22" s="130">
        <v>85.633685102706238</v>
      </c>
    </row>
    <row r="23" spans="2:10" ht="16.5" thickBot="1" x14ac:dyDescent="0.3">
      <c r="B23" s="592"/>
      <c r="C23" s="94" t="s">
        <v>99</v>
      </c>
      <c r="D23" s="131">
        <v>84.050969969700773</v>
      </c>
      <c r="E23" s="132">
        <v>84.680609860957361</v>
      </c>
      <c r="F23" s="133">
        <v>85.288365168480098</v>
      </c>
      <c r="G23" s="133">
        <v>85.861486724347174</v>
      </c>
      <c r="H23" s="134">
        <v>86.420642541496775</v>
      </c>
      <c r="I23" s="135">
        <v>86.963126587660156</v>
      </c>
      <c r="J23" s="136">
        <v>85.551665697272767</v>
      </c>
    </row>
    <row r="24" spans="2:10" ht="16.5" customHeight="1" thickBot="1" x14ac:dyDescent="0.3">
      <c r="B24" s="592" t="s">
        <v>103</v>
      </c>
      <c r="C24" s="80" t="s">
        <v>96</v>
      </c>
      <c r="D24" s="119">
        <v>21.547167999999999</v>
      </c>
      <c r="E24" s="120">
        <v>22.007649000000001</v>
      </c>
      <c r="F24" s="121">
        <v>22.443159000000001</v>
      </c>
      <c r="G24" s="121">
        <v>22.846247000000002</v>
      </c>
      <c r="H24" s="122">
        <v>23.212496999999999</v>
      </c>
      <c r="I24" s="123">
        <v>23.531348999999999</v>
      </c>
      <c r="J24" s="124">
        <v>22.610234423076925</v>
      </c>
    </row>
    <row r="25" spans="2:10" ht="16.5" thickBot="1" x14ac:dyDescent="0.3">
      <c r="B25" s="592"/>
      <c r="C25" s="87" t="s">
        <v>97</v>
      </c>
      <c r="D25" s="125">
        <v>22.041301796657208</v>
      </c>
      <c r="E25" s="126">
        <v>22.370957089029886</v>
      </c>
      <c r="F25" s="127">
        <v>22.758688689775386</v>
      </c>
      <c r="G25" s="127">
        <v>23.093621025666842</v>
      </c>
      <c r="H25" s="128">
        <v>23.488999765954318</v>
      </c>
      <c r="I25" s="129">
        <v>23.839704601747904</v>
      </c>
      <c r="J25" s="130">
        <v>22.928438746679383</v>
      </c>
    </row>
    <row r="26" spans="2:10" ht="16.5" thickBot="1" x14ac:dyDescent="0.3">
      <c r="B26" s="592"/>
      <c r="C26" s="87" t="s">
        <v>3</v>
      </c>
      <c r="D26" s="125">
        <v>22.033417426111356</v>
      </c>
      <c r="E26" s="126">
        <v>22.531295230463527</v>
      </c>
      <c r="F26" s="127">
        <v>22.950453841530276</v>
      </c>
      <c r="G26" s="127">
        <v>23.371024836683549</v>
      </c>
      <c r="H26" s="128">
        <v>23.809939090438611</v>
      </c>
      <c r="I26" s="129">
        <v>24.240248189913466</v>
      </c>
      <c r="J26" s="130">
        <v>23.162190177277072</v>
      </c>
    </row>
    <row r="27" spans="2:10" ht="16.5" thickBot="1" x14ac:dyDescent="0.3">
      <c r="B27" s="592"/>
      <c r="C27" s="94" t="s">
        <v>99</v>
      </c>
      <c r="D27" s="131">
        <v>21.996124506697363</v>
      </c>
      <c r="E27" s="132">
        <v>22.445602465212762</v>
      </c>
      <c r="F27" s="133">
        <v>22.879255765387274</v>
      </c>
      <c r="G27" s="133">
        <v>23.301172130657626</v>
      </c>
      <c r="H27" s="134">
        <v>23.7439229051352</v>
      </c>
      <c r="I27" s="135">
        <v>24.177556292846241</v>
      </c>
      <c r="J27" s="136">
        <v>23.091283723889141</v>
      </c>
    </row>
    <row r="28" spans="2:10" ht="16.5" customHeight="1" thickBot="1" x14ac:dyDescent="0.3">
      <c r="B28" s="592" t="s">
        <v>104</v>
      </c>
      <c r="C28" s="80" t="s">
        <v>96</v>
      </c>
      <c r="D28" s="81">
        <v>775.19801029599989</v>
      </c>
      <c r="E28" s="82">
        <v>446.78101031000006</v>
      </c>
      <c r="F28" s="83">
        <v>294.67101032800002</v>
      </c>
      <c r="G28" s="83">
        <v>280.08900018499997</v>
      </c>
      <c r="H28" s="84">
        <v>284.02200020999999</v>
      </c>
      <c r="I28" s="85">
        <v>286.42200020000001</v>
      </c>
      <c r="J28" s="86">
        <v>369.8989671395384</v>
      </c>
    </row>
    <row r="29" spans="2:10" ht="16.5" thickBot="1" x14ac:dyDescent="0.3">
      <c r="B29" s="592"/>
      <c r="C29" s="87" t="s">
        <v>97</v>
      </c>
      <c r="D29" s="88">
        <v>568.24</v>
      </c>
      <c r="E29" s="89">
        <v>368.48700000000002</v>
      </c>
      <c r="F29" s="90">
        <v>332.09500000000003</v>
      </c>
      <c r="G29" s="90">
        <v>329.12900000000002</v>
      </c>
      <c r="H29" s="91">
        <v>311.887</v>
      </c>
      <c r="I29" s="92">
        <v>290.95</v>
      </c>
      <c r="J29" s="93">
        <v>354.35857692307684</v>
      </c>
    </row>
    <row r="30" spans="2:10" ht="16.5" thickBot="1" x14ac:dyDescent="0.3">
      <c r="B30" s="592"/>
      <c r="C30" s="87" t="s">
        <v>3</v>
      </c>
      <c r="D30" s="88">
        <v>552.49623162919136</v>
      </c>
      <c r="E30" s="89">
        <v>399.54124246356577</v>
      </c>
      <c r="F30" s="90">
        <v>233.78899800370229</v>
      </c>
      <c r="G30" s="90">
        <v>234.23497990988454</v>
      </c>
      <c r="H30" s="91">
        <v>250.23076871365129</v>
      </c>
      <c r="I30" s="92">
        <v>269.12241125581613</v>
      </c>
      <c r="J30" s="93">
        <v>320.87808073155168</v>
      </c>
    </row>
    <row r="31" spans="2:10" ht="16.5" thickBot="1" x14ac:dyDescent="0.3">
      <c r="B31" s="592"/>
      <c r="C31" s="94" t="s">
        <v>99</v>
      </c>
      <c r="D31" s="95">
        <v>399.15038241105236</v>
      </c>
      <c r="E31" s="96">
        <v>249.81616021967346</v>
      </c>
      <c r="F31" s="97">
        <v>236.83647637455351</v>
      </c>
      <c r="G31" s="97">
        <v>245.95163709882669</v>
      </c>
      <c r="H31" s="98">
        <v>258.45294563792743</v>
      </c>
      <c r="I31" s="99">
        <v>271.56683282598783</v>
      </c>
      <c r="J31" s="100">
        <v>263.84941881260278</v>
      </c>
    </row>
    <row r="32" spans="2:10" ht="4.5" customHeight="1" x14ac:dyDescent="0.25"/>
    <row r="33" spans="2:3" ht="15.75" x14ac:dyDescent="0.3">
      <c r="B33" t="s">
        <v>105</v>
      </c>
      <c r="C33" s="137" t="s">
        <v>106</v>
      </c>
    </row>
  </sheetData>
  <mergeCells count="6">
    <mergeCell ref="B28:B31"/>
    <mergeCell ref="B6:B10"/>
    <mergeCell ref="B11:B15"/>
    <mergeCell ref="B16:B19"/>
    <mergeCell ref="B20:B23"/>
    <mergeCell ref="B24:B27"/>
  </mergeCells>
  <hyperlinks>
    <hyperlink ref="A1" location="Cuadros!A1" display="Índice de cuadros" xr:uid="{0935CB7B-2F88-412D-97C2-FBA72150359C}"/>
  </hyperlink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B32E-8645-4EF0-9B58-B6964FDE8DA7}">
  <dimension ref="A1:J20"/>
  <sheetViews>
    <sheetView showGridLines="0" zoomScaleNormal="100" zoomScaleSheetLayoutView="80" workbookViewId="0"/>
  </sheetViews>
  <sheetFormatPr baseColWidth="10" defaultColWidth="11.42578125" defaultRowHeight="15" x14ac:dyDescent="0.25"/>
  <cols>
    <col min="2" max="2" width="25.28515625" customWidth="1"/>
    <col min="3" max="3" width="2.42578125" customWidth="1"/>
    <col min="4" max="4" width="13.5703125" customWidth="1"/>
    <col min="5" max="6" width="10.7109375" customWidth="1"/>
    <col min="7" max="7" width="2.7109375" customWidth="1"/>
    <col min="8" max="9" width="10" customWidth="1"/>
    <col min="10" max="11" width="10.7109375" customWidth="1"/>
  </cols>
  <sheetData>
    <row r="1" spans="1:10" ht="16.5" x14ac:dyDescent="0.3">
      <c r="A1" s="477" t="s">
        <v>360</v>
      </c>
      <c r="B1" s="16"/>
      <c r="C1" s="5"/>
      <c r="F1" s="5"/>
      <c r="G1" s="5"/>
    </row>
    <row r="2" spans="1:10" ht="15.75" x14ac:dyDescent="0.25">
      <c r="B2" s="17"/>
      <c r="C2" s="5"/>
      <c r="F2" s="5"/>
      <c r="G2" s="5"/>
    </row>
    <row r="3" spans="1:10" ht="16.5" x14ac:dyDescent="0.3">
      <c r="B3" s="355" t="s">
        <v>384</v>
      </c>
    </row>
    <row r="4" spans="1:10" ht="30.75" customHeight="1" x14ac:dyDescent="0.25">
      <c r="C4" s="19"/>
      <c r="D4" s="20"/>
      <c r="E4" s="20"/>
      <c r="F4" s="20"/>
      <c r="G4" s="19"/>
    </row>
    <row r="5" spans="1:10" ht="30.75" customHeight="1" x14ac:dyDescent="0.25">
      <c r="B5" s="21"/>
      <c r="C5" s="22"/>
      <c r="D5" s="23">
        <v>2025</v>
      </c>
      <c r="E5" s="24">
        <v>2030</v>
      </c>
      <c r="F5" s="25">
        <v>2050</v>
      </c>
      <c r="G5" s="26"/>
      <c r="H5" s="27" t="s">
        <v>4</v>
      </c>
      <c r="I5" s="28" t="s">
        <v>5</v>
      </c>
    </row>
    <row r="6" spans="1:10" ht="29.25" x14ac:dyDescent="0.25">
      <c r="B6" s="29" t="s">
        <v>6</v>
      </c>
      <c r="C6" s="31"/>
      <c r="D6" s="32">
        <v>44.524500459946672</v>
      </c>
      <c r="E6" s="30">
        <v>45.688101389487628</v>
      </c>
      <c r="F6" s="33">
        <v>51.574934838522154</v>
      </c>
      <c r="G6" s="31"/>
      <c r="H6" s="34">
        <f>E6-D6</f>
        <v>1.1636009295409551</v>
      </c>
      <c r="I6" s="33">
        <f>F6-E6</f>
        <v>5.8868334490345262</v>
      </c>
      <c r="J6" s="10"/>
    </row>
    <row r="7" spans="1:10" x14ac:dyDescent="0.25">
      <c r="B7" s="35" t="s">
        <v>7</v>
      </c>
      <c r="C7" s="37"/>
      <c r="D7" s="38">
        <v>28.075659583270433</v>
      </c>
      <c r="E7" s="36">
        <v>29.032812448192249</v>
      </c>
      <c r="F7" s="39">
        <v>34.920103518756179</v>
      </c>
      <c r="G7" s="37"/>
      <c r="H7" s="40">
        <f t="shared" ref="H7:I14" si="0">E7-D7</f>
        <v>0.95715286492181662</v>
      </c>
      <c r="I7" s="39">
        <f t="shared" si="0"/>
        <v>5.8872910705639292</v>
      </c>
    </row>
    <row r="8" spans="1:10" ht="16.5" x14ac:dyDescent="0.25">
      <c r="B8" s="67" t="s">
        <v>8</v>
      </c>
      <c r="C8" s="41"/>
      <c r="D8" s="68">
        <v>12.953716162356365</v>
      </c>
      <c r="E8" s="41">
        <v>13.519807790313802</v>
      </c>
      <c r="F8" s="69">
        <v>16.398787143158614</v>
      </c>
      <c r="G8" s="41"/>
      <c r="H8" s="70">
        <f t="shared" si="0"/>
        <v>0.56609162795743728</v>
      </c>
      <c r="I8" s="69">
        <f t="shared" si="0"/>
        <v>2.8789793528448122</v>
      </c>
    </row>
    <row r="9" spans="1:10" ht="16.5" x14ac:dyDescent="0.25">
      <c r="B9" s="67" t="s">
        <v>9</v>
      </c>
      <c r="C9" s="41"/>
      <c r="D9" s="68">
        <v>2.3894705397024083</v>
      </c>
      <c r="E9" s="41">
        <v>2.8062749196342915</v>
      </c>
      <c r="F9" s="69">
        <v>4.410511761668749</v>
      </c>
      <c r="G9" s="41"/>
      <c r="H9" s="70">
        <f t="shared" si="0"/>
        <v>0.41680437993188324</v>
      </c>
      <c r="I9" s="69">
        <f t="shared" si="0"/>
        <v>1.6042368420344575</v>
      </c>
    </row>
    <row r="10" spans="1:10" ht="16.5" x14ac:dyDescent="0.25">
      <c r="B10" s="67" t="s">
        <v>10</v>
      </c>
      <c r="C10" s="41"/>
      <c r="D10" s="68">
        <v>6.4718190010732375</v>
      </c>
      <c r="E10" s="41">
        <v>6.5642221964550451</v>
      </c>
      <c r="F10" s="69">
        <v>7.9394280502764349</v>
      </c>
      <c r="G10" s="41"/>
      <c r="H10" s="70">
        <f t="shared" si="0"/>
        <v>9.2403195381807635E-2</v>
      </c>
      <c r="I10" s="69">
        <f t="shared" si="0"/>
        <v>1.3752058538213898</v>
      </c>
      <c r="J10" s="5"/>
    </row>
    <row r="11" spans="1:10" ht="33" x14ac:dyDescent="0.25">
      <c r="B11" s="71" t="s">
        <v>11</v>
      </c>
      <c r="C11" s="41"/>
      <c r="D11" s="68">
        <v>0.82996581930458857</v>
      </c>
      <c r="E11" s="41">
        <v>0.94634149593354699</v>
      </c>
      <c r="F11" s="69">
        <v>1.562424188263797</v>
      </c>
      <c r="G11" s="41"/>
      <c r="H11" s="70">
        <f t="shared" si="0"/>
        <v>0.11637567662895842</v>
      </c>
      <c r="I11" s="69">
        <f t="shared" si="0"/>
        <v>0.61608269233025004</v>
      </c>
    </row>
    <row r="12" spans="1:10" ht="16.5" x14ac:dyDescent="0.25">
      <c r="B12" s="67" t="s">
        <v>12</v>
      </c>
      <c r="C12" s="41"/>
      <c r="D12" s="68">
        <v>3.9823301179810304</v>
      </c>
      <c r="E12" s="41">
        <v>3.9538203763012412</v>
      </c>
      <c r="F12" s="69">
        <v>3.3263002251894491</v>
      </c>
      <c r="G12" s="41"/>
      <c r="H12" s="70">
        <f t="shared" si="0"/>
        <v>-2.8509741679789258E-2</v>
      </c>
      <c r="I12" s="69">
        <f t="shared" si="0"/>
        <v>-0.62752015111179205</v>
      </c>
    </row>
    <row r="13" spans="1:10" ht="16.5" x14ac:dyDescent="0.25">
      <c r="B13" s="67" t="s">
        <v>13</v>
      </c>
      <c r="C13" s="41"/>
      <c r="D13" s="68">
        <v>1.4483579428528066</v>
      </c>
      <c r="E13" s="41">
        <v>1.2423456695543218</v>
      </c>
      <c r="F13" s="69">
        <v>1.2826521501991328</v>
      </c>
      <c r="G13" s="41"/>
      <c r="H13" s="70">
        <f t="shared" si="0"/>
        <v>-0.20601227329848482</v>
      </c>
      <c r="I13" s="69">
        <f t="shared" si="0"/>
        <v>4.0306480644811016E-2</v>
      </c>
      <c r="J13" s="12"/>
    </row>
    <row r="14" spans="1:10" x14ac:dyDescent="0.25">
      <c r="B14" s="35" t="s">
        <v>14</v>
      </c>
      <c r="C14" s="37"/>
      <c r="D14" s="38">
        <v>16.44884087667624</v>
      </c>
      <c r="E14" s="36">
        <v>16.655288941295378</v>
      </c>
      <c r="F14" s="39">
        <v>16.654831319765975</v>
      </c>
      <c r="G14" s="37"/>
      <c r="H14" s="40">
        <f t="shared" si="0"/>
        <v>0.20644806461913845</v>
      </c>
      <c r="I14" s="39">
        <f t="shared" si="0"/>
        <v>-4.5762152940298506E-4</v>
      </c>
    </row>
    <row r="16" spans="1:10" x14ac:dyDescent="0.25">
      <c r="B16" s="18"/>
    </row>
    <row r="17" spans="2:7" ht="19.5" x14ac:dyDescent="0.25">
      <c r="B17" s="42"/>
      <c r="C17" s="43"/>
      <c r="D17" s="43"/>
      <c r="E17" s="43"/>
      <c r="F17" s="43"/>
      <c r="G17" s="43"/>
    </row>
    <row r="18" spans="2:7" ht="19.5" x14ac:dyDescent="0.25">
      <c r="B18" s="44"/>
      <c r="C18" s="43"/>
      <c r="D18" s="43"/>
      <c r="E18" s="43"/>
      <c r="F18" s="43"/>
      <c r="G18" s="43"/>
    </row>
    <row r="19" spans="2:7" ht="19.5" x14ac:dyDescent="0.25">
      <c r="B19" s="44"/>
      <c r="C19" s="43"/>
      <c r="D19" s="43"/>
      <c r="E19" s="43"/>
      <c r="F19" s="43"/>
      <c r="G19" s="43"/>
    </row>
    <row r="20" spans="2:7" ht="17.25" x14ac:dyDescent="0.35">
      <c r="B20" s="45"/>
      <c r="C20" s="46"/>
      <c r="D20" s="46"/>
      <c r="E20" s="46"/>
      <c r="F20" s="46"/>
      <c r="G20" s="46"/>
    </row>
  </sheetData>
  <hyperlinks>
    <hyperlink ref="A1" location="Cuadros!A1" display="Índice de cuadros" xr:uid="{919EB8AC-7684-4038-8701-3F1729758740}"/>
  </hyperlinks>
  <pageMargins left="0.7" right="0.7" top="0.75" bottom="0.75" header="0.3" footer="0.3"/>
  <pageSetup paperSize="9" scale="4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3E93-2E32-4249-872F-3C3C1C18CAD9}">
  <dimension ref="A1:J10"/>
  <sheetViews>
    <sheetView showGridLines="0" workbookViewId="0"/>
  </sheetViews>
  <sheetFormatPr baseColWidth="10" defaultRowHeight="15" x14ac:dyDescent="0.25"/>
  <cols>
    <col min="1" max="1" width="11" customWidth="1"/>
    <col min="2" max="2" width="10.42578125" customWidth="1"/>
    <col min="3" max="3" width="22.5703125" bestFit="1" customWidth="1"/>
    <col min="4" max="9" width="10" customWidth="1"/>
    <col min="10" max="10" width="0.7109375" customWidth="1"/>
  </cols>
  <sheetData>
    <row r="1" spans="1:10" x14ac:dyDescent="0.25">
      <c r="A1" s="477" t="s">
        <v>360</v>
      </c>
    </row>
    <row r="2" spans="1:10" x14ac:dyDescent="0.25">
      <c r="D2" s="384"/>
      <c r="E2" s="384"/>
    </row>
    <row r="3" spans="1:10" ht="17.25" x14ac:dyDescent="0.35">
      <c r="B3" s="355" t="s">
        <v>435</v>
      </c>
      <c r="F3" s="66"/>
      <c r="G3" s="66"/>
      <c r="H3" s="66"/>
      <c r="I3" s="66"/>
    </row>
    <row r="4" spans="1:10" ht="18" thickBot="1" x14ac:dyDescent="0.4">
      <c r="F4" s="66"/>
      <c r="G4" s="66"/>
      <c r="H4" s="66"/>
      <c r="I4" s="66"/>
    </row>
    <row r="5" spans="1:10" ht="18" thickBot="1" x14ac:dyDescent="0.3">
      <c r="B5" s="138"/>
      <c r="C5" s="139"/>
      <c r="D5" s="385">
        <v>2002</v>
      </c>
      <c r="E5" s="386">
        <v>2008</v>
      </c>
      <c r="F5" s="386">
        <v>2025</v>
      </c>
      <c r="G5" s="386">
        <v>2030</v>
      </c>
      <c r="H5" s="386">
        <v>2040</v>
      </c>
      <c r="I5" s="387">
        <v>2050</v>
      </c>
      <c r="J5" s="140"/>
    </row>
    <row r="6" spans="1:10" ht="17.25" x14ac:dyDescent="0.25">
      <c r="B6" s="593" t="s">
        <v>107</v>
      </c>
      <c r="C6" s="388" t="s">
        <v>108</v>
      </c>
      <c r="D6" s="389">
        <v>0.14507122421587029</v>
      </c>
      <c r="E6" s="390">
        <v>0.14632199242294622</v>
      </c>
      <c r="F6" s="390">
        <v>0.12913256488414407</v>
      </c>
      <c r="G6" s="390">
        <v>0.11573178819827357</v>
      </c>
      <c r="H6" s="390">
        <v>0.10469116704527777</v>
      </c>
      <c r="I6" s="391">
        <v>0.10388803581428162</v>
      </c>
      <c r="J6" s="141"/>
    </row>
    <row r="7" spans="1:10" ht="17.25" x14ac:dyDescent="0.25">
      <c r="B7" s="594"/>
      <c r="C7" s="392" t="s">
        <v>109</v>
      </c>
      <c r="D7" s="393">
        <v>0.7809168361529768</v>
      </c>
      <c r="E7" s="394">
        <v>0.77148417596222618</v>
      </c>
      <c r="F7" s="394">
        <v>0.7683003341231226</v>
      </c>
      <c r="G7" s="394">
        <v>0.77406663156206079</v>
      </c>
      <c r="H7" s="394">
        <v>0.75420345310897685</v>
      </c>
      <c r="I7" s="395">
        <v>0.72003052085233477</v>
      </c>
      <c r="J7" s="141"/>
    </row>
    <row r="8" spans="1:10" ht="18" thickBot="1" x14ac:dyDescent="0.3">
      <c r="B8" s="595"/>
      <c r="C8" s="396" t="s">
        <v>110</v>
      </c>
      <c r="D8" s="397">
        <v>7.4011964000432695E-2</v>
      </c>
      <c r="E8" s="398">
        <v>8.2193765924664181E-2</v>
      </c>
      <c r="F8" s="398">
        <v>0.10256710099273338</v>
      </c>
      <c r="G8" s="398">
        <v>0.11020158023966588</v>
      </c>
      <c r="H8" s="398">
        <v>0.1411053798457457</v>
      </c>
      <c r="I8" s="399">
        <v>0.1760814433333836</v>
      </c>
      <c r="J8" s="141"/>
    </row>
    <row r="9" spans="1:10" ht="4.1500000000000004" customHeight="1" x14ac:dyDescent="0.25"/>
    <row r="10" spans="1:10" ht="15.75" x14ac:dyDescent="0.3">
      <c r="B10" t="s">
        <v>105</v>
      </c>
      <c r="C10" s="400" t="s">
        <v>111</v>
      </c>
    </row>
  </sheetData>
  <mergeCells count="1">
    <mergeCell ref="B6:B8"/>
  </mergeCells>
  <hyperlinks>
    <hyperlink ref="A1" location="Cuadros!A1" display="Índice de cuadros" xr:uid="{19FBE917-9F55-45D7-927C-6D75CA25C368}"/>
  </hyperlink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C82A-F308-4893-8C33-18E59E631B80}">
  <dimension ref="A1:AN12"/>
  <sheetViews>
    <sheetView showGridLines="0" tabSelected="1" topLeftCell="R1" workbookViewId="0">
      <selection activeCell="AN12" sqref="AN11:AN12"/>
    </sheetView>
  </sheetViews>
  <sheetFormatPr baseColWidth="10" defaultColWidth="11.42578125" defaultRowHeight="15" x14ac:dyDescent="0.25"/>
  <cols>
    <col min="2" max="2" width="24.140625" customWidth="1"/>
  </cols>
  <sheetData>
    <row r="1" spans="1:40" x14ac:dyDescent="0.25">
      <c r="A1" s="477" t="s">
        <v>454</v>
      </c>
    </row>
    <row r="3" spans="1:40" ht="16.5" x14ac:dyDescent="0.3">
      <c r="B3" s="355" t="s">
        <v>334</v>
      </c>
    </row>
    <row r="6" spans="1:40" x14ac:dyDescent="0.25">
      <c r="C6" s="1">
        <v>2015</v>
      </c>
      <c r="D6" s="1">
        <f>C6+1</f>
        <v>2016</v>
      </c>
      <c r="E6" s="1">
        <f t="shared" ref="E6:AL6" si="0">D6+1</f>
        <v>2017</v>
      </c>
      <c r="F6" s="1">
        <f t="shared" si="0"/>
        <v>2018</v>
      </c>
      <c r="G6" s="1">
        <f t="shared" si="0"/>
        <v>2019</v>
      </c>
      <c r="H6" s="1">
        <f t="shared" si="0"/>
        <v>2020</v>
      </c>
      <c r="I6" s="1">
        <f t="shared" si="0"/>
        <v>2021</v>
      </c>
      <c r="J6" s="1">
        <f t="shared" si="0"/>
        <v>2022</v>
      </c>
      <c r="K6" s="1">
        <f t="shared" si="0"/>
        <v>2023</v>
      </c>
      <c r="L6" s="1">
        <f t="shared" si="0"/>
        <v>2024</v>
      </c>
      <c r="M6" s="1">
        <f t="shared" si="0"/>
        <v>2025</v>
      </c>
      <c r="N6" s="1">
        <f t="shared" si="0"/>
        <v>2026</v>
      </c>
      <c r="O6" s="1">
        <f t="shared" si="0"/>
        <v>2027</v>
      </c>
      <c r="P6" s="1">
        <f t="shared" si="0"/>
        <v>2028</v>
      </c>
      <c r="Q6" s="1">
        <f t="shared" si="0"/>
        <v>2029</v>
      </c>
      <c r="R6" s="1">
        <f t="shared" si="0"/>
        <v>2030</v>
      </c>
      <c r="S6" s="1">
        <f t="shared" si="0"/>
        <v>2031</v>
      </c>
      <c r="T6" s="1">
        <f t="shared" si="0"/>
        <v>2032</v>
      </c>
      <c r="U6" s="1">
        <f t="shared" si="0"/>
        <v>2033</v>
      </c>
      <c r="V6" s="1">
        <f t="shared" si="0"/>
        <v>2034</v>
      </c>
      <c r="W6" s="1">
        <f t="shared" si="0"/>
        <v>2035</v>
      </c>
      <c r="X6" s="1">
        <f t="shared" si="0"/>
        <v>2036</v>
      </c>
      <c r="Y6" s="1">
        <f t="shared" si="0"/>
        <v>2037</v>
      </c>
      <c r="Z6" s="1">
        <f t="shared" si="0"/>
        <v>2038</v>
      </c>
      <c r="AA6" s="1">
        <f t="shared" si="0"/>
        <v>2039</v>
      </c>
      <c r="AB6" s="1">
        <f t="shared" si="0"/>
        <v>2040</v>
      </c>
      <c r="AC6" s="1">
        <f t="shared" si="0"/>
        <v>2041</v>
      </c>
      <c r="AD6" s="1">
        <f t="shared" si="0"/>
        <v>2042</v>
      </c>
      <c r="AE6" s="1">
        <f t="shared" si="0"/>
        <v>2043</v>
      </c>
      <c r="AF6" s="1">
        <f t="shared" si="0"/>
        <v>2044</v>
      </c>
      <c r="AG6" s="1">
        <f t="shared" si="0"/>
        <v>2045</v>
      </c>
      <c r="AH6" s="1">
        <f t="shared" si="0"/>
        <v>2046</v>
      </c>
      <c r="AI6" s="1">
        <f t="shared" si="0"/>
        <v>2047</v>
      </c>
      <c r="AJ6" s="1">
        <f t="shared" si="0"/>
        <v>2048</v>
      </c>
      <c r="AK6" s="1">
        <f t="shared" si="0"/>
        <v>2049</v>
      </c>
      <c r="AL6" s="1">
        <f t="shared" si="0"/>
        <v>2050</v>
      </c>
    </row>
    <row r="7" spans="1:40" x14ac:dyDescent="0.25">
      <c r="B7" s="3" t="s">
        <v>0</v>
      </c>
      <c r="C7" s="2">
        <v>12.046518897135634</v>
      </c>
      <c r="D7" s="2">
        <v>12.019989005921515</v>
      </c>
      <c r="E7" s="2">
        <v>11.896469106983188</v>
      </c>
      <c r="F7" s="2">
        <v>12.022446853310194</v>
      </c>
      <c r="G7" s="2">
        <v>12.24600897717327</v>
      </c>
      <c r="H7" s="2">
        <v>14.018142390032601</v>
      </c>
      <c r="I7" s="2">
        <v>13.412342064098423</v>
      </c>
      <c r="J7" s="4">
        <f>+J8</f>
        <v>12.638754233330642</v>
      </c>
      <c r="K7" s="4">
        <f>+K8</f>
        <v>12.836698487547746</v>
      </c>
      <c r="L7" s="4">
        <f>+L8</f>
        <v>12.928850001484008</v>
      </c>
      <c r="M7" s="2">
        <v>12.953716162356365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40" x14ac:dyDescent="0.25">
      <c r="B8" s="3" t="s">
        <v>0</v>
      </c>
      <c r="J8" s="4">
        <v>12.638754233330642</v>
      </c>
      <c r="K8" s="4">
        <v>12.836698487547746</v>
      </c>
      <c r="L8" s="4">
        <v>12.928850001484008</v>
      </c>
      <c r="M8" s="2">
        <v>12.952131759706297</v>
      </c>
      <c r="N8" s="2">
        <v>13.006149832580242</v>
      </c>
      <c r="O8" s="2">
        <v>13.111128611103675</v>
      </c>
      <c r="P8" s="2">
        <v>13.202548768124045</v>
      </c>
      <c r="Q8" s="2">
        <v>13.329442292574717</v>
      </c>
      <c r="R8" s="2">
        <v>13.494434470093575</v>
      </c>
      <c r="S8" s="2">
        <v>13.692483192165996</v>
      </c>
      <c r="T8" s="2">
        <v>13.918134570931755</v>
      </c>
      <c r="U8" s="2">
        <v>14.140942897086738</v>
      </c>
      <c r="V8" s="2">
        <v>14.353597895532783</v>
      </c>
      <c r="W8" s="2">
        <v>14.549266685111492</v>
      </c>
      <c r="X8" s="2">
        <v>14.725665087584966</v>
      </c>
      <c r="Y8" s="2">
        <v>14.881369274709849</v>
      </c>
      <c r="Z8" s="2">
        <v>15.026300334595422</v>
      </c>
      <c r="AA8" s="2">
        <v>15.156004663304435</v>
      </c>
      <c r="AB8" s="2">
        <v>15.261924492402782</v>
      </c>
      <c r="AC8" s="2">
        <v>15.38985001364599</v>
      </c>
      <c r="AD8" s="2">
        <v>15.52649468560916</v>
      </c>
      <c r="AE8" s="2">
        <v>15.668027255090966</v>
      </c>
      <c r="AF8" s="2">
        <v>15.807338122478868</v>
      </c>
      <c r="AG8" s="2">
        <v>15.936300510250881</v>
      </c>
      <c r="AH8" s="2">
        <v>16.050973745142453</v>
      </c>
      <c r="AI8" s="2">
        <v>16.14051045270843</v>
      </c>
      <c r="AJ8" s="2">
        <v>16.201880178667196</v>
      </c>
      <c r="AK8" s="2">
        <v>16.24721724686686</v>
      </c>
      <c r="AL8" s="2">
        <v>16.273844016272847</v>
      </c>
      <c r="AN8" s="350"/>
    </row>
    <row r="9" spans="1:40" x14ac:dyDescent="0.25">
      <c r="B9" s="3" t="s">
        <v>15</v>
      </c>
      <c r="C9" s="2"/>
      <c r="D9" s="2"/>
      <c r="E9" s="2"/>
      <c r="F9" s="2"/>
      <c r="G9" s="2"/>
      <c r="H9" s="2"/>
      <c r="I9" s="2"/>
      <c r="J9" s="4"/>
      <c r="K9" s="4"/>
      <c r="L9" s="4"/>
      <c r="M9" s="4">
        <f t="shared" ref="M9:AL9" si="1">M8</f>
        <v>12.952131759706297</v>
      </c>
      <c r="N9" s="4">
        <f t="shared" si="1"/>
        <v>13.006149832580242</v>
      </c>
      <c r="O9" s="4">
        <f t="shared" si="1"/>
        <v>13.111128611103675</v>
      </c>
      <c r="P9" s="4">
        <f t="shared" si="1"/>
        <v>13.202548768124045</v>
      </c>
      <c r="Q9" s="4">
        <f t="shared" si="1"/>
        <v>13.329442292574717</v>
      </c>
      <c r="R9" s="4">
        <f t="shared" si="1"/>
        <v>13.494434470093575</v>
      </c>
      <c r="S9" s="4">
        <f t="shared" si="1"/>
        <v>13.692483192165996</v>
      </c>
      <c r="T9" s="4">
        <f t="shared" si="1"/>
        <v>13.918134570931755</v>
      </c>
      <c r="U9" s="4">
        <f t="shared" si="1"/>
        <v>14.140942897086738</v>
      </c>
      <c r="V9" s="4">
        <f t="shared" si="1"/>
        <v>14.353597895532783</v>
      </c>
      <c r="W9" s="4">
        <f t="shared" si="1"/>
        <v>14.549266685111492</v>
      </c>
      <c r="X9" s="4">
        <f t="shared" si="1"/>
        <v>14.725665087584966</v>
      </c>
      <c r="Y9" s="4">
        <f t="shared" si="1"/>
        <v>14.881369274709849</v>
      </c>
      <c r="Z9" s="4">
        <f t="shared" si="1"/>
        <v>15.026300334595422</v>
      </c>
      <c r="AA9" s="4">
        <f t="shared" si="1"/>
        <v>15.156004663304435</v>
      </c>
      <c r="AB9" s="4">
        <f t="shared" si="1"/>
        <v>15.261924492402782</v>
      </c>
      <c r="AC9" s="4">
        <f t="shared" si="1"/>
        <v>15.38985001364599</v>
      </c>
      <c r="AD9" s="4">
        <f t="shared" si="1"/>
        <v>15.52649468560916</v>
      </c>
      <c r="AE9" s="4">
        <f t="shared" si="1"/>
        <v>15.668027255090966</v>
      </c>
      <c r="AF9" s="4">
        <f t="shared" si="1"/>
        <v>15.807338122478868</v>
      </c>
      <c r="AG9" s="4">
        <f t="shared" si="1"/>
        <v>15.936300510250881</v>
      </c>
      <c r="AH9" s="4">
        <f t="shared" si="1"/>
        <v>16.050973745142453</v>
      </c>
      <c r="AI9" s="4">
        <f t="shared" si="1"/>
        <v>16.14051045270843</v>
      </c>
      <c r="AJ9" s="4">
        <f t="shared" si="1"/>
        <v>16.201880178667196</v>
      </c>
      <c r="AK9" s="4">
        <f t="shared" si="1"/>
        <v>16.24721724686686</v>
      </c>
      <c r="AL9" s="4">
        <f t="shared" si="1"/>
        <v>16.273844016272847</v>
      </c>
    </row>
    <row r="10" spans="1:40" x14ac:dyDescent="0.25">
      <c r="B10" s="3" t="s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12.953716162356365</v>
      </c>
      <c r="N10" s="2">
        <v>13.054792159539128</v>
      </c>
      <c r="O10" s="2">
        <v>13.254477763361731</v>
      </c>
      <c r="P10" s="2">
        <v>13.343227499926126</v>
      </c>
      <c r="Q10" s="2">
        <v>13.419087271108483</v>
      </c>
      <c r="R10" s="2">
        <v>13.519807790313802</v>
      </c>
      <c r="S10" s="2">
        <v>13.596647965405719</v>
      </c>
      <c r="T10" s="2">
        <v>13.701216825918207</v>
      </c>
      <c r="U10" s="2">
        <v>13.831612446984696</v>
      </c>
      <c r="V10" s="2">
        <v>14.003178148085677</v>
      </c>
      <c r="W10" s="2">
        <v>14.199524360202735</v>
      </c>
      <c r="X10" s="2">
        <v>14.400430871164273</v>
      </c>
      <c r="Y10" s="2">
        <v>14.604120198171033</v>
      </c>
      <c r="Z10" s="2">
        <v>14.81024498347352</v>
      </c>
      <c r="AA10" s="2">
        <v>15.022807281413412</v>
      </c>
      <c r="AB10" s="2">
        <v>15.236913680003582</v>
      </c>
      <c r="AC10" s="2">
        <v>15.440384821659652</v>
      </c>
      <c r="AD10" s="2">
        <v>15.636376671216691</v>
      </c>
      <c r="AE10" s="2">
        <v>15.805875040428575</v>
      </c>
      <c r="AF10" s="2">
        <v>15.957269194267667</v>
      </c>
      <c r="AG10" s="2">
        <v>16.08982803352588</v>
      </c>
      <c r="AH10" s="2">
        <v>16.19786125082528</v>
      </c>
      <c r="AI10" s="2">
        <v>16.285446399005099</v>
      </c>
      <c r="AJ10" s="2">
        <v>16.347252641277837</v>
      </c>
      <c r="AK10" s="2">
        <v>16.384862442405247</v>
      </c>
      <c r="AL10" s="2">
        <v>16.398787143158614</v>
      </c>
    </row>
    <row r="12" spans="1:40" x14ac:dyDescent="0.25">
      <c r="B12" s="10"/>
    </row>
  </sheetData>
  <hyperlinks>
    <hyperlink ref="A1" location="Gráficos!A1" display="Índice de gráficos" xr:uid="{C7FCAE09-84DD-472C-9C2F-88844EFC4282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CF0A-EB29-419C-B260-CE80C084190D}">
  <sheetPr>
    <pageSetUpPr autoPageBreaks="0"/>
  </sheetPr>
  <dimension ref="A1:G61"/>
  <sheetViews>
    <sheetView showGridLines="0" zoomScaleNormal="100" workbookViewId="0">
      <selection activeCell="H34" sqref="H34"/>
    </sheetView>
  </sheetViews>
  <sheetFormatPr baseColWidth="10" defaultColWidth="11.42578125" defaultRowHeight="13.5" x14ac:dyDescent="0.3"/>
  <cols>
    <col min="1" max="1" width="11" style="415" customWidth="1"/>
    <col min="2" max="2" width="10.28515625" style="415" bestFit="1" customWidth="1"/>
    <col min="3" max="3" width="8.5703125" style="415" customWidth="1"/>
    <col min="4" max="6" width="12.28515625" style="415" bestFit="1" customWidth="1"/>
    <col min="7" max="7" width="13.7109375" style="415" bestFit="1" customWidth="1"/>
    <col min="8" max="9" width="12.28515625" style="415" bestFit="1" customWidth="1"/>
    <col min="10" max="10" width="12.5703125" style="415" bestFit="1" customWidth="1"/>
    <col min="11" max="11" width="11.7109375" style="415" bestFit="1" customWidth="1"/>
    <col min="12" max="12" width="12.140625" style="415" bestFit="1" customWidth="1"/>
    <col min="13" max="16384" width="11.42578125" style="415"/>
  </cols>
  <sheetData>
    <row r="1" spans="1:6" ht="15.75" x14ac:dyDescent="0.3">
      <c r="A1" s="477" t="s">
        <v>454</v>
      </c>
    </row>
    <row r="2" spans="1:6" x14ac:dyDescent="0.3">
      <c r="B2" s="419"/>
      <c r="C2" s="422"/>
    </row>
    <row r="3" spans="1:6" x14ac:dyDescent="0.3">
      <c r="B3" s="419" t="s">
        <v>959</v>
      </c>
    </row>
    <row r="4" spans="1:6" x14ac:dyDescent="0.3">
      <c r="B4" s="419"/>
      <c r="C4" s="419"/>
    </row>
    <row r="5" spans="1:6" ht="27.6" customHeight="1" x14ac:dyDescent="0.3">
      <c r="C5" s="421" t="s">
        <v>453</v>
      </c>
    </row>
    <row r="6" spans="1:6" ht="14.25" x14ac:dyDescent="0.3">
      <c r="B6" s="417">
        <v>1995</v>
      </c>
      <c r="C6" s="420">
        <v>61.58647413738786</v>
      </c>
      <c r="F6" s="419"/>
    </row>
    <row r="7" spans="1:6" ht="14.25" x14ac:dyDescent="0.3">
      <c r="B7" s="417">
        <v>1996</v>
      </c>
      <c r="C7" s="416">
        <v>65.441952690072114</v>
      </c>
    </row>
    <row r="8" spans="1:6" ht="14.25" x14ac:dyDescent="0.3">
      <c r="B8" s="417">
        <v>1997</v>
      </c>
      <c r="C8" s="416">
        <v>64.286299234446631</v>
      </c>
    </row>
    <row r="9" spans="1:6" ht="14.25" x14ac:dyDescent="0.3">
      <c r="B9" s="417">
        <v>1998</v>
      </c>
      <c r="C9" s="416">
        <v>62.354666201069563</v>
      </c>
    </row>
    <row r="10" spans="1:6" ht="14.25" x14ac:dyDescent="0.3">
      <c r="B10" s="417">
        <v>1999</v>
      </c>
      <c r="C10" s="416">
        <v>60.853143763376906</v>
      </c>
    </row>
    <row r="11" spans="1:6" ht="14.25" x14ac:dyDescent="0.3">
      <c r="B11" s="417">
        <v>2000</v>
      </c>
      <c r="C11" s="416">
        <v>57.840514292685405</v>
      </c>
    </row>
    <row r="12" spans="1:6" ht="14.25" x14ac:dyDescent="0.3">
      <c r="B12" s="417">
        <v>2001</v>
      </c>
      <c r="C12" s="416">
        <v>54.052228521537671</v>
      </c>
    </row>
    <row r="13" spans="1:6" ht="14.25" x14ac:dyDescent="0.3">
      <c r="B13" s="417">
        <v>2002</v>
      </c>
      <c r="C13" s="416">
        <v>51.236867517445958</v>
      </c>
    </row>
    <row r="14" spans="1:6" ht="14.25" x14ac:dyDescent="0.3">
      <c r="B14" s="417">
        <v>2003</v>
      </c>
      <c r="C14" s="416">
        <v>47.686948645978546</v>
      </c>
    </row>
    <row r="15" spans="1:6" ht="14.25" x14ac:dyDescent="0.3">
      <c r="B15" s="417">
        <v>2004</v>
      </c>
      <c r="C15" s="416">
        <v>45.332695780173218</v>
      </c>
    </row>
    <row r="16" spans="1:6" ht="14.25" x14ac:dyDescent="0.3">
      <c r="B16" s="417">
        <v>2005</v>
      </c>
      <c r="C16" s="416">
        <v>42.395190502972675</v>
      </c>
    </row>
    <row r="17" spans="2:7" ht="14.25" x14ac:dyDescent="0.3">
      <c r="B17" s="417">
        <v>2006</v>
      </c>
      <c r="C17" s="416">
        <v>39.019058166563184</v>
      </c>
    </row>
    <row r="18" spans="2:7" ht="14.25" x14ac:dyDescent="0.3">
      <c r="B18" s="417">
        <v>2007</v>
      </c>
      <c r="C18" s="416">
        <v>35.698127495844709</v>
      </c>
    </row>
    <row r="19" spans="2:7" ht="14.25" x14ac:dyDescent="0.3">
      <c r="B19" s="417">
        <v>2008</v>
      </c>
      <c r="C19" s="416">
        <v>39.608800358134246</v>
      </c>
    </row>
    <row r="20" spans="2:7" ht="14.25" x14ac:dyDescent="0.3">
      <c r="B20" s="417">
        <v>2009</v>
      </c>
      <c r="C20" s="416">
        <v>53.079279396825683</v>
      </c>
    </row>
    <row r="21" spans="2:7" ht="14.25" x14ac:dyDescent="0.3">
      <c r="B21" s="417">
        <v>2010</v>
      </c>
      <c r="C21" s="416">
        <v>60.266030107367165</v>
      </c>
    </row>
    <row r="22" spans="2:7" ht="14.25" x14ac:dyDescent="0.3">
      <c r="B22" s="417">
        <v>2011</v>
      </c>
      <c r="C22" s="416">
        <v>69.528409548138384</v>
      </c>
    </row>
    <row r="23" spans="2:7" ht="14.25" x14ac:dyDescent="0.3">
      <c r="B23" s="417">
        <v>2012</v>
      </c>
      <c r="C23" s="416">
        <v>89.560378545972654</v>
      </c>
    </row>
    <row r="24" spans="2:7" ht="14.25" x14ac:dyDescent="0.3">
      <c r="B24" s="417">
        <v>2013</v>
      </c>
      <c r="C24" s="416">
        <v>100.01493879015493</v>
      </c>
      <c r="F24" s="418" t="s">
        <v>451</v>
      </c>
      <c r="G24" s="418" t="s">
        <v>1</v>
      </c>
    </row>
    <row r="25" spans="2:7" ht="14.25" x14ac:dyDescent="0.3">
      <c r="B25" s="417">
        <v>2014</v>
      </c>
      <c r="C25" s="416">
        <v>104.44837908309262</v>
      </c>
    </row>
    <row r="26" spans="2:7" ht="14.25" x14ac:dyDescent="0.3">
      <c r="B26" s="417">
        <v>2015</v>
      </c>
      <c r="C26" s="416">
        <v>102.48520851577389</v>
      </c>
    </row>
    <row r="27" spans="2:7" ht="14.25" x14ac:dyDescent="0.3">
      <c r="B27" s="417">
        <v>2016</v>
      </c>
      <c r="C27" s="416">
        <v>102.02036302046274</v>
      </c>
    </row>
    <row r="28" spans="2:7" ht="14.25" x14ac:dyDescent="0.3">
      <c r="B28" s="417">
        <v>2017</v>
      </c>
      <c r="C28" s="416">
        <v>101.20717780148101</v>
      </c>
    </row>
    <row r="29" spans="2:7" ht="14.25" x14ac:dyDescent="0.3">
      <c r="B29" s="417">
        <v>2018</v>
      </c>
      <c r="C29" s="416">
        <v>99.790955195021596</v>
      </c>
    </row>
    <row r="30" spans="2:7" ht="14.25" x14ac:dyDescent="0.3">
      <c r="B30" s="417">
        <v>2019</v>
      </c>
      <c r="C30" s="416">
        <v>97.659248949119004</v>
      </c>
    </row>
    <row r="31" spans="2:7" ht="14.25" x14ac:dyDescent="0.3">
      <c r="B31" s="417">
        <v>2020</v>
      </c>
      <c r="C31" s="416">
        <v>119.27910652896618</v>
      </c>
    </row>
    <row r="32" spans="2:7" ht="14.25" x14ac:dyDescent="0.3">
      <c r="B32" s="417">
        <v>2021</v>
      </c>
      <c r="C32" s="416">
        <v>115.69677629800385</v>
      </c>
    </row>
    <row r="33" spans="2:3" ht="14.25" x14ac:dyDescent="0.3">
      <c r="B33" s="417">
        <v>2022</v>
      </c>
      <c r="C33" s="416">
        <v>109.32084662499099</v>
      </c>
    </row>
    <row r="34" spans="2:3" ht="14.25" x14ac:dyDescent="0.3">
      <c r="B34" s="417">
        <v>2023</v>
      </c>
      <c r="C34" s="416">
        <v>105.18211784123102</v>
      </c>
    </row>
    <row r="35" spans="2:3" ht="14.25" x14ac:dyDescent="0.3">
      <c r="B35" s="417">
        <v>2024</v>
      </c>
      <c r="C35" s="416">
        <v>101.64604002935403</v>
      </c>
    </row>
    <row r="36" spans="2:3" ht="14.25" x14ac:dyDescent="0.3">
      <c r="B36" s="417">
        <v>2025</v>
      </c>
      <c r="C36" s="416">
        <v>100.65628823010613</v>
      </c>
    </row>
    <row r="37" spans="2:3" ht="14.25" x14ac:dyDescent="0.3">
      <c r="B37" s="417">
        <v>2026</v>
      </c>
      <c r="C37" s="416">
        <v>99.79545829121038</v>
      </c>
    </row>
    <row r="38" spans="2:3" ht="14.25" x14ac:dyDescent="0.3">
      <c r="B38" s="417">
        <v>2027</v>
      </c>
      <c r="C38" s="416">
        <v>98.170374596824033</v>
      </c>
    </row>
    <row r="39" spans="2:3" ht="14.25" x14ac:dyDescent="0.3">
      <c r="B39" s="417">
        <v>2028</v>
      </c>
      <c r="C39" s="416">
        <v>96.829778676679496</v>
      </c>
    </row>
    <row r="40" spans="2:3" ht="14.25" x14ac:dyDescent="0.3">
      <c r="B40" s="417">
        <v>2029</v>
      </c>
      <c r="C40" s="416">
        <v>95.883798425231333</v>
      </c>
    </row>
    <row r="41" spans="2:3" ht="14.25" x14ac:dyDescent="0.3">
      <c r="B41" s="417">
        <v>2030</v>
      </c>
      <c r="C41" s="416">
        <v>95.094625468507971</v>
      </c>
    </row>
    <row r="42" spans="2:3" ht="14.25" x14ac:dyDescent="0.3">
      <c r="B42" s="417">
        <v>2031</v>
      </c>
      <c r="C42" s="416">
        <v>94.122068339898746</v>
      </c>
    </row>
    <row r="43" spans="2:3" ht="14.25" x14ac:dyDescent="0.3">
      <c r="B43" s="417">
        <v>2032</v>
      </c>
      <c r="C43" s="416">
        <v>93.403003017971301</v>
      </c>
    </row>
    <row r="44" spans="2:3" ht="14.25" x14ac:dyDescent="0.3">
      <c r="B44" s="417">
        <v>2033</v>
      </c>
      <c r="C44" s="416">
        <v>93.024453831188723</v>
      </c>
    </row>
    <row r="45" spans="2:3" ht="14.25" x14ac:dyDescent="0.3">
      <c r="B45" s="417">
        <v>2034</v>
      </c>
      <c r="C45" s="416">
        <v>93.119039024178164</v>
      </c>
    </row>
    <row r="46" spans="2:3" ht="14.25" x14ac:dyDescent="0.3">
      <c r="B46" s="417">
        <v>2035</v>
      </c>
      <c r="C46" s="416">
        <v>93.581086374288518</v>
      </c>
    </row>
    <row r="47" spans="2:3" ht="14.25" x14ac:dyDescent="0.3">
      <c r="B47" s="417">
        <v>2036</v>
      </c>
      <c r="C47" s="416">
        <v>94.273009731237224</v>
      </c>
    </row>
    <row r="48" spans="2:3" ht="14.25" x14ac:dyDescent="0.3">
      <c r="B48" s="417">
        <v>2037</v>
      </c>
      <c r="C48" s="416">
        <v>95.166813949524652</v>
      </c>
    </row>
    <row r="49" spans="2:3" ht="14.25" x14ac:dyDescent="0.3">
      <c r="B49" s="417">
        <v>2038</v>
      </c>
      <c r="C49" s="416">
        <v>96.240467510793749</v>
      </c>
    </row>
    <row r="50" spans="2:3" ht="14.25" x14ac:dyDescent="0.3">
      <c r="B50" s="417">
        <v>2039</v>
      </c>
      <c r="C50" s="416">
        <v>97.55216484117804</v>
      </c>
    </row>
    <row r="51" spans="2:3" ht="14.25" x14ac:dyDescent="0.3">
      <c r="B51" s="417">
        <v>2040</v>
      </c>
      <c r="C51" s="416">
        <v>99.099387696398821</v>
      </c>
    </row>
    <row r="52" spans="2:3" ht="14.25" x14ac:dyDescent="0.3">
      <c r="B52" s="417">
        <v>2041</v>
      </c>
      <c r="C52" s="416">
        <v>100.86348522243674</v>
      </c>
    </row>
    <row r="53" spans="2:3" ht="14.25" x14ac:dyDescent="0.3">
      <c r="B53" s="417">
        <v>2042</v>
      </c>
      <c r="C53" s="416">
        <v>102.81703427621997</v>
      </c>
    </row>
    <row r="54" spans="2:3" ht="14.25" x14ac:dyDescent="0.3">
      <c r="B54" s="417">
        <v>2043</v>
      </c>
      <c r="C54" s="416">
        <v>104.8950742886485</v>
      </c>
    </row>
    <row r="55" spans="2:3" ht="14.25" x14ac:dyDescent="0.3">
      <c r="B55" s="417">
        <v>2044</v>
      </c>
      <c r="C55" s="416">
        <v>107.13771433106842</v>
      </c>
    </row>
    <row r="56" spans="2:3" ht="14.25" x14ac:dyDescent="0.3">
      <c r="B56" s="417">
        <v>2045</v>
      </c>
      <c r="C56" s="416">
        <v>109.5385858905892</v>
      </c>
    </row>
    <row r="57" spans="2:3" ht="14.25" x14ac:dyDescent="0.3">
      <c r="B57" s="417">
        <v>2046</v>
      </c>
      <c r="C57" s="416">
        <v>112.07563032959406</v>
      </c>
    </row>
    <row r="58" spans="2:3" ht="14.25" x14ac:dyDescent="0.3">
      <c r="B58" s="417">
        <v>2047</v>
      </c>
      <c r="C58" s="416">
        <v>114.76355590963318</v>
      </c>
    </row>
    <row r="59" spans="2:3" ht="14.25" x14ac:dyDescent="0.3">
      <c r="B59" s="417">
        <v>2048</v>
      </c>
      <c r="C59" s="416">
        <v>117.55688402397094</v>
      </c>
    </row>
    <row r="60" spans="2:3" ht="14.25" x14ac:dyDescent="0.3">
      <c r="B60" s="417">
        <v>2049</v>
      </c>
      <c r="C60" s="416">
        <v>120.42585177405898</v>
      </c>
    </row>
    <row r="61" spans="2:3" ht="14.25" x14ac:dyDescent="0.3">
      <c r="B61" s="417">
        <v>2050</v>
      </c>
      <c r="C61" s="416">
        <v>123.34752498588884</v>
      </c>
    </row>
  </sheetData>
  <hyperlinks>
    <hyperlink ref="A1" location="Gráficos!A1" display="Índice de gráficos" xr:uid="{D692E2A3-4F6D-4DBD-BE67-C3F3C1C4DFD1}"/>
  </hyperlink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ED2C-82CF-467A-9DEA-4358EDFDE2B7}">
  <dimension ref="A1:H62"/>
  <sheetViews>
    <sheetView showGridLines="0" zoomScaleNormal="100" workbookViewId="0">
      <selection activeCell="B4" sqref="B4"/>
    </sheetView>
  </sheetViews>
  <sheetFormatPr baseColWidth="10" defaultColWidth="11" defaultRowHeight="13.5" x14ac:dyDescent="0.3"/>
  <cols>
    <col min="1" max="1" width="5.5703125" style="423" customWidth="1"/>
    <col min="2" max="2" width="8.85546875" style="423" bestFit="1" customWidth="1"/>
    <col min="3" max="3" width="11" style="423" customWidth="1"/>
    <col min="4" max="5" width="8" style="423" customWidth="1"/>
    <col min="6" max="6" width="11.85546875" style="423" bestFit="1" customWidth="1"/>
    <col min="7" max="9" width="10.5703125" style="423" bestFit="1" customWidth="1"/>
    <col min="10" max="10" width="11.85546875" style="423" bestFit="1" customWidth="1"/>
    <col min="11" max="12" width="10.5703125" style="423" bestFit="1" customWidth="1"/>
    <col min="13" max="13" width="10.85546875" style="423" bestFit="1" customWidth="1"/>
    <col min="14" max="14" width="10" style="423" bestFit="1" customWidth="1"/>
    <col min="15" max="15" width="10.42578125" style="423" bestFit="1" customWidth="1"/>
    <col min="16" max="16" width="11.28515625" style="423" bestFit="1" customWidth="1"/>
    <col min="17" max="16384" width="11" style="423"/>
  </cols>
  <sheetData>
    <row r="1" spans="1:8" ht="15.75" x14ac:dyDescent="0.3">
      <c r="A1" s="477" t="s">
        <v>454</v>
      </c>
      <c r="B1" s="415"/>
    </row>
    <row r="2" spans="1:8" x14ac:dyDescent="0.3">
      <c r="A2" s="415"/>
      <c r="B2" s="419"/>
      <c r="C2" s="422"/>
    </row>
    <row r="3" spans="1:8" x14ac:dyDescent="0.3">
      <c r="A3" s="415"/>
      <c r="B3" s="419" t="s">
        <v>960</v>
      </c>
      <c r="C3" s="422"/>
    </row>
    <row r="4" spans="1:8" x14ac:dyDescent="0.3">
      <c r="A4" s="415"/>
      <c r="B4" s="419"/>
      <c r="C4" s="422"/>
    </row>
    <row r="6" spans="1:8" ht="38.450000000000003" customHeight="1" x14ac:dyDescent="0.3">
      <c r="B6" s="426"/>
      <c r="C6" s="425" t="s">
        <v>457</v>
      </c>
      <c r="D6" s="425" t="s">
        <v>456</v>
      </c>
      <c r="G6" s="419"/>
      <c r="H6" s="419"/>
    </row>
    <row r="7" spans="1:8" ht="14.25" x14ac:dyDescent="0.3">
      <c r="B7" s="417">
        <v>1995</v>
      </c>
      <c r="C7" s="416">
        <v>-1.8526525282503981</v>
      </c>
      <c r="D7" s="416">
        <v>-6.7933489622147514</v>
      </c>
      <c r="E7" s="424"/>
      <c r="G7" s="419"/>
    </row>
    <row r="8" spans="1:8" ht="14.25" x14ac:dyDescent="0.3">
      <c r="B8" s="417">
        <v>1996</v>
      </c>
      <c r="C8" s="416">
        <v>-0.83465249741280223</v>
      </c>
      <c r="D8" s="416">
        <v>-5.8658829400383681</v>
      </c>
      <c r="E8" s="424"/>
    </row>
    <row r="9" spans="1:8" ht="14.25" x14ac:dyDescent="0.3">
      <c r="B9" s="417">
        <v>1997</v>
      </c>
      <c r="C9" s="416">
        <v>0.67730181455225824</v>
      </c>
      <c r="D9" s="416">
        <v>-3.8591751754915014</v>
      </c>
      <c r="E9" s="424"/>
    </row>
    <row r="10" spans="1:8" ht="14.25" x14ac:dyDescent="0.3">
      <c r="B10" s="417">
        <v>1998</v>
      </c>
      <c r="C10" s="416">
        <v>1.4390910776353187</v>
      </c>
      <c r="D10" s="416">
        <v>-2.6269037131969779</v>
      </c>
      <c r="E10" s="424"/>
    </row>
    <row r="11" spans="1:8" ht="14.25" x14ac:dyDescent="0.3">
      <c r="B11" s="417">
        <v>1999</v>
      </c>
      <c r="C11" s="416">
        <v>2.1713857557094429</v>
      </c>
      <c r="D11" s="416">
        <v>-1.2401678644988086</v>
      </c>
      <c r="E11" s="424"/>
    </row>
    <row r="12" spans="1:8" ht="14.25" x14ac:dyDescent="0.3">
      <c r="B12" s="417">
        <v>2000</v>
      </c>
      <c r="C12" s="416">
        <v>2.0021032507732768</v>
      </c>
      <c r="D12" s="416">
        <v>-1.161266212558044</v>
      </c>
      <c r="E12" s="424"/>
    </row>
    <row r="13" spans="1:8" ht="14.25" x14ac:dyDescent="0.3">
      <c r="B13" s="417">
        <v>2001</v>
      </c>
      <c r="C13" s="416">
        <v>2.5145586468804124</v>
      </c>
      <c r="D13" s="416">
        <v>-0.45494879864414134</v>
      </c>
      <c r="E13" s="424"/>
    </row>
    <row r="14" spans="1:8" ht="14.25" x14ac:dyDescent="0.3">
      <c r="B14" s="417">
        <v>2002</v>
      </c>
      <c r="C14" s="416">
        <v>2.3149234938859129</v>
      </c>
      <c r="D14" s="416">
        <v>-0.31424059412279365</v>
      </c>
      <c r="E14" s="424"/>
    </row>
    <row r="15" spans="1:8" ht="14.25" x14ac:dyDescent="0.3">
      <c r="B15" s="417">
        <v>2003</v>
      </c>
      <c r="C15" s="416">
        <v>1.9247947197087767</v>
      </c>
      <c r="D15" s="416">
        <v>-0.37486778715881619</v>
      </c>
      <c r="E15" s="424"/>
    </row>
    <row r="16" spans="1:8" ht="14.25" x14ac:dyDescent="0.3">
      <c r="B16" s="417">
        <v>2004</v>
      </c>
      <c r="C16" s="416">
        <v>1.8792896766384632</v>
      </c>
      <c r="D16" s="416">
        <v>-0.10941109854091394</v>
      </c>
      <c r="E16" s="424"/>
    </row>
    <row r="17" spans="2:8" ht="14.25" x14ac:dyDescent="0.3">
      <c r="B17" s="417">
        <v>2005</v>
      </c>
      <c r="C17" s="416">
        <v>2.9761173638810416</v>
      </c>
      <c r="D17" s="416">
        <v>1.2305494320789723</v>
      </c>
      <c r="E17" s="424"/>
    </row>
    <row r="18" spans="2:8" ht="14.25" x14ac:dyDescent="0.3">
      <c r="B18" s="417">
        <v>2006</v>
      </c>
      <c r="C18" s="416">
        <v>3.7304373437773637</v>
      </c>
      <c r="D18" s="416">
        <v>2.1216427058954643</v>
      </c>
      <c r="E18" s="424"/>
    </row>
    <row r="19" spans="2:8" ht="14.25" x14ac:dyDescent="0.3">
      <c r="B19" s="417">
        <v>2007</v>
      </c>
      <c r="C19" s="416">
        <v>3.4612140048499316</v>
      </c>
      <c r="D19" s="416">
        <v>1.8827125835583054</v>
      </c>
      <c r="E19" s="424"/>
    </row>
    <row r="20" spans="2:8" ht="14.25" x14ac:dyDescent="0.3">
      <c r="B20" s="417">
        <v>2008</v>
      </c>
      <c r="C20" s="416">
        <v>-2.9834632588778458</v>
      </c>
      <c r="D20" s="416">
        <v>-4.5603686337681761</v>
      </c>
      <c r="E20" s="424"/>
    </row>
    <row r="21" spans="2:8" ht="14.25" x14ac:dyDescent="0.3">
      <c r="B21" s="417">
        <v>2009</v>
      </c>
      <c r="C21" s="416">
        <v>-9.5267430264960531</v>
      </c>
      <c r="D21" s="416">
        <v>-11.237383386611246</v>
      </c>
      <c r="E21" s="424"/>
    </row>
    <row r="22" spans="2:8" ht="14.25" x14ac:dyDescent="0.3">
      <c r="B22" s="417">
        <v>2010</v>
      </c>
      <c r="C22" s="416">
        <v>-7.5900644759990534</v>
      </c>
      <c r="D22" s="416">
        <v>-9.4873949189756246</v>
      </c>
      <c r="E22" s="424"/>
      <c r="G22" s="418" t="s">
        <v>451</v>
      </c>
      <c r="H22" s="418" t="s">
        <v>1</v>
      </c>
    </row>
    <row r="23" spans="2:8" ht="14.25" x14ac:dyDescent="0.3">
      <c r="B23" s="417">
        <v>2011</v>
      </c>
      <c r="C23" s="416">
        <v>-7.2062993010133898</v>
      </c>
      <c r="D23" s="416">
        <v>-9.6917721696656649</v>
      </c>
      <c r="E23" s="424"/>
    </row>
    <row r="24" spans="2:8" ht="14.25" x14ac:dyDescent="0.3">
      <c r="B24" s="417">
        <v>2012</v>
      </c>
      <c r="C24" s="416">
        <v>-8.4695028012556417</v>
      </c>
      <c r="D24" s="416">
        <v>-11.495959319049696</v>
      </c>
      <c r="E24" s="424"/>
    </row>
    <row r="25" spans="2:8" ht="14.25" x14ac:dyDescent="0.3">
      <c r="B25" s="417">
        <v>2013</v>
      </c>
      <c r="C25" s="416">
        <v>-3.9245280075503195</v>
      </c>
      <c r="D25" s="416">
        <v>-7.4884073740410981</v>
      </c>
      <c r="E25" s="424"/>
    </row>
    <row r="26" spans="2:8" ht="14.25" x14ac:dyDescent="0.3">
      <c r="B26" s="417">
        <v>2014</v>
      </c>
      <c r="C26" s="416">
        <v>-2.5034915092078629</v>
      </c>
      <c r="D26" s="416">
        <v>-6.036484947769333</v>
      </c>
      <c r="E26" s="424"/>
    </row>
    <row r="27" spans="2:8" ht="14.25" x14ac:dyDescent="0.3">
      <c r="B27" s="417">
        <v>2015</v>
      </c>
      <c r="C27" s="416">
        <v>-2.1966457917859428</v>
      </c>
      <c r="D27" s="416">
        <v>-5.266062742385329</v>
      </c>
      <c r="E27" s="424"/>
    </row>
    <row r="28" spans="2:8" ht="14.25" x14ac:dyDescent="0.3">
      <c r="B28" s="417">
        <v>2016</v>
      </c>
      <c r="C28" s="416">
        <v>-1.4403807057553784</v>
      </c>
      <c r="D28" s="416">
        <v>-4.2210501288105524</v>
      </c>
      <c r="E28" s="424"/>
    </row>
    <row r="29" spans="2:8" ht="14.25" x14ac:dyDescent="0.3">
      <c r="B29" s="417">
        <v>2017</v>
      </c>
      <c r="C29" s="416">
        <v>-0.53759581000047862</v>
      </c>
      <c r="D29" s="416">
        <v>-3.0685695336164045</v>
      </c>
      <c r="E29" s="424"/>
    </row>
    <row r="30" spans="2:8" ht="14.25" x14ac:dyDescent="0.3">
      <c r="B30" s="417">
        <v>2018</v>
      </c>
      <c r="C30" s="416">
        <v>-0.11136077922849251</v>
      </c>
      <c r="D30" s="416">
        <v>-2.5524715493831436</v>
      </c>
      <c r="E30" s="424"/>
    </row>
    <row r="31" spans="2:8" ht="14.25" x14ac:dyDescent="0.3">
      <c r="B31" s="417">
        <v>2019</v>
      </c>
      <c r="C31" s="416">
        <v>-0.81286740952851932</v>
      </c>
      <c r="D31" s="416">
        <v>-3.0646640770194069</v>
      </c>
      <c r="E31" s="424"/>
    </row>
    <row r="32" spans="2:8" ht="14.25" x14ac:dyDescent="0.3">
      <c r="B32" s="417">
        <v>2020</v>
      </c>
      <c r="C32" s="416">
        <v>-7.6841059356331041</v>
      </c>
      <c r="D32" s="416">
        <v>-9.9092820315724026</v>
      </c>
      <c r="E32" s="424"/>
    </row>
    <row r="33" spans="2:5" ht="14.25" x14ac:dyDescent="0.3">
      <c r="B33" s="417">
        <v>2021</v>
      </c>
      <c r="C33" s="416">
        <v>-4.5329970521435499</v>
      </c>
      <c r="D33" s="416">
        <v>-6.651212409164418</v>
      </c>
      <c r="E33" s="424"/>
    </row>
    <row r="34" spans="2:5" ht="14.25" x14ac:dyDescent="0.3">
      <c r="B34" s="417">
        <v>2022</v>
      </c>
      <c r="C34" s="416">
        <v>-2.2771162535804796</v>
      </c>
      <c r="D34" s="416">
        <v>-4.5865758436704809</v>
      </c>
      <c r="E34" s="424"/>
    </row>
    <row r="35" spans="2:5" ht="14.25" x14ac:dyDescent="0.3">
      <c r="B35" s="417">
        <v>2023</v>
      </c>
      <c r="C35" s="416">
        <v>-0.96650934294590407</v>
      </c>
      <c r="D35" s="416">
        <v>-3.3401190176536844</v>
      </c>
      <c r="E35" s="424"/>
    </row>
    <row r="36" spans="2:5" ht="14.25" x14ac:dyDescent="0.3">
      <c r="B36" s="417">
        <v>2024</v>
      </c>
      <c r="C36" s="416">
        <v>-0.78239762157144388</v>
      </c>
      <c r="D36" s="416">
        <v>-3.2155827212684951</v>
      </c>
      <c r="E36" s="424"/>
    </row>
    <row r="37" spans="2:5" ht="14.25" x14ac:dyDescent="0.3">
      <c r="B37" s="417">
        <v>2025</v>
      </c>
      <c r="C37" s="416">
        <v>-9.4834371769704213E-4</v>
      </c>
      <c r="D37" s="416">
        <v>-2.3904188834201068</v>
      </c>
      <c r="E37" s="424"/>
    </row>
    <row r="38" spans="2:5" ht="14.25" x14ac:dyDescent="0.3">
      <c r="B38" s="417">
        <v>2026</v>
      </c>
      <c r="C38" s="416">
        <v>-0.10576207785654866</v>
      </c>
      <c r="D38" s="416">
        <v>-2.5698981847384164</v>
      </c>
      <c r="E38" s="424"/>
    </row>
    <row r="39" spans="2:5" ht="14.25" x14ac:dyDescent="0.3">
      <c r="B39" s="417">
        <v>2027</v>
      </c>
      <c r="C39" s="416">
        <v>0.35227308547344111</v>
      </c>
      <c r="D39" s="416">
        <v>-2.1910063095359105</v>
      </c>
      <c r="E39" s="424"/>
    </row>
    <row r="40" spans="2:5" ht="14.25" x14ac:dyDescent="0.3">
      <c r="B40" s="417">
        <v>2028</v>
      </c>
      <c r="C40" s="416">
        <v>0.36029472103179977</v>
      </c>
      <c r="D40" s="416">
        <v>-2.2971177121555808</v>
      </c>
      <c r="E40" s="424"/>
    </row>
    <row r="41" spans="2:5" ht="14.25" x14ac:dyDescent="0.3">
      <c r="B41" s="417">
        <v>2029</v>
      </c>
      <c r="C41" s="416">
        <v>0.41688484540577275</v>
      </c>
      <c r="D41" s="416">
        <v>-2.2895471929470541</v>
      </c>
      <c r="E41" s="424"/>
    </row>
    <row r="42" spans="2:5" ht="14.25" x14ac:dyDescent="0.3">
      <c r="B42" s="417">
        <v>2030</v>
      </c>
      <c r="C42" s="416">
        <v>0.42038449573617681</v>
      </c>
      <c r="D42" s="416">
        <v>-2.3856531496001061</v>
      </c>
      <c r="E42" s="424"/>
    </row>
    <row r="43" spans="2:5" ht="14.25" x14ac:dyDescent="0.3">
      <c r="B43" s="417">
        <v>2031</v>
      </c>
      <c r="C43" s="416">
        <v>0.41603992353997671</v>
      </c>
      <c r="D43" s="416">
        <v>-2.5157270243080241</v>
      </c>
      <c r="E43" s="424"/>
    </row>
    <row r="44" spans="2:5" ht="14.25" x14ac:dyDescent="0.3">
      <c r="B44" s="417">
        <v>2032</v>
      </c>
      <c r="C44" s="416">
        <v>0.42657135825754333</v>
      </c>
      <c r="D44" s="416">
        <v>-2.5640726426479548</v>
      </c>
      <c r="E44" s="424"/>
    </row>
    <row r="45" spans="2:5" ht="14.25" x14ac:dyDescent="0.3">
      <c r="B45" s="417">
        <v>2033</v>
      </c>
      <c r="C45" s="416">
        <v>0.28574627238215755</v>
      </c>
      <c r="D45" s="416">
        <v>-2.732944711362729</v>
      </c>
      <c r="E45" s="424"/>
    </row>
    <row r="46" spans="2:5" ht="14.25" x14ac:dyDescent="0.3">
      <c r="B46" s="417">
        <v>2034</v>
      </c>
      <c r="C46" s="416">
        <v>0.1119973856598627</v>
      </c>
      <c r="D46" s="416">
        <v>-2.9372025375757662</v>
      </c>
      <c r="E46" s="424"/>
    </row>
    <row r="47" spans="2:5" ht="14.25" x14ac:dyDescent="0.3">
      <c r="B47" s="417">
        <v>2035</v>
      </c>
      <c r="C47" s="416">
        <v>-7.5049049610114507E-2</v>
      </c>
      <c r="D47" s="416">
        <v>-3.1684869130891058</v>
      </c>
      <c r="E47" s="424"/>
    </row>
    <row r="48" spans="2:5" ht="14.25" x14ac:dyDescent="0.3">
      <c r="B48" s="417">
        <v>2036</v>
      </c>
      <c r="C48" s="416">
        <v>-0.25131124086491541</v>
      </c>
      <c r="D48" s="416">
        <v>-3.39991141998357</v>
      </c>
      <c r="E48" s="424"/>
    </row>
    <row r="49" spans="2:5" ht="14.25" x14ac:dyDescent="0.3">
      <c r="B49" s="417">
        <v>2037</v>
      </c>
      <c r="C49" s="416">
        <v>-0.41453672393977559</v>
      </c>
      <c r="D49" s="416">
        <v>-3.618821736497011</v>
      </c>
      <c r="E49" s="424"/>
    </row>
    <row r="50" spans="2:5" ht="14.25" x14ac:dyDescent="0.3">
      <c r="B50" s="417">
        <v>2038</v>
      </c>
      <c r="C50" s="416">
        <v>-0.58111587958754674</v>
      </c>
      <c r="D50" s="416">
        <v>-3.8452299511522368</v>
      </c>
      <c r="E50" s="424"/>
    </row>
    <row r="51" spans="2:5" ht="14.25" x14ac:dyDescent="0.3">
      <c r="B51" s="417">
        <v>2039</v>
      </c>
      <c r="C51" s="416">
        <v>-0.76438413379518078</v>
      </c>
      <c r="D51" s="416">
        <v>-4.088128293515612</v>
      </c>
      <c r="E51" s="424"/>
    </row>
    <row r="52" spans="2:5" ht="14.25" x14ac:dyDescent="0.3">
      <c r="B52" s="417">
        <v>2040</v>
      </c>
      <c r="C52" s="416">
        <v>-0.95040791859068685</v>
      </c>
      <c r="D52" s="416">
        <v>-4.344324573006217</v>
      </c>
      <c r="E52" s="424"/>
    </row>
    <row r="53" spans="2:5" ht="14.25" x14ac:dyDescent="0.3">
      <c r="B53" s="417">
        <v>2041</v>
      </c>
      <c r="C53" s="416">
        <v>-1.1302245311996644</v>
      </c>
      <c r="D53" s="416">
        <v>-4.6100314808559295</v>
      </c>
      <c r="E53" s="424"/>
    </row>
    <row r="54" spans="2:5" ht="14.25" x14ac:dyDescent="0.3">
      <c r="B54" s="417">
        <v>2042</v>
      </c>
      <c r="C54" s="416">
        <v>-1.3053322334319737</v>
      </c>
      <c r="D54" s="416">
        <v>-4.8689230801585452</v>
      </c>
      <c r="E54" s="424"/>
    </row>
    <row r="55" spans="2:5" ht="14.25" x14ac:dyDescent="0.3">
      <c r="B55" s="417">
        <v>2043</v>
      </c>
      <c r="C55" s="416">
        <v>-1.4599886262524071</v>
      </c>
      <c r="D55" s="416">
        <v>-5.1126035290864058</v>
      </c>
      <c r="E55" s="424"/>
    </row>
    <row r="56" spans="2:5" ht="14.25" x14ac:dyDescent="0.3">
      <c r="B56" s="417">
        <v>2044</v>
      </c>
      <c r="C56" s="416">
        <v>-1.6034034507114641</v>
      </c>
      <c r="D56" s="416">
        <v>-5.347192168443117</v>
      </c>
      <c r="E56" s="424"/>
    </row>
    <row r="57" spans="2:5" ht="14.25" x14ac:dyDescent="0.3">
      <c r="B57" s="417">
        <v>2045</v>
      </c>
      <c r="C57" s="416">
        <v>-1.7346718996962225</v>
      </c>
      <c r="D57" s="416">
        <v>-5.5748016210191427</v>
      </c>
      <c r="E57" s="424"/>
    </row>
    <row r="58" spans="2:5" ht="14.25" x14ac:dyDescent="0.3">
      <c r="B58" s="417">
        <v>2046</v>
      </c>
      <c r="C58" s="416">
        <v>-1.8552804155893468</v>
      </c>
      <c r="D58" s="416">
        <v>-5.796549507367101</v>
      </c>
      <c r="E58" s="424"/>
    </row>
    <row r="59" spans="2:5" ht="14.25" x14ac:dyDescent="0.3">
      <c r="B59" s="417">
        <v>2047</v>
      </c>
      <c r="C59" s="416">
        <v>-1.9598273971071505</v>
      </c>
      <c r="D59" s="416">
        <v>-6.0105935309139564</v>
      </c>
      <c r="E59" s="424"/>
    </row>
    <row r="60" spans="2:5" ht="14.25" x14ac:dyDescent="0.3">
      <c r="B60" s="417">
        <v>2048</v>
      </c>
      <c r="C60" s="416">
        <v>-2.0424682814049642</v>
      </c>
      <c r="D60" s="416">
        <v>-6.2039373089699197</v>
      </c>
      <c r="E60" s="424"/>
    </row>
    <row r="61" spans="2:5" ht="14.25" x14ac:dyDescent="0.3">
      <c r="B61" s="417">
        <v>2049</v>
      </c>
      <c r="C61" s="416">
        <v>-2.1053547295185009</v>
      </c>
      <c r="D61" s="416">
        <v>-6.3844707532806559</v>
      </c>
      <c r="E61" s="424"/>
    </row>
    <row r="62" spans="2:5" ht="14.25" x14ac:dyDescent="0.3">
      <c r="B62" s="417">
        <v>2050</v>
      </c>
      <c r="C62" s="416">
        <v>-2.1465477237252442</v>
      </c>
      <c r="D62" s="416">
        <v>-6.5427269396439378</v>
      </c>
      <c r="E62" s="424"/>
    </row>
  </sheetData>
  <hyperlinks>
    <hyperlink ref="A1" location="Gráficos!A1" display="Índice de gráficos" xr:uid="{AC397F6F-67FF-406A-AEE5-6C427C57E6B1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6699-6FD5-4527-9E4B-F3DEF15EE78E}">
  <dimension ref="A1:XEB15"/>
  <sheetViews>
    <sheetView showGridLines="0" workbookViewId="0"/>
  </sheetViews>
  <sheetFormatPr baseColWidth="10" defaultColWidth="11.42578125" defaultRowHeight="15" x14ac:dyDescent="0.25"/>
  <cols>
    <col min="2" max="2" width="30.140625" customWidth="1"/>
  </cols>
  <sheetData>
    <row r="1" spans="1:1001 1038:2037 2074:3036 3073:4072 4109:5108 5145:6144 6181:7143 7180:8179 8216:9215 9252:10214 10251:11250 11287:12286 12323:13285 13322:14321 14358:15357 15394:16356" x14ac:dyDescent="0.25">
      <c r="A1" s="477" t="s">
        <v>454</v>
      </c>
    </row>
    <row r="3" spans="1:1001 1038:2037 2074:3036 3073:4072 4109:5108 5145:6144 6181:7143 7180:8179 8216:9215 9252:10214 10251:11250 11287:12286 12323:13285 13322:14321 14358:15357 15394:16356" ht="16.5" x14ac:dyDescent="0.3">
      <c r="B3" s="355" t="s">
        <v>337</v>
      </c>
    </row>
    <row r="6" spans="1:1001 1038:2037 2074:3036 3073:4072 4109:5108 5145:6144 6181:7143 7180:8179 8216:9215 9252:10214 10251:11250 11287:12286 12323:13285 13322:14321 14358:15357 15394:16356" x14ac:dyDescent="0.25">
      <c r="C6" s="1">
        <v>2015</v>
      </c>
      <c r="D6" s="1">
        <f>C6+1</f>
        <v>2016</v>
      </c>
      <c r="E6" s="1">
        <f t="shared" ref="E6:AL6" si="0">D6+1</f>
        <v>2017</v>
      </c>
      <c r="F6" s="1">
        <f t="shared" si="0"/>
        <v>2018</v>
      </c>
      <c r="G6" s="1">
        <f t="shared" si="0"/>
        <v>2019</v>
      </c>
      <c r="H6" s="1">
        <f t="shared" si="0"/>
        <v>2020</v>
      </c>
      <c r="I6" s="1">
        <f t="shared" si="0"/>
        <v>2021</v>
      </c>
      <c r="J6" s="1">
        <f t="shared" si="0"/>
        <v>2022</v>
      </c>
      <c r="K6" s="1">
        <f t="shared" si="0"/>
        <v>2023</v>
      </c>
      <c r="L6" s="1">
        <f t="shared" si="0"/>
        <v>2024</v>
      </c>
      <c r="M6" s="1">
        <f t="shared" si="0"/>
        <v>2025</v>
      </c>
      <c r="N6" s="1">
        <f t="shared" si="0"/>
        <v>2026</v>
      </c>
      <c r="O6" s="1">
        <f t="shared" si="0"/>
        <v>2027</v>
      </c>
      <c r="P6" s="1">
        <f t="shared" si="0"/>
        <v>2028</v>
      </c>
      <c r="Q6" s="1">
        <f t="shared" si="0"/>
        <v>2029</v>
      </c>
      <c r="R6" s="1">
        <f t="shared" si="0"/>
        <v>2030</v>
      </c>
      <c r="S6" s="1">
        <f t="shared" si="0"/>
        <v>2031</v>
      </c>
      <c r="T6" s="1">
        <f t="shared" si="0"/>
        <v>2032</v>
      </c>
      <c r="U6" s="1">
        <f t="shared" si="0"/>
        <v>2033</v>
      </c>
      <c r="V6" s="1">
        <f t="shared" si="0"/>
        <v>2034</v>
      </c>
      <c r="W6" s="1">
        <f t="shared" si="0"/>
        <v>2035</v>
      </c>
      <c r="X6" s="1">
        <f t="shared" si="0"/>
        <v>2036</v>
      </c>
      <c r="Y6" s="1">
        <f t="shared" si="0"/>
        <v>2037</v>
      </c>
      <c r="Z6" s="1">
        <f t="shared" si="0"/>
        <v>2038</v>
      </c>
      <c r="AA6" s="1">
        <f t="shared" si="0"/>
        <v>2039</v>
      </c>
      <c r="AB6" s="1">
        <f t="shared" si="0"/>
        <v>2040</v>
      </c>
      <c r="AC6" s="1">
        <f t="shared" si="0"/>
        <v>2041</v>
      </c>
      <c r="AD6" s="1">
        <f t="shared" si="0"/>
        <v>2042</v>
      </c>
      <c r="AE6" s="1">
        <f t="shared" si="0"/>
        <v>2043</v>
      </c>
      <c r="AF6" s="1">
        <f t="shared" si="0"/>
        <v>2044</v>
      </c>
      <c r="AG6" s="1">
        <f t="shared" si="0"/>
        <v>2045</v>
      </c>
      <c r="AH6" s="1">
        <f t="shared" si="0"/>
        <v>2046</v>
      </c>
      <c r="AI6" s="1">
        <f t="shared" si="0"/>
        <v>2047</v>
      </c>
      <c r="AJ6" s="1">
        <f t="shared" si="0"/>
        <v>2048</v>
      </c>
      <c r="AK6" s="1">
        <f t="shared" si="0"/>
        <v>2049</v>
      </c>
      <c r="AL6" s="1">
        <f t="shared" si="0"/>
        <v>2050</v>
      </c>
    </row>
    <row r="7" spans="1:1001 1038:2037 2074:3036 3073:4072 4109:5108 5145:6144 6181:7143 7180:8179 8216:9215 9252:10214 10251:11250 11287:12286 12323:13285 13322:14321 14358:15357 15394:16356" x14ac:dyDescent="0.25">
      <c r="B7" s="3" t="s">
        <v>0</v>
      </c>
      <c r="C7" s="2">
        <v>12.046518897135634</v>
      </c>
      <c r="D7" s="2">
        <v>12.019989005921515</v>
      </c>
      <c r="E7" s="2">
        <v>11.896469106983188</v>
      </c>
      <c r="F7" s="2">
        <v>12.022446853310194</v>
      </c>
      <c r="G7" s="2">
        <v>12.24600897717327</v>
      </c>
      <c r="H7" s="2">
        <v>14.018142390032601</v>
      </c>
      <c r="I7" s="2">
        <v>13.412342064098423</v>
      </c>
      <c r="J7" s="4">
        <f>+J8</f>
        <v>12.638754233330642</v>
      </c>
      <c r="K7" s="4">
        <f>+K8</f>
        <v>12.836698487547746</v>
      </c>
      <c r="L7" s="4">
        <f>+L8</f>
        <v>12.928850001484008</v>
      </c>
      <c r="M7" s="2">
        <v>12.953716162356365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1001 1038:2037 2074:3036 3073:4072 4109:5108 5145:6144 6181:7143 7180:8179 8216:9215 9252:10214 10251:11250 11287:12286 12323:13285 13322:14321 14358:15357 15394:16356" x14ac:dyDescent="0.25">
      <c r="B8" s="3" t="s">
        <v>0</v>
      </c>
      <c r="J8" s="4">
        <v>12.638754233330642</v>
      </c>
      <c r="K8" s="4">
        <v>12.836698487547746</v>
      </c>
      <c r="L8" s="4">
        <v>12.928850001484008</v>
      </c>
      <c r="M8" s="2">
        <v>12.952131759706297</v>
      </c>
      <c r="N8" s="2">
        <v>13.006149832580242</v>
      </c>
      <c r="O8" s="2">
        <v>13.111128611103675</v>
      </c>
      <c r="P8" s="2">
        <v>13.202548768124045</v>
      </c>
      <c r="Q8" s="2">
        <v>13.329442292574717</v>
      </c>
      <c r="R8" s="2">
        <v>13.494434470093575</v>
      </c>
      <c r="S8" s="2">
        <v>13.692483192165996</v>
      </c>
      <c r="T8" s="2">
        <v>13.918134570931755</v>
      </c>
      <c r="U8" s="2">
        <v>14.140942897086738</v>
      </c>
      <c r="V8" s="2">
        <v>14.353597895532783</v>
      </c>
      <c r="W8" s="2">
        <v>14.549266685111492</v>
      </c>
      <c r="X8" s="2">
        <v>14.725665087584966</v>
      </c>
      <c r="Y8" s="2">
        <v>14.881369274709849</v>
      </c>
      <c r="Z8" s="2">
        <v>15.026300334595422</v>
      </c>
      <c r="AA8" s="2">
        <v>15.156004663304435</v>
      </c>
      <c r="AB8" s="2">
        <v>15.261924492402782</v>
      </c>
      <c r="AC8" s="2">
        <v>15.38985001364599</v>
      </c>
      <c r="AD8" s="2">
        <v>15.52649468560916</v>
      </c>
      <c r="AE8" s="2">
        <v>15.668027255090966</v>
      </c>
      <c r="AF8" s="2">
        <v>15.807338122478868</v>
      </c>
      <c r="AG8" s="2">
        <v>15.936300510250881</v>
      </c>
      <c r="AH8" s="2">
        <v>16.050973745142453</v>
      </c>
      <c r="AI8" s="2">
        <v>16.14051045270843</v>
      </c>
      <c r="AJ8" s="2">
        <v>16.201880178667196</v>
      </c>
      <c r="AK8" s="2">
        <v>16.24721724686686</v>
      </c>
      <c r="AL8" s="2">
        <v>16.273844016272847</v>
      </c>
      <c r="AN8" s="350">
        <f>AVERAGE(J8:AL8)</f>
        <v>14.567181509541545</v>
      </c>
    </row>
    <row r="9" spans="1:1001 1038:2037 2074:3036 3073:4072 4109:5108 5145:6144 6181:7143 7180:8179 8216:9215 9252:10214 10251:11250 11287:12286 12323:13285 13322:14321 14358:15357 15394:16356" x14ac:dyDescent="0.25">
      <c r="B9" s="3" t="s">
        <v>15</v>
      </c>
      <c r="C9" s="2"/>
      <c r="D9" s="2"/>
      <c r="E9" s="2"/>
      <c r="F9" s="2"/>
      <c r="G9" s="2"/>
      <c r="H9" s="2"/>
      <c r="I9" s="2"/>
      <c r="J9" s="4"/>
      <c r="K9" s="4"/>
      <c r="L9" s="4"/>
      <c r="M9" s="4">
        <f t="shared" ref="M9:AL9" si="1">M8</f>
        <v>12.952131759706297</v>
      </c>
      <c r="N9" s="4">
        <f t="shared" si="1"/>
        <v>13.006149832580242</v>
      </c>
      <c r="O9" s="4">
        <f t="shared" si="1"/>
        <v>13.111128611103675</v>
      </c>
      <c r="P9" s="4">
        <f t="shared" si="1"/>
        <v>13.202548768124045</v>
      </c>
      <c r="Q9" s="4">
        <f t="shared" si="1"/>
        <v>13.329442292574717</v>
      </c>
      <c r="R9" s="4">
        <f t="shared" si="1"/>
        <v>13.494434470093575</v>
      </c>
      <c r="S9" s="4">
        <f t="shared" si="1"/>
        <v>13.692483192165996</v>
      </c>
      <c r="T9" s="4">
        <f t="shared" si="1"/>
        <v>13.918134570931755</v>
      </c>
      <c r="U9" s="4">
        <f t="shared" si="1"/>
        <v>14.140942897086738</v>
      </c>
      <c r="V9" s="4">
        <f t="shared" si="1"/>
        <v>14.353597895532783</v>
      </c>
      <c r="W9" s="4">
        <f t="shared" si="1"/>
        <v>14.549266685111492</v>
      </c>
      <c r="X9" s="4">
        <f t="shared" si="1"/>
        <v>14.725665087584966</v>
      </c>
      <c r="Y9" s="4">
        <f t="shared" si="1"/>
        <v>14.881369274709849</v>
      </c>
      <c r="Z9" s="4">
        <f t="shared" si="1"/>
        <v>15.026300334595422</v>
      </c>
      <c r="AA9" s="4">
        <f t="shared" si="1"/>
        <v>15.156004663304435</v>
      </c>
      <c r="AB9" s="4">
        <f t="shared" si="1"/>
        <v>15.261924492402782</v>
      </c>
      <c r="AC9" s="4">
        <f t="shared" si="1"/>
        <v>15.38985001364599</v>
      </c>
      <c r="AD9" s="4">
        <f t="shared" si="1"/>
        <v>15.52649468560916</v>
      </c>
      <c r="AE9" s="4">
        <f t="shared" si="1"/>
        <v>15.668027255090966</v>
      </c>
      <c r="AF9" s="4">
        <f t="shared" si="1"/>
        <v>15.807338122478868</v>
      </c>
      <c r="AG9" s="4">
        <f t="shared" si="1"/>
        <v>15.936300510250881</v>
      </c>
      <c r="AH9" s="4">
        <f t="shared" si="1"/>
        <v>16.050973745142453</v>
      </c>
      <c r="AI9" s="4">
        <f t="shared" si="1"/>
        <v>16.14051045270843</v>
      </c>
      <c r="AJ9" s="4">
        <f t="shared" si="1"/>
        <v>16.201880178667196</v>
      </c>
      <c r="AK9" s="4">
        <f t="shared" si="1"/>
        <v>16.24721724686686</v>
      </c>
      <c r="AL9" s="4">
        <f t="shared" si="1"/>
        <v>16.273844016272847</v>
      </c>
    </row>
    <row r="10" spans="1:1001 1038:2037 2074:3036 3073:4072 4109:5108 5145:6144 6181:7143 7180:8179 8216:9215 9252:10214 10251:11250 11287:12286 12323:13285 13322:14321 14358:15357 15394:16356" x14ac:dyDescent="0.25">
      <c r="B10" s="3" t="s">
        <v>2</v>
      </c>
      <c r="C10" s="2"/>
      <c r="D10" s="2"/>
      <c r="E10" s="2"/>
      <c r="F10" s="2"/>
      <c r="G10" s="2"/>
      <c r="H10" s="2"/>
      <c r="I10" s="2"/>
      <c r="J10" s="4"/>
      <c r="K10" s="4"/>
      <c r="L10" s="4"/>
      <c r="M10" s="2">
        <v>12.994065976137758</v>
      </c>
      <c r="N10" s="2">
        <v>13.075226838757438</v>
      </c>
      <c r="O10" s="2">
        <v>13.150043009918322</v>
      </c>
      <c r="P10" s="2">
        <v>13.20920231496598</v>
      </c>
      <c r="Q10" s="2">
        <v>13.272751619015377</v>
      </c>
      <c r="R10" s="2">
        <v>13.388960240838944</v>
      </c>
      <c r="S10" s="2">
        <v>13.520017307030331</v>
      </c>
      <c r="T10" s="2">
        <v>13.66494550393185</v>
      </c>
      <c r="U10" s="2">
        <v>13.834009455276551</v>
      </c>
      <c r="V10" s="2">
        <v>14.009666761646207</v>
      </c>
      <c r="W10" s="2">
        <v>14.193417345610232</v>
      </c>
      <c r="X10" s="2">
        <v>14.38223653692954</v>
      </c>
      <c r="Y10" s="2">
        <v>14.571123876593566</v>
      </c>
      <c r="Z10" s="2">
        <v>14.767680548667027</v>
      </c>
      <c r="AA10" s="2">
        <v>14.967076825749826</v>
      </c>
      <c r="AB10" s="2">
        <v>15.158819201004217</v>
      </c>
      <c r="AC10" s="2">
        <v>15.342640027940352</v>
      </c>
      <c r="AD10" s="2">
        <v>15.515271890423815</v>
      </c>
      <c r="AE10" s="2">
        <v>15.672087244624658</v>
      </c>
      <c r="AF10" s="2">
        <v>15.81133590129655</v>
      </c>
      <c r="AG10" s="2">
        <v>15.928084001718048</v>
      </c>
      <c r="AH10" s="2">
        <v>16.020618282451412</v>
      </c>
      <c r="AI10" s="2">
        <v>16.086620199046521</v>
      </c>
      <c r="AJ10" s="2">
        <v>16.125515291351689</v>
      </c>
      <c r="AK10" s="2">
        <v>16.140296838336411</v>
      </c>
      <c r="AL10" s="2">
        <v>16.128703696680979</v>
      </c>
    </row>
    <row r="11" spans="1:1001 1038:2037 2074:3036 3073:4072 4109:5108 5145:6144 6181:7143 7180:8179 8216:9215 9252:10214 10251:11250 11287:12286 12323:13285 13322:14321 14358:15357 15394:16356" x14ac:dyDescent="0.25">
      <c r="B11" s="3" t="s">
        <v>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12.953716162356365</v>
      </c>
      <c r="N11" s="2">
        <v>13.054792159539128</v>
      </c>
      <c r="O11" s="2">
        <v>13.254477763361731</v>
      </c>
      <c r="P11" s="2">
        <v>13.343227499926126</v>
      </c>
      <c r="Q11" s="2">
        <v>13.419087271108483</v>
      </c>
      <c r="R11" s="2">
        <v>13.519807790313802</v>
      </c>
      <c r="S11" s="2">
        <v>13.596647965405719</v>
      </c>
      <c r="T11" s="2">
        <v>13.701216825918207</v>
      </c>
      <c r="U11" s="2">
        <v>13.831612446984696</v>
      </c>
      <c r="V11" s="2">
        <v>14.003178148085677</v>
      </c>
      <c r="W11" s="2">
        <v>14.199524360202735</v>
      </c>
      <c r="X11" s="2">
        <v>14.400430871164273</v>
      </c>
      <c r="Y11" s="2">
        <v>14.604120198171033</v>
      </c>
      <c r="Z11" s="2">
        <v>14.81024498347352</v>
      </c>
      <c r="AA11" s="2">
        <v>15.022807281413412</v>
      </c>
      <c r="AB11" s="2">
        <v>15.236913680003582</v>
      </c>
      <c r="AC11" s="2">
        <v>15.440384821659652</v>
      </c>
      <c r="AD11" s="2">
        <v>15.636376671216691</v>
      </c>
      <c r="AE11" s="2">
        <v>15.805875040428575</v>
      </c>
      <c r="AF11" s="2">
        <v>15.957269194267667</v>
      </c>
      <c r="AG11" s="2">
        <v>16.08982803352588</v>
      </c>
      <c r="AH11" s="2">
        <v>16.19786125082528</v>
      </c>
      <c r="AI11" s="2">
        <v>16.285446399005099</v>
      </c>
      <c r="AJ11" s="2">
        <v>16.347252641277837</v>
      </c>
      <c r="AK11" s="2">
        <v>16.384862442405247</v>
      </c>
      <c r="AL11" s="2">
        <v>16.398787143158614</v>
      </c>
    </row>
    <row r="12" spans="1:1001 1038:2037 2074:3036 3073:4072 4109:5108 5145:6144 6181:7143 7180:8179 8216:9215 9252:10214 10251:11250 11287:12286 12323:13285 13322:14321 14358:15357 15394:16356" s="2" customFormat="1" ht="13.5" x14ac:dyDescent="0.25">
      <c r="B12" s="3" t="s">
        <v>16</v>
      </c>
      <c r="M12" s="4">
        <f>M11</f>
        <v>12.953716162356365</v>
      </c>
      <c r="N12" s="4">
        <f t="shared" ref="N12:R12" si="2">N11</f>
        <v>13.054792159539128</v>
      </c>
      <c r="O12" s="4">
        <f t="shared" si="2"/>
        <v>13.254477763361731</v>
      </c>
      <c r="P12" s="4">
        <f t="shared" si="2"/>
        <v>13.343227499926126</v>
      </c>
      <c r="Q12" s="4">
        <f t="shared" si="2"/>
        <v>13.419087271108483</v>
      </c>
      <c r="R12" s="4">
        <f t="shared" si="2"/>
        <v>13.519807790313802</v>
      </c>
      <c r="S12" s="4">
        <v>13.53978431786178</v>
      </c>
      <c r="T12" s="4">
        <v>13.642870386038481</v>
      </c>
      <c r="U12" s="4">
        <v>13.766345255933942</v>
      </c>
      <c r="V12" s="4">
        <v>13.927143450989018</v>
      </c>
      <c r="W12" s="4">
        <v>14.110997375098393</v>
      </c>
      <c r="X12" s="4">
        <v>14.299806578744642</v>
      </c>
      <c r="Y12" s="4">
        <v>14.492992686773553</v>
      </c>
      <c r="Z12" s="4">
        <v>14.690921720693501</v>
      </c>
      <c r="AA12" s="4">
        <v>14.89743072302822</v>
      </c>
      <c r="AB12" s="4">
        <v>15.105874815258217</v>
      </c>
      <c r="AC12" s="4">
        <v>15.304544035092604</v>
      </c>
      <c r="AD12" s="4">
        <v>15.498299764923503</v>
      </c>
      <c r="AE12" s="4">
        <v>15.668869476982696</v>
      </c>
      <c r="AF12" s="4">
        <v>15.824351408044336</v>
      </c>
      <c r="AG12" s="4">
        <v>15.9633542179348</v>
      </c>
      <c r="AH12" s="4">
        <v>16.080247207358305</v>
      </c>
      <c r="AI12" s="4">
        <v>16.178204062724522</v>
      </c>
      <c r="AJ12" s="4">
        <v>16.252364433346369</v>
      </c>
      <c r="AK12" s="4">
        <v>16.304464892593142</v>
      </c>
      <c r="AL12" s="4">
        <v>16.334875247885396</v>
      </c>
      <c r="AM12" s="3"/>
      <c r="BX12" s="3"/>
      <c r="DI12" s="3"/>
      <c r="ET12" s="3"/>
      <c r="GE12" s="3"/>
      <c r="HP12" s="3"/>
      <c r="JA12" s="3"/>
      <c r="KL12" s="3"/>
      <c r="LW12" s="3"/>
      <c r="NH12" s="3"/>
      <c r="OS12" s="3"/>
      <c r="QD12" s="3"/>
      <c r="RO12" s="3"/>
      <c r="SZ12" s="3"/>
      <c r="UK12" s="3"/>
      <c r="VV12" s="3"/>
      <c r="XG12" s="3"/>
      <c r="YR12" s="3"/>
      <c r="AAC12" s="3"/>
      <c r="ABN12" s="3"/>
      <c r="ACY12" s="3"/>
      <c r="AEJ12" s="3"/>
      <c r="AFU12" s="3"/>
      <c r="AHF12" s="3"/>
      <c r="AIQ12" s="3"/>
      <c r="AKB12" s="3"/>
      <c r="ALM12" s="3"/>
      <c r="AMX12" s="3"/>
      <c r="AOI12" s="3"/>
      <c r="APT12" s="3"/>
      <c r="ARE12" s="3"/>
      <c r="ASP12" s="3"/>
      <c r="AUA12" s="3"/>
      <c r="AVL12" s="3"/>
      <c r="AWW12" s="3"/>
      <c r="AYH12" s="3"/>
      <c r="AZS12" s="3"/>
      <c r="BBD12" s="3"/>
      <c r="BCO12" s="3"/>
      <c r="BDZ12" s="3"/>
      <c r="BFK12" s="3"/>
      <c r="BGV12" s="3"/>
      <c r="BIG12" s="3"/>
      <c r="BJR12" s="3"/>
      <c r="BLC12" s="3"/>
      <c r="BMN12" s="3"/>
      <c r="BNY12" s="3"/>
      <c r="BPJ12" s="3"/>
      <c r="BQU12" s="3"/>
      <c r="BSF12" s="3"/>
      <c r="BTQ12" s="3"/>
      <c r="BVB12" s="3"/>
      <c r="BWM12" s="3"/>
      <c r="BXX12" s="3"/>
      <c r="BZI12" s="3"/>
      <c r="CAT12" s="3"/>
      <c r="CCE12" s="3"/>
      <c r="CDP12" s="3"/>
      <c r="CFA12" s="3"/>
      <c r="CGL12" s="3"/>
      <c r="CHW12" s="3"/>
      <c r="CJH12" s="3"/>
      <c r="CKS12" s="3"/>
      <c r="CMD12" s="3"/>
      <c r="CNO12" s="3"/>
      <c r="COZ12" s="3"/>
      <c r="CQK12" s="3"/>
      <c r="CRV12" s="3"/>
      <c r="CTG12" s="3"/>
      <c r="CUR12" s="3"/>
      <c r="CWC12" s="3"/>
      <c r="CXN12" s="3"/>
      <c r="CYY12" s="3"/>
      <c r="DAJ12" s="3"/>
      <c r="DBU12" s="3"/>
      <c r="DDF12" s="3"/>
      <c r="DEQ12" s="3"/>
      <c r="DGB12" s="3"/>
      <c r="DHM12" s="3"/>
      <c r="DIX12" s="3"/>
      <c r="DKI12" s="3"/>
      <c r="DLT12" s="3"/>
      <c r="DNE12" s="3"/>
      <c r="DOP12" s="3"/>
      <c r="DQA12" s="3"/>
      <c r="DRL12" s="3"/>
      <c r="DSW12" s="3"/>
      <c r="DUH12" s="3"/>
      <c r="DVS12" s="3"/>
      <c r="DXD12" s="3"/>
      <c r="DYO12" s="3"/>
      <c r="DZZ12" s="3"/>
      <c r="EBK12" s="3"/>
      <c r="ECV12" s="3"/>
      <c r="EEG12" s="3"/>
      <c r="EFR12" s="3"/>
      <c r="EHC12" s="3"/>
      <c r="EIN12" s="3"/>
      <c r="EJY12" s="3"/>
      <c r="ELJ12" s="3"/>
      <c r="EMU12" s="3"/>
      <c r="EOF12" s="3"/>
      <c r="EPQ12" s="3"/>
      <c r="ERB12" s="3"/>
      <c r="ESM12" s="3"/>
      <c r="ETX12" s="3"/>
      <c r="EVI12" s="3"/>
      <c r="EWT12" s="3"/>
      <c r="EYE12" s="3"/>
      <c r="EZP12" s="3"/>
      <c r="FBA12" s="3"/>
      <c r="FCL12" s="3"/>
      <c r="FDW12" s="3"/>
      <c r="FFH12" s="3"/>
      <c r="FGS12" s="3"/>
      <c r="FID12" s="3"/>
      <c r="FJO12" s="3"/>
      <c r="FKZ12" s="3"/>
      <c r="FMK12" s="3"/>
      <c r="FNV12" s="3"/>
      <c r="FPG12" s="3"/>
      <c r="FQR12" s="3"/>
      <c r="FSC12" s="3"/>
      <c r="FTN12" s="3"/>
      <c r="FUY12" s="3"/>
      <c r="FWJ12" s="3"/>
      <c r="FXU12" s="3"/>
      <c r="FZF12" s="3"/>
      <c r="GAQ12" s="3"/>
      <c r="GCB12" s="3"/>
      <c r="GDM12" s="3"/>
      <c r="GEX12" s="3"/>
      <c r="GGI12" s="3"/>
      <c r="GHT12" s="3"/>
      <c r="GJE12" s="3"/>
      <c r="GKP12" s="3"/>
      <c r="GMA12" s="3"/>
      <c r="GNL12" s="3"/>
      <c r="GOW12" s="3"/>
      <c r="GQH12" s="3"/>
      <c r="GRS12" s="3"/>
      <c r="GTD12" s="3"/>
      <c r="GUO12" s="3"/>
      <c r="GVZ12" s="3"/>
      <c r="GXK12" s="3"/>
      <c r="GYV12" s="3"/>
      <c r="HAG12" s="3"/>
      <c r="HBR12" s="3"/>
      <c r="HDC12" s="3"/>
      <c r="HEN12" s="3"/>
      <c r="HFY12" s="3"/>
      <c r="HHJ12" s="3"/>
      <c r="HIU12" s="3"/>
      <c r="HKF12" s="3"/>
      <c r="HLQ12" s="3"/>
      <c r="HNB12" s="3"/>
      <c r="HOM12" s="3"/>
      <c r="HPX12" s="3"/>
      <c r="HRI12" s="3"/>
      <c r="HST12" s="3"/>
      <c r="HUE12" s="3"/>
      <c r="HVP12" s="3"/>
      <c r="HXA12" s="3"/>
      <c r="HYL12" s="3"/>
      <c r="HZW12" s="3"/>
      <c r="IBH12" s="3"/>
      <c r="ICS12" s="3"/>
      <c r="IED12" s="3"/>
      <c r="IFO12" s="3"/>
      <c r="IGZ12" s="3"/>
      <c r="IIK12" s="3"/>
      <c r="IJV12" s="3"/>
      <c r="ILG12" s="3"/>
      <c r="IMR12" s="3"/>
      <c r="IOC12" s="3"/>
      <c r="IPN12" s="3"/>
      <c r="IQY12" s="3"/>
      <c r="ISJ12" s="3"/>
      <c r="ITU12" s="3"/>
      <c r="IVF12" s="3"/>
      <c r="IWQ12" s="3"/>
      <c r="IYB12" s="3"/>
      <c r="IZM12" s="3"/>
      <c r="JAX12" s="3"/>
      <c r="JCI12" s="3"/>
      <c r="JDT12" s="3"/>
      <c r="JFE12" s="3"/>
      <c r="JGP12" s="3"/>
      <c r="JIA12" s="3"/>
      <c r="JJL12" s="3"/>
      <c r="JKW12" s="3"/>
      <c r="JMH12" s="3"/>
      <c r="JNS12" s="3"/>
      <c r="JPD12" s="3"/>
      <c r="JQO12" s="3"/>
      <c r="JRZ12" s="3"/>
      <c r="JTK12" s="3"/>
      <c r="JUV12" s="3"/>
      <c r="JWG12" s="3"/>
      <c r="JXR12" s="3"/>
      <c r="JZC12" s="3"/>
      <c r="KAN12" s="3"/>
      <c r="KBY12" s="3"/>
      <c r="KDJ12" s="3"/>
      <c r="KEU12" s="3"/>
      <c r="KGF12" s="3"/>
      <c r="KHQ12" s="3"/>
      <c r="KJB12" s="3"/>
      <c r="KKM12" s="3"/>
      <c r="KLX12" s="3"/>
      <c r="KNI12" s="3"/>
      <c r="KOT12" s="3"/>
      <c r="KQE12" s="3"/>
      <c r="KRP12" s="3"/>
      <c r="KTA12" s="3"/>
      <c r="KUL12" s="3"/>
      <c r="KVW12" s="3"/>
      <c r="KXH12" s="3"/>
      <c r="KYS12" s="3"/>
      <c r="LAD12" s="3"/>
      <c r="LBO12" s="3"/>
      <c r="LCZ12" s="3"/>
      <c r="LEK12" s="3"/>
      <c r="LFV12" s="3"/>
      <c r="LHG12" s="3"/>
      <c r="LIR12" s="3"/>
      <c r="LKC12" s="3"/>
      <c r="LLN12" s="3"/>
      <c r="LMY12" s="3"/>
      <c r="LOJ12" s="3"/>
      <c r="LPU12" s="3"/>
      <c r="LRF12" s="3"/>
      <c r="LSQ12" s="3"/>
      <c r="LUB12" s="3"/>
      <c r="LVM12" s="3"/>
      <c r="LWX12" s="3"/>
      <c r="LYI12" s="3"/>
      <c r="LZT12" s="3"/>
      <c r="MBE12" s="3"/>
      <c r="MCP12" s="3"/>
      <c r="MEA12" s="3"/>
      <c r="MFL12" s="3"/>
      <c r="MGW12" s="3"/>
      <c r="MIH12" s="3"/>
      <c r="MJS12" s="3"/>
      <c r="MLD12" s="3"/>
      <c r="MMO12" s="3"/>
      <c r="MNZ12" s="3"/>
      <c r="MPK12" s="3"/>
      <c r="MQV12" s="3"/>
      <c r="MSG12" s="3"/>
      <c r="MTR12" s="3"/>
      <c r="MVC12" s="3"/>
      <c r="MWN12" s="3"/>
      <c r="MXY12" s="3"/>
      <c r="MZJ12" s="3"/>
      <c r="NAU12" s="3"/>
      <c r="NCF12" s="3"/>
      <c r="NDQ12" s="3"/>
      <c r="NFB12" s="3"/>
      <c r="NGM12" s="3"/>
      <c r="NHX12" s="3"/>
      <c r="NJI12" s="3"/>
      <c r="NKT12" s="3"/>
      <c r="NME12" s="3"/>
      <c r="NNP12" s="3"/>
      <c r="NPA12" s="3"/>
      <c r="NQL12" s="3"/>
      <c r="NRW12" s="3"/>
      <c r="NTH12" s="3"/>
      <c r="NUS12" s="3"/>
      <c r="NWD12" s="3"/>
      <c r="NXO12" s="3"/>
      <c r="NYZ12" s="3"/>
      <c r="OAK12" s="3"/>
      <c r="OBV12" s="3"/>
      <c r="ODG12" s="3"/>
      <c r="OER12" s="3"/>
      <c r="OGC12" s="3"/>
      <c r="OHN12" s="3"/>
      <c r="OIY12" s="3"/>
      <c r="OKJ12" s="3"/>
      <c r="OLU12" s="3"/>
      <c r="ONF12" s="3"/>
      <c r="OOQ12" s="3"/>
      <c r="OQB12" s="3"/>
      <c r="ORM12" s="3"/>
      <c r="OSX12" s="3"/>
      <c r="OUI12" s="3"/>
      <c r="OVT12" s="3"/>
      <c r="OXE12" s="3"/>
      <c r="OYP12" s="3"/>
      <c r="PAA12" s="3"/>
      <c r="PBL12" s="3"/>
      <c r="PCW12" s="3"/>
      <c r="PEH12" s="3"/>
      <c r="PFS12" s="3"/>
      <c r="PHD12" s="3"/>
      <c r="PIO12" s="3"/>
      <c r="PJZ12" s="3"/>
      <c r="PLK12" s="3"/>
      <c r="PMV12" s="3"/>
      <c r="POG12" s="3"/>
      <c r="PPR12" s="3"/>
      <c r="PRC12" s="3"/>
      <c r="PSN12" s="3"/>
      <c r="PTY12" s="3"/>
      <c r="PVJ12" s="3"/>
      <c r="PWU12" s="3"/>
      <c r="PYF12" s="3"/>
      <c r="PZQ12" s="3"/>
      <c r="QBB12" s="3"/>
      <c r="QCM12" s="3"/>
      <c r="QDX12" s="3"/>
      <c r="QFI12" s="3"/>
      <c r="QGT12" s="3"/>
      <c r="QIE12" s="3"/>
      <c r="QJP12" s="3"/>
      <c r="QLA12" s="3"/>
      <c r="QML12" s="3"/>
      <c r="QNW12" s="3"/>
      <c r="QPH12" s="3"/>
      <c r="QQS12" s="3"/>
      <c r="QSD12" s="3"/>
      <c r="QTO12" s="3"/>
      <c r="QUZ12" s="3"/>
      <c r="QWK12" s="3"/>
      <c r="QXV12" s="3"/>
      <c r="QZG12" s="3"/>
      <c r="RAR12" s="3"/>
      <c r="RCC12" s="3"/>
      <c r="RDN12" s="3"/>
      <c r="REY12" s="3"/>
      <c r="RGJ12" s="3"/>
      <c r="RHU12" s="3"/>
      <c r="RJF12" s="3"/>
      <c r="RKQ12" s="3"/>
      <c r="RMB12" s="3"/>
      <c r="RNM12" s="3"/>
      <c r="ROX12" s="3"/>
      <c r="RQI12" s="3"/>
      <c r="RRT12" s="3"/>
      <c r="RTE12" s="3"/>
      <c r="RUP12" s="3"/>
      <c r="RWA12" s="3"/>
      <c r="RXL12" s="3"/>
      <c r="RYW12" s="3"/>
      <c r="SAH12" s="3"/>
      <c r="SBS12" s="3"/>
      <c r="SDD12" s="3"/>
      <c r="SEO12" s="3"/>
      <c r="SFZ12" s="3"/>
      <c r="SHK12" s="3"/>
      <c r="SIV12" s="3"/>
      <c r="SKG12" s="3"/>
      <c r="SLR12" s="3"/>
      <c r="SNC12" s="3"/>
      <c r="SON12" s="3"/>
      <c r="SPY12" s="3"/>
      <c r="SRJ12" s="3"/>
      <c r="SSU12" s="3"/>
      <c r="SUF12" s="3"/>
      <c r="SVQ12" s="3"/>
      <c r="SXB12" s="3"/>
      <c r="SYM12" s="3"/>
      <c r="SZX12" s="3"/>
      <c r="TBI12" s="3"/>
      <c r="TCT12" s="3"/>
      <c r="TEE12" s="3"/>
      <c r="TFP12" s="3"/>
      <c r="THA12" s="3"/>
      <c r="TIL12" s="3"/>
      <c r="TJW12" s="3"/>
      <c r="TLH12" s="3"/>
      <c r="TMS12" s="3"/>
      <c r="TOD12" s="3"/>
      <c r="TPO12" s="3"/>
      <c r="TQZ12" s="3"/>
      <c r="TSK12" s="3"/>
      <c r="TTV12" s="3"/>
      <c r="TVG12" s="3"/>
      <c r="TWR12" s="3"/>
      <c r="TYC12" s="3"/>
      <c r="TZN12" s="3"/>
      <c r="UAY12" s="3"/>
      <c r="UCJ12" s="3"/>
      <c r="UDU12" s="3"/>
      <c r="UFF12" s="3"/>
      <c r="UGQ12" s="3"/>
      <c r="UIB12" s="3"/>
      <c r="UJM12" s="3"/>
      <c r="UKX12" s="3"/>
      <c r="UMI12" s="3"/>
      <c r="UNT12" s="3"/>
      <c r="UPE12" s="3"/>
      <c r="UQP12" s="3"/>
      <c r="USA12" s="3"/>
      <c r="UTL12" s="3"/>
      <c r="UUW12" s="3"/>
      <c r="UWH12" s="3"/>
      <c r="UXS12" s="3"/>
      <c r="UZD12" s="3"/>
      <c r="VAO12" s="3"/>
      <c r="VBZ12" s="3"/>
      <c r="VDK12" s="3"/>
      <c r="VEV12" s="3"/>
      <c r="VGG12" s="3"/>
      <c r="VHR12" s="3"/>
      <c r="VJC12" s="3"/>
      <c r="VKN12" s="3"/>
      <c r="VLY12" s="3"/>
      <c r="VNJ12" s="3"/>
      <c r="VOU12" s="3"/>
      <c r="VQF12" s="3"/>
      <c r="VRQ12" s="3"/>
      <c r="VTB12" s="3"/>
      <c r="VUM12" s="3"/>
      <c r="VVX12" s="3"/>
      <c r="VXI12" s="3"/>
      <c r="VYT12" s="3"/>
      <c r="WAE12" s="3"/>
      <c r="WBP12" s="3"/>
      <c r="WDA12" s="3"/>
      <c r="WEL12" s="3"/>
      <c r="WFW12" s="3"/>
      <c r="WHH12" s="3"/>
      <c r="WIS12" s="3"/>
      <c r="WKD12" s="3"/>
      <c r="WLO12" s="3"/>
      <c r="WMZ12" s="3"/>
      <c r="WOK12" s="3"/>
      <c r="WPV12" s="3"/>
      <c r="WRG12" s="3"/>
      <c r="WSR12" s="3"/>
      <c r="WUC12" s="3"/>
      <c r="WVN12" s="3"/>
      <c r="WWY12" s="3"/>
      <c r="WYJ12" s="3"/>
      <c r="WZU12" s="3"/>
      <c r="XBF12" s="3"/>
      <c r="XCQ12" s="3"/>
      <c r="XEB12" s="3"/>
    </row>
    <row r="15" spans="1:1001 1038:2037 2074:3036 3073:4072 4109:5108 5145:6144 6181:7143 7180:8179 8216:9215 9252:10214 10251:11250 11287:12286 12323:13285 13322:14321 14358:15357 15394:16356" x14ac:dyDescent="0.25">
      <c r="B15" s="10"/>
    </row>
  </sheetData>
  <hyperlinks>
    <hyperlink ref="A1" location="Gráficos!A1" display="Índice de gráficos" xr:uid="{CD0E0C4D-7355-49A8-B81B-EF78AD459DA6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7407-7BD0-456F-B775-C870E8F3B6F8}">
  <dimension ref="A1:K12"/>
  <sheetViews>
    <sheetView showGridLines="0" zoomScaleNormal="100" workbookViewId="0"/>
  </sheetViews>
  <sheetFormatPr baseColWidth="10" defaultColWidth="11.42578125" defaultRowHeight="15" x14ac:dyDescent="0.25"/>
  <cols>
    <col min="1" max="1" width="11.42578125" style="15"/>
    <col min="2" max="2" width="19.7109375" style="15" customWidth="1"/>
    <col min="3" max="6" width="11.5703125" style="15" bestFit="1" customWidth="1"/>
    <col min="7" max="7" width="12.28515625" style="15" bestFit="1" customWidth="1"/>
    <col min="8" max="11" width="11.5703125" style="15" bestFit="1" customWidth="1"/>
    <col min="12" max="16384" width="11.42578125" style="15"/>
  </cols>
  <sheetData>
    <row r="1" spans="1:11" x14ac:dyDescent="0.25">
      <c r="A1" s="477" t="s">
        <v>454</v>
      </c>
    </row>
    <row r="3" spans="1:11" ht="16.5" x14ac:dyDescent="0.3">
      <c r="B3" s="355" t="s">
        <v>338</v>
      </c>
    </row>
    <row r="6" spans="1:11" ht="16.5" x14ac:dyDescent="0.3">
      <c r="B6" s="16"/>
      <c r="C6" s="356" t="s">
        <v>4</v>
      </c>
      <c r="D6" s="356" t="s">
        <v>18</v>
      </c>
      <c r="E6" s="356" t="s">
        <v>19</v>
      </c>
      <c r="F6" s="356" t="s">
        <v>20</v>
      </c>
      <c r="G6" s="356" t="s">
        <v>21</v>
      </c>
      <c r="H6" s="356" t="s">
        <v>22</v>
      </c>
      <c r="I6" s="356" t="s">
        <v>23</v>
      </c>
      <c r="J6" s="356" t="s">
        <v>24</v>
      </c>
      <c r="K6" s="356" t="s">
        <v>25</v>
      </c>
    </row>
    <row r="7" spans="1:11" ht="16.5" x14ac:dyDescent="0.3">
      <c r="B7" s="357" t="s">
        <v>26</v>
      </c>
      <c r="C7" s="358">
        <v>2.5017060773895317E-2</v>
      </c>
      <c r="D7" s="358">
        <v>0.02</v>
      </c>
      <c r="E7" s="358">
        <v>0.02</v>
      </c>
      <c r="F7" s="358">
        <v>0.02</v>
      </c>
      <c r="G7" s="358">
        <v>0.02</v>
      </c>
      <c r="H7" s="358">
        <v>0.02</v>
      </c>
      <c r="I7" s="358">
        <v>0.02</v>
      </c>
      <c r="J7" s="358">
        <v>0.02</v>
      </c>
      <c r="K7" s="358">
        <v>0.02</v>
      </c>
    </row>
    <row r="8" spans="1:11" ht="16.5" x14ac:dyDescent="0.3">
      <c r="B8" s="357" t="s">
        <v>27</v>
      </c>
      <c r="C8" s="358">
        <v>1.8589172869284926E-2</v>
      </c>
      <c r="D8" s="358">
        <v>2.0749795699453254E-2</v>
      </c>
      <c r="E8" s="358">
        <v>2.059515587106122E-2</v>
      </c>
      <c r="F8" s="358">
        <v>1.7412354203914449E-2</v>
      </c>
      <c r="G8" s="358">
        <v>1.108086462137985E-2</v>
      </c>
      <c r="H8" s="358">
        <v>4.7329049098639771E-3</v>
      </c>
      <c r="I8" s="358">
        <v>7.7221784079453128E-4</v>
      </c>
      <c r="J8" s="358">
        <v>-1.1290226346198917E-3</v>
      </c>
      <c r="K8" s="358">
        <v>-6.8784576634188803E-4</v>
      </c>
    </row>
    <row r="9" spans="1:11" ht="16.5" x14ac:dyDescent="0.3">
      <c r="B9" s="357" t="s">
        <v>28</v>
      </c>
      <c r="C9" s="358">
        <v>7.2822812766310764E-3</v>
      </c>
      <c r="D9" s="358">
        <v>3.4676375609710326E-3</v>
      </c>
      <c r="E9" s="358">
        <v>3.787445206850721E-3</v>
      </c>
      <c r="F9" s="358">
        <v>4.0261984239833909E-3</v>
      </c>
      <c r="G9" s="358">
        <v>3.5851248717071191E-3</v>
      </c>
      <c r="H9" s="358">
        <v>4.6779732108882038E-3</v>
      </c>
      <c r="I9" s="358">
        <v>6.5773764200179165E-3</v>
      </c>
      <c r="J9" s="358">
        <v>8.2753946425213332E-3</v>
      </c>
      <c r="K9" s="358">
        <v>9.4821032318758332E-3</v>
      </c>
    </row>
    <row r="10" spans="1:11" ht="16.5" x14ac:dyDescent="0.3">
      <c r="B10" s="357" t="s">
        <v>29</v>
      </c>
      <c r="C10" s="358">
        <v>4.1575075982761105E-3</v>
      </c>
      <c r="D10" s="358"/>
      <c r="E10" s="358"/>
      <c r="F10" s="358"/>
      <c r="G10" s="358"/>
      <c r="H10" s="358"/>
      <c r="I10" s="358"/>
      <c r="J10" s="358"/>
      <c r="K10" s="358"/>
    </row>
    <row r="11" spans="1:11" ht="16.5" x14ac:dyDescent="0.3">
      <c r="B11" s="357" t="s">
        <v>30</v>
      </c>
      <c r="C11" s="358">
        <f>SUM(C7:C10)</f>
        <v>5.504602251808742E-2</v>
      </c>
      <c r="D11" s="358">
        <f>SUM(D7:D10)</f>
        <v>4.421743326042428E-2</v>
      </c>
      <c r="E11" s="358">
        <f t="shared" ref="E11:K11" si="0">SUM(E7:E10)</f>
        <v>4.4382601077911935E-2</v>
      </c>
      <c r="F11" s="358">
        <f t="shared" si="0"/>
        <v>4.1438552627897841E-2</v>
      </c>
      <c r="G11" s="358">
        <f t="shared" si="0"/>
        <v>3.4665989493086968E-2</v>
      </c>
      <c r="H11" s="358">
        <f t="shared" si="0"/>
        <v>2.941087812075218E-2</v>
      </c>
      <c r="I11" s="358">
        <f t="shared" si="0"/>
        <v>2.7349594260812446E-2</v>
      </c>
      <c r="J11" s="358">
        <f t="shared" si="0"/>
        <v>2.7146372007901442E-2</v>
      </c>
      <c r="K11" s="358">
        <f t="shared" si="0"/>
        <v>2.8794257465533945E-2</v>
      </c>
    </row>
    <row r="12" spans="1:11" x14ac:dyDescent="0.25">
      <c r="C12" s="2"/>
      <c r="D12" s="2"/>
      <c r="E12" s="2"/>
      <c r="F12" s="2"/>
      <c r="G12" s="2"/>
      <c r="H12" s="2"/>
      <c r="I12" s="2"/>
      <c r="J12" s="2"/>
      <c r="K12" s="2"/>
    </row>
  </sheetData>
  <hyperlinks>
    <hyperlink ref="A1" location="Gráficos!A1" display="Índice de gráficos" xr:uid="{3D7DE392-27A8-422E-B70C-0215F96415D7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FBEC-AB33-49A1-9BAD-C3843FB079C7}">
  <dimension ref="A1:L9"/>
  <sheetViews>
    <sheetView workbookViewId="0"/>
  </sheetViews>
  <sheetFormatPr baseColWidth="10" defaultColWidth="11.42578125" defaultRowHeight="15" x14ac:dyDescent="0.25"/>
  <cols>
    <col min="1" max="1" width="11.42578125" style="15"/>
    <col min="2" max="2" width="25.7109375" style="15" customWidth="1"/>
    <col min="3" max="16384" width="11.42578125" style="15"/>
  </cols>
  <sheetData>
    <row r="1" spans="1:12" x14ac:dyDescent="0.25">
      <c r="A1" s="477" t="s">
        <v>454</v>
      </c>
    </row>
    <row r="3" spans="1:12" ht="16.5" x14ac:dyDescent="0.3">
      <c r="B3" s="355" t="s">
        <v>339</v>
      </c>
    </row>
    <row r="5" spans="1:12" ht="16.5" x14ac:dyDescent="0.3">
      <c r="B5" s="410" t="s">
        <v>31</v>
      </c>
      <c r="C5" s="410">
        <v>2025</v>
      </c>
      <c r="D5" s="410" t="s">
        <v>60</v>
      </c>
      <c r="E5" s="410" t="s">
        <v>61</v>
      </c>
      <c r="F5" s="410" t="s">
        <v>62</v>
      </c>
      <c r="G5" s="410" t="s">
        <v>63</v>
      </c>
      <c r="H5" s="410" t="s">
        <v>64</v>
      </c>
      <c r="I5" s="410" t="s">
        <v>65</v>
      </c>
      <c r="J5" s="410" t="s">
        <v>66</v>
      </c>
      <c r="K5" s="410" t="s">
        <v>67</v>
      </c>
      <c r="L5" s="410" t="s">
        <v>68</v>
      </c>
    </row>
    <row r="6" spans="1:12" ht="17.25" thickBot="1" x14ac:dyDescent="0.35">
      <c r="B6" s="411" t="s">
        <v>69</v>
      </c>
      <c r="C6" s="412">
        <v>10.46596392830461</v>
      </c>
      <c r="D6" s="412">
        <v>11.497553516014582</v>
      </c>
      <c r="E6" s="412">
        <v>12.740953676501325</v>
      </c>
      <c r="F6" s="412">
        <v>14.108127653851891</v>
      </c>
      <c r="G6" s="412">
        <v>15.379862064312286</v>
      </c>
      <c r="H6" s="412">
        <v>16.250901863933429</v>
      </c>
      <c r="I6" s="412">
        <v>16.639040377291991</v>
      </c>
      <c r="J6" s="412">
        <v>16.703351116844217</v>
      </c>
      <c r="K6" s="412">
        <v>16.60926960563835</v>
      </c>
      <c r="L6" s="412">
        <v>16.552217062580972</v>
      </c>
    </row>
    <row r="7" spans="1:12" ht="17.25" thickBot="1" x14ac:dyDescent="0.35">
      <c r="B7" s="411" t="s">
        <v>70</v>
      </c>
      <c r="C7" s="412">
        <v>0.7243451736630524</v>
      </c>
      <c r="D7" s="412">
        <v>0.78378069294290276</v>
      </c>
      <c r="E7" s="412">
        <v>0.80619622047004824</v>
      </c>
      <c r="F7" s="412">
        <v>0.81640001358794356</v>
      </c>
      <c r="G7" s="412">
        <v>0.79328718787551611</v>
      </c>
      <c r="H7" s="412">
        <v>0.71243836213823697</v>
      </c>
      <c r="I7" s="412">
        <v>0.59296495017398898</v>
      </c>
      <c r="J7" s="412">
        <v>0.46741554289581544</v>
      </c>
      <c r="K7" s="412">
        <v>0.35187656934662709</v>
      </c>
      <c r="L7" s="412">
        <v>0.24319568568728064</v>
      </c>
    </row>
    <row r="8" spans="1:12" ht="17.25" thickBot="1" x14ac:dyDescent="0.35">
      <c r="B8" s="411" t="s">
        <v>71</v>
      </c>
      <c r="C8" s="413">
        <v>0.44611899999999999</v>
      </c>
      <c r="D8" s="413">
        <v>0.44611899999999999</v>
      </c>
      <c r="E8" s="413">
        <v>0.44611899999999999</v>
      </c>
      <c r="F8" s="413">
        <v>0.44611899999999999</v>
      </c>
      <c r="G8" s="413">
        <v>0.44611899999999999</v>
      </c>
      <c r="H8" s="413">
        <v>0.44611899999999999</v>
      </c>
      <c r="I8" s="412">
        <v>0.44611899999999999</v>
      </c>
      <c r="J8" s="412">
        <v>0.44611899999999999</v>
      </c>
      <c r="K8" s="412">
        <v>0.44611899999999999</v>
      </c>
      <c r="L8" s="412">
        <v>0.44611899999999999</v>
      </c>
    </row>
    <row r="9" spans="1:12" ht="17.25" thickBot="1" x14ac:dyDescent="0.35">
      <c r="B9" s="411" t="s">
        <v>30</v>
      </c>
      <c r="C9" s="414">
        <f t="shared" ref="C9:K9" si="0">+C6+C7+C8</f>
        <v>11.636428101967663</v>
      </c>
      <c r="D9" s="414">
        <f t="shared" si="0"/>
        <v>12.727453208957485</v>
      </c>
      <c r="E9" s="414">
        <f t="shared" si="0"/>
        <v>13.993268896971372</v>
      </c>
      <c r="F9" s="414">
        <f t="shared" si="0"/>
        <v>15.370646667439834</v>
      </c>
      <c r="G9" s="414">
        <f t="shared" si="0"/>
        <v>16.619268252187801</v>
      </c>
      <c r="H9" s="414">
        <f t="shared" si="0"/>
        <v>17.409459226071665</v>
      </c>
      <c r="I9" s="414">
        <f t="shared" si="0"/>
        <v>17.67812432746598</v>
      </c>
      <c r="J9" s="414">
        <f t="shared" si="0"/>
        <v>17.616885659740031</v>
      </c>
      <c r="K9" s="414">
        <f t="shared" si="0"/>
        <v>17.407265174984975</v>
      </c>
      <c r="L9" s="414">
        <f>+L6+L7+L8</f>
        <v>17.241531748268251</v>
      </c>
    </row>
  </sheetData>
  <hyperlinks>
    <hyperlink ref="A1" location="Gráficos!A1" display="Índice de gráficos" xr:uid="{D5C0D889-6F72-46DD-A296-9F184FDC9369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2A74-9CC1-45B5-93F4-748EB5023E54}">
  <sheetPr codeName="Hoja6"/>
  <dimension ref="A1:CJ11"/>
  <sheetViews>
    <sheetView showGridLines="0" zoomScaleNormal="100" workbookViewId="0"/>
  </sheetViews>
  <sheetFormatPr baseColWidth="10" defaultColWidth="9.140625" defaultRowHeight="15" x14ac:dyDescent="0.25"/>
  <cols>
    <col min="1" max="1" width="18.28515625" customWidth="1"/>
    <col min="2" max="2" width="31.5703125" style="6" customWidth="1"/>
    <col min="3" max="38" width="9.85546875" bestFit="1" customWidth="1"/>
    <col min="58" max="58" width="10.7109375" bestFit="1" customWidth="1"/>
    <col min="86" max="88" width="9.5703125" bestFit="1" customWidth="1"/>
  </cols>
  <sheetData>
    <row r="1" spans="1:88" x14ac:dyDescent="0.25">
      <c r="A1" s="477" t="s">
        <v>454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88" x14ac:dyDescent="0.2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88" ht="16.5" x14ac:dyDescent="0.3">
      <c r="B3" s="355" t="s">
        <v>340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88" x14ac:dyDescent="0.2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88" x14ac:dyDescent="0.25">
      <c r="B5" s="8"/>
      <c r="C5" s="9">
        <v>2015</v>
      </c>
      <c r="D5" s="9">
        <v>2016</v>
      </c>
      <c r="E5" s="9">
        <v>2017</v>
      </c>
      <c r="F5" s="9">
        <v>2018</v>
      </c>
      <c r="G5" s="9">
        <v>2019</v>
      </c>
      <c r="H5" s="9">
        <v>2020</v>
      </c>
      <c r="I5" s="9">
        <v>2021</v>
      </c>
      <c r="J5" s="9">
        <v>2022</v>
      </c>
      <c r="K5" s="9">
        <f t="shared" ref="K5:BF5" si="0">J5+1</f>
        <v>2023</v>
      </c>
      <c r="L5" s="9">
        <f t="shared" si="0"/>
        <v>2024</v>
      </c>
      <c r="M5" s="9">
        <f t="shared" si="0"/>
        <v>2025</v>
      </c>
      <c r="N5" s="9">
        <f t="shared" si="0"/>
        <v>2026</v>
      </c>
      <c r="O5" s="9">
        <f t="shared" si="0"/>
        <v>2027</v>
      </c>
      <c r="P5" s="9">
        <f t="shared" si="0"/>
        <v>2028</v>
      </c>
      <c r="Q5" s="9">
        <f t="shared" si="0"/>
        <v>2029</v>
      </c>
      <c r="R5" s="9">
        <f t="shared" si="0"/>
        <v>2030</v>
      </c>
      <c r="S5" s="9">
        <f t="shared" si="0"/>
        <v>2031</v>
      </c>
      <c r="T5" s="9">
        <f t="shared" si="0"/>
        <v>2032</v>
      </c>
      <c r="U5" s="9">
        <f t="shared" si="0"/>
        <v>2033</v>
      </c>
      <c r="V5" s="9">
        <f t="shared" si="0"/>
        <v>2034</v>
      </c>
      <c r="W5" s="9">
        <f t="shared" si="0"/>
        <v>2035</v>
      </c>
      <c r="X5" s="9">
        <f t="shared" si="0"/>
        <v>2036</v>
      </c>
      <c r="Y5" s="9">
        <f t="shared" si="0"/>
        <v>2037</v>
      </c>
      <c r="Z5" s="9">
        <f t="shared" si="0"/>
        <v>2038</v>
      </c>
      <c r="AA5" s="9">
        <f t="shared" si="0"/>
        <v>2039</v>
      </c>
      <c r="AB5" s="9">
        <f t="shared" si="0"/>
        <v>2040</v>
      </c>
      <c r="AC5" s="9">
        <f t="shared" si="0"/>
        <v>2041</v>
      </c>
      <c r="AD5" s="9">
        <f t="shared" si="0"/>
        <v>2042</v>
      </c>
      <c r="AE5" s="9">
        <f t="shared" si="0"/>
        <v>2043</v>
      </c>
      <c r="AF5" s="9">
        <f t="shared" si="0"/>
        <v>2044</v>
      </c>
      <c r="AG5" s="9">
        <f t="shared" si="0"/>
        <v>2045</v>
      </c>
      <c r="AH5" s="9">
        <f t="shared" si="0"/>
        <v>2046</v>
      </c>
      <c r="AI5" s="9">
        <f t="shared" si="0"/>
        <v>2047</v>
      </c>
      <c r="AJ5" s="9">
        <f t="shared" si="0"/>
        <v>2048</v>
      </c>
      <c r="AK5" s="9">
        <f t="shared" si="0"/>
        <v>2049</v>
      </c>
      <c r="AL5" s="9">
        <f t="shared" si="0"/>
        <v>2050</v>
      </c>
      <c r="AM5" s="9">
        <f t="shared" si="0"/>
        <v>2051</v>
      </c>
      <c r="AN5" s="9">
        <f t="shared" si="0"/>
        <v>2052</v>
      </c>
      <c r="AO5" s="9">
        <f t="shared" si="0"/>
        <v>2053</v>
      </c>
      <c r="AP5" s="9">
        <f t="shared" si="0"/>
        <v>2054</v>
      </c>
      <c r="AQ5" s="9">
        <f t="shared" si="0"/>
        <v>2055</v>
      </c>
      <c r="AR5" s="9">
        <f t="shared" si="0"/>
        <v>2056</v>
      </c>
      <c r="AS5" s="9">
        <f t="shared" si="0"/>
        <v>2057</v>
      </c>
      <c r="AT5" s="9">
        <f t="shared" si="0"/>
        <v>2058</v>
      </c>
      <c r="AU5" s="9">
        <f t="shared" si="0"/>
        <v>2059</v>
      </c>
      <c r="AV5" s="9">
        <f t="shared" si="0"/>
        <v>2060</v>
      </c>
      <c r="AW5" s="9">
        <f t="shared" si="0"/>
        <v>2061</v>
      </c>
      <c r="AX5" s="9">
        <f t="shared" si="0"/>
        <v>2062</v>
      </c>
      <c r="AY5" s="9">
        <f t="shared" si="0"/>
        <v>2063</v>
      </c>
      <c r="AZ5" s="9">
        <f t="shared" si="0"/>
        <v>2064</v>
      </c>
      <c r="BA5" s="9">
        <f t="shared" si="0"/>
        <v>2065</v>
      </c>
      <c r="BB5" s="9">
        <f t="shared" si="0"/>
        <v>2066</v>
      </c>
      <c r="BC5" s="9">
        <f t="shared" si="0"/>
        <v>2067</v>
      </c>
      <c r="BD5" s="9">
        <f t="shared" si="0"/>
        <v>2068</v>
      </c>
      <c r="BE5" s="9">
        <f t="shared" si="0"/>
        <v>2069</v>
      </c>
      <c r="BF5" s="9">
        <f t="shared" si="0"/>
        <v>2070</v>
      </c>
    </row>
    <row r="6" spans="1:88" x14ac:dyDescent="0.25">
      <c r="A6" s="10"/>
      <c r="B6" s="11" t="s">
        <v>0</v>
      </c>
      <c r="C6" s="2">
        <v>57.048701589446473</v>
      </c>
      <c r="D6" s="2">
        <v>58.359413571664732</v>
      </c>
      <c r="E6" s="2">
        <v>59.396876544769462</v>
      </c>
      <c r="F6" s="2">
        <v>61.07612146951351</v>
      </c>
      <c r="G6" s="2">
        <v>62.120226929068778</v>
      </c>
      <c r="H6" s="2">
        <v>65.296381506890782</v>
      </c>
      <c r="I6" s="2">
        <v>62.806077349468957</v>
      </c>
      <c r="J6" s="2">
        <v>63.562996692100135</v>
      </c>
      <c r="K6" s="2">
        <v>66.424093559685403</v>
      </c>
      <c r="L6" s="2">
        <v>66.927518921952199</v>
      </c>
      <c r="M6" s="2">
        <v>68.388092668548182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88" x14ac:dyDescent="0.25">
      <c r="A7" s="10"/>
      <c r="B7" s="11" t="s">
        <v>2</v>
      </c>
      <c r="C7" s="2"/>
      <c r="D7" s="2"/>
      <c r="E7" s="2"/>
      <c r="F7" s="2"/>
      <c r="G7" s="2"/>
      <c r="H7" s="2"/>
      <c r="I7" s="2"/>
      <c r="J7" s="2"/>
      <c r="K7" s="2">
        <v>65.614178092140691</v>
      </c>
      <c r="L7" s="2">
        <v>65.455194686195625</v>
      </c>
      <c r="M7" s="2">
        <v>66.365629518293758</v>
      </c>
      <c r="N7" s="2">
        <v>66.774187714210271</v>
      </c>
      <c r="O7" s="2">
        <v>66.881964736659853</v>
      </c>
      <c r="P7" s="2">
        <v>66.984030589789171</v>
      </c>
      <c r="Q7" s="2">
        <v>67.102167347559842</v>
      </c>
      <c r="R7" s="2">
        <v>66.75882396563307</v>
      </c>
      <c r="S7" s="2">
        <v>66.384857401015054</v>
      </c>
      <c r="T7" s="2">
        <v>65.985610526127118</v>
      </c>
      <c r="U7" s="2">
        <v>65.515582616159847</v>
      </c>
      <c r="V7" s="2">
        <v>65.030191925635677</v>
      </c>
      <c r="W7" s="2">
        <v>64.526633018415041</v>
      </c>
      <c r="X7" s="2">
        <v>64.015242754361992</v>
      </c>
      <c r="Y7" s="2">
        <v>63.501732840767389</v>
      </c>
      <c r="Z7" s="2">
        <v>62.983461535340759</v>
      </c>
      <c r="AA7" s="2">
        <v>62.452063077004162</v>
      </c>
      <c r="AB7" s="2">
        <v>61.933325178803045</v>
      </c>
      <c r="AC7" s="2">
        <v>61.411103363200695</v>
      </c>
      <c r="AD7" s="2">
        <v>60.888420821097824</v>
      </c>
      <c r="AE7" s="2">
        <v>60.353427520133195</v>
      </c>
      <c r="AF7" s="2">
        <v>59.8141273659079</v>
      </c>
      <c r="AG7" s="2">
        <v>59.275136726869583</v>
      </c>
      <c r="AH7" s="2">
        <v>58.73782642189844</v>
      </c>
      <c r="AI7" s="2">
        <v>58.208277488948404</v>
      </c>
      <c r="AJ7" s="2">
        <v>57.68926409503775</v>
      </c>
      <c r="AK7" s="2">
        <v>57.183101670246003</v>
      </c>
      <c r="AL7" s="2">
        <v>56.695891391062837</v>
      </c>
      <c r="AM7" s="2">
        <v>56.235775339492896</v>
      </c>
      <c r="AN7" s="2">
        <v>55.81395636714177</v>
      </c>
      <c r="AO7" s="2">
        <v>55.424606938996604</v>
      </c>
      <c r="AP7" s="2">
        <v>55.07685984821822</v>
      </c>
      <c r="AQ7" s="2">
        <v>54.761063271959799</v>
      </c>
      <c r="AR7" s="2">
        <v>54.4815019405371</v>
      </c>
      <c r="AS7" s="2">
        <v>54.233869136299361</v>
      </c>
      <c r="AT7" s="2">
        <v>54.020391554211933</v>
      </c>
      <c r="AU7" s="2">
        <v>53.835516024947914</v>
      </c>
      <c r="AV7" s="2">
        <v>53.684993744866425</v>
      </c>
      <c r="AW7" s="2">
        <v>53.56536203179256</v>
      </c>
      <c r="AX7" s="2">
        <v>53.476140519827439</v>
      </c>
      <c r="AY7" s="2">
        <v>53.416965084603085</v>
      </c>
      <c r="AZ7" s="2">
        <v>53.388177618695906</v>
      </c>
      <c r="BA7" s="2">
        <v>53.385690412848952</v>
      </c>
      <c r="BB7" s="2">
        <v>53.407883216791497</v>
      </c>
      <c r="BC7" s="2">
        <v>53.455438367508833</v>
      </c>
      <c r="BD7" s="2">
        <v>53.53072591101219</v>
      </c>
      <c r="BE7" s="2">
        <v>53.62789513201789</v>
      </c>
      <c r="BF7" s="2">
        <v>53.744424194321262</v>
      </c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</row>
    <row r="8" spans="1:88" x14ac:dyDescent="0.25">
      <c r="A8" s="10"/>
      <c r="B8" s="11" t="s">
        <v>17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2">
        <v>68.388092668548182</v>
      </c>
      <c r="N8" s="2">
        <v>69.043998710931589</v>
      </c>
      <c r="O8" s="2">
        <v>69.954660880257364</v>
      </c>
      <c r="P8" s="2">
        <v>70.331815577620304</v>
      </c>
      <c r="Q8" s="2">
        <v>70.40233535602674</v>
      </c>
      <c r="R8" s="2">
        <v>70.539067535449988</v>
      </c>
      <c r="S8" s="2">
        <v>69.975782824007851</v>
      </c>
      <c r="T8" s="2">
        <v>69.376087288796626</v>
      </c>
      <c r="U8" s="2">
        <v>68.744737455528238</v>
      </c>
      <c r="V8" s="2">
        <v>68.316651548908141</v>
      </c>
      <c r="W8" s="2">
        <v>67.830840564051073</v>
      </c>
      <c r="X8" s="2">
        <v>67.33931220059614</v>
      </c>
      <c r="Y8" s="2">
        <v>66.845035187834597</v>
      </c>
      <c r="Z8" s="2">
        <v>66.362738649306351</v>
      </c>
      <c r="AA8" s="2">
        <v>65.861767118020012</v>
      </c>
      <c r="AB8" s="2">
        <v>65.354461373928942</v>
      </c>
      <c r="AC8" s="2">
        <v>64.851195250773898</v>
      </c>
      <c r="AD8" s="2">
        <v>64.341752454385002</v>
      </c>
      <c r="AE8" s="2">
        <v>63.839357722749504</v>
      </c>
      <c r="AF8" s="2">
        <v>63.327392767312084</v>
      </c>
      <c r="AG8" s="2">
        <v>62.804630251671369</v>
      </c>
      <c r="AH8" s="2">
        <v>62.27719844239833</v>
      </c>
      <c r="AI8" s="2">
        <v>61.739184221771325</v>
      </c>
      <c r="AJ8" s="2">
        <v>61.204541137849198</v>
      </c>
      <c r="AK8" s="2">
        <v>60.681109851593575</v>
      </c>
      <c r="AL8" s="2">
        <v>60.170599170980346</v>
      </c>
      <c r="AM8" s="2">
        <v>59.687799121229759</v>
      </c>
      <c r="AN8" s="2">
        <v>59.237100478687765</v>
      </c>
      <c r="AO8" s="2">
        <v>58.827649137893715</v>
      </c>
      <c r="AP8" s="2">
        <v>58.465289572845059</v>
      </c>
      <c r="AQ8" s="2">
        <v>58.151942770879202</v>
      </c>
      <c r="AR8" s="2">
        <v>57.878451531492288</v>
      </c>
      <c r="AS8" s="2">
        <v>57.645331166098821</v>
      </c>
      <c r="AT8" s="2">
        <v>57.445501605058958</v>
      </c>
      <c r="AU8" s="2">
        <v>57.273231095542819</v>
      </c>
      <c r="AV8" s="2">
        <v>57.133739738055269</v>
      </c>
      <c r="AW8" s="2">
        <v>57.020921558789396</v>
      </c>
      <c r="AX8" s="2">
        <v>56.931055359064601</v>
      </c>
      <c r="AY8" s="2">
        <v>56.867005876303224</v>
      </c>
      <c r="AZ8" s="2">
        <v>56.824640311294218</v>
      </c>
      <c r="BA8" s="2">
        <v>56.808092500849085</v>
      </c>
      <c r="BB8" s="2">
        <v>56.817476548821169</v>
      </c>
      <c r="BC8" s="2">
        <v>56.851199967637214</v>
      </c>
      <c r="BD8" s="2">
        <v>56.912657974099311</v>
      </c>
      <c r="BE8" s="2">
        <v>57.000063166936485</v>
      </c>
      <c r="BF8" s="2">
        <v>57.112684953325711</v>
      </c>
    </row>
    <row r="9" spans="1:88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1" spans="1:88" x14ac:dyDescent="0.25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</sheetData>
  <hyperlinks>
    <hyperlink ref="A1" location="Gráficos!A1" display="Índice de gráficos" xr:uid="{F5F0DDE2-AA0A-4760-B377-F85EC2B6D95A}"/>
  </hyperlinks>
  <pageMargins left="0.7" right="0.7" top="0.75" bottom="0.75" header="0.3" footer="0.3"/>
  <pageSetup paperSize="9" orientation="portrait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4184-CB8B-4BAD-A05A-E375175AC70A}">
  <dimension ref="A1:H20"/>
  <sheetViews>
    <sheetView showGridLines="0" workbookViewId="0"/>
  </sheetViews>
  <sheetFormatPr baseColWidth="10" defaultRowHeight="15" x14ac:dyDescent="0.25"/>
  <cols>
    <col min="4" max="4" width="14.5703125" customWidth="1"/>
  </cols>
  <sheetData>
    <row r="1" spans="1:8" ht="16.5" x14ac:dyDescent="0.25">
      <c r="A1" s="477" t="s">
        <v>454</v>
      </c>
      <c r="B1" s="360"/>
    </row>
    <row r="2" spans="1:8" ht="16.5" x14ac:dyDescent="0.25">
      <c r="B2" s="360" t="s">
        <v>342</v>
      </c>
      <c r="G2" s="359"/>
    </row>
    <row r="3" spans="1:8" ht="16.5" x14ac:dyDescent="0.25">
      <c r="B3" s="360" t="s">
        <v>341</v>
      </c>
      <c r="C3" s="360"/>
    </row>
    <row r="4" spans="1:8" x14ac:dyDescent="0.25">
      <c r="G4" s="144"/>
      <c r="H4" s="144"/>
    </row>
    <row r="5" spans="1:8" x14ac:dyDescent="0.25">
      <c r="G5" s="144"/>
      <c r="H5" s="144"/>
    </row>
    <row r="6" spans="1:8" ht="33" x14ac:dyDescent="0.3">
      <c r="B6" s="361"/>
      <c r="C6" s="362" t="s">
        <v>112</v>
      </c>
      <c r="D6" s="362" t="s">
        <v>113</v>
      </c>
      <c r="E6" s="362" t="s">
        <v>114</v>
      </c>
    </row>
    <row r="7" spans="1:8" ht="16.5" x14ac:dyDescent="0.3">
      <c r="B7" s="363">
        <v>2022</v>
      </c>
      <c r="C7" s="364">
        <v>1327108</v>
      </c>
      <c r="D7" s="364">
        <v>1375863</v>
      </c>
      <c r="E7" s="364">
        <v>1375863</v>
      </c>
    </row>
    <row r="8" spans="1:8" ht="16.5" x14ac:dyDescent="0.3">
      <c r="B8" s="363">
        <f t="shared" ref="B8:B15" si="0">+B7+1</f>
        <v>2023</v>
      </c>
      <c r="C8" s="364">
        <v>1412901.7524887936</v>
      </c>
      <c r="D8" s="364">
        <v>1497761</v>
      </c>
      <c r="E8" s="364">
        <v>1497761</v>
      </c>
    </row>
    <row r="9" spans="1:8" ht="16.5" x14ac:dyDescent="0.3">
      <c r="B9" s="363">
        <f t="shared" si="0"/>
        <v>2024</v>
      </c>
      <c r="C9" s="364">
        <v>1482982.2457757508</v>
      </c>
      <c r="D9" s="364">
        <v>1594330</v>
      </c>
      <c r="E9" s="364">
        <v>1594330</v>
      </c>
    </row>
    <row r="10" spans="1:8" ht="16.5" x14ac:dyDescent="0.3">
      <c r="B10" s="363">
        <f t="shared" si="0"/>
        <v>2025</v>
      </c>
      <c r="C10" s="364">
        <v>1545901.982020563</v>
      </c>
      <c r="D10" s="364">
        <v>1687152</v>
      </c>
      <c r="E10" s="364">
        <v>1687152</v>
      </c>
    </row>
    <row r="11" spans="1:8" ht="16.5" x14ac:dyDescent="0.3">
      <c r="B11" s="363">
        <f t="shared" si="0"/>
        <v>2026</v>
      </c>
      <c r="C11" s="364">
        <v>1604572.66842059</v>
      </c>
      <c r="D11" s="364">
        <v>1751183.4632185146</v>
      </c>
      <c r="E11" s="364">
        <v>1767851.4041974978</v>
      </c>
      <c r="F11" s="142"/>
    </row>
    <row r="12" spans="1:8" ht="16.5" x14ac:dyDescent="0.3">
      <c r="B12" s="363">
        <f t="shared" si="0"/>
        <v>2027</v>
      </c>
      <c r="C12" s="364">
        <v>1658500.7375792754</v>
      </c>
      <c r="D12" s="364">
        <v>1810038.973331965</v>
      </c>
      <c r="E12" s="364">
        <v>1849590.3422881495</v>
      </c>
      <c r="F12" s="142"/>
    </row>
    <row r="13" spans="1:8" ht="16.5" x14ac:dyDescent="0.3">
      <c r="B13" s="363">
        <f t="shared" si="0"/>
        <v>2028</v>
      </c>
      <c r="C13" s="364">
        <v>1709511.4789271005</v>
      </c>
      <c r="D13" s="364">
        <v>1865710.5975923711</v>
      </c>
      <c r="E13" s="364">
        <v>1927977.602964967</v>
      </c>
      <c r="F13" s="142"/>
    </row>
    <row r="14" spans="1:8" ht="16.5" x14ac:dyDescent="0.3">
      <c r="B14" s="363">
        <f t="shared" si="0"/>
        <v>2029</v>
      </c>
      <c r="C14" s="364">
        <v>1760204.7173933338</v>
      </c>
      <c r="D14" s="364">
        <v>1921035.7085369823</v>
      </c>
      <c r="E14" s="364">
        <v>2003000.163252709</v>
      </c>
      <c r="F14" s="142"/>
    </row>
    <row r="15" spans="1:8" ht="16.5" x14ac:dyDescent="0.3">
      <c r="B15" s="363">
        <f t="shared" si="0"/>
        <v>2030</v>
      </c>
      <c r="C15" s="364">
        <v>1810531.1698483198</v>
      </c>
      <c r="D15" s="364">
        <v>1975960.5200061775</v>
      </c>
      <c r="E15" s="364">
        <v>2079175.6382241952</v>
      </c>
      <c r="F15" s="142"/>
    </row>
    <row r="20" spans="7:8" ht="16.5" x14ac:dyDescent="0.3">
      <c r="G20" t="s">
        <v>105</v>
      </c>
      <c r="H20" s="143" t="s">
        <v>106</v>
      </c>
    </row>
  </sheetData>
  <hyperlinks>
    <hyperlink ref="A1" location="Gráficos!A1" display="Índice de gráficos" xr:uid="{9C9C2443-E69C-4235-8AF2-99E996640D1D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4832-46A5-45B7-9B87-6476FAC2D74A}">
  <dimension ref="A1:H20"/>
  <sheetViews>
    <sheetView showGridLines="0" workbookViewId="0"/>
  </sheetViews>
  <sheetFormatPr baseColWidth="10" defaultRowHeight="15" x14ac:dyDescent="0.25"/>
  <cols>
    <col min="3" max="3" width="19.140625" customWidth="1"/>
    <col min="4" max="4" width="15.28515625" customWidth="1"/>
  </cols>
  <sheetData>
    <row r="1" spans="1:8" x14ac:dyDescent="0.25">
      <c r="A1" s="477" t="s">
        <v>454</v>
      </c>
    </row>
    <row r="2" spans="1:8" ht="16.5" x14ac:dyDescent="0.25">
      <c r="B2" s="360" t="s">
        <v>342</v>
      </c>
    </row>
    <row r="3" spans="1:8" ht="16.5" x14ac:dyDescent="0.25">
      <c r="B3" s="360" t="s">
        <v>343</v>
      </c>
      <c r="C3" s="144"/>
      <c r="G3" s="144"/>
      <c r="H3" s="144"/>
    </row>
    <row r="4" spans="1:8" x14ac:dyDescent="0.25">
      <c r="G4" s="144"/>
      <c r="H4" s="144"/>
    </row>
    <row r="5" spans="1:8" x14ac:dyDescent="0.25">
      <c r="G5" s="144"/>
      <c r="H5" s="144"/>
    </row>
    <row r="6" spans="1:8" ht="33" x14ac:dyDescent="0.3">
      <c r="B6" s="361"/>
      <c r="C6" s="362" t="s">
        <v>97</v>
      </c>
      <c r="D6" s="362" t="s">
        <v>98</v>
      </c>
      <c r="E6" s="362" t="s">
        <v>3</v>
      </c>
    </row>
    <row r="7" spans="1:8" ht="16.5" x14ac:dyDescent="0.3">
      <c r="B7" s="363">
        <v>2022</v>
      </c>
      <c r="C7" s="364">
        <v>47486.726999999999</v>
      </c>
      <c r="D7" s="364">
        <v>47432.892999999996</v>
      </c>
      <c r="E7" s="364">
        <v>47486.726999999999</v>
      </c>
    </row>
    <row r="8" spans="1:8" ht="16.5" x14ac:dyDescent="0.3">
      <c r="B8" s="363">
        <f t="shared" ref="B8:B15" si="0">+B7+1</f>
        <v>2023</v>
      </c>
      <c r="C8" s="364">
        <v>48085.360999999997</v>
      </c>
      <c r="D8" s="364">
        <v>47980.383999999998</v>
      </c>
      <c r="E8" s="364">
        <v>48085.360999999997</v>
      </c>
    </row>
    <row r="9" spans="1:8" ht="16.5" x14ac:dyDescent="0.3">
      <c r="B9" s="363">
        <f t="shared" si="0"/>
        <v>2024</v>
      </c>
      <c r="C9" s="364">
        <v>48619.695</v>
      </c>
      <c r="D9" s="364">
        <v>48346.319000000003</v>
      </c>
      <c r="E9" s="364">
        <v>48619.695</v>
      </c>
    </row>
    <row r="10" spans="1:8" ht="16.5" x14ac:dyDescent="0.3">
      <c r="B10" s="363">
        <f t="shared" si="0"/>
        <v>2025</v>
      </c>
      <c r="C10" s="364">
        <v>49128.296999999999</v>
      </c>
      <c r="D10" s="364">
        <v>48614.06</v>
      </c>
      <c r="E10" s="364">
        <v>49128.296999999999</v>
      </c>
    </row>
    <row r="11" spans="1:8" ht="16.5" x14ac:dyDescent="0.3">
      <c r="B11" s="363">
        <f t="shared" si="0"/>
        <v>2026</v>
      </c>
      <c r="C11" s="364">
        <v>49570.728000000003</v>
      </c>
      <c r="D11" s="364">
        <v>48822.976999999999</v>
      </c>
      <c r="E11" s="364">
        <v>49570.435594761322</v>
      </c>
    </row>
    <row r="12" spans="1:8" ht="16.5" x14ac:dyDescent="0.3">
      <c r="B12" s="363">
        <f t="shared" si="0"/>
        <v>2027</v>
      </c>
      <c r="C12" s="364">
        <v>49976.786999999997</v>
      </c>
      <c r="D12" s="364">
        <v>48973.279000000002</v>
      </c>
      <c r="E12" s="364">
        <v>50055.838085992036</v>
      </c>
    </row>
    <row r="13" spans="1:8" ht="16.5" x14ac:dyDescent="0.3">
      <c r="B13" s="363">
        <f t="shared" si="0"/>
        <v>2028</v>
      </c>
      <c r="C13" s="364">
        <v>50341.56</v>
      </c>
      <c r="D13" s="364">
        <v>49069.646999999997</v>
      </c>
      <c r="E13" s="364">
        <v>50548.751307925922</v>
      </c>
    </row>
    <row r="14" spans="1:8" ht="16.5" x14ac:dyDescent="0.3">
      <c r="B14" s="363">
        <f t="shared" si="0"/>
        <v>2029</v>
      </c>
      <c r="C14" s="364">
        <v>50665.173999999999</v>
      </c>
      <c r="D14" s="364">
        <v>49167.928999999996</v>
      </c>
      <c r="E14" s="364">
        <v>51021.978541093406</v>
      </c>
    </row>
    <row r="15" spans="1:8" ht="16.5" x14ac:dyDescent="0.3">
      <c r="B15" s="363">
        <f t="shared" si="0"/>
        <v>2030</v>
      </c>
      <c r="C15" s="364">
        <v>50947.559000000001</v>
      </c>
      <c r="D15" s="364">
        <v>49266.93</v>
      </c>
      <c r="E15" s="364">
        <v>51394.484127038682</v>
      </c>
    </row>
    <row r="20" spans="7:8" ht="16.5" x14ac:dyDescent="0.3">
      <c r="G20" t="s">
        <v>105</v>
      </c>
      <c r="H20" s="143" t="s">
        <v>106</v>
      </c>
    </row>
  </sheetData>
  <hyperlinks>
    <hyperlink ref="A1" location="Gráficos!A1" display="Índice de gráficos" xr:uid="{B1DD6360-54C1-4EBA-B205-3938C50BD810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6CE9-3F4A-4E2F-92DD-BED85284FEE0}">
  <dimension ref="A1:Q35"/>
  <sheetViews>
    <sheetView showGridLines="0" workbookViewId="0"/>
  </sheetViews>
  <sheetFormatPr baseColWidth="10" defaultColWidth="8.7109375" defaultRowHeight="11.45" customHeight="1" x14ac:dyDescent="0.2"/>
  <cols>
    <col min="1" max="1" width="8.7109375" style="512"/>
    <col min="2" max="2" width="10.7109375" style="511" customWidth="1"/>
    <col min="3" max="6" width="11.5703125" style="512" customWidth="1"/>
    <col min="7" max="7" width="8.7109375" style="512"/>
    <col min="8" max="8" width="9.7109375" style="512" customWidth="1"/>
    <col min="9" max="12" width="8.7109375" style="512"/>
    <col min="13" max="13" width="37.5703125" style="512" customWidth="1"/>
    <col min="14" max="16384" width="8.7109375" style="512"/>
  </cols>
  <sheetData>
    <row r="1" spans="1:17" ht="15" x14ac:dyDescent="0.25">
      <c r="A1" s="477" t="s">
        <v>454</v>
      </c>
    </row>
    <row r="2" spans="1:17" ht="12.75" x14ac:dyDescent="0.2">
      <c r="A2" s="445"/>
    </row>
    <row r="3" spans="1:17" ht="16.5" x14ac:dyDescent="0.2">
      <c r="A3" s="445"/>
      <c r="B3" s="365" t="s">
        <v>738</v>
      </c>
    </row>
    <row r="4" spans="1:17" ht="15" x14ac:dyDescent="0.2">
      <c r="A4" s="445"/>
      <c r="B4" s="515"/>
    </row>
    <row r="5" spans="1:17" ht="40.5" x14ac:dyDescent="0.25">
      <c r="B5" s="518"/>
      <c r="C5" s="519" t="s">
        <v>734</v>
      </c>
      <c r="D5" s="519" t="s">
        <v>735</v>
      </c>
      <c r="H5" s="513"/>
      <c r="I5" s="513"/>
      <c r="J5" s="513"/>
    </row>
    <row r="6" spans="1:17" ht="13.5" x14ac:dyDescent="0.25">
      <c r="B6" s="518">
        <v>2018</v>
      </c>
      <c r="C6" s="520">
        <v>3.099466741423024E-2</v>
      </c>
      <c r="D6" s="520">
        <v>8.1908548399837064E-2</v>
      </c>
      <c r="G6" s="514"/>
      <c r="H6" s="513"/>
    </row>
    <row r="7" spans="1:17" ht="13.5" x14ac:dyDescent="0.25">
      <c r="B7" s="518">
        <v>2019</v>
      </c>
      <c r="C7" s="520">
        <v>5.9527003850268628E-2</v>
      </c>
      <c r="D7" s="520">
        <v>0.19215196734763421</v>
      </c>
      <c r="E7" s="516"/>
      <c r="G7" s="514"/>
    </row>
    <row r="8" spans="1:17" ht="13.5" x14ac:dyDescent="0.25">
      <c r="B8" s="518">
        <v>2020</v>
      </c>
      <c r="C8" s="520">
        <v>6.8280520233710298E-2</v>
      </c>
      <c r="D8" s="520">
        <v>0.21391865795497311</v>
      </c>
      <c r="E8" s="516"/>
      <c r="G8" s="514"/>
      <c r="J8" s="513"/>
      <c r="K8" s="513"/>
      <c r="L8" s="513"/>
      <c r="M8" s="513"/>
      <c r="N8" s="513"/>
      <c r="O8" s="513"/>
      <c r="P8" s="513"/>
      <c r="Q8" s="513"/>
    </row>
    <row r="9" spans="1:17" ht="13.5" x14ac:dyDescent="0.25">
      <c r="B9" s="518">
        <v>2021</v>
      </c>
      <c r="C9" s="520">
        <v>6.5684638696968528E-2</v>
      </c>
      <c r="D9" s="520">
        <v>0.2128717759854872</v>
      </c>
      <c r="E9" s="516"/>
      <c r="G9" s="514"/>
      <c r="I9" s="517"/>
    </row>
    <row r="10" spans="1:17" ht="13.5" x14ac:dyDescent="0.25">
      <c r="B10" s="518">
        <v>2022</v>
      </c>
      <c r="C10" s="520">
        <v>6.6104886617107575E-2</v>
      </c>
      <c r="D10" s="520">
        <v>0.22752120697691</v>
      </c>
      <c r="E10" s="516"/>
      <c r="F10" s="516"/>
      <c r="G10" s="514"/>
    </row>
    <row r="11" spans="1:17" ht="13.5" x14ac:dyDescent="0.25">
      <c r="B11" s="518">
        <v>2023</v>
      </c>
      <c r="C11" s="520">
        <v>8.0186604035252046E-2</v>
      </c>
      <c r="D11" s="520">
        <v>0.25698934525788808</v>
      </c>
      <c r="E11" s="516"/>
      <c r="F11" s="516"/>
      <c r="G11" s="514"/>
    </row>
    <row r="12" spans="1:17" ht="13.5" x14ac:dyDescent="0.25">
      <c r="B12" s="518">
        <v>2024</v>
      </c>
      <c r="C12" s="520">
        <v>9.1867205550733508E-2</v>
      </c>
      <c r="D12" s="520">
        <v>0.27072389251268753</v>
      </c>
      <c r="F12" s="516"/>
      <c r="G12" s="514"/>
    </row>
    <row r="13" spans="1:17" ht="12.75" x14ac:dyDescent="0.2">
      <c r="F13" s="516"/>
      <c r="G13" s="514"/>
    </row>
    <row r="14" spans="1:17" ht="12.75" x14ac:dyDescent="0.2">
      <c r="F14" s="516"/>
      <c r="G14" s="514"/>
    </row>
    <row r="15" spans="1:17" ht="12.75" x14ac:dyDescent="0.2">
      <c r="F15" s="516"/>
      <c r="G15" s="514"/>
    </row>
    <row r="16" spans="1:17" ht="12.75" x14ac:dyDescent="0.2">
      <c r="F16" s="516"/>
      <c r="G16" s="514"/>
    </row>
    <row r="17" spans="6:13" ht="12.75" x14ac:dyDescent="0.2">
      <c r="F17" s="516"/>
      <c r="G17" s="514"/>
    </row>
    <row r="18" spans="6:13" ht="12.75" x14ac:dyDescent="0.2">
      <c r="F18" s="516"/>
      <c r="G18" s="514"/>
    </row>
    <row r="19" spans="6:13" ht="12.75" x14ac:dyDescent="0.2">
      <c r="F19" s="516"/>
      <c r="G19" s="514"/>
    </row>
    <row r="20" spans="6:13" ht="12.75" x14ac:dyDescent="0.2">
      <c r="F20" s="516"/>
      <c r="G20" s="514"/>
    </row>
    <row r="21" spans="6:13" ht="12.75" x14ac:dyDescent="0.2">
      <c r="F21" s="516"/>
      <c r="G21" s="514"/>
    </row>
    <row r="22" spans="6:13" ht="12.75" x14ac:dyDescent="0.2">
      <c r="F22" s="516"/>
      <c r="G22" s="514"/>
    </row>
    <row r="23" spans="6:13" ht="12.75" x14ac:dyDescent="0.2">
      <c r="F23" s="516"/>
      <c r="G23" s="514"/>
    </row>
    <row r="24" spans="6:13" ht="14.25" x14ac:dyDescent="0.3">
      <c r="F24" s="516"/>
      <c r="G24" s="514"/>
      <c r="H24" s="524" t="s">
        <v>105</v>
      </c>
      <c r="I24" s="525" t="s">
        <v>736</v>
      </c>
      <c r="J24" s="526"/>
      <c r="K24" s="526"/>
      <c r="L24" s="526"/>
      <c r="M24" s="526"/>
    </row>
    <row r="25" spans="6:13" ht="90" customHeight="1" x14ac:dyDescent="0.2">
      <c r="F25" s="516"/>
      <c r="G25" s="514"/>
      <c r="H25" s="596" t="s">
        <v>737</v>
      </c>
      <c r="I25" s="596"/>
      <c r="J25" s="596"/>
      <c r="K25" s="596"/>
      <c r="L25" s="596"/>
      <c r="M25" s="596"/>
    </row>
    <row r="26" spans="6:13" ht="12.75" x14ac:dyDescent="0.2">
      <c r="F26" s="516"/>
      <c r="G26" s="514"/>
    </row>
    <row r="27" spans="6:13" ht="12.75" x14ac:dyDescent="0.2">
      <c r="F27" s="516"/>
      <c r="G27" s="514"/>
    </row>
    <row r="28" spans="6:13" ht="12.75" x14ac:dyDescent="0.2">
      <c r="F28" s="516"/>
      <c r="G28" s="514"/>
    </row>
    <row r="29" spans="6:13" ht="12.75" x14ac:dyDescent="0.2">
      <c r="F29" s="516"/>
      <c r="G29" s="514"/>
    </row>
    <row r="30" spans="6:13" ht="12.75" x14ac:dyDescent="0.2">
      <c r="F30" s="516"/>
      <c r="G30" s="514"/>
    </row>
    <row r="31" spans="6:13" ht="12.75" x14ac:dyDescent="0.2">
      <c r="F31" s="516"/>
      <c r="G31" s="514"/>
    </row>
    <row r="32" spans="6:13" ht="12.75" x14ac:dyDescent="0.2">
      <c r="F32" s="516"/>
      <c r="G32" s="514"/>
    </row>
    <row r="33" spans="6:7" ht="12.75" x14ac:dyDescent="0.2">
      <c r="F33" s="516"/>
      <c r="G33" s="514"/>
    </row>
    <row r="34" spans="6:7" ht="12.75" x14ac:dyDescent="0.2">
      <c r="F34" s="516"/>
      <c r="G34" s="514"/>
    </row>
    <row r="35" spans="6:7" ht="12.75" x14ac:dyDescent="0.2">
      <c r="G35" s="514"/>
    </row>
  </sheetData>
  <mergeCells count="1">
    <mergeCell ref="H25:M25"/>
  </mergeCells>
  <hyperlinks>
    <hyperlink ref="A1" location="Gráficos!A1" display="Índice de gráficos" xr:uid="{2727F904-000C-437A-ACEC-4E89D9F48292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EEAA-CC41-4D1A-9ED8-5CD9A0D733A0}">
  <dimension ref="A1:S121"/>
  <sheetViews>
    <sheetView showGridLines="0" workbookViewId="0"/>
  </sheetViews>
  <sheetFormatPr baseColWidth="10" defaultColWidth="8.7109375" defaultRowHeight="11.45" customHeight="1" x14ac:dyDescent="0.2"/>
  <cols>
    <col min="1" max="1" width="8.7109375" style="512"/>
    <col min="2" max="2" width="10.85546875" style="511" customWidth="1"/>
    <col min="3" max="6" width="11.5703125" style="512" customWidth="1"/>
    <col min="7" max="7" width="8.7109375" style="512"/>
    <col min="8" max="8" width="11.28515625" style="512" customWidth="1"/>
    <col min="9" max="13" width="8.7109375" style="512"/>
    <col min="14" max="14" width="13.28515625" style="512" customWidth="1"/>
    <col min="15" max="15" width="23.7109375" style="512" customWidth="1"/>
    <col min="16" max="18" width="8.7109375" style="512"/>
    <col min="19" max="19" width="17.7109375" style="512" customWidth="1"/>
    <col min="20" max="16384" width="8.7109375" style="512"/>
  </cols>
  <sheetData>
    <row r="1" spans="1:17" ht="15" x14ac:dyDescent="0.25">
      <c r="A1" s="477" t="s">
        <v>454</v>
      </c>
    </row>
    <row r="2" spans="1:17" ht="12.75" x14ac:dyDescent="0.2">
      <c r="A2" s="445"/>
    </row>
    <row r="3" spans="1:17" ht="16.5" x14ac:dyDescent="0.2">
      <c r="A3" s="445"/>
      <c r="B3" s="365" t="s">
        <v>855</v>
      </c>
    </row>
    <row r="4" spans="1:17" ht="12.75" x14ac:dyDescent="0.2">
      <c r="A4" s="445"/>
    </row>
    <row r="5" spans="1:17" ht="12.75" x14ac:dyDescent="0.2">
      <c r="A5" s="445"/>
    </row>
    <row r="6" spans="1:17" ht="37.9" customHeight="1" x14ac:dyDescent="0.25">
      <c r="B6" s="518"/>
      <c r="C6" s="519">
        <v>2018</v>
      </c>
      <c r="D6" s="519" t="s">
        <v>185</v>
      </c>
      <c r="E6" s="519">
        <v>2024</v>
      </c>
      <c r="H6" s="513"/>
      <c r="I6" s="513"/>
      <c r="J6" s="513"/>
    </row>
    <row r="7" spans="1:17" ht="13.5" x14ac:dyDescent="0.25">
      <c r="B7" s="518" t="s">
        <v>739</v>
      </c>
      <c r="C7" s="520">
        <v>0</v>
      </c>
      <c r="D7" s="520">
        <v>0</v>
      </c>
      <c r="E7" s="520">
        <v>0</v>
      </c>
      <c r="G7" s="514"/>
      <c r="H7" s="513"/>
    </row>
    <row r="8" spans="1:17" ht="13.5" x14ac:dyDescent="0.25">
      <c r="B8" s="518" t="s">
        <v>740</v>
      </c>
      <c r="C8" s="520">
        <v>0</v>
      </c>
      <c r="D8" s="520">
        <v>0</v>
      </c>
      <c r="E8" s="520">
        <v>0</v>
      </c>
      <c r="G8" s="514"/>
    </row>
    <row r="9" spans="1:17" ht="13.5" x14ac:dyDescent="0.25">
      <c r="B9" s="518" t="s">
        <v>741</v>
      </c>
      <c r="C9" s="520">
        <v>0</v>
      </c>
      <c r="D9" s="520">
        <v>0</v>
      </c>
      <c r="E9" s="520">
        <v>0</v>
      </c>
      <c r="G9" s="514"/>
      <c r="J9" s="513"/>
      <c r="K9" s="513"/>
      <c r="L9" s="513"/>
      <c r="M9" s="513"/>
      <c r="N9" s="513"/>
      <c r="O9" s="513"/>
      <c r="P9" s="513"/>
      <c r="Q9" s="513"/>
    </row>
    <row r="10" spans="1:17" ht="13.5" x14ac:dyDescent="0.25">
      <c r="B10" s="518" t="s">
        <v>742</v>
      </c>
      <c r="C10" s="520">
        <v>0</v>
      </c>
      <c r="D10" s="520">
        <v>0</v>
      </c>
      <c r="E10" s="520">
        <v>0</v>
      </c>
      <c r="G10" s="514"/>
      <c r="I10" s="517"/>
    </row>
    <row r="11" spans="1:17" ht="13.5" x14ac:dyDescent="0.25">
      <c r="B11" s="518" t="s">
        <v>743</v>
      </c>
      <c r="C11" s="520">
        <v>1.9809072318047977E-2</v>
      </c>
      <c r="D11" s="520">
        <v>0</v>
      </c>
      <c r="E11" s="520">
        <v>0</v>
      </c>
      <c r="F11" s="516"/>
      <c r="G11" s="514"/>
    </row>
    <row r="12" spans="1:17" ht="13.5" x14ac:dyDescent="0.25">
      <c r="B12" s="518" t="s">
        <v>744</v>
      </c>
      <c r="C12" s="520">
        <v>7.3265122800511232E-3</v>
      </c>
      <c r="D12" s="520">
        <v>0</v>
      </c>
      <c r="E12" s="520">
        <v>0</v>
      </c>
      <c r="F12" s="516"/>
      <c r="G12" s="514"/>
    </row>
    <row r="13" spans="1:17" ht="13.5" x14ac:dyDescent="0.25">
      <c r="B13" s="518" t="s">
        <v>745</v>
      </c>
      <c r="C13" s="520">
        <v>7.3191926807259907E-3</v>
      </c>
      <c r="D13" s="520">
        <v>0</v>
      </c>
      <c r="E13" s="520">
        <v>0</v>
      </c>
      <c r="F13" s="516"/>
      <c r="G13" s="514"/>
    </row>
    <row r="14" spans="1:17" ht="13.5" x14ac:dyDescent="0.25">
      <c r="B14" s="518" t="s">
        <v>746</v>
      </c>
      <c r="C14" s="520">
        <v>7.0154293087329733E-3</v>
      </c>
      <c r="D14" s="520">
        <v>0</v>
      </c>
      <c r="E14" s="520">
        <v>0</v>
      </c>
      <c r="F14" s="516"/>
      <c r="G14" s="514"/>
    </row>
    <row r="15" spans="1:17" ht="13.5" x14ac:dyDescent="0.25">
      <c r="B15" s="518" t="s">
        <v>747</v>
      </c>
      <c r="C15" s="520">
        <v>9.1096480045348982E-3</v>
      </c>
      <c r="D15" s="520">
        <v>0</v>
      </c>
      <c r="E15" s="520">
        <v>0</v>
      </c>
      <c r="F15" s="516"/>
      <c r="G15" s="514"/>
    </row>
    <row r="16" spans="1:17" ht="13.5" x14ac:dyDescent="0.25">
      <c r="B16" s="518" t="s">
        <v>748</v>
      </c>
      <c r="C16" s="520">
        <v>8.9898912266875852E-3</v>
      </c>
      <c r="D16" s="520">
        <v>0</v>
      </c>
      <c r="E16" s="520">
        <v>0</v>
      </c>
      <c r="F16" s="516"/>
      <c r="G16" s="514"/>
    </row>
    <row r="17" spans="2:19" ht="13.5" x14ac:dyDescent="0.25">
      <c r="B17" s="518" t="s">
        <v>749</v>
      </c>
      <c r="C17" s="520">
        <v>1.006424574985432E-2</v>
      </c>
      <c r="D17" s="520">
        <v>0</v>
      </c>
      <c r="E17" s="520">
        <v>0</v>
      </c>
      <c r="F17" s="516"/>
      <c r="G17" s="514"/>
    </row>
    <row r="18" spans="2:19" ht="13.5" x14ac:dyDescent="0.25">
      <c r="B18" s="518" t="s">
        <v>750</v>
      </c>
      <c r="C18" s="520">
        <v>1.0816537902715206E-2</v>
      </c>
      <c r="D18" s="520">
        <v>0</v>
      </c>
      <c r="E18" s="520">
        <v>0</v>
      </c>
      <c r="F18" s="516"/>
      <c r="G18" s="514"/>
    </row>
    <row r="19" spans="2:19" ht="13.5" x14ac:dyDescent="0.25">
      <c r="B19" s="518" t="s">
        <v>751</v>
      </c>
      <c r="C19" s="520">
        <v>1.320049073847031E-2</v>
      </c>
      <c r="D19" s="520">
        <v>0</v>
      </c>
      <c r="E19" s="520">
        <v>0</v>
      </c>
      <c r="F19" s="516"/>
      <c r="G19" s="514"/>
    </row>
    <row r="20" spans="2:19" ht="13.5" x14ac:dyDescent="0.25">
      <c r="B20" s="518" t="s">
        <v>752</v>
      </c>
      <c r="C20" s="520">
        <v>1.4472067799008682E-2</v>
      </c>
      <c r="D20" s="520">
        <v>0</v>
      </c>
      <c r="E20" s="520">
        <v>0</v>
      </c>
      <c r="F20" s="516"/>
      <c r="G20" s="514"/>
    </row>
    <row r="21" spans="2:19" ht="13.5" x14ac:dyDescent="0.25">
      <c r="B21" s="518" t="s">
        <v>753</v>
      </c>
      <c r="C21" s="520">
        <v>1.4532047849034077E-2</v>
      </c>
      <c r="D21" s="520">
        <v>0</v>
      </c>
      <c r="E21" s="520">
        <v>0</v>
      </c>
      <c r="F21" s="516"/>
      <c r="G21" s="514"/>
    </row>
    <row r="22" spans="2:19" ht="13.5" x14ac:dyDescent="0.25">
      <c r="B22" s="518" t="s">
        <v>754</v>
      </c>
      <c r="C22" s="520">
        <v>1.5357332672942816E-2</v>
      </c>
      <c r="D22" s="520">
        <v>0</v>
      </c>
      <c r="E22" s="520">
        <v>0</v>
      </c>
      <c r="F22" s="516"/>
      <c r="G22" s="514"/>
    </row>
    <row r="23" spans="2:19" ht="13.5" x14ac:dyDescent="0.25">
      <c r="B23" s="518" t="s">
        <v>755</v>
      </c>
      <c r="C23" s="520">
        <v>1.718987569287124E-2</v>
      </c>
      <c r="D23" s="520">
        <v>0</v>
      </c>
      <c r="E23" s="520">
        <v>0</v>
      </c>
      <c r="F23" s="516"/>
      <c r="G23" s="514"/>
    </row>
    <row r="24" spans="2:19" ht="13.5" x14ac:dyDescent="0.25">
      <c r="B24" s="518" t="s">
        <v>756</v>
      </c>
      <c r="C24" s="520">
        <v>1.8274599648415244E-2</v>
      </c>
      <c r="D24" s="520">
        <v>0</v>
      </c>
      <c r="E24" s="520">
        <v>0</v>
      </c>
      <c r="F24" s="516"/>
      <c r="G24" s="514"/>
    </row>
    <row r="25" spans="2:19" ht="13.5" x14ac:dyDescent="0.25">
      <c r="B25" s="518" t="s">
        <v>757</v>
      </c>
      <c r="C25" s="520">
        <v>2.0694540514185587E-2</v>
      </c>
      <c r="D25" s="520">
        <v>0</v>
      </c>
      <c r="E25" s="520">
        <v>0</v>
      </c>
      <c r="F25" s="516"/>
      <c r="G25" s="514"/>
    </row>
    <row r="26" spans="2:19" ht="13.5" x14ac:dyDescent="0.25">
      <c r="B26" s="518" t="s">
        <v>758</v>
      </c>
      <c r="C26" s="520">
        <v>2.124839019645398E-2</v>
      </c>
      <c r="D26" s="520">
        <v>0</v>
      </c>
      <c r="E26" s="520">
        <v>0</v>
      </c>
      <c r="F26" s="516"/>
      <c r="G26" s="514"/>
    </row>
    <row r="27" spans="2:19" ht="13.5" x14ac:dyDescent="0.25">
      <c r="B27" s="518" t="s">
        <v>759</v>
      </c>
      <c r="C27" s="520">
        <v>2.3195810261346293E-2</v>
      </c>
      <c r="D27" s="520">
        <v>5.2384135825738233E-2</v>
      </c>
      <c r="E27" s="520">
        <v>0</v>
      </c>
      <c r="F27" s="516"/>
      <c r="G27" s="514"/>
    </row>
    <row r="28" spans="2:19" ht="13.5" x14ac:dyDescent="0.25">
      <c r="B28" s="518" t="s">
        <v>760</v>
      </c>
      <c r="C28" s="520">
        <v>2.2959956505314232E-2</v>
      </c>
      <c r="D28" s="520">
        <v>2.1614573484914103E-2</v>
      </c>
      <c r="E28" s="520">
        <v>0</v>
      </c>
      <c r="F28" s="516"/>
      <c r="G28" s="514"/>
    </row>
    <row r="29" spans="2:19" ht="13.5" x14ac:dyDescent="0.25">
      <c r="B29" s="518" t="s">
        <v>761</v>
      </c>
      <c r="C29" s="520">
        <v>2.3844408090434463E-2</v>
      </c>
      <c r="D29" s="520">
        <v>3.1904303558423212E-2</v>
      </c>
      <c r="E29" s="520">
        <v>4.5928045898767499E-2</v>
      </c>
      <c r="F29" s="516"/>
      <c r="G29" s="514"/>
      <c r="H29" s="522" t="s">
        <v>105</v>
      </c>
      <c r="I29" s="523" t="s">
        <v>736</v>
      </c>
      <c r="J29" s="521"/>
    </row>
    <row r="30" spans="2:19" ht="12" customHeight="1" x14ac:dyDescent="0.25">
      <c r="B30" s="518" t="s">
        <v>762</v>
      </c>
      <c r="C30" s="520">
        <v>2.2598449627534056E-2</v>
      </c>
      <c r="D30" s="520">
        <v>2.8209532476858885E-2</v>
      </c>
      <c r="E30" s="520">
        <v>2.2128775337504691E-2</v>
      </c>
      <c r="F30" s="516"/>
      <c r="G30" s="514"/>
      <c r="H30" s="597" t="s">
        <v>763</v>
      </c>
      <c r="I30" s="597"/>
      <c r="J30" s="597"/>
      <c r="K30" s="597"/>
      <c r="L30" s="597"/>
      <c r="M30" s="597"/>
      <c r="N30" s="597"/>
      <c r="O30" s="597"/>
      <c r="P30" s="597"/>
      <c r="Q30" s="597"/>
      <c r="R30" s="597"/>
      <c r="S30" s="597"/>
    </row>
    <row r="31" spans="2:19" ht="12.75" customHeight="1" x14ac:dyDescent="0.25">
      <c r="B31" s="518" t="s">
        <v>764</v>
      </c>
      <c r="C31" s="520">
        <v>2.3142539844035605E-2</v>
      </c>
      <c r="D31" s="520">
        <v>2.6918029840379869E-2</v>
      </c>
      <c r="E31" s="520">
        <v>2.9540479620812223E-2</v>
      </c>
      <c r="F31" s="516"/>
      <c r="G31" s="514"/>
      <c r="H31" s="597"/>
      <c r="I31" s="597"/>
      <c r="J31" s="597"/>
      <c r="K31" s="597"/>
      <c r="L31" s="597"/>
      <c r="M31" s="597"/>
      <c r="N31" s="597"/>
      <c r="O31" s="597"/>
      <c r="P31" s="597"/>
      <c r="Q31" s="597"/>
      <c r="R31" s="597"/>
      <c r="S31" s="597"/>
    </row>
    <row r="32" spans="2:19" ht="12.75" customHeight="1" x14ac:dyDescent="0.25">
      <c r="B32" s="518" t="s">
        <v>765</v>
      </c>
      <c r="C32" s="520">
        <v>2.2542942665985131E-2</v>
      </c>
      <c r="D32" s="520">
        <v>2.7484892143670722E-2</v>
      </c>
      <c r="E32" s="520">
        <v>2.4651597238233847E-2</v>
      </c>
      <c r="F32" s="516"/>
      <c r="G32" s="514"/>
      <c r="H32" s="597"/>
      <c r="I32" s="597"/>
      <c r="J32" s="597"/>
      <c r="K32" s="597"/>
      <c r="L32" s="597"/>
      <c r="M32" s="597"/>
      <c r="N32" s="597"/>
      <c r="O32" s="597"/>
      <c r="P32" s="597"/>
      <c r="Q32" s="597"/>
      <c r="R32" s="597"/>
      <c r="S32" s="597"/>
    </row>
    <row r="33" spans="2:19" ht="12.75" customHeight="1" x14ac:dyDescent="0.25">
      <c r="B33" s="518" t="s">
        <v>766</v>
      </c>
      <c r="C33" s="520">
        <v>2.3593915135752135E-2</v>
      </c>
      <c r="D33" s="520">
        <v>2.4329128223521044E-2</v>
      </c>
      <c r="E33" s="520">
        <v>2.9889990488587322E-2</v>
      </c>
      <c r="F33" s="516"/>
      <c r="G33" s="514"/>
      <c r="H33" s="597"/>
      <c r="I33" s="597"/>
      <c r="J33" s="597"/>
      <c r="K33" s="597"/>
      <c r="L33" s="597"/>
      <c r="M33" s="597"/>
      <c r="N33" s="597"/>
      <c r="O33" s="597"/>
      <c r="P33" s="597"/>
      <c r="Q33" s="597"/>
      <c r="R33" s="597"/>
      <c r="S33" s="597"/>
    </row>
    <row r="34" spans="2:19" ht="12.75" customHeight="1" x14ac:dyDescent="0.25">
      <c r="B34" s="518" t="s">
        <v>767</v>
      </c>
      <c r="C34" s="520">
        <v>2.4272401328751265E-2</v>
      </c>
      <c r="D34" s="520">
        <v>2.3945662547765468E-2</v>
      </c>
      <c r="E34" s="520">
        <v>2.5540318589627069E-2</v>
      </c>
      <c r="F34" s="516"/>
      <c r="G34" s="514"/>
      <c r="H34" s="597"/>
      <c r="I34" s="597"/>
      <c r="J34" s="597"/>
      <c r="K34" s="597"/>
      <c r="L34" s="597"/>
      <c r="M34" s="597"/>
      <c r="N34" s="597"/>
      <c r="O34" s="597"/>
      <c r="P34" s="597"/>
      <c r="Q34" s="597"/>
      <c r="R34" s="597"/>
      <c r="S34" s="597"/>
    </row>
    <row r="35" spans="2:19" ht="12.75" customHeight="1" x14ac:dyDescent="0.25">
      <c r="B35" s="518" t="s">
        <v>768</v>
      </c>
      <c r="C35" s="520">
        <v>2.2331080929963228E-2</v>
      </c>
      <c r="D35" s="520">
        <v>2.4557662380227972E-2</v>
      </c>
      <c r="E35" s="520">
        <v>2.8932139588012287E-2</v>
      </c>
      <c r="G35" s="514"/>
      <c r="H35" s="527"/>
      <c r="I35" s="527"/>
      <c r="J35" s="527"/>
      <c r="K35" s="527"/>
      <c r="L35" s="527"/>
      <c r="M35" s="527"/>
      <c r="N35" s="527"/>
      <c r="O35" s="527"/>
    </row>
    <row r="36" spans="2:19" ht="11.45" customHeight="1" x14ac:dyDescent="0.25">
      <c r="B36" s="518" t="s">
        <v>769</v>
      </c>
      <c r="C36" s="520">
        <v>2.2612275537370417E-2</v>
      </c>
      <c r="D36" s="520">
        <v>2.2903636254951405E-2</v>
      </c>
      <c r="E36" s="520">
        <v>2.4277687706041638E-2</v>
      </c>
    </row>
    <row r="37" spans="2:19" ht="11.45" customHeight="1" x14ac:dyDescent="0.25">
      <c r="B37" s="518" t="s">
        <v>770</v>
      </c>
      <c r="C37" s="520">
        <v>2.4416556771015688E-2</v>
      </c>
      <c r="D37" s="520">
        <v>2.5527509290808086E-2</v>
      </c>
      <c r="E37" s="520">
        <v>2.6294643964522715E-2</v>
      </c>
    </row>
    <row r="38" spans="2:19" ht="11.45" customHeight="1" x14ac:dyDescent="0.25">
      <c r="B38" s="518" t="s">
        <v>771</v>
      </c>
      <c r="C38" s="520">
        <v>2.2098683651390255E-2</v>
      </c>
      <c r="D38" s="520">
        <v>2.1507016039275344E-2</v>
      </c>
      <c r="E38" s="520">
        <v>2.485146296425067E-2</v>
      </c>
    </row>
    <row r="39" spans="2:19" ht="11.45" customHeight="1" x14ac:dyDescent="0.25">
      <c r="B39" s="518" t="s">
        <v>772</v>
      </c>
      <c r="C39" s="520">
        <v>2.1417554269745939E-2</v>
      </c>
      <c r="D39" s="520">
        <v>2.1840871097382798E-2</v>
      </c>
      <c r="E39" s="520">
        <v>2.2569374552436999E-2</v>
      </c>
    </row>
    <row r="40" spans="2:19" ht="11.45" customHeight="1" x14ac:dyDescent="0.25">
      <c r="B40" s="518" t="s">
        <v>773</v>
      </c>
      <c r="C40" s="520">
        <v>2.1514538960803953E-2</v>
      </c>
      <c r="D40" s="520">
        <v>2.1774588059049648E-2</v>
      </c>
      <c r="E40" s="520">
        <v>2.2487029060029255E-2</v>
      </c>
    </row>
    <row r="41" spans="2:19" ht="11.45" customHeight="1" x14ac:dyDescent="0.25">
      <c r="B41" s="518" t="s">
        <v>774</v>
      </c>
      <c r="C41" s="520">
        <v>2.0565024270571428E-2</v>
      </c>
      <c r="D41" s="520">
        <v>2.3298284651898156E-2</v>
      </c>
      <c r="E41" s="520">
        <v>2.2192211864989177E-2</v>
      </c>
    </row>
    <row r="42" spans="2:19" ht="11.45" customHeight="1" x14ac:dyDescent="0.25">
      <c r="B42" s="518" t="s">
        <v>775</v>
      </c>
      <c r="C42" s="520">
        <v>1.896772504006464E-2</v>
      </c>
      <c r="D42" s="520">
        <v>2.2741995103188053E-2</v>
      </c>
      <c r="E42" s="520">
        <v>2.0837272701025679E-2</v>
      </c>
    </row>
    <row r="43" spans="2:19" ht="11.45" customHeight="1" x14ac:dyDescent="0.25">
      <c r="B43" s="518" t="s">
        <v>776</v>
      </c>
      <c r="C43" s="520">
        <v>1.9167997410488417E-2</v>
      </c>
      <c r="D43" s="520">
        <v>2.3670160962055604E-2</v>
      </c>
      <c r="E43" s="520">
        <v>2.3901541629611195E-2</v>
      </c>
    </row>
    <row r="44" spans="2:19" ht="11.45" customHeight="1" x14ac:dyDescent="0.25">
      <c r="B44" s="518" t="s">
        <v>777</v>
      </c>
      <c r="C44" s="520">
        <v>1.7661989849342315E-2</v>
      </c>
      <c r="D44" s="520">
        <v>2.122887126492029E-2</v>
      </c>
      <c r="E44" s="520">
        <v>2.2813767841015048E-2</v>
      </c>
    </row>
    <row r="45" spans="2:19" ht="11.45" customHeight="1" x14ac:dyDescent="0.25">
      <c r="B45" s="518" t="s">
        <v>778</v>
      </c>
      <c r="C45" s="520">
        <v>1.7997878129484526E-2</v>
      </c>
      <c r="D45" s="520">
        <v>2.1864659795189478E-2</v>
      </c>
      <c r="E45" s="520">
        <v>2.2862768492052744E-2</v>
      </c>
    </row>
    <row r="46" spans="2:19" ht="11.45" customHeight="1" x14ac:dyDescent="0.25">
      <c r="B46" s="518" t="s">
        <v>779</v>
      </c>
      <c r="C46" s="520">
        <v>1.6626266544836003E-2</v>
      </c>
      <c r="D46" s="520">
        <v>2.1167264637267088E-2</v>
      </c>
      <c r="E46" s="520">
        <v>2.1186173602190349E-2</v>
      </c>
    </row>
    <row r="47" spans="2:19" ht="11.45" customHeight="1" x14ac:dyDescent="0.25">
      <c r="B47" s="518" t="s">
        <v>780</v>
      </c>
      <c r="C47" s="520">
        <v>1.7279134140197164E-2</v>
      </c>
      <c r="D47" s="520">
        <v>2.5384167137357569E-2</v>
      </c>
      <c r="E47" s="520">
        <v>2.3264533166121152E-2</v>
      </c>
    </row>
    <row r="48" spans="2:19" ht="11.45" customHeight="1" x14ac:dyDescent="0.25">
      <c r="B48" s="518" t="s">
        <v>781</v>
      </c>
      <c r="C48" s="520">
        <v>1.5402673524317945E-2</v>
      </c>
      <c r="D48" s="520">
        <v>2.0126051633266927E-2</v>
      </c>
      <c r="E48" s="520">
        <v>2.0921041448857758E-2</v>
      </c>
    </row>
    <row r="49" spans="2:5" ht="11.45" customHeight="1" x14ac:dyDescent="0.25">
      <c r="B49" s="518" t="s">
        <v>782</v>
      </c>
      <c r="C49" s="520">
        <v>1.4661564092648235E-2</v>
      </c>
      <c r="D49" s="520">
        <v>2.1694275788676661E-2</v>
      </c>
      <c r="E49" s="520">
        <v>2.1222568276612539E-2</v>
      </c>
    </row>
    <row r="50" spans="2:5" ht="11.45" customHeight="1" x14ac:dyDescent="0.25">
      <c r="B50" s="518" t="s">
        <v>783</v>
      </c>
      <c r="C50" s="520">
        <v>1.5088134075540705E-2</v>
      </c>
      <c r="D50" s="520">
        <v>2.0224866224156222E-2</v>
      </c>
      <c r="E50" s="520">
        <v>2.5360581761754361E-2</v>
      </c>
    </row>
    <row r="51" spans="2:5" ht="11.45" customHeight="1" x14ac:dyDescent="0.25">
      <c r="B51" s="518" t="s">
        <v>784</v>
      </c>
      <c r="C51" s="520">
        <v>1.4267932306718864E-2</v>
      </c>
      <c r="D51" s="520">
        <v>1.9649261066115909E-2</v>
      </c>
      <c r="E51" s="520">
        <v>2.1896988025542147E-2</v>
      </c>
    </row>
    <row r="52" spans="2:5" ht="11.45" customHeight="1" x14ac:dyDescent="0.25">
      <c r="B52" s="518" t="s">
        <v>785</v>
      </c>
      <c r="C52" s="520">
        <v>1.2763144678793616E-2</v>
      </c>
      <c r="D52" s="520">
        <v>1.8742037394206375E-2</v>
      </c>
      <c r="E52" s="520">
        <v>1.9008592802963298E-2</v>
      </c>
    </row>
    <row r="53" spans="2:5" ht="11.45" customHeight="1" x14ac:dyDescent="0.25">
      <c r="B53" s="518" t="s">
        <v>786</v>
      </c>
      <c r="C53" s="520">
        <v>1.3025430321277547E-2</v>
      </c>
      <c r="D53" s="520">
        <v>1.8163585725317396E-2</v>
      </c>
      <c r="E53" s="520">
        <v>2.0517650197161542E-2</v>
      </c>
    </row>
    <row r="54" spans="2:5" ht="11.45" customHeight="1" x14ac:dyDescent="0.25">
      <c r="B54" s="518" t="s">
        <v>787</v>
      </c>
      <c r="C54" s="520">
        <v>1.1757106415994789E-2</v>
      </c>
      <c r="D54" s="520">
        <v>1.638248322286838E-2</v>
      </c>
      <c r="E54" s="520">
        <v>1.8233935207720063E-2</v>
      </c>
    </row>
    <row r="55" spans="2:5" ht="11.45" customHeight="1" x14ac:dyDescent="0.25">
      <c r="B55" s="518" t="s">
        <v>788</v>
      </c>
      <c r="C55" s="520">
        <v>1.1365507852100176E-2</v>
      </c>
      <c r="D55" s="520">
        <v>1.6162081954300488E-2</v>
      </c>
      <c r="E55" s="520">
        <v>1.7767310750742837E-2</v>
      </c>
    </row>
    <row r="56" spans="2:5" ht="11.45" customHeight="1" x14ac:dyDescent="0.25">
      <c r="B56" s="518" t="s">
        <v>789</v>
      </c>
      <c r="C56" s="520">
        <v>1.1124571040981216E-2</v>
      </c>
      <c r="D56" s="520">
        <v>1.5730225594117644E-2</v>
      </c>
      <c r="E56" s="520">
        <v>1.7533083572338584E-2</v>
      </c>
    </row>
    <row r="57" spans="2:5" ht="11.45" customHeight="1" x14ac:dyDescent="0.25">
      <c r="B57" s="518" t="s">
        <v>790</v>
      </c>
      <c r="C57" s="520">
        <v>1.1926270489286749E-2</v>
      </c>
      <c r="D57" s="520">
        <v>1.7871411718922505E-2</v>
      </c>
      <c r="E57" s="520">
        <v>1.9113913704363824E-2</v>
      </c>
    </row>
    <row r="58" spans="2:5" ht="11.45" customHeight="1" x14ac:dyDescent="0.25">
      <c r="B58" s="518" t="s">
        <v>791</v>
      </c>
      <c r="C58" s="520">
        <v>1.0364959288795198E-2</v>
      </c>
      <c r="D58" s="520">
        <v>1.8603371651435802E-2</v>
      </c>
      <c r="E58" s="520">
        <v>1.6518302454790291E-2</v>
      </c>
    </row>
    <row r="59" spans="2:5" ht="11.45" customHeight="1" x14ac:dyDescent="0.25">
      <c r="B59" s="518" t="s">
        <v>792</v>
      </c>
      <c r="C59" s="520">
        <v>1.2910146631906703E-2</v>
      </c>
      <c r="D59" s="520">
        <v>1.5400843624486663E-2</v>
      </c>
      <c r="E59" s="520">
        <v>1.6479264591722914E-2</v>
      </c>
    </row>
    <row r="60" spans="2:5" ht="11.45" customHeight="1" x14ac:dyDescent="0.25">
      <c r="B60" s="518" t="s">
        <v>793</v>
      </c>
      <c r="C60" s="520">
        <v>1.1082686667065179E-2</v>
      </c>
      <c r="D60" s="520">
        <v>1.7187639148633003E-2</v>
      </c>
      <c r="E60" s="520">
        <v>1.69698810687103E-2</v>
      </c>
    </row>
    <row r="61" spans="2:5" ht="11.45" customHeight="1" x14ac:dyDescent="0.25">
      <c r="B61" s="518" t="s">
        <v>794</v>
      </c>
      <c r="C61" s="520">
        <v>9.6277129789915303E-3</v>
      </c>
      <c r="D61" s="520">
        <v>1.3744784277175334E-2</v>
      </c>
      <c r="E61" s="520">
        <v>1.5173732723204065E-2</v>
      </c>
    </row>
    <row r="62" spans="2:5" ht="11.45" customHeight="1" x14ac:dyDescent="0.25">
      <c r="B62" s="518" t="s">
        <v>795</v>
      </c>
      <c r="C62" s="520">
        <v>9.2623429793453112E-3</v>
      </c>
      <c r="D62" s="520">
        <v>1.32427817567933E-2</v>
      </c>
      <c r="E62" s="520">
        <v>1.4287857882659504E-2</v>
      </c>
    </row>
    <row r="63" spans="2:5" ht="11.45" customHeight="1" x14ac:dyDescent="0.25">
      <c r="B63" s="518" t="s">
        <v>796</v>
      </c>
      <c r="C63" s="520">
        <v>9.6950126283420583E-3</v>
      </c>
      <c r="D63" s="520">
        <v>1.4775627848798224E-2</v>
      </c>
      <c r="E63" s="520">
        <v>1.6374147012525868E-2</v>
      </c>
    </row>
    <row r="64" spans="2:5" ht="11.45" customHeight="1" x14ac:dyDescent="0.25">
      <c r="B64" s="518" t="s">
        <v>797</v>
      </c>
      <c r="C64" s="520">
        <v>8.6786049331659589E-3</v>
      </c>
      <c r="D64" s="520">
        <v>1.1895568836561886E-2</v>
      </c>
      <c r="E64" s="520">
        <v>1.4039398150011935E-2</v>
      </c>
    </row>
    <row r="65" spans="2:5" ht="11.45" customHeight="1" x14ac:dyDescent="0.25">
      <c r="B65" s="518" t="s">
        <v>798</v>
      </c>
      <c r="C65" s="520">
        <v>9.0954154502915843E-3</v>
      </c>
      <c r="D65" s="520">
        <v>1.1690620055458165E-2</v>
      </c>
      <c r="E65" s="520">
        <v>1.3460133192309053E-2</v>
      </c>
    </row>
    <row r="66" spans="2:5" ht="11.45" customHeight="1" x14ac:dyDescent="0.25">
      <c r="B66" s="518" t="s">
        <v>799</v>
      </c>
      <c r="C66" s="520">
        <v>8.2650475712959474E-3</v>
      </c>
      <c r="D66" s="520">
        <v>1.1351275297856862E-2</v>
      </c>
      <c r="E66" s="520">
        <v>1.336721494532056E-2</v>
      </c>
    </row>
    <row r="67" spans="2:5" ht="11.45" customHeight="1" x14ac:dyDescent="0.25">
      <c r="B67" s="518" t="s">
        <v>800</v>
      </c>
      <c r="C67" s="520">
        <v>8.6172016277162328E-3</v>
      </c>
      <c r="D67" s="520">
        <v>1.1694889821731159E-2</v>
      </c>
      <c r="E67" s="520">
        <v>1.2883918067658309E-2</v>
      </c>
    </row>
    <row r="68" spans="2:5" ht="11.45" customHeight="1" x14ac:dyDescent="0.25">
      <c r="B68" s="518" t="s">
        <v>801</v>
      </c>
      <c r="C68" s="520">
        <v>7.9710436650697741E-3</v>
      </c>
      <c r="D68" s="520">
        <v>1.0623788453820037E-2</v>
      </c>
      <c r="E68" s="520">
        <v>1.1583875898633309E-2</v>
      </c>
    </row>
    <row r="69" spans="2:5" ht="11.45" customHeight="1" x14ac:dyDescent="0.25">
      <c r="B69" s="518" t="s">
        <v>802</v>
      </c>
      <c r="C69" s="520">
        <v>7.9106569706374266E-3</v>
      </c>
      <c r="D69" s="520">
        <v>1.0545306083278335E-2</v>
      </c>
      <c r="E69" s="520">
        <v>1.1690416733254688E-2</v>
      </c>
    </row>
    <row r="70" spans="2:5" ht="11.45" customHeight="1" x14ac:dyDescent="0.25">
      <c r="B70" s="518" t="s">
        <v>803</v>
      </c>
      <c r="C70" s="520">
        <v>8.4626767530745373E-3</v>
      </c>
      <c r="D70" s="520">
        <v>1.142955434619509E-2</v>
      </c>
      <c r="E70" s="520">
        <v>1.2224950806192869E-2</v>
      </c>
    </row>
    <row r="71" spans="2:5" ht="11.45" customHeight="1" x14ac:dyDescent="0.25">
      <c r="B71" s="518" t="s">
        <v>804</v>
      </c>
      <c r="C71" s="520">
        <v>8.1835153677021055E-3</v>
      </c>
      <c r="D71" s="520">
        <v>9.8544172358671755E-3</v>
      </c>
      <c r="E71" s="520">
        <v>1.0407046984914712E-2</v>
      </c>
    </row>
    <row r="72" spans="2:5" ht="11.45" customHeight="1" x14ac:dyDescent="0.25">
      <c r="B72" s="518" t="s">
        <v>805</v>
      </c>
      <c r="C72" s="520">
        <v>7.89357790554545E-3</v>
      </c>
      <c r="D72" s="520">
        <v>9.6462152995078383E-3</v>
      </c>
      <c r="E72" s="520">
        <v>1.061219908822191E-2</v>
      </c>
    </row>
    <row r="73" spans="2:5" ht="11.45" customHeight="1" x14ac:dyDescent="0.25">
      <c r="B73" s="518" t="s">
        <v>806</v>
      </c>
      <c r="C73" s="520">
        <v>8.0291938152638864E-3</v>
      </c>
      <c r="D73" s="520">
        <v>9.8963016097832132E-3</v>
      </c>
      <c r="E73" s="520">
        <v>1.0617892109919237E-2</v>
      </c>
    </row>
    <row r="74" spans="2:5" ht="11.45" customHeight="1" x14ac:dyDescent="0.25">
      <c r="B74" s="518" t="s">
        <v>807</v>
      </c>
      <c r="C74" s="520">
        <v>7.2459966874746607E-3</v>
      </c>
      <c r="D74" s="520">
        <v>8.5708441653237228E-3</v>
      </c>
      <c r="E74" s="520">
        <v>9.5628531960827139E-3</v>
      </c>
    </row>
    <row r="75" spans="2:5" ht="11.45" customHeight="1" x14ac:dyDescent="0.25">
      <c r="B75" s="518" t="s">
        <v>808</v>
      </c>
      <c r="C75" s="520">
        <v>6.8806266878284417E-3</v>
      </c>
      <c r="D75" s="520">
        <v>8.6287909933143586E-3</v>
      </c>
      <c r="E75" s="520">
        <v>9.6468252661182658E-3</v>
      </c>
    </row>
    <row r="76" spans="2:5" ht="11.45" customHeight="1" x14ac:dyDescent="0.25">
      <c r="B76" s="518" t="s">
        <v>809</v>
      </c>
      <c r="C76" s="520">
        <v>6.9493495926033011E-3</v>
      </c>
      <c r="D76" s="520">
        <v>9.2865383215589448E-3</v>
      </c>
      <c r="E76" s="520">
        <v>9.2119190728832834E-3</v>
      </c>
    </row>
    <row r="77" spans="2:5" ht="11.45" customHeight="1" x14ac:dyDescent="0.25">
      <c r="B77" s="518" t="s">
        <v>810</v>
      </c>
      <c r="C77" s="520">
        <v>7.9478649338735191E-3</v>
      </c>
      <c r="D77" s="520">
        <v>1.0604269522286351E-2</v>
      </c>
      <c r="E77" s="520">
        <v>1.1277672660198581E-2</v>
      </c>
    </row>
    <row r="78" spans="2:5" ht="11.45" customHeight="1" x14ac:dyDescent="0.25">
      <c r="B78" s="518" t="s">
        <v>811</v>
      </c>
      <c r="C78" s="520">
        <v>6.8110904942396784E-3</v>
      </c>
      <c r="D78" s="520">
        <v>8.1570834812502366E-3</v>
      </c>
      <c r="E78" s="520">
        <v>8.7286221952210339E-3</v>
      </c>
    </row>
    <row r="79" spans="2:5" ht="11.45" customHeight="1" x14ac:dyDescent="0.25">
      <c r="B79" s="518" t="s">
        <v>812</v>
      </c>
      <c r="C79" s="520">
        <v>6.7254918465763187E-3</v>
      </c>
      <c r="D79" s="520">
        <v>7.9299725799676386E-3</v>
      </c>
      <c r="E79" s="520">
        <v>8.7375683721739733E-3</v>
      </c>
    </row>
    <row r="80" spans="2:5" ht="11.45" customHeight="1" x14ac:dyDescent="0.25">
      <c r="B80" s="518" t="s">
        <v>813</v>
      </c>
      <c r="C80" s="520">
        <v>6.6482294092554709E-3</v>
      </c>
      <c r="D80" s="520">
        <v>8.1434608936173502E-3</v>
      </c>
      <c r="E80" s="520">
        <v>1.0079494915115013E-2</v>
      </c>
    </row>
    <row r="81" spans="2:5" ht="11.45" customHeight="1" x14ac:dyDescent="0.25">
      <c r="B81" s="518" t="s">
        <v>814</v>
      </c>
      <c r="C81" s="520">
        <v>6.4662560371445271E-3</v>
      </c>
      <c r="D81" s="520">
        <v>7.9905625966034625E-3</v>
      </c>
      <c r="E81" s="520">
        <v>8.5440056344649028E-3</v>
      </c>
    </row>
    <row r="82" spans="2:5" ht="11.45" customHeight="1" x14ac:dyDescent="0.25">
      <c r="B82" s="518" t="s">
        <v>815</v>
      </c>
      <c r="C82" s="520">
        <v>6.0354162879790625E-3</v>
      </c>
      <c r="D82" s="520">
        <v>7.6552842830716781E-3</v>
      </c>
      <c r="E82" s="520">
        <v>1.2043790722895829E-2</v>
      </c>
    </row>
    <row r="83" spans="2:5" ht="11.45" customHeight="1" x14ac:dyDescent="0.25">
      <c r="B83" s="518" t="s">
        <v>816</v>
      </c>
      <c r="C83" s="520">
        <v>7.0304751517901911E-3</v>
      </c>
      <c r="D83" s="520">
        <v>8.355322629639254E-3</v>
      </c>
      <c r="E83" s="520">
        <v>9.112494515383561E-3</v>
      </c>
    </row>
    <row r="84" spans="2:5" ht="11.45" customHeight="1" x14ac:dyDescent="0.25">
      <c r="B84" s="518" t="s">
        <v>817</v>
      </c>
      <c r="C84" s="520">
        <v>6.4030228318635168E-3</v>
      </c>
      <c r="D84" s="520">
        <v>7.1841867376179827E-3</v>
      </c>
      <c r="E84" s="520">
        <v>7.9629107769307369E-3</v>
      </c>
    </row>
    <row r="85" spans="2:5" ht="11.45" customHeight="1" x14ac:dyDescent="0.25">
      <c r="B85" s="518" t="s">
        <v>818</v>
      </c>
      <c r="C85" s="520">
        <v>6.0004448689812053E-3</v>
      </c>
      <c r="D85" s="520">
        <v>7.5863580560933432E-3</v>
      </c>
      <c r="E85" s="520">
        <v>7.9053705933470539E-3</v>
      </c>
    </row>
    <row r="86" spans="2:5" ht="11.45" customHeight="1" x14ac:dyDescent="0.25">
      <c r="B86" s="518" t="s">
        <v>819</v>
      </c>
      <c r="C86" s="520">
        <v>5.7898030661801573E-3</v>
      </c>
      <c r="D86" s="520">
        <v>7.6302756520441406E-3</v>
      </c>
      <c r="E86" s="520">
        <v>7.6912723130869148E-3</v>
      </c>
    </row>
    <row r="87" spans="2:5" ht="11.45" customHeight="1" x14ac:dyDescent="0.25">
      <c r="B87" s="518" t="s">
        <v>820</v>
      </c>
      <c r="C87" s="520">
        <v>6.2428049355244958E-3</v>
      </c>
      <c r="D87" s="520">
        <v>7.9761267201566722E-3</v>
      </c>
      <c r="E87" s="520">
        <v>8.5964627629616895E-3</v>
      </c>
    </row>
    <row r="88" spans="2:5" ht="11.45" customHeight="1" x14ac:dyDescent="0.25">
      <c r="B88" s="518" t="s">
        <v>821</v>
      </c>
      <c r="C88" s="520">
        <v>5.3878350699082733E-3</v>
      </c>
      <c r="D88" s="520">
        <v>7.2923541498671699E-3</v>
      </c>
      <c r="E88" s="520">
        <v>7.0796791250313622E-3</v>
      </c>
    </row>
    <row r="89" spans="2:5" ht="11.45" customHeight="1" x14ac:dyDescent="0.25">
      <c r="B89" s="518" t="s">
        <v>822</v>
      </c>
      <c r="C89" s="520">
        <v>5.2756012135895683E-3</v>
      </c>
      <c r="D89" s="520">
        <v>6.8537881569696209E-3</v>
      </c>
      <c r="E89" s="520">
        <v>7.9100470040269991E-3</v>
      </c>
    </row>
    <row r="90" spans="2:5" ht="11.45" customHeight="1" x14ac:dyDescent="0.25">
      <c r="B90" s="518" t="s">
        <v>823</v>
      </c>
      <c r="C90" s="520">
        <v>5.4819732501176222E-3</v>
      </c>
      <c r="D90" s="520">
        <v>7.4680245336703598E-3</v>
      </c>
      <c r="E90" s="520">
        <v>7.4147541163596701E-3</v>
      </c>
    </row>
    <row r="91" spans="2:5" ht="11.45" customHeight="1" x14ac:dyDescent="0.25">
      <c r="B91" s="518" t="s">
        <v>824</v>
      </c>
      <c r="C91" s="520">
        <v>5.1578776577770134E-3</v>
      </c>
      <c r="D91" s="520">
        <v>6.7860818632121409E-3</v>
      </c>
      <c r="E91" s="520">
        <v>7.5731421128674087E-3</v>
      </c>
    </row>
    <row r="92" spans="2:5" ht="11.45" customHeight="1" x14ac:dyDescent="0.25">
      <c r="B92" s="518" t="s">
        <v>825</v>
      </c>
      <c r="C92" s="520">
        <v>5.0482869901034948E-3</v>
      </c>
      <c r="D92" s="520">
        <v>7.0369814623014205E-3</v>
      </c>
      <c r="E92" s="520">
        <v>6.8562280234113317E-3</v>
      </c>
    </row>
    <row r="93" spans="2:5" ht="11.45" customHeight="1" x14ac:dyDescent="0.25">
      <c r="B93" s="518" t="s">
        <v>826</v>
      </c>
      <c r="C93" s="520">
        <v>5.7164037507253518E-3</v>
      </c>
      <c r="D93" s="520">
        <v>7.571108890832649E-3</v>
      </c>
      <c r="E93" s="520">
        <v>8.6098820283910995E-3</v>
      </c>
    </row>
    <row r="94" spans="2:5" ht="11.45" customHeight="1" x14ac:dyDescent="0.25">
      <c r="B94" s="518" t="s">
        <v>827</v>
      </c>
      <c r="C94" s="520">
        <v>4.7130086765717113E-3</v>
      </c>
      <c r="D94" s="520">
        <v>6.4851650020677871E-3</v>
      </c>
      <c r="E94" s="520">
        <v>6.920681161913197E-3</v>
      </c>
    </row>
    <row r="95" spans="2:5" ht="11.45" customHeight="1" x14ac:dyDescent="0.25">
      <c r="B95" s="518" t="s">
        <v>828</v>
      </c>
      <c r="C95" s="520">
        <v>4.5790193444810827E-3</v>
      </c>
      <c r="D95" s="520">
        <v>6.5274560203907768E-3</v>
      </c>
      <c r="E95" s="520">
        <v>6.91356488479154E-3</v>
      </c>
    </row>
    <row r="96" spans="2:5" ht="11.45" customHeight="1" x14ac:dyDescent="0.25">
      <c r="B96" s="518" t="s">
        <v>829</v>
      </c>
      <c r="C96" s="520">
        <v>4.4781715315570288E-3</v>
      </c>
      <c r="D96" s="520">
        <v>6.437587606454423E-3</v>
      </c>
      <c r="E96" s="520">
        <v>6.6817775728289968E-3</v>
      </c>
    </row>
    <row r="97" spans="2:5" ht="11.45" customHeight="1" x14ac:dyDescent="0.25">
      <c r="B97" s="518" t="s">
        <v>830</v>
      </c>
      <c r="C97" s="520">
        <v>5.0027428165248904E-3</v>
      </c>
      <c r="D97" s="520">
        <v>7.6412550510318398E-3</v>
      </c>
      <c r="E97" s="520">
        <v>7.7301068539508151E-3</v>
      </c>
    </row>
    <row r="98" spans="2:5" ht="11.45" customHeight="1" x14ac:dyDescent="0.25">
      <c r="B98" s="518" t="s">
        <v>831</v>
      </c>
      <c r="C98" s="520">
        <v>4.2935549708008986E-3</v>
      </c>
      <c r="D98" s="520">
        <v>6.6982466713105459E-3</v>
      </c>
      <c r="E98" s="520">
        <v>6.6197643007688423E-3</v>
      </c>
    </row>
    <row r="99" spans="2:5" ht="11.45" customHeight="1" x14ac:dyDescent="0.25">
      <c r="B99" s="518" t="s">
        <v>832</v>
      </c>
      <c r="C99" s="520">
        <v>4.2478074750188178E-3</v>
      </c>
      <c r="D99" s="520">
        <v>6.2885524313065766E-3</v>
      </c>
      <c r="E99" s="520">
        <v>6.4424673393378446E-3</v>
      </c>
    </row>
    <row r="100" spans="2:5" ht="11.45" customHeight="1" x14ac:dyDescent="0.25">
      <c r="B100" s="518" t="s">
        <v>833</v>
      </c>
      <c r="C100" s="520">
        <v>4.3720373413426014E-3</v>
      </c>
      <c r="D100" s="520">
        <v>6.9503662036206806E-3</v>
      </c>
      <c r="E100" s="520">
        <v>7.1990292584717249E-3</v>
      </c>
    </row>
    <row r="101" spans="2:5" ht="11.45" customHeight="1" x14ac:dyDescent="0.25">
      <c r="B101" s="518" t="s">
        <v>834</v>
      </c>
      <c r="C101" s="520">
        <v>4.1508227839608062E-3</v>
      </c>
      <c r="D101" s="520">
        <v>6.2743198770632627E-3</v>
      </c>
      <c r="E101" s="520">
        <v>7.1967927142334897E-3</v>
      </c>
    </row>
    <row r="102" spans="2:5" ht="11.45" customHeight="1" x14ac:dyDescent="0.25">
      <c r="B102" s="518" t="s">
        <v>835</v>
      </c>
      <c r="C102" s="520">
        <v>4.0243563733987865E-3</v>
      </c>
      <c r="D102" s="520">
        <v>5.782483466855024E-3</v>
      </c>
      <c r="E102" s="520">
        <v>6.2062069388988316E-3</v>
      </c>
    </row>
    <row r="103" spans="2:5" ht="11.45" customHeight="1" x14ac:dyDescent="0.25">
      <c r="B103" s="518" t="s">
        <v>836</v>
      </c>
      <c r="C103" s="520">
        <v>4.2679363731629328E-3</v>
      </c>
      <c r="D103" s="520">
        <v>7.242743532219046E-3</v>
      </c>
      <c r="E103" s="520">
        <v>7.4049946505928268E-3</v>
      </c>
    </row>
    <row r="104" spans="2:5" ht="11.45" customHeight="1" x14ac:dyDescent="0.25">
      <c r="B104" s="518" t="s">
        <v>837</v>
      </c>
      <c r="C104" s="520">
        <v>4.0316759727239198E-3</v>
      </c>
      <c r="D104" s="520">
        <v>5.5464263886194866E-3</v>
      </c>
      <c r="E104" s="520">
        <v>6.1866880073651433E-3</v>
      </c>
    </row>
    <row r="105" spans="2:5" ht="11.45" customHeight="1" x14ac:dyDescent="0.25">
      <c r="B105" s="518" t="s">
        <v>838</v>
      </c>
      <c r="C105" s="520">
        <v>3.9216786606434493E-3</v>
      </c>
      <c r="D105" s="520">
        <v>6.3119344847063072E-3</v>
      </c>
      <c r="E105" s="520">
        <v>6.2948554196143305E-3</v>
      </c>
    </row>
    <row r="106" spans="2:5" ht="11.45" customHeight="1" x14ac:dyDescent="0.25">
      <c r="B106" s="518" t="s">
        <v>839</v>
      </c>
      <c r="C106" s="520">
        <v>3.6323511650972226E-3</v>
      </c>
      <c r="D106" s="520">
        <v>5.341477607515765E-3</v>
      </c>
      <c r="E106" s="520">
        <v>6.4503969052734055E-3</v>
      </c>
    </row>
    <row r="107" spans="2:5" ht="11.45" customHeight="1" x14ac:dyDescent="0.25">
      <c r="B107" s="518" t="s">
        <v>840</v>
      </c>
      <c r="C107" s="520">
        <v>3.7844361732972068E-3</v>
      </c>
      <c r="D107" s="520">
        <v>6.0201671227183692E-3</v>
      </c>
      <c r="E107" s="520">
        <v>6.0183372228870859E-3</v>
      </c>
    </row>
    <row r="108" spans="2:5" ht="11.45" customHeight="1" x14ac:dyDescent="0.25">
      <c r="B108" s="518" t="s">
        <v>841</v>
      </c>
      <c r="C108" s="520">
        <v>3.5813172920247677E-3</v>
      </c>
      <c r="D108" s="520">
        <v>5.0330378248428015E-3</v>
      </c>
      <c r="E108" s="520">
        <v>6.4668660037549546E-3</v>
      </c>
    </row>
    <row r="109" spans="2:5" ht="11.45" customHeight="1" x14ac:dyDescent="0.25">
      <c r="B109" s="518" t="s">
        <v>842</v>
      </c>
      <c r="C109" s="520">
        <v>3.7153066241153959E-3</v>
      </c>
      <c r="D109" s="520">
        <v>5.2664517144331516E-3</v>
      </c>
      <c r="E109" s="520">
        <v>5.6074230496622616E-3</v>
      </c>
    </row>
    <row r="110" spans="2:5" ht="11.45" customHeight="1" x14ac:dyDescent="0.25">
      <c r="B110" s="518" t="s">
        <v>843</v>
      </c>
      <c r="C110" s="520">
        <v>4.1067018658065323E-3</v>
      </c>
      <c r="D110" s="520">
        <v>6.25805410078519E-3</v>
      </c>
      <c r="E110" s="520">
        <v>7.6361719959449417E-3</v>
      </c>
    </row>
    <row r="111" spans="2:5" ht="11.45" customHeight="1" x14ac:dyDescent="0.25">
      <c r="B111" s="518" t="s">
        <v>844</v>
      </c>
      <c r="C111" s="520">
        <v>3.4003605309312034E-3</v>
      </c>
      <c r="D111" s="520">
        <v>5.0259215477211445E-3</v>
      </c>
      <c r="E111" s="520">
        <v>5.6493074235783002E-3</v>
      </c>
    </row>
    <row r="112" spans="2:5" ht="11.45" customHeight="1" x14ac:dyDescent="0.25">
      <c r="B112" s="518" t="s">
        <v>845</v>
      </c>
      <c r="C112" s="520">
        <v>3.3814515660079434E-3</v>
      </c>
      <c r="D112" s="520">
        <v>4.7642458718476421E-3</v>
      </c>
      <c r="E112" s="520">
        <v>5.6791957874892593E-3</v>
      </c>
    </row>
    <row r="113" spans="2:5" ht="11.45" customHeight="1" x14ac:dyDescent="0.25">
      <c r="B113" s="518" t="s">
        <v>846</v>
      </c>
      <c r="C113" s="520">
        <v>3.3027658732627642E-3</v>
      </c>
      <c r="D113" s="520">
        <v>4.8964053041069865E-3</v>
      </c>
      <c r="E113" s="520">
        <v>5.2642151701949172E-3</v>
      </c>
    </row>
    <row r="114" spans="2:5" ht="11.45" customHeight="1" x14ac:dyDescent="0.25">
      <c r="B114" s="518" t="s">
        <v>847</v>
      </c>
      <c r="C114" s="520">
        <v>3.1220124343726758E-3</v>
      </c>
      <c r="D114" s="520">
        <v>4.4610924664650522E-3</v>
      </c>
      <c r="E114" s="520">
        <v>5.5161313803015755E-3</v>
      </c>
    </row>
    <row r="115" spans="2:5" ht="11.45" customHeight="1" x14ac:dyDescent="0.25">
      <c r="B115" s="518" t="s">
        <v>848</v>
      </c>
      <c r="C115" s="520">
        <v>3.231603102046194E-3</v>
      </c>
      <c r="D115" s="520">
        <v>4.4198180591594419E-3</v>
      </c>
      <c r="E115" s="520">
        <v>4.9193807130997651E-3</v>
      </c>
    </row>
    <row r="116" spans="2:5" ht="11.45" customHeight="1" x14ac:dyDescent="0.25">
      <c r="B116" s="518" t="s">
        <v>849</v>
      </c>
      <c r="C116" s="520">
        <v>3.0555260738360517E-3</v>
      </c>
      <c r="D116" s="520">
        <v>4.4452333345939314E-3</v>
      </c>
      <c r="E116" s="520">
        <v>4.9224305461519034E-3</v>
      </c>
    </row>
    <row r="117" spans="2:5" ht="11.45" customHeight="1" x14ac:dyDescent="0.25">
      <c r="B117" s="518" t="s">
        <v>850</v>
      </c>
      <c r="C117" s="520">
        <v>3.5315033521731687E-3</v>
      </c>
      <c r="D117" s="520">
        <v>4.8667202623995029E-3</v>
      </c>
      <c r="E117" s="520">
        <v>5.4008476909307322E-3</v>
      </c>
    </row>
    <row r="118" spans="2:5" ht="11.45" customHeight="1" x14ac:dyDescent="0.25">
      <c r="B118" s="518" t="s">
        <v>851</v>
      </c>
      <c r="C118" s="520">
        <v>2.9109639871646759E-3</v>
      </c>
      <c r="D118" s="520">
        <v>4.239877909083257E-3</v>
      </c>
      <c r="E118" s="520">
        <v>4.5454711809075569E-3</v>
      </c>
    </row>
    <row r="119" spans="2:5" ht="11.45" customHeight="1" x14ac:dyDescent="0.25">
      <c r="B119" s="518" t="s">
        <v>852</v>
      </c>
      <c r="C119" s="520">
        <v>2.8385812827272502E-3</v>
      </c>
      <c r="D119" s="520">
        <v>4.1272374083576001E-3</v>
      </c>
      <c r="E119" s="520">
        <v>4.5052133846193261E-3</v>
      </c>
    </row>
    <row r="120" spans="2:5" ht="11.45" customHeight="1" x14ac:dyDescent="0.25">
      <c r="B120" s="518" t="s">
        <v>853</v>
      </c>
      <c r="C120" s="520">
        <v>2.9674875597309803E-3</v>
      </c>
      <c r="D120" s="520">
        <v>4.3986725499979467E-3</v>
      </c>
      <c r="E120" s="520">
        <v>4.6247668402631644E-3</v>
      </c>
    </row>
    <row r="121" spans="2:5" ht="11.45" customHeight="1" x14ac:dyDescent="0.25">
      <c r="B121" s="518" t="s">
        <v>854</v>
      </c>
      <c r="C121" s="520">
        <v>2.7997467418633504E-3</v>
      </c>
      <c r="D121" s="520">
        <v>3.9875550545696459E-3</v>
      </c>
      <c r="E121" s="520">
        <v>4.3909463062658614E-3</v>
      </c>
    </row>
  </sheetData>
  <mergeCells count="1">
    <mergeCell ref="H30:S34"/>
  </mergeCells>
  <hyperlinks>
    <hyperlink ref="A1" location="Gráficos!A1" display="Índice de gráficos" xr:uid="{3F398EC2-5EE9-4093-8422-22EDB0C12625}"/>
  </hyperlinks>
  <pageMargins left="0.7" right="0.7" top="0.75" bottom="0.75" header="0.3" footer="0.3"/>
  <pageSetup paperSize="9" orientation="portrait" horizontalDpi="1200" verticalDpi="1200" r:id="rId1"/>
  <ignoredErrors>
    <ignoredError sqref="D6" numberStoredAsText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029C-FCBB-4265-AD09-C028684AE3AF}">
  <dimension ref="A1:N39"/>
  <sheetViews>
    <sheetView showGridLines="0" workbookViewId="0"/>
  </sheetViews>
  <sheetFormatPr baseColWidth="10" defaultColWidth="11.42578125" defaultRowHeight="16.5" x14ac:dyDescent="0.3"/>
  <cols>
    <col min="1" max="1" width="11.42578125" style="531"/>
    <col min="2" max="2" width="15.42578125" style="531" customWidth="1"/>
    <col min="3" max="5" width="11.42578125" style="531"/>
    <col min="6" max="6" width="9.5703125" style="531" customWidth="1"/>
    <col min="7" max="16384" width="11.42578125" style="531"/>
  </cols>
  <sheetData>
    <row r="1" spans="1:7" x14ac:dyDescent="0.3">
      <c r="A1" s="477" t="s">
        <v>454</v>
      </c>
    </row>
    <row r="3" spans="1:7" x14ac:dyDescent="0.3">
      <c r="B3" s="365" t="s">
        <v>899</v>
      </c>
      <c r="G3" s="532" t="s">
        <v>856</v>
      </c>
    </row>
    <row r="4" spans="1:7" x14ac:dyDescent="0.3">
      <c r="G4" s="532"/>
    </row>
    <row r="5" spans="1:7" x14ac:dyDescent="0.3">
      <c r="G5" s="532"/>
    </row>
    <row r="6" spans="1:7" ht="40.5" x14ac:dyDescent="0.3">
      <c r="B6" s="519" t="s">
        <v>857</v>
      </c>
      <c r="C6" s="519" t="s">
        <v>858</v>
      </c>
      <c r="D6" s="519" t="s">
        <v>859</v>
      </c>
      <c r="F6" s="533"/>
      <c r="G6" s="532"/>
    </row>
    <row r="7" spans="1:7" x14ac:dyDescent="0.3">
      <c r="B7" s="536">
        <v>1</v>
      </c>
      <c r="C7" s="534">
        <v>0.3023667780877925</v>
      </c>
      <c r="D7" s="534">
        <v>0.30059372242132459</v>
      </c>
    </row>
    <row r="8" spans="1:7" x14ac:dyDescent="0.3">
      <c r="B8" s="536">
        <v>2</v>
      </c>
      <c r="C8" s="534">
        <v>0.27054805511575158</v>
      </c>
      <c r="D8" s="534">
        <v>0.25349386313841438</v>
      </c>
    </row>
    <row r="9" spans="1:7" x14ac:dyDescent="0.3">
      <c r="B9" s="536">
        <v>3</v>
      </c>
      <c r="C9" s="534">
        <v>0.22271510562727681</v>
      </c>
      <c r="D9" s="534">
        <v>0.20705872640211351</v>
      </c>
    </row>
    <row r="10" spans="1:7" x14ac:dyDescent="0.3">
      <c r="B10" s="536">
        <v>4</v>
      </c>
      <c r="C10" s="534">
        <v>0.15822168721252519</v>
      </c>
      <c r="D10" s="534">
        <v>0.14641677917841911</v>
      </c>
    </row>
    <row r="11" spans="1:7" x14ac:dyDescent="0.3">
      <c r="B11" s="536">
        <v>5</v>
      </c>
      <c r="C11" s="534">
        <v>0.12593087428168009</v>
      </c>
      <c r="D11" s="534">
        <v>0.1154988967196265</v>
      </c>
    </row>
    <row r="12" spans="1:7" x14ac:dyDescent="0.3">
      <c r="B12" s="536">
        <v>6</v>
      </c>
      <c r="C12" s="534">
        <v>0.1077276205049732</v>
      </c>
      <c r="D12" s="534">
        <v>0.10074916255507339</v>
      </c>
    </row>
    <row r="13" spans="1:7" x14ac:dyDescent="0.3">
      <c r="B13" s="536">
        <v>7</v>
      </c>
      <c r="C13" s="534">
        <v>8.4505435848772542E-2</v>
      </c>
      <c r="D13" s="534">
        <v>8.0276387774764341E-2</v>
      </c>
    </row>
    <row r="14" spans="1:7" x14ac:dyDescent="0.3">
      <c r="B14" s="536">
        <v>8</v>
      </c>
      <c r="C14" s="534">
        <v>6.7045259339349045E-2</v>
      </c>
      <c r="D14" s="534">
        <v>6.251878013489337E-2</v>
      </c>
    </row>
    <row r="15" spans="1:7" x14ac:dyDescent="0.3">
      <c r="B15" s="536">
        <v>9</v>
      </c>
      <c r="C15" s="534">
        <v>6.5227820390517735E-2</v>
      </c>
      <c r="D15" s="534">
        <v>6.125401044091075E-2</v>
      </c>
    </row>
    <row r="16" spans="1:7" x14ac:dyDescent="0.3">
      <c r="B16" s="536">
        <v>10</v>
      </c>
      <c r="C16" s="534">
        <v>6.741712424082244E-2</v>
      </c>
      <c r="D16" s="534">
        <v>6.3424100096060546E-2</v>
      </c>
    </row>
    <row r="17" spans="2:14" x14ac:dyDescent="0.3">
      <c r="B17" s="536">
        <v>11</v>
      </c>
      <c r="C17" s="534">
        <v>6.3048395598822971E-2</v>
      </c>
      <c r="D17" s="534">
        <v>5.6948303765000458E-2</v>
      </c>
    </row>
    <row r="18" spans="2:14" x14ac:dyDescent="0.3">
      <c r="B18" s="536">
        <v>12</v>
      </c>
      <c r="C18" s="534">
        <v>5.1166397942731187E-2</v>
      </c>
      <c r="D18" s="534">
        <v>4.7780653352214472E-2</v>
      </c>
    </row>
    <row r="19" spans="2:14" x14ac:dyDescent="0.3">
      <c r="B19" s="535"/>
      <c r="C19" s="534"/>
      <c r="D19" s="534"/>
    </row>
    <row r="20" spans="2:14" x14ac:dyDescent="0.3">
      <c r="B20" s="535"/>
      <c r="C20" s="534"/>
      <c r="D20" s="534"/>
    </row>
    <row r="21" spans="2:14" x14ac:dyDescent="0.3">
      <c r="B21" s="535"/>
      <c r="C21" s="534"/>
      <c r="D21" s="534"/>
    </row>
    <row r="22" spans="2:14" x14ac:dyDescent="0.3">
      <c r="B22" s="535"/>
      <c r="C22" s="534"/>
      <c r="D22" s="534"/>
    </row>
    <row r="23" spans="2:14" x14ac:dyDescent="0.3">
      <c r="B23" s="535"/>
      <c r="C23" s="534"/>
      <c r="D23" s="534"/>
    </row>
    <row r="24" spans="2:14" x14ac:dyDescent="0.3">
      <c r="B24" s="535"/>
      <c r="C24" s="534"/>
      <c r="D24" s="534"/>
      <c r="E24" s="534"/>
      <c r="G24" s="537" t="s">
        <v>105</v>
      </c>
      <c r="H24" s="538" t="s">
        <v>860</v>
      </c>
      <c r="I24" s="537"/>
      <c r="J24" s="537"/>
      <c r="K24" s="537"/>
      <c r="L24" s="537"/>
      <c r="M24" s="537"/>
      <c r="N24" s="537"/>
    </row>
    <row r="25" spans="2:14" x14ac:dyDescent="0.3">
      <c r="B25" s="535"/>
      <c r="C25" s="534"/>
      <c r="D25" s="534"/>
      <c r="E25" s="534"/>
      <c r="G25" s="598" t="s">
        <v>861</v>
      </c>
      <c r="H25" s="599"/>
      <c r="I25" s="599"/>
      <c r="J25" s="599"/>
      <c r="K25" s="599"/>
      <c r="L25" s="599"/>
      <c r="M25" s="599"/>
      <c r="N25" s="599"/>
    </row>
    <row r="26" spans="2:14" x14ac:dyDescent="0.3">
      <c r="B26" s="535"/>
      <c r="C26" s="534"/>
      <c r="D26" s="534"/>
      <c r="E26" s="534"/>
      <c r="G26" s="599"/>
      <c r="H26" s="599"/>
      <c r="I26" s="599"/>
      <c r="J26" s="599"/>
      <c r="K26" s="599"/>
      <c r="L26" s="599"/>
      <c r="M26" s="599"/>
      <c r="N26" s="599"/>
    </row>
    <row r="27" spans="2:14" x14ac:dyDescent="0.3">
      <c r="B27" s="535"/>
      <c r="C27" s="534"/>
      <c r="D27" s="534"/>
      <c r="E27" s="534"/>
      <c r="G27" s="599"/>
      <c r="H27" s="599"/>
      <c r="I27" s="599"/>
      <c r="J27" s="599"/>
      <c r="K27" s="599"/>
      <c r="L27" s="599"/>
      <c r="M27" s="599"/>
      <c r="N27" s="599"/>
    </row>
    <row r="28" spans="2:14" x14ac:dyDescent="0.3">
      <c r="B28" s="535"/>
      <c r="C28" s="534"/>
      <c r="D28" s="534"/>
      <c r="E28" s="534"/>
      <c r="G28" s="599"/>
      <c r="H28" s="599"/>
      <c r="I28" s="599"/>
      <c r="J28" s="599"/>
      <c r="K28" s="599"/>
      <c r="L28" s="599"/>
      <c r="M28" s="599"/>
      <c r="N28" s="599"/>
    </row>
    <row r="29" spans="2:14" x14ac:dyDescent="0.3">
      <c r="B29" s="535"/>
      <c r="C29" s="534"/>
      <c r="D29" s="534"/>
      <c r="E29" s="534"/>
      <c r="G29" s="599"/>
      <c r="H29" s="599"/>
      <c r="I29" s="599"/>
      <c r="J29" s="599"/>
      <c r="K29" s="599"/>
      <c r="L29" s="599"/>
      <c r="M29" s="599"/>
      <c r="N29" s="599"/>
    </row>
    <row r="30" spans="2:14" x14ac:dyDescent="0.3">
      <c r="B30" s="535"/>
      <c r="C30" s="534"/>
      <c r="D30" s="534"/>
    </row>
    <row r="31" spans="2:14" x14ac:dyDescent="0.3">
      <c r="B31" s="535"/>
      <c r="C31" s="534"/>
      <c r="D31" s="534"/>
    </row>
    <row r="32" spans="2:14" x14ac:dyDescent="0.3">
      <c r="B32" s="535"/>
      <c r="C32" s="534"/>
      <c r="D32" s="534"/>
    </row>
    <row r="33" spans="2:4" x14ac:dyDescent="0.3">
      <c r="B33" s="535"/>
      <c r="C33" s="534"/>
      <c r="D33" s="534"/>
    </row>
    <row r="34" spans="2:4" x14ac:dyDescent="0.3">
      <c r="B34" s="535"/>
      <c r="C34" s="534"/>
      <c r="D34" s="534"/>
    </row>
    <row r="35" spans="2:4" x14ac:dyDescent="0.3">
      <c r="B35" s="535"/>
      <c r="C35" s="534"/>
      <c r="D35" s="534"/>
    </row>
    <row r="36" spans="2:4" x14ac:dyDescent="0.3">
      <c r="B36" s="535"/>
      <c r="C36" s="534"/>
      <c r="D36" s="534"/>
    </row>
    <row r="37" spans="2:4" x14ac:dyDescent="0.3">
      <c r="B37" s="535"/>
      <c r="C37" s="534"/>
      <c r="D37" s="534"/>
    </row>
    <row r="38" spans="2:4" x14ac:dyDescent="0.3">
      <c r="B38" s="535"/>
      <c r="C38" s="534"/>
      <c r="D38" s="534"/>
    </row>
    <row r="39" spans="2:4" x14ac:dyDescent="0.3">
      <c r="B39" s="535"/>
      <c r="C39" s="534"/>
      <c r="D39" s="534"/>
    </row>
  </sheetData>
  <mergeCells count="1">
    <mergeCell ref="G25:N29"/>
  </mergeCells>
  <hyperlinks>
    <hyperlink ref="A1" location="Gráficos!A1" display="Índice de gráficos" xr:uid="{371607D0-71F6-4D84-914A-5760EB70ABE5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2090-FAAA-4EB7-B8FF-CC904DA343BE}">
  <dimension ref="A1:O128"/>
  <sheetViews>
    <sheetView showGridLines="0" topLeftCell="A4" workbookViewId="0"/>
  </sheetViews>
  <sheetFormatPr baseColWidth="10" defaultColWidth="11.42578125" defaultRowHeight="16.5" x14ac:dyDescent="0.3"/>
  <cols>
    <col min="1" max="1" width="11.42578125" style="528"/>
    <col min="2" max="2" width="13.28515625" style="541" customWidth="1"/>
    <col min="3" max="5" width="11.42578125" style="531"/>
    <col min="6" max="16384" width="11.42578125" style="528"/>
  </cols>
  <sheetData>
    <row r="1" spans="1:8" x14ac:dyDescent="0.3">
      <c r="A1" s="477" t="s">
        <v>454</v>
      </c>
      <c r="B1" s="539"/>
    </row>
    <row r="2" spans="1:8" x14ac:dyDescent="0.3">
      <c r="B2" s="540"/>
    </row>
    <row r="3" spans="1:8" x14ac:dyDescent="0.3">
      <c r="B3" s="542" t="s">
        <v>900</v>
      </c>
      <c r="H3" s="529"/>
    </row>
    <row r="4" spans="1:8" x14ac:dyDescent="0.3">
      <c r="B4" s="540"/>
      <c r="H4" s="529"/>
    </row>
    <row r="5" spans="1:8" x14ac:dyDescent="0.3">
      <c r="B5" s="540"/>
      <c r="H5" s="529"/>
    </row>
    <row r="6" spans="1:8" ht="27" x14ac:dyDescent="0.3">
      <c r="B6" s="519" t="s">
        <v>862</v>
      </c>
      <c r="C6" s="519" t="s">
        <v>859</v>
      </c>
      <c r="D6" s="519" t="s">
        <v>858</v>
      </c>
      <c r="G6" s="513"/>
      <c r="H6" s="529"/>
    </row>
    <row r="7" spans="1:8" x14ac:dyDescent="0.3">
      <c r="B7" s="1" t="s">
        <v>863</v>
      </c>
      <c r="C7" s="534">
        <v>8.8409297135666032E-2</v>
      </c>
      <c r="D7" s="534">
        <v>7.2527031338492046E-2</v>
      </c>
    </row>
    <row r="8" spans="1:8" x14ac:dyDescent="0.3">
      <c r="B8" s="1" t="s">
        <v>864</v>
      </c>
      <c r="C8" s="534">
        <v>0.1081985526330745</v>
      </c>
      <c r="D8" s="534">
        <v>0.1012461558570312</v>
      </c>
    </row>
    <row r="9" spans="1:8" x14ac:dyDescent="0.3">
      <c r="B9" s="1" t="s">
        <v>865</v>
      </c>
      <c r="C9" s="534">
        <v>8.6858092618065111E-2</v>
      </c>
      <c r="D9" s="534">
        <v>7.5834882130301332E-2</v>
      </c>
    </row>
    <row r="10" spans="1:8" x14ac:dyDescent="0.3">
      <c r="B10" s="1" t="s">
        <v>866</v>
      </c>
      <c r="C10" s="534">
        <v>7.7390014732039478E-2</v>
      </c>
      <c r="D10" s="534">
        <v>6.3921411622252386E-2</v>
      </c>
      <c r="E10" s="534"/>
    </row>
    <row r="11" spans="1:8" x14ac:dyDescent="0.3">
      <c r="B11" s="1" t="s">
        <v>867</v>
      </c>
      <c r="C11" s="534">
        <v>5.0638704624119478E-2</v>
      </c>
      <c r="D11" s="534">
        <v>4.0444213761692591E-2</v>
      </c>
      <c r="E11" s="534"/>
    </row>
    <row r="12" spans="1:8" x14ac:dyDescent="0.3">
      <c r="B12" s="1" t="s">
        <v>868</v>
      </c>
      <c r="C12" s="534">
        <v>5.5171047038124588E-2</v>
      </c>
      <c r="D12" s="534">
        <v>4.4198448376916791E-2</v>
      </c>
      <c r="E12" s="534"/>
    </row>
    <row r="13" spans="1:8" x14ac:dyDescent="0.3">
      <c r="B13" s="1" t="s">
        <v>869</v>
      </c>
      <c r="C13" s="534">
        <v>5.1855785345493843E-2</v>
      </c>
      <c r="D13" s="534">
        <v>3.6728950293028868E-2</v>
      </c>
      <c r="E13" s="534"/>
    </row>
    <row r="14" spans="1:8" x14ac:dyDescent="0.3">
      <c r="B14" s="1" t="s">
        <v>870</v>
      </c>
      <c r="C14" s="534">
        <v>3.6033534700606273E-2</v>
      </c>
      <c r="D14" s="534">
        <v>2.629972649693043E-2</v>
      </c>
      <c r="E14" s="534"/>
    </row>
    <row r="15" spans="1:8" x14ac:dyDescent="0.3">
      <c r="B15" s="1" t="s">
        <v>871</v>
      </c>
      <c r="C15" s="534">
        <v>3.4161842102224567E-2</v>
      </c>
      <c r="D15" s="534">
        <v>2.5240923352756611E-2</v>
      </c>
      <c r="E15" s="534"/>
    </row>
    <row r="16" spans="1:8" x14ac:dyDescent="0.3">
      <c r="B16" s="1" t="s">
        <v>872</v>
      </c>
      <c r="C16" s="534">
        <v>3.290881304126337E-2</v>
      </c>
      <c r="D16" s="534">
        <v>2.4424168016086989E-2</v>
      </c>
      <c r="E16" s="534"/>
    </row>
    <row r="17" spans="2:15" x14ac:dyDescent="0.3">
      <c r="B17" s="1" t="s">
        <v>873</v>
      </c>
      <c r="C17" s="534">
        <v>2.5331876138433511E-2</v>
      </c>
      <c r="D17" s="534">
        <v>2.0231389740645599E-2</v>
      </c>
      <c r="E17" s="534"/>
    </row>
    <row r="18" spans="2:15" x14ac:dyDescent="0.3">
      <c r="B18" s="1" t="s">
        <v>874</v>
      </c>
      <c r="C18" s="534">
        <v>4.6211893816121369E-2</v>
      </c>
      <c r="D18" s="534">
        <v>2.9099185340027742E-2</v>
      </c>
      <c r="E18" s="534"/>
    </row>
    <row r="19" spans="2:15" x14ac:dyDescent="0.3">
      <c r="B19" s="1" t="s">
        <v>875</v>
      </c>
      <c r="C19" s="534">
        <v>1.7380553321658609E-2</v>
      </c>
      <c r="D19" s="534">
        <v>2.1190342216993199E-2</v>
      </c>
      <c r="E19" s="534"/>
    </row>
    <row r="20" spans="2:15" x14ac:dyDescent="0.3">
      <c r="B20" s="1" t="s">
        <v>876</v>
      </c>
      <c r="C20" s="534">
        <v>1.1281601732309739E-2</v>
      </c>
      <c r="D20" s="534">
        <v>1.2578673035615041E-2</v>
      </c>
      <c r="E20" s="534"/>
    </row>
    <row r="21" spans="2:15" x14ac:dyDescent="0.3">
      <c r="B21" s="1" t="s">
        <v>877</v>
      </c>
      <c r="C21" s="534">
        <v>1.201393212296613E-2</v>
      </c>
      <c r="D21" s="534">
        <v>1.24440037791836E-2</v>
      </c>
      <c r="E21" s="534"/>
    </row>
    <row r="22" spans="2:15" x14ac:dyDescent="0.3">
      <c r="B22" s="1" t="s">
        <v>878</v>
      </c>
      <c r="C22" s="534">
        <v>1.060945917447902E-2</v>
      </c>
      <c r="D22" s="534">
        <v>1.1519803952420971E-2</v>
      </c>
      <c r="E22" s="534"/>
    </row>
    <row r="23" spans="2:15" x14ac:dyDescent="0.3">
      <c r="B23" s="1" t="s">
        <v>879</v>
      </c>
      <c r="C23" s="534">
        <v>1.0020991147211829E-2</v>
      </c>
      <c r="D23" s="534">
        <v>1.085625663211166E-2</v>
      </c>
      <c r="E23" s="534"/>
      <c r="H23" s="537" t="s">
        <v>105</v>
      </c>
      <c r="I23" s="538" t="s">
        <v>860</v>
      </c>
      <c r="J23" s="537"/>
      <c r="K23" s="537"/>
      <c r="L23" s="537"/>
      <c r="M23" s="537"/>
      <c r="N23" s="537"/>
      <c r="O23" s="537"/>
    </row>
    <row r="24" spans="2:15" x14ac:dyDescent="0.3">
      <c r="B24" s="1" t="s">
        <v>880</v>
      </c>
      <c r="C24" s="534">
        <v>1.036463081130356E-2</v>
      </c>
      <c r="D24" s="534">
        <v>1.0944470172855341E-2</v>
      </c>
      <c r="E24" s="534"/>
      <c r="H24" s="598" t="s">
        <v>861</v>
      </c>
      <c r="I24" s="599"/>
      <c r="J24" s="599"/>
      <c r="K24" s="599"/>
      <c r="L24" s="599"/>
      <c r="M24" s="599"/>
      <c r="N24" s="599"/>
      <c r="O24" s="599"/>
    </row>
    <row r="25" spans="2:15" x14ac:dyDescent="0.3">
      <c r="B25" s="1" t="s">
        <v>881</v>
      </c>
      <c r="C25" s="534">
        <v>1.028181603909936E-2</v>
      </c>
      <c r="D25" s="534">
        <v>1.0211030485544149E-2</v>
      </c>
      <c r="E25" s="534"/>
      <c r="H25" s="599"/>
      <c r="I25" s="599"/>
      <c r="J25" s="599"/>
      <c r="K25" s="599"/>
      <c r="L25" s="599"/>
      <c r="M25" s="599"/>
      <c r="N25" s="599"/>
      <c r="O25" s="599"/>
    </row>
    <row r="26" spans="2:15" x14ac:dyDescent="0.3">
      <c r="B26" s="1" t="s">
        <v>882</v>
      </c>
      <c r="C26" s="534">
        <v>1.0407033104170609E-2</v>
      </c>
      <c r="D26" s="534">
        <v>1.0565958782299399E-2</v>
      </c>
      <c r="E26" s="534"/>
      <c r="H26" s="599"/>
      <c r="I26" s="599"/>
      <c r="J26" s="599"/>
      <c r="K26" s="599"/>
      <c r="L26" s="599"/>
      <c r="M26" s="599"/>
      <c r="N26" s="599"/>
      <c r="O26" s="599"/>
    </row>
    <row r="27" spans="2:15" x14ac:dyDescent="0.3">
      <c r="B27" s="1" t="s">
        <v>883</v>
      </c>
      <c r="C27" s="534">
        <v>8.5530005608524962E-3</v>
      </c>
      <c r="D27" s="534">
        <v>9.1798815261782997E-3</v>
      </c>
      <c r="E27" s="534"/>
      <c r="F27" s="530"/>
      <c r="H27" s="599"/>
      <c r="I27" s="599"/>
      <c r="J27" s="599"/>
      <c r="K27" s="599"/>
      <c r="L27" s="599"/>
      <c r="M27" s="599"/>
      <c r="N27" s="599"/>
      <c r="O27" s="599"/>
    </row>
    <row r="28" spans="2:15" x14ac:dyDescent="0.3">
      <c r="B28" s="1" t="s">
        <v>884</v>
      </c>
      <c r="C28" s="534">
        <v>9.9510160770910714E-3</v>
      </c>
      <c r="D28" s="534">
        <v>1.0270682321526029E-2</v>
      </c>
      <c r="E28" s="534"/>
      <c r="F28" s="530"/>
      <c r="H28" s="599"/>
      <c r="I28" s="599"/>
      <c r="J28" s="599"/>
      <c r="K28" s="599"/>
      <c r="L28" s="599"/>
      <c r="M28" s="599"/>
      <c r="N28" s="599"/>
      <c r="O28" s="599"/>
    </row>
    <row r="29" spans="2:15" x14ac:dyDescent="0.3">
      <c r="B29" s="1" t="s">
        <v>885</v>
      </c>
      <c r="C29" s="534">
        <v>8.195078180186716E-3</v>
      </c>
      <c r="D29" s="534">
        <v>8.9155009033326914E-3</v>
      </c>
      <c r="E29" s="534"/>
      <c r="F29" s="530"/>
    </row>
    <row r="30" spans="2:15" x14ac:dyDescent="0.3">
      <c r="B30" s="1" t="s">
        <v>886</v>
      </c>
      <c r="C30" s="534">
        <v>1.3406234046803441E-2</v>
      </c>
      <c r="D30" s="534">
        <v>1.085512044753967E-2</v>
      </c>
      <c r="E30" s="534"/>
      <c r="F30" s="530"/>
    </row>
    <row r="31" spans="2:15" x14ac:dyDescent="0.3">
      <c r="B31" s="1" t="s">
        <v>887</v>
      </c>
      <c r="C31" s="534">
        <v>1.098455206793612E-2</v>
      </c>
      <c r="D31" s="534">
        <v>8.5096036955993187E-3</v>
      </c>
      <c r="E31" s="534"/>
      <c r="F31" s="530"/>
    </row>
    <row r="32" spans="2:15" x14ac:dyDescent="0.3">
      <c r="B32" s="1" t="s">
        <v>888</v>
      </c>
      <c r="C32" s="534">
        <v>7.6321570215094874E-3</v>
      </c>
      <c r="D32" s="534">
        <v>7.7295518871313019E-3</v>
      </c>
      <c r="E32" s="534"/>
      <c r="F32" s="530"/>
    </row>
    <row r="33" spans="2:5" x14ac:dyDescent="0.3">
      <c r="B33" s="1" t="s">
        <v>889</v>
      </c>
      <c r="C33" s="534">
        <v>7.6543229260710166E-3</v>
      </c>
      <c r="D33" s="534">
        <v>7.340444939461733E-3</v>
      </c>
      <c r="E33" s="534"/>
    </row>
    <row r="34" spans="2:5" x14ac:dyDescent="0.3">
      <c r="B34" s="1" t="s">
        <v>890</v>
      </c>
      <c r="C34" s="534">
        <v>6.8174046845614631E-3</v>
      </c>
      <c r="D34" s="534">
        <v>7.015006167525979E-3</v>
      </c>
      <c r="E34" s="534"/>
    </row>
    <row r="35" spans="2:5" x14ac:dyDescent="0.3">
      <c r="B35" s="1" t="s">
        <v>891</v>
      </c>
      <c r="C35" s="534">
        <v>6.8041621475054227E-3</v>
      </c>
      <c r="D35" s="534">
        <v>6.3960238730572582E-3</v>
      </c>
      <c r="E35" s="534"/>
    </row>
    <row r="36" spans="2:5" x14ac:dyDescent="0.3">
      <c r="B36" s="1" t="s">
        <v>892</v>
      </c>
      <c r="C36" s="534">
        <v>6.2223348286808648E-3</v>
      </c>
      <c r="D36" s="534">
        <v>5.8219002346487038E-3</v>
      </c>
      <c r="E36" s="534"/>
    </row>
    <row r="37" spans="2:5" x14ac:dyDescent="0.3">
      <c r="B37" s="1" t="s">
        <v>893</v>
      </c>
      <c r="C37" s="534">
        <v>7.7401206841794844E-3</v>
      </c>
      <c r="D37" s="534">
        <v>7.0781893004115224E-3</v>
      </c>
      <c r="E37" s="534"/>
    </row>
    <row r="38" spans="2:5" x14ac:dyDescent="0.3">
      <c r="B38" s="1" t="s">
        <v>894</v>
      </c>
      <c r="C38" s="534">
        <v>6.5919948612951154E-3</v>
      </c>
      <c r="D38" s="534">
        <v>6.4861999469901944E-3</v>
      </c>
      <c r="E38" s="534"/>
    </row>
    <row r="39" spans="2:5" x14ac:dyDescent="0.3">
      <c r="B39" s="1" t="s">
        <v>895</v>
      </c>
      <c r="C39" s="534">
        <v>6.6131272031618709E-3</v>
      </c>
      <c r="D39" s="534">
        <v>6.5766149046302203E-3</v>
      </c>
      <c r="E39" s="534"/>
    </row>
    <row r="40" spans="2:5" x14ac:dyDescent="0.3">
      <c r="B40" s="1" t="s">
        <v>896</v>
      </c>
      <c r="C40" s="534">
        <v>7.3466439663622766E-3</v>
      </c>
      <c r="D40" s="534">
        <v>7.6387471944501118E-3</v>
      </c>
      <c r="E40" s="534"/>
    </row>
    <row r="41" spans="2:5" x14ac:dyDescent="0.3">
      <c r="B41" s="1" t="s">
        <v>897</v>
      </c>
      <c r="C41" s="534">
        <v>6.3743994509265611E-3</v>
      </c>
      <c r="D41" s="534">
        <v>5.7467504143766902E-3</v>
      </c>
      <c r="E41" s="534"/>
    </row>
    <row r="42" spans="2:5" x14ac:dyDescent="0.3">
      <c r="B42" s="1" t="s">
        <v>898</v>
      </c>
      <c r="C42" s="534">
        <v>8.8129102213609263E-3</v>
      </c>
      <c r="D42" s="534">
        <v>7.3730601332581396E-3</v>
      </c>
      <c r="E42" s="534"/>
    </row>
    <row r="43" spans="2:5" x14ac:dyDescent="0.3">
      <c r="B43" s="540"/>
    </row>
    <row r="44" spans="2:5" x14ac:dyDescent="0.3">
      <c r="B44" s="540"/>
    </row>
    <row r="45" spans="2:5" x14ac:dyDescent="0.3">
      <c r="B45" s="540"/>
    </row>
    <row r="46" spans="2:5" x14ac:dyDescent="0.3">
      <c r="B46" s="540"/>
    </row>
    <row r="47" spans="2:5" x14ac:dyDescent="0.3">
      <c r="B47" s="540"/>
    </row>
    <row r="48" spans="2:5" x14ac:dyDescent="0.3">
      <c r="B48" s="540"/>
    </row>
    <row r="49" spans="2:2" x14ac:dyDescent="0.3">
      <c r="B49" s="540"/>
    </row>
    <row r="50" spans="2:2" x14ac:dyDescent="0.3">
      <c r="B50" s="540"/>
    </row>
    <row r="51" spans="2:2" x14ac:dyDescent="0.3">
      <c r="B51" s="540"/>
    </row>
    <row r="52" spans="2:2" x14ac:dyDescent="0.3">
      <c r="B52" s="540"/>
    </row>
    <row r="53" spans="2:2" x14ac:dyDescent="0.3">
      <c r="B53" s="540"/>
    </row>
    <row r="54" spans="2:2" x14ac:dyDescent="0.3">
      <c r="B54" s="540"/>
    </row>
    <row r="55" spans="2:2" x14ac:dyDescent="0.3">
      <c r="B55" s="540"/>
    </row>
    <row r="56" spans="2:2" x14ac:dyDescent="0.3">
      <c r="B56" s="540"/>
    </row>
    <row r="57" spans="2:2" x14ac:dyDescent="0.3">
      <c r="B57" s="540"/>
    </row>
    <row r="58" spans="2:2" x14ac:dyDescent="0.3">
      <c r="B58" s="540"/>
    </row>
    <row r="59" spans="2:2" x14ac:dyDescent="0.3">
      <c r="B59" s="540"/>
    </row>
    <row r="60" spans="2:2" x14ac:dyDescent="0.3">
      <c r="B60" s="540"/>
    </row>
    <row r="61" spans="2:2" x14ac:dyDescent="0.3">
      <c r="B61" s="540"/>
    </row>
    <row r="62" spans="2:2" x14ac:dyDescent="0.3">
      <c r="B62" s="540"/>
    </row>
    <row r="63" spans="2:2" x14ac:dyDescent="0.3">
      <c r="B63" s="540"/>
    </row>
    <row r="64" spans="2:2" x14ac:dyDescent="0.3">
      <c r="B64" s="540"/>
    </row>
    <row r="65" spans="2:2" x14ac:dyDescent="0.3">
      <c r="B65" s="540"/>
    </row>
    <row r="66" spans="2:2" x14ac:dyDescent="0.3">
      <c r="B66" s="540"/>
    </row>
    <row r="67" spans="2:2" x14ac:dyDescent="0.3">
      <c r="B67" s="540"/>
    </row>
    <row r="68" spans="2:2" x14ac:dyDescent="0.3">
      <c r="B68" s="540"/>
    </row>
    <row r="69" spans="2:2" x14ac:dyDescent="0.3">
      <c r="B69" s="540"/>
    </row>
    <row r="70" spans="2:2" x14ac:dyDescent="0.3">
      <c r="B70" s="540"/>
    </row>
    <row r="71" spans="2:2" x14ac:dyDescent="0.3">
      <c r="B71" s="540"/>
    </row>
    <row r="72" spans="2:2" x14ac:dyDescent="0.3">
      <c r="B72" s="540"/>
    </row>
    <row r="73" spans="2:2" x14ac:dyDescent="0.3">
      <c r="B73" s="540"/>
    </row>
    <row r="74" spans="2:2" x14ac:dyDescent="0.3">
      <c r="B74" s="540"/>
    </row>
    <row r="75" spans="2:2" x14ac:dyDescent="0.3">
      <c r="B75" s="540"/>
    </row>
    <row r="76" spans="2:2" x14ac:dyDescent="0.3">
      <c r="B76" s="540"/>
    </row>
    <row r="77" spans="2:2" x14ac:dyDescent="0.3">
      <c r="B77" s="540"/>
    </row>
    <row r="78" spans="2:2" x14ac:dyDescent="0.3">
      <c r="B78" s="540"/>
    </row>
    <row r="79" spans="2:2" x14ac:dyDescent="0.3">
      <c r="B79" s="540"/>
    </row>
    <row r="80" spans="2:2" x14ac:dyDescent="0.3">
      <c r="B80" s="540"/>
    </row>
    <row r="81" spans="2:2" x14ac:dyDescent="0.3">
      <c r="B81" s="540"/>
    </row>
    <row r="82" spans="2:2" x14ac:dyDescent="0.3">
      <c r="B82" s="540"/>
    </row>
    <row r="83" spans="2:2" x14ac:dyDescent="0.3">
      <c r="B83" s="540"/>
    </row>
    <row r="84" spans="2:2" x14ac:dyDescent="0.3">
      <c r="B84" s="540"/>
    </row>
    <row r="85" spans="2:2" x14ac:dyDescent="0.3">
      <c r="B85" s="540"/>
    </row>
    <row r="86" spans="2:2" x14ac:dyDescent="0.3">
      <c r="B86" s="540"/>
    </row>
    <row r="87" spans="2:2" x14ac:dyDescent="0.3">
      <c r="B87" s="540"/>
    </row>
    <row r="88" spans="2:2" x14ac:dyDescent="0.3">
      <c r="B88" s="540"/>
    </row>
    <row r="89" spans="2:2" x14ac:dyDescent="0.3">
      <c r="B89" s="540"/>
    </row>
    <row r="90" spans="2:2" x14ac:dyDescent="0.3">
      <c r="B90" s="540"/>
    </row>
    <row r="91" spans="2:2" x14ac:dyDescent="0.3">
      <c r="B91" s="540"/>
    </row>
    <row r="92" spans="2:2" x14ac:dyDescent="0.3">
      <c r="B92" s="540"/>
    </row>
    <row r="93" spans="2:2" x14ac:dyDescent="0.3">
      <c r="B93" s="540"/>
    </row>
    <row r="94" spans="2:2" x14ac:dyDescent="0.3">
      <c r="B94" s="540"/>
    </row>
    <row r="95" spans="2:2" x14ac:dyDescent="0.3">
      <c r="B95" s="540"/>
    </row>
    <row r="96" spans="2:2" x14ac:dyDescent="0.3">
      <c r="B96" s="540"/>
    </row>
    <row r="97" spans="2:2" x14ac:dyDescent="0.3">
      <c r="B97" s="540"/>
    </row>
    <row r="98" spans="2:2" x14ac:dyDescent="0.3">
      <c r="B98" s="540"/>
    </row>
    <row r="99" spans="2:2" x14ac:dyDescent="0.3">
      <c r="B99" s="540"/>
    </row>
    <row r="100" spans="2:2" x14ac:dyDescent="0.3">
      <c r="B100" s="540"/>
    </row>
    <row r="101" spans="2:2" x14ac:dyDescent="0.3">
      <c r="B101" s="540"/>
    </row>
    <row r="102" spans="2:2" x14ac:dyDescent="0.3">
      <c r="B102" s="540"/>
    </row>
    <row r="103" spans="2:2" x14ac:dyDescent="0.3">
      <c r="B103" s="540"/>
    </row>
    <row r="104" spans="2:2" x14ac:dyDescent="0.3">
      <c r="B104" s="540"/>
    </row>
    <row r="105" spans="2:2" x14ac:dyDescent="0.3">
      <c r="B105" s="540"/>
    </row>
    <row r="106" spans="2:2" x14ac:dyDescent="0.3">
      <c r="B106" s="540"/>
    </row>
    <row r="107" spans="2:2" x14ac:dyDescent="0.3">
      <c r="B107" s="540"/>
    </row>
    <row r="108" spans="2:2" x14ac:dyDescent="0.3">
      <c r="B108" s="540"/>
    </row>
    <row r="109" spans="2:2" x14ac:dyDescent="0.3">
      <c r="B109" s="540"/>
    </row>
    <row r="110" spans="2:2" x14ac:dyDescent="0.3">
      <c r="B110" s="540"/>
    </row>
    <row r="111" spans="2:2" x14ac:dyDescent="0.3">
      <c r="B111" s="540"/>
    </row>
    <row r="112" spans="2:2" x14ac:dyDescent="0.3">
      <c r="B112" s="540"/>
    </row>
    <row r="113" spans="2:2" x14ac:dyDescent="0.3">
      <c r="B113" s="540"/>
    </row>
    <row r="114" spans="2:2" x14ac:dyDescent="0.3">
      <c r="B114" s="540"/>
    </row>
    <row r="115" spans="2:2" x14ac:dyDescent="0.3">
      <c r="B115" s="540"/>
    </row>
    <row r="116" spans="2:2" x14ac:dyDescent="0.3">
      <c r="B116" s="540"/>
    </row>
    <row r="117" spans="2:2" x14ac:dyDescent="0.3">
      <c r="B117" s="540"/>
    </row>
    <row r="118" spans="2:2" x14ac:dyDescent="0.3">
      <c r="B118" s="540"/>
    </row>
    <row r="119" spans="2:2" x14ac:dyDescent="0.3">
      <c r="B119" s="540"/>
    </row>
    <row r="120" spans="2:2" x14ac:dyDescent="0.3">
      <c r="B120" s="540"/>
    </row>
    <row r="121" spans="2:2" x14ac:dyDescent="0.3">
      <c r="B121" s="540"/>
    </row>
    <row r="122" spans="2:2" x14ac:dyDescent="0.3">
      <c r="B122" s="540"/>
    </row>
    <row r="123" spans="2:2" x14ac:dyDescent="0.3">
      <c r="B123" s="540"/>
    </row>
    <row r="124" spans="2:2" x14ac:dyDescent="0.3">
      <c r="B124" s="540"/>
    </row>
    <row r="125" spans="2:2" x14ac:dyDescent="0.3">
      <c r="B125" s="540"/>
    </row>
    <row r="126" spans="2:2" x14ac:dyDescent="0.3">
      <c r="B126" s="540"/>
    </row>
    <row r="127" spans="2:2" x14ac:dyDescent="0.3">
      <c r="B127" s="540"/>
    </row>
    <row r="128" spans="2:2" x14ac:dyDescent="0.3">
      <c r="B128" s="540"/>
    </row>
  </sheetData>
  <mergeCells count="1">
    <mergeCell ref="H24:O28"/>
  </mergeCells>
  <hyperlinks>
    <hyperlink ref="A1" location="Gráficos!A1" display="Índice de gráficos" xr:uid="{DDED3266-E81E-406E-98CC-7CAD1C1D92E8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E62C-A8E1-46DB-9D7E-903036050FD1}">
  <dimension ref="A1:I24"/>
  <sheetViews>
    <sheetView showGridLines="0" workbookViewId="0">
      <selection activeCell="G31" sqref="G31"/>
    </sheetView>
  </sheetViews>
  <sheetFormatPr baseColWidth="10" defaultRowHeight="16.5" x14ac:dyDescent="0.3"/>
  <cols>
    <col min="1" max="16384" width="11.42578125" style="564"/>
  </cols>
  <sheetData>
    <row r="1" spans="1:4" x14ac:dyDescent="0.3">
      <c r="A1" s="477" t="s">
        <v>454</v>
      </c>
    </row>
    <row r="3" spans="1:4" x14ac:dyDescent="0.3">
      <c r="B3" s="365" t="s">
        <v>945</v>
      </c>
    </row>
    <row r="6" spans="1:4" x14ac:dyDescent="0.3">
      <c r="C6" s="519" t="s">
        <v>119</v>
      </c>
      <c r="D6" s="519" t="s">
        <v>120</v>
      </c>
    </row>
    <row r="7" spans="1:4" x14ac:dyDescent="0.3">
      <c r="B7" s="519" t="s">
        <v>939</v>
      </c>
      <c r="C7" s="565">
        <v>4.4480910868018002</v>
      </c>
      <c r="D7" s="565">
        <v>14.473905684654699</v>
      </c>
    </row>
    <row r="8" spans="1:4" x14ac:dyDescent="0.3">
      <c r="B8" s="519" t="s">
        <v>940</v>
      </c>
      <c r="C8" s="565">
        <v>4.9518406204500103</v>
      </c>
      <c r="D8" s="565">
        <v>21.781389071049102</v>
      </c>
    </row>
    <row r="9" spans="1:4" x14ac:dyDescent="0.3">
      <c r="B9" s="519" t="s">
        <v>941</v>
      </c>
      <c r="C9" s="565">
        <v>9.6416020979370796</v>
      </c>
      <c r="D9" s="565">
        <v>29.666465147176101</v>
      </c>
    </row>
    <row r="10" spans="1:4" ht="40.5" x14ac:dyDescent="0.3">
      <c r="B10" s="519" t="s">
        <v>942</v>
      </c>
      <c r="C10" s="565">
        <v>6.6932470937158399</v>
      </c>
      <c r="D10" s="565">
        <v>31.800084128585301</v>
      </c>
    </row>
    <row r="23" spans="8:9" x14ac:dyDescent="0.3">
      <c r="H23" s="531" t="s">
        <v>105</v>
      </c>
      <c r="I23" s="48" t="s">
        <v>943</v>
      </c>
    </row>
    <row r="24" spans="8:9" x14ac:dyDescent="0.3">
      <c r="H24" s="16" t="s">
        <v>944</v>
      </c>
    </row>
  </sheetData>
  <hyperlinks>
    <hyperlink ref="A1" location="Gráficos!A1" display="Índice de gráficos" xr:uid="{C8079BD4-75AD-4569-BAB5-A3A9A775F660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6430-2A40-45FA-A4C5-C7507C9F71F0}">
  <dimension ref="A1:B3"/>
  <sheetViews>
    <sheetView showGridLines="0" workbookViewId="0"/>
  </sheetViews>
  <sheetFormatPr baseColWidth="10" defaultRowHeight="15" x14ac:dyDescent="0.25"/>
  <sheetData>
    <row r="1" spans="1:2" x14ac:dyDescent="0.25">
      <c r="A1" s="477" t="s">
        <v>454</v>
      </c>
    </row>
    <row r="3" spans="1:2" ht="16.5" x14ac:dyDescent="0.3">
      <c r="B3" s="355" t="s">
        <v>946</v>
      </c>
    </row>
  </sheetData>
  <hyperlinks>
    <hyperlink ref="A1" location="Gráficos!A1" display="Índice de gráficos" xr:uid="{714B4978-F3C2-4837-BEA5-1A0BB1D23474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9091-E17E-4824-A91E-3AC6CC8E4AD2}">
  <dimension ref="A1:E96"/>
  <sheetViews>
    <sheetView showGridLines="0" workbookViewId="0"/>
  </sheetViews>
  <sheetFormatPr baseColWidth="10" defaultRowHeight="15" x14ac:dyDescent="0.25"/>
  <cols>
    <col min="1" max="1" width="11.42578125" style="563"/>
    <col min="2" max="2" width="14.85546875" style="563" customWidth="1"/>
    <col min="3" max="3" width="11.7109375" style="563" customWidth="1"/>
    <col min="4" max="16384" width="11.42578125" style="563"/>
  </cols>
  <sheetData>
    <row r="1" spans="1:5" x14ac:dyDescent="0.25">
      <c r="A1" s="477" t="s">
        <v>454</v>
      </c>
    </row>
    <row r="3" spans="1:5" ht="16.5" x14ac:dyDescent="0.3">
      <c r="B3" s="355" t="s">
        <v>947</v>
      </c>
    </row>
    <row r="6" spans="1:5" x14ac:dyDescent="0.25">
      <c r="B6" s="519" t="s">
        <v>948</v>
      </c>
      <c r="C6" s="519" t="s">
        <v>949</v>
      </c>
    </row>
    <row r="7" spans="1:5" ht="16.5" x14ac:dyDescent="0.3">
      <c r="B7" s="566">
        <v>36526</v>
      </c>
      <c r="C7" s="561">
        <v>0.19531001249191601</v>
      </c>
    </row>
    <row r="8" spans="1:5" ht="16.5" x14ac:dyDescent="0.3">
      <c r="B8" s="566">
        <v>36557</v>
      </c>
      <c r="C8" s="561">
        <v>9.4582835630433196E-2</v>
      </c>
      <c r="E8" s="515"/>
    </row>
    <row r="9" spans="1:5" ht="16.5" x14ac:dyDescent="0.3">
      <c r="B9" s="566">
        <v>36586</v>
      </c>
      <c r="C9" s="561">
        <v>7.0296553391187899E-2</v>
      </c>
    </row>
    <row r="10" spans="1:5" ht="16.5" x14ac:dyDescent="0.3">
      <c r="B10" s="566">
        <v>36617</v>
      </c>
      <c r="C10" s="561">
        <v>6.4414082528060093E-2</v>
      </c>
    </row>
    <row r="11" spans="1:5" ht="16.5" x14ac:dyDescent="0.3">
      <c r="B11" s="566">
        <v>36647</v>
      </c>
      <c r="C11" s="561">
        <v>6.7743188959582298E-2</v>
      </c>
    </row>
    <row r="12" spans="1:5" ht="16.5" x14ac:dyDescent="0.3">
      <c r="B12" s="566">
        <v>36678</v>
      </c>
      <c r="C12" s="561">
        <v>6.8582246065716404E-2</v>
      </c>
    </row>
    <row r="13" spans="1:5" ht="16.5" x14ac:dyDescent="0.3">
      <c r="B13" s="566">
        <v>36708</v>
      </c>
      <c r="C13" s="561">
        <v>6.9028907236827294E-2</v>
      </c>
    </row>
    <row r="14" spans="1:5" ht="16.5" x14ac:dyDescent="0.3">
      <c r="B14" s="566">
        <v>36739</v>
      </c>
      <c r="C14" s="561">
        <v>6.5372764510357201E-2</v>
      </c>
    </row>
    <row r="15" spans="1:5" ht="16.5" x14ac:dyDescent="0.3">
      <c r="B15" s="566">
        <v>36770</v>
      </c>
      <c r="C15" s="561">
        <v>7.4980869426383406E-2</v>
      </c>
    </row>
    <row r="16" spans="1:5" ht="16.5" x14ac:dyDescent="0.3">
      <c r="B16" s="566">
        <v>36800</v>
      </c>
      <c r="C16" s="561">
        <v>7.5144278710581602E-2</v>
      </c>
    </row>
    <row r="17" spans="2:5" ht="16.5" x14ac:dyDescent="0.3">
      <c r="B17" s="566">
        <v>36831</v>
      </c>
      <c r="C17" s="561">
        <v>8.0167946536505497E-2</v>
      </c>
    </row>
    <row r="18" spans="2:5" ht="16.5" x14ac:dyDescent="0.3">
      <c r="B18" s="566">
        <v>36861</v>
      </c>
      <c r="C18" s="561">
        <v>-0.13964231403934901</v>
      </c>
    </row>
    <row r="19" spans="2:5" ht="16.5" x14ac:dyDescent="0.3">
      <c r="B19" s="566">
        <v>36892</v>
      </c>
      <c r="C19" s="561">
        <v>-0.91173887783674001</v>
      </c>
    </row>
    <row r="20" spans="2:5" ht="16.5" x14ac:dyDescent="0.3">
      <c r="B20" s="566">
        <v>36923</v>
      </c>
      <c r="C20" s="561">
        <v>6.81303919919515</v>
      </c>
    </row>
    <row r="21" spans="2:5" ht="16.5" x14ac:dyDescent="0.3">
      <c r="B21" s="566">
        <v>36951</v>
      </c>
      <c r="C21" s="561">
        <v>3.2400267769222602</v>
      </c>
    </row>
    <row r="22" spans="2:5" ht="16.5" x14ac:dyDescent="0.3">
      <c r="B22" s="566">
        <v>36982</v>
      </c>
      <c r="C22" s="561">
        <v>-3.0000775854469999</v>
      </c>
      <c r="E22" t="s">
        <v>372</v>
      </c>
    </row>
    <row r="23" spans="2:5" ht="16.5" x14ac:dyDescent="0.3">
      <c r="B23" s="566">
        <v>37012</v>
      </c>
      <c r="C23" s="561">
        <v>4.7758463685676098</v>
      </c>
    </row>
    <row r="24" spans="2:5" ht="16.5" x14ac:dyDescent="0.3">
      <c r="B24" s="566">
        <v>37043</v>
      </c>
      <c r="C24" s="561">
        <v>0.13519261792180301</v>
      </c>
    </row>
    <row r="25" spans="2:5" ht="16.5" x14ac:dyDescent="0.3">
      <c r="B25" s="566">
        <v>37073</v>
      </c>
      <c r="C25" s="561">
        <v>-11.7674962609102</v>
      </c>
    </row>
    <row r="26" spans="2:5" ht="16.5" x14ac:dyDescent="0.3">
      <c r="B26" s="566">
        <v>37104</v>
      </c>
      <c r="C26" s="561">
        <v>1.42639319598811</v>
      </c>
    </row>
    <row r="27" spans="2:5" ht="16.5" x14ac:dyDescent="0.3">
      <c r="B27" s="566">
        <v>37135</v>
      </c>
      <c r="C27" s="561">
        <v>4.0799195010965796</v>
      </c>
    </row>
    <row r="28" spans="2:5" ht="16.5" x14ac:dyDescent="0.3">
      <c r="B28" s="566">
        <v>37165</v>
      </c>
      <c r="C28" s="561">
        <v>-0.543896053679646</v>
      </c>
    </row>
    <row r="29" spans="2:5" ht="16.5" x14ac:dyDescent="0.3">
      <c r="B29" s="566">
        <v>37196</v>
      </c>
      <c r="C29" s="561">
        <v>1.42906124918841</v>
      </c>
    </row>
    <row r="30" spans="2:5" ht="16.5" x14ac:dyDescent="0.3">
      <c r="B30" s="566">
        <v>37226</v>
      </c>
      <c r="C30" s="561">
        <v>-2.5241358342475499</v>
      </c>
    </row>
    <row r="31" spans="2:5" ht="16.5" x14ac:dyDescent="0.3">
      <c r="B31" s="566">
        <v>37257</v>
      </c>
      <c r="C31" s="561">
        <v>6.7409098265144403</v>
      </c>
    </row>
    <row r="32" spans="2:5" ht="16.5" x14ac:dyDescent="0.3">
      <c r="B32" s="566">
        <v>37288</v>
      </c>
      <c r="C32" s="561">
        <v>4.6987896590030704</v>
      </c>
    </row>
    <row r="33" spans="2:3" ht="16.5" x14ac:dyDescent="0.3">
      <c r="B33" s="566">
        <v>37316</v>
      </c>
      <c r="C33" s="561">
        <v>4.8093846324768501</v>
      </c>
    </row>
    <row r="34" spans="2:3" ht="16.5" x14ac:dyDescent="0.3">
      <c r="B34" s="566">
        <v>37347</v>
      </c>
      <c r="C34" s="561">
        <v>14.7284779564842</v>
      </c>
    </row>
    <row r="35" spans="2:3" ht="16.5" x14ac:dyDescent="0.3">
      <c r="B35" s="566">
        <v>37377</v>
      </c>
      <c r="C35" s="561">
        <v>7.6616858843174196</v>
      </c>
    </row>
    <row r="36" spans="2:3" ht="16.5" x14ac:dyDescent="0.3">
      <c r="B36" s="566">
        <v>37408</v>
      </c>
      <c r="C36" s="561">
        <v>-2.9204817914075001</v>
      </c>
    </row>
    <row r="37" spans="2:3" ht="16.5" x14ac:dyDescent="0.3">
      <c r="B37" s="566">
        <v>37438</v>
      </c>
      <c r="C37" s="561">
        <v>0.246789752621112</v>
      </c>
    </row>
    <row r="38" spans="2:3" ht="16.5" x14ac:dyDescent="0.3">
      <c r="B38" s="566">
        <v>37469</v>
      </c>
      <c r="C38" s="561">
        <v>-2.7463177919639699</v>
      </c>
    </row>
    <row r="39" spans="2:3" ht="16.5" x14ac:dyDescent="0.3">
      <c r="B39" s="566">
        <v>37500</v>
      </c>
      <c r="C39" s="561">
        <v>-8.4850316849854206</v>
      </c>
    </row>
    <row r="40" spans="2:3" ht="16.5" x14ac:dyDescent="0.3">
      <c r="B40" s="566">
        <v>37530</v>
      </c>
      <c r="C40" s="561">
        <v>6.59622356432806</v>
      </c>
    </row>
    <row r="41" spans="2:3" ht="16.5" x14ac:dyDescent="0.3">
      <c r="B41" s="566">
        <v>37561</v>
      </c>
      <c r="C41" s="561">
        <v>3.1228906079580798</v>
      </c>
    </row>
    <row r="42" spans="2:3" ht="16.5" x14ac:dyDescent="0.3">
      <c r="B42" s="566">
        <v>37591</v>
      </c>
      <c r="C42" s="561">
        <v>-17.9790449820803</v>
      </c>
    </row>
    <row r="43" spans="2:3" ht="16.5" x14ac:dyDescent="0.3">
      <c r="B43" s="566">
        <v>37622</v>
      </c>
      <c r="C43" s="561">
        <v>12.3093132998271</v>
      </c>
    </row>
    <row r="44" spans="2:3" ht="16.5" x14ac:dyDescent="0.3">
      <c r="B44" s="566">
        <v>37653</v>
      </c>
      <c r="C44" s="561">
        <v>-5.0816603197591803</v>
      </c>
    </row>
    <row r="45" spans="2:3" ht="16.5" x14ac:dyDescent="0.3">
      <c r="B45" s="566">
        <v>37681</v>
      </c>
      <c r="C45" s="561">
        <v>6.4298641792484004</v>
      </c>
    </row>
    <row r="46" spans="2:3" ht="16.5" x14ac:dyDescent="0.3">
      <c r="B46" s="566">
        <v>37712</v>
      </c>
      <c r="C46" s="561">
        <v>-8.8577163766328795</v>
      </c>
    </row>
    <row r="47" spans="2:3" ht="16.5" x14ac:dyDescent="0.3">
      <c r="B47" s="566">
        <v>37742</v>
      </c>
      <c r="C47" s="561">
        <v>-3.73274381192198</v>
      </c>
    </row>
    <row r="48" spans="2:3" ht="16.5" x14ac:dyDescent="0.3">
      <c r="B48" s="566">
        <v>37773</v>
      </c>
      <c r="C48" s="561">
        <v>-9.9065549068578793</v>
      </c>
    </row>
    <row r="49" spans="2:5" ht="16.5" x14ac:dyDescent="0.3">
      <c r="B49" s="566">
        <v>37803</v>
      </c>
      <c r="C49" s="561">
        <v>-3.5575600163371099</v>
      </c>
    </row>
    <row r="50" spans="2:5" ht="16.5" x14ac:dyDescent="0.3">
      <c r="B50" s="566">
        <v>37834</v>
      </c>
      <c r="C50" s="561">
        <v>-0.85767532416400605</v>
      </c>
    </row>
    <row r="51" spans="2:5" ht="16.5" x14ac:dyDescent="0.3">
      <c r="B51" s="566">
        <v>37865</v>
      </c>
      <c r="C51" s="561">
        <v>3.4981056902937602</v>
      </c>
    </row>
    <row r="52" spans="2:5" ht="16.5" x14ac:dyDescent="0.3">
      <c r="B52" s="566">
        <v>37895</v>
      </c>
      <c r="C52" s="561">
        <v>-1.0633899159758999</v>
      </c>
    </row>
    <row r="53" spans="2:5" ht="16.5" x14ac:dyDescent="0.3">
      <c r="B53" s="566">
        <v>37926</v>
      </c>
      <c r="C53" s="561">
        <v>-4.2777058705136097</v>
      </c>
    </row>
    <row r="54" spans="2:5" ht="16.5" x14ac:dyDescent="0.3">
      <c r="B54" s="566">
        <v>37956</v>
      </c>
      <c r="C54" s="561">
        <v>-18.918841183914701</v>
      </c>
    </row>
    <row r="55" spans="2:5" ht="16.5" x14ac:dyDescent="0.3">
      <c r="B55" s="566">
        <v>37987</v>
      </c>
      <c r="C55" s="561">
        <v>26.990211537563699</v>
      </c>
    </row>
    <row r="56" spans="2:5" ht="16.5" x14ac:dyDescent="0.3">
      <c r="B56" s="566">
        <v>38018</v>
      </c>
      <c r="C56" s="561">
        <v>-2.3892250684241398</v>
      </c>
    </row>
    <row r="57" spans="2:5" ht="16.5" x14ac:dyDescent="0.3">
      <c r="B57" s="566">
        <v>38047</v>
      </c>
      <c r="C57" s="561">
        <v>-0.47025190799706701</v>
      </c>
    </row>
    <row r="58" spans="2:5" ht="16.5" x14ac:dyDescent="0.3">
      <c r="B58" s="566">
        <v>38078</v>
      </c>
      <c r="C58" s="561">
        <v>-0.31730363474343898</v>
      </c>
    </row>
    <row r="59" spans="2:5" ht="16.5" x14ac:dyDescent="0.3">
      <c r="B59" s="566">
        <v>38108</v>
      </c>
      <c r="C59" s="561">
        <v>-8.4080935446536401E-2</v>
      </c>
    </row>
    <row r="60" spans="2:5" ht="16.5" x14ac:dyDescent="0.3">
      <c r="B60" s="566">
        <v>38139</v>
      </c>
      <c r="C60" s="561">
        <v>-6.53529074110065</v>
      </c>
    </row>
    <row r="61" spans="2:5" ht="16.5" x14ac:dyDescent="0.3">
      <c r="B61" s="566">
        <v>38169</v>
      </c>
      <c r="C61" s="561">
        <v>-5.5321008440775996</v>
      </c>
    </row>
    <row r="62" spans="2:5" ht="16.5" x14ac:dyDescent="0.3">
      <c r="B62" s="566">
        <v>38200</v>
      </c>
      <c r="C62" s="561">
        <v>-0.71878641383455</v>
      </c>
      <c r="E62" t="s">
        <v>372</v>
      </c>
    </row>
    <row r="63" spans="2:5" ht="16.5" x14ac:dyDescent="0.3">
      <c r="B63" s="566">
        <v>38231</v>
      </c>
      <c r="C63" s="561">
        <v>13.077974664987799</v>
      </c>
    </row>
    <row r="64" spans="2:5" ht="16.5" x14ac:dyDescent="0.3">
      <c r="B64" s="566">
        <v>38261</v>
      </c>
      <c r="C64" s="561">
        <v>4.9635516594519196</v>
      </c>
    </row>
    <row r="65" spans="2:3" ht="16.5" x14ac:dyDescent="0.3">
      <c r="B65" s="566">
        <v>38292</v>
      </c>
      <c r="C65" s="561">
        <v>-11.629423555782299</v>
      </c>
    </row>
    <row r="66" spans="2:3" ht="16.5" x14ac:dyDescent="0.3">
      <c r="B66" s="566">
        <v>38322</v>
      </c>
      <c r="C66" s="561">
        <v>4.3205172949074004</v>
      </c>
    </row>
    <row r="67" spans="2:3" ht="16.5" x14ac:dyDescent="0.3">
      <c r="B67" s="566">
        <v>38353</v>
      </c>
      <c r="C67" s="561">
        <v>-1.9350254785401799</v>
      </c>
    </row>
    <row r="68" spans="2:3" ht="16.5" x14ac:dyDescent="0.3">
      <c r="B68" s="566">
        <v>38384</v>
      </c>
      <c r="C68" s="561">
        <v>3.1232337418887299</v>
      </c>
    </row>
    <row r="69" spans="2:3" ht="16.5" x14ac:dyDescent="0.3">
      <c r="B69" s="566">
        <v>38412</v>
      </c>
      <c r="C69" s="561">
        <v>52.839895137486103</v>
      </c>
    </row>
    <row r="70" spans="2:3" ht="16.5" x14ac:dyDescent="0.3">
      <c r="B70" s="566">
        <v>38443</v>
      </c>
      <c r="C70" s="561">
        <v>121.517481061144</v>
      </c>
    </row>
    <row r="71" spans="2:3" ht="16.5" x14ac:dyDescent="0.3">
      <c r="B71" s="566">
        <v>38473</v>
      </c>
      <c r="C71" s="561">
        <v>165.312553304972</v>
      </c>
    </row>
    <row r="72" spans="2:3" ht="16.5" x14ac:dyDescent="0.3">
      <c r="B72" s="566">
        <v>38504</v>
      </c>
      <c r="C72" s="561">
        <v>179.06371020558299</v>
      </c>
    </row>
    <row r="73" spans="2:3" ht="16.5" x14ac:dyDescent="0.3">
      <c r="B73" s="566">
        <v>38534</v>
      </c>
      <c r="C73" s="561">
        <v>172.92400866914599</v>
      </c>
    </row>
    <row r="74" spans="2:3" ht="16.5" x14ac:dyDescent="0.3">
      <c r="B74" s="566">
        <v>38565</v>
      </c>
      <c r="C74" s="561">
        <v>169.36506559430899</v>
      </c>
    </row>
    <row r="75" spans="2:3" ht="16.5" x14ac:dyDescent="0.3">
      <c r="B75" s="566">
        <v>38596</v>
      </c>
      <c r="C75" s="561">
        <v>177.06409210202401</v>
      </c>
    </row>
    <row r="76" spans="2:3" ht="16.5" x14ac:dyDescent="0.3">
      <c r="B76" s="566">
        <v>38626</v>
      </c>
      <c r="C76" s="561">
        <v>127.36409705944</v>
      </c>
    </row>
    <row r="77" spans="2:3" ht="16.5" x14ac:dyDescent="0.3">
      <c r="B77" s="566">
        <v>38657</v>
      </c>
      <c r="C77" s="561">
        <v>152.15523504934501</v>
      </c>
    </row>
    <row r="78" spans="2:3" ht="16.5" x14ac:dyDescent="0.3">
      <c r="B78" s="566">
        <v>38687</v>
      </c>
      <c r="C78" s="561">
        <v>126.964211533815</v>
      </c>
    </row>
    <row r="79" spans="2:3" ht="16.5" x14ac:dyDescent="0.3">
      <c r="B79" s="566">
        <v>38718</v>
      </c>
      <c r="C79" s="561">
        <v>144.87840412222101</v>
      </c>
    </row>
    <row r="80" spans="2:3" ht="16.5" x14ac:dyDescent="0.3">
      <c r="B80" s="566">
        <v>38749</v>
      </c>
      <c r="C80" s="561">
        <v>167.29047541487299</v>
      </c>
    </row>
    <row r="81" spans="2:3" ht="16.5" x14ac:dyDescent="0.3">
      <c r="B81" s="566">
        <v>38777</v>
      </c>
      <c r="C81" s="561">
        <v>143.9147379975</v>
      </c>
    </row>
    <row r="82" spans="2:3" ht="16.5" x14ac:dyDescent="0.3">
      <c r="B82" s="566">
        <v>38808</v>
      </c>
      <c r="C82" s="561">
        <v>128.58983969219199</v>
      </c>
    </row>
    <row r="83" spans="2:3" ht="16.5" x14ac:dyDescent="0.3">
      <c r="B83" s="566">
        <v>38838</v>
      </c>
      <c r="C83" s="561">
        <v>102.46003506629501</v>
      </c>
    </row>
    <row r="84" spans="2:3" ht="16.5" x14ac:dyDescent="0.3">
      <c r="B84" s="566">
        <v>38869</v>
      </c>
      <c r="C84" s="561">
        <v>102.596890692362</v>
      </c>
    </row>
    <row r="85" spans="2:3" ht="16.5" x14ac:dyDescent="0.3">
      <c r="B85" s="566">
        <v>38899</v>
      </c>
      <c r="C85" s="561">
        <v>118.30417344654001</v>
      </c>
    </row>
    <row r="86" spans="2:3" ht="16.5" x14ac:dyDescent="0.3">
      <c r="B86" s="566">
        <v>38930</v>
      </c>
      <c r="C86" s="561">
        <v>103.100864821895</v>
      </c>
    </row>
    <row r="87" spans="2:3" ht="16.5" x14ac:dyDescent="0.3">
      <c r="B87" s="566">
        <v>38961</v>
      </c>
      <c r="C87" s="561">
        <v>138.45379819705201</v>
      </c>
    </row>
    <row r="88" spans="2:3" ht="16.5" x14ac:dyDescent="0.3">
      <c r="B88" s="566">
        <v>38991</v>
      </c>
      <c r="C88" s="561">
        <v>82.187621256296097</v>
      </c>
    </row>
    <row r="89" spans="2:3" ht="16.5" x14ac:dyDescent="0.3">
      <c r="B89" s="566">
        <v>39022</v>
      </c>
      <c r="C89" s="561">
        <v>142.72659981830901</v>
      </c>
    </row>
    <row r="90" spans="2:3" ht="16.5" x14ac:dyDescent="0.3">
      <c r="B90" s="566">
        <v>39052</v>
      </c>
      <c r="C90" s="561">
        <v>83.335158520273396</v>
      </c>
    </row>
    <row r="91" spans="2:3" ht="16.5" x14ac:dyDescent="0.3">
      <c r="B91" s="566">
        <v>39083</v>
      </c>
      <c r="C91" s="561">
        <v>130.95357400034399</v>
      </c>
    </row>
    <row r="92" spans="2:3" ht="16.5" x14ac:dyDescent="0.3">
      <c r="B92" s="566">
        <v>39114</v>
      </c>
      <c r="C92" s="561">
        <v>107.332435606183</v>
      </c>
    </row>
    <row r="93" spans="2:3" ht="16.5" x14ac:dyDescent="0.3">
      <c r="B93" s="566">
        <v>39142</v>
      </c>
      <c r="C93" s="561">
        <v>118.344352231087</v>
      </c>
    </row>
    <row r="94" spans="2:3" ht="16.5" x14ac:dyDescent="0.3">
      <c r="B94" s="566">
        <v>39173</v>
      </c>
      <c r="C94" s="561">
        <v>57.687852215341302</v>
      </c>
    </row>
    <row r="95" spans="2:3" ht="16.5" x14ac:dyDescent="0.3">
      <c r="B95" s="566">
        <v>39203</v>
      </c>
      <c r="C95" s="561">
        <v>101.70492330128199</v>
      </c>
    </row>
    <row r="96" spans="2:3" ht="16.5" x14ac:dyDescent="0.3">
      <c r="B96" s="566">
        <v>39234</v>
      </c>
      <c r="C96" s="561">
        <v>102.54706197048399</v>
      </c>
    </row>
  </sheetData>
  <hyperlinks>
    <hyperlink ref="A1" location="Gráficos!A1" display="Índice de gráficos" xr:uid="{D4AED28E-1C24-48DB-835B-AFE316E01638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6973-819A-48C8-947A-5D77B0206D9C}">
  <dimension ref="A1:H26"/>
  <sheetViews>
    <sheetView showGridLines="0" workbookViewId="0">
      <selection activeCell="W17" sqref="W17"/>
    </sheetView>
  </sheetViews>
  <sheetFormatPr baseColWidth="10" defaultColWidth="8.7109375" defaultRowHeight="16.5" x14ac:dyDescent="0.3"/>
  <cols>
    <col min="1" max="1" width="10" style="569" customWidth="1"/>
    <col min="2" max="2" width="24.42578125" style="569" customWidth="1"/>
    <col min="3" max="6" width="9" style="569" customWidth="1"/>
    <col min="7" max="7" width="10" style="569" customWidth="1"/>
    <col min="8" max="16384" width="8.7109375" style="569"/>
  </cols>
  <sheetData>
    <row r="1" spans="1:8" ht="15" customHeight="1" x14ac:dyDescent="0.3">
      <c r="A1" s="477" t="s">
        <v>454</v>
      </c>
      <c r="B1" s="567"/>
      <c r="C1" s="568"/>
      <c r="D1" s="568"/>
      <c r="E1" s="568"/>
      <c r="F1" s="568"/>
    </row>
    <row r="2" spans="1:8" ht="15" customHeight="1" x14ac:dyDescent="0.3">
      <c r="A2" s="567"/>
      <c r="B2" s="567"/>
      <c r="C2" s="568"/>
      <c r="D2" s="568"/>
      <c r="E2" s="568"/>
      <c r="F2" s="568"/>
    </row>
    <row r="3" spans="1:8" ht="15" customHeight="1" x14ac:dyDescent="0.3">
      <c r="A3" s="567"/>
      <c r="B3" s="573" t="s">
        <v>957</v>
      </c>
      <c r="C3" s="568"/>
      <c r="D3" s="568"/>
      <c r="E3" s="568"/>
      <c r="F3" s="568"/>
    </row>
    <row r="4" spans="1:8" ht="15" customHeight="1" x14ac:dyDescent="0.3">
      <c r="A4" s="567"/>
      <c r="B4" s="567"/>
      <c r="C4" s="568"/>
      <c r="D4" s="568"/>
      <c r="E4" s="568"/>
      <c r="F4" s="568"/>
    </row>
    <row r="5" spans="1:8" ht="15" customHeight="1" x14ac:dyDescent="0.3">
      <c r="A5" s="567"/>
      <c r="B5" s="567"/>
      <c r="C5" s="568"/>
      <c r="D5" s="568"/>
      <c r="E5" s="568"/>
      <c r="F5" s="568"/>
    </row>
    <row r="6" spans="1:8" ht="15" customHeight="1" x14ac:dyDescent="0.3">
      <c r="A6" s="567"/>
      <c r="B6" s="571"/>
      <c r="C6" s="519" t="s">
        <v>950</v>
      </c>
      <c r="D6" s="519" t="s">
        <v>951</v>
      </c>
      <c r="E6" s="519" t="s">
        <v>952</v>
      </c>
      <c r="F6" s="567"/>
    </row>
    <row r="7" spans="1:8" ht="16.5" customHeight="1" x14ac:dyDescent="0.3">
      <c r="B7" s="519" t="s">
        <v>953</v>
      </c>
      <c r="C7" s="572">
        <v>7.23</v>
      </c>
      <c r="D7" s="572">
        <v>12.31</v>
      </c>
      <c r="E7" s="572">
        <v>12.38</v>
      </c>
      <c r="F7" s="570"/>
      <c r="H7" s="365"/>
    </row>
    <row r="8" spans="1:8" ht="27" x14ac:dyDescent="0.3">
      <c r="B8" s="519" t="s">
        <v>954</v>
      </c>
      <c r="C8" s="572">
        <v>3.26</v>
      </c>
      <c r="D8" s="572">
        <v>4.4299999999999979</v>
      </c>
      <c r="E8" s="572">
        <v>6.6</v>
      </c>
      <c r="F8" s="570"/>
    </row>
    <row r="9" spans="1:8" x14ac:dyDescent="0.3">
      <c r="B9" s="519" t="s">
        <v>955</v>
      </c>
      <c r="C9" s="572">
        <v>8.5982939346039036</v>
      </c>
      <c r="D9" s="572">
        <v>14.022461435385697</v>
      </c>
      <c r="E9" s="572">
        <v>13.857210393179182</v>
      </c>
      <c r="F9" s="570"/>
    </row>
    <row r="26" spans="8:8" x14ac:dyDescent="0.3">
      <c r="H26" s="16" t="s">
        <v>956</v>
      </c>
    </row>
  </sheetData>
  <hyperlinks>
    <hyperlink ref="A1" location="Gráficos!A1" display="Índice de gráficos" xr:uid="{1484180B-2E44-4316-AF79-E87F3D53B601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2A3A-A70C-4748-953B-970F6CFE7F6E}">
  <dimension ref="A1:B3"/>
  <sheetViews>
    <sheetView showGridLines="0" workbookViewId="0">
      <selection activeCell="N18" sqref="N18"/>
    </sheetView>
  </sheetViews>
  <sheetFormatPr baseColWidth="10" defaultRowHeight="15" x14ac:dyDescent="0.25"/>
  <sheetData>
    <row r="1" spans="1:2" x14ac:dyDescent="0.25">
      <c r="A1" s="477" t="s">
        <v>454</v>
      </c>
    </row>
    <row r="3" spans="1:2" ht="16.5" x14ac:dyDescent="0.3">
      <c r="B3" s="355" t="s">
        <v>958</v>
      </c>
    </row>
  </sheetData>
  <hyperlinks>
    <hyperlink ref="A1" location="Gráficos!A1" display="Índice de gráficos" xr:uid="{530CD7F9-2966-42E2-834B-D0182FDFF1CC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5E65-F638-4469-BE91-F68ED6180B72}">
  <dimension ref="A1:BC49"/>
  <sheetViews>
    <sheetView showGridLines="0" zoomScale="90" zoomScaleNormal="90" workbookViewId="0"/>
  </sheetViews>
  <sheetFormatPr baseColWidth="10" defaultRowHeight="15" x14ac:dyDescent="0.25"/>
  <cols>
    <col min="1" max="1" width="8.85546875" customWidth="1"/>
    <col min="2" max="2" width="25.28515625" customWidth="1"/>
    <col min="3" max="3" width="17.85546875" customWidth="1"/>
    <col min="4" max="4" width="42.28515625" customWidth="1"/>
    <col min="5" max="55" width="7.5703125" customWidth="1"/>
  </cols>
  <sheetData>
    <row r="1" spans="1:55" x14ac:dyDescent="0.25">
      <c r="A1" s="477" t="s">
        <v>454</v>
      </c>
    </row>
    <row r="3" spans="1:55" ht="16.5" x14ac:dyDescent="0.25">
      <c r="B3" s="360" t="s">
        <v>450</v>
      </c>
    </row>
    <row r="4" spans="1:55" s="16" customFormat="1" ht="16.5" x14ac:dyDescent="0.3"/>
    <row r="5" spans="1:55" s="16" customFormat="1" ht="16.5" x14ac:dyDescent="0.3">
      <c r="B5" s="362"/>
      <c r="C5" s="362"/>
      <c r="D5" s="362" t="s">
        <v>436</v>
      </c>
      <c r="E5" s="362">
        <v>2020</v>
      </c>
      <c r="F5" s="362">
        <f t="shared" ref="F5:BC5" si="0">+E5+1</f>
        <v>2021</v>
      </c>
      <c r="G5" s="362">
        <f t="shared" si="0"/>
        <v>2022</v>
      </c>
      <c r="H5" s="362">
        <f t="shared" si="0"/>
        <v>2023</v>
      </c>
      <c r="I5" s="362">
        <f t="shared" si="0"/>
        <v>2024</v>
      </c>
      <c r="J5" s="362">
        <f t="shared" si="0"/>
        <v>2025</v>
      </c>
      <c r="K5" s="362">
        <f t="shared" si="0"/>
        <v>2026</v>
      </c>
      <c r="L5" s="362">
        <f t="shared" si="0"/>
        <v>2027</v>
      </c>
      <c r="M5" s="362">
        <f t="shared" si="0"/>
        <v>2028</v>
      </c>
      <c r="N5" s="362">
        <f t="shared" si="0"/>
        <v>2029</v>
      </c>
      <c r="O5" s="362">
        <f t="shared" si="0"/>
        <v>2030</v>
      </c>
      <c r="P5" s="362">
        <f t="shared" si="0"/>
        <v>2031</v>
      </c>
      <c r="Q5" s="362">
        <f t="shared" si="0"/>
        <v>2032</v>
      </c>
      <c r="R5" s="362">
        <f t="shared" si="0"/>
        <v>2033</v>
      </c>
      <c r="S5" s="362">
        <f t="shared" si="0"/>
        <v>2034</v>
      </c>
      <c r="T5" s="362">
        <f t="shared" si="0"/>
        <v>2035</v>
      </c>
      <c r="U5" s="362">
        <f t="shared" si="0"/>
        <v>2036</v>
      </c>
      <c r="V5" s="362">
        <f t="shared" si="0"/>
        <v>2037</v>
      </c>
      <c r="W5" s="362">
        <f t="shared" si="0"/>
        <v>2038</v>
      </c>
      <c r="X5" s="362">
        <f t="shared" si="0"/>
        <v>2039</v>
      </c>
      <c r="Y5" s="362">
        <f t="shared" si="0"/>
        <v>2040</v>
      </c>
      <c r="Z5" s="362">
        <f t="shared" si="0"/>
        <v>2041</v>
      </c>
      <c r="AA5" s="362">
        <f t="shared" si="0"/>
        <v>2042</v>
      </c>
      <c r="AB5" s="362">
        <f t="shared" si="0"/>
        <v>2043</v>
      </c>
      <c r="AC5" s="362">
        <f t="shared" si="0"/>
        <v>2044</v>
      </c>
      <c r="AD5" s="362">
        <f t="shared" si="0"/>
        <v>2045</v>
      </c>
      <c r="AE5" s="362">
        <f t="shared" si="0"/>
        <v>2046</v>
      </c>
      <c r="AF5" s="362">
        <f t="shared" si="0"/>
        <v>2047</v>
      </c>
      <c r="AG5" s="362">
        <f t="shared" si="0"/>
        <v>2048</v>
      </c>
      <c r="AH5" s="362">
        <f t="shared" si="0"/>
        <v>2049</v>
      </c>
      <c r="AI5" s="362">
        <f t="shared" si="0"/>
        <v>2050</v>
      </c>
      <c r="AJ5" s="362">
        <f t="shared" si="0"/>
        <v>2051</v>
      </c>
      <c r="AK5" s="362">
        <f t="shared" si="0"/>
        <v>2052</v>
      </c>
      <c r="AL5" s="362">
        <f t="shared" si="0"/>
        <v>2053</v>
      </c>
      <c r="AM5" s="362">
        <f t="shared" si="0"/>
        <v>2054</v>
      </c>
      <c r="AN5" s="362">
        <f t="shared" si="0"/>
        <v>2055</v>
      </c>
      <c r="AO5" s="362">
        <f t="shared" si="0"/>
        <v>2056</v>
      </c>
      <c r="AP5" s="362">
        <f t="shared" si="0"/>
        <v>2057</v>
      </c>
      <c r="AQ5" s="362">
        <f t="shared" si="0"/>
        <v>2058</v>
      </c>
      <c r="AR5" s="362">
        <f t="shared" si="0"/>
        <v>2059</v>
      </c>
      <c r="AS5" s="362">
        <f t="shared" si="0"/>
        <v>2060</v>
      </c>
      <c r="AT5" s="362">
        <f t="shared" si="0"/>
        <v>2061</v>
      </c>
      <c r="AU5" s="362">
        <f t="shared" si="0"/>
        <v>2062</v>
      </c>
      <c r="AV5" s="362">
        <f t="shared" si="0"/>
        <v>2063</v>
      </c>
      <c r="AW5" s="362">
        <f t="shared" si="0"/>
        <v>2064</v>
      </c>
      <c r="AX5" s="362">
        <f t="shared" si="0"/>
        <v>2065</v>
      </c>
      <c r="AY5" s="362">
        <f t="shared" si="0"/>
        <v>2066</v>
      </c>
      <c r="AZ5" s="362">
        <f t="shared" si="0"/>
        <v>2067</v>
      </c>
      <c r="BA5" s="362">
        <f t="shared" si="0"/>
        <v>2068</v>
      </c>
      <c r="BB5" s="362">
        <f t="shared" si="0"/>
        <v>2069</v>
      </c>
      <c r="BC5" s="362">
        <f t="shared" si="0"/>
        <v>2070</v>
      </c>
    </row>
    <row r="6" spans="1:55" s="16" customFormat="1" ht="16.5" x14ac:dyDescent="0.3">
      <c r="B6" s="402" t="s">
        <v>437</v>
      </c>
      <c r="C6" s="402" t="s">
        <v>438</v>
      </c>
      <c r="D6" s="16" t="s">
        <v>439</v>
      </c>
      <c r="E6" s="351">
        <v>1.4646317180076338</v>
      </c>
      <c r="F6" s="351">
        <v>1.3998674996802325</v>
      </c>
      <c r="G6" s="351">
        <v>1.3512956148436444</v>
      </c>
      <c r="H6" s="403">
        <v>1.3928761290496872</v>
      </c>
      <c r="I6" s="351">
        <v>1.4018937515060685</v>
      </c>
      <c r="J6" s="351">
        <v>1.3899684976527775</v>
      </c>
      <c r="K6" s="351">
        <v>1.3967331381704962</v>
      </c>
      <c r="L6" s="351">
        <v>1.4227349470112174</v>
      </c>
      <c r="M6" s="351">
        <v>1.4352773151324054</v>
      </c>
      <c r="N6" s="351">
        <v>1.4385957824268583</v>
      </c>
      <c r="O6" s="351">
        <v>1.4337257650930251</v>
      </c>
      <c r="P6" s="351">
        <v>1.4269952649635076</v>
      </c>
      <c r="Q6" s="351">
        <v>1.4229950927394142</v>
      </c>
      <c r="R6" s="351">
        <v>1.4189840213657356</v>
      </c>
      <c r="S6" s="351">
        <v>1.4174090455679287</v>
      </c>
      <c r="T6" s="351">
        <v>1.4162515406780751</v>
      </c>
      <c r="U6" s="351">
        <v>1.4152825323135523</v>
      </c>
      <c r="V6" s="351">
        <v>1.4145379106736162</v>
      </c>
      <c r="W6" s="351">
        <v>1.4143539331197144</v>
      </c>
      <c r="X6" s="351">
        <v>1.4135486312776737</v>
      </c>
      <c r="Y6" s="351">
        <v>1.4111345873827539</v>
      </c>
      <c r="Z6" s="351">
        <v>1.4070180800080985</v>
      </c>
      <c r="AA6" s="351">
        <v>1.3998471025000989</v>
      </c>
      <c r="AB6" s="351">
        <v>1.3872387399782449</v>
      </c>
      <c r="AC6" s="351">
        <v>1.3695864597792275</v>
      </c>
      <c r="AD6" s="351">
        <v>1.3481532604058397</v>
      </c>
      <c r="AE6" s="351">
        <v>1.3216609290262658</v>
      </c>
      <c r="AF6" s="351">
        <v>1.2913650865436574</v>
      </c>
      <c r="AG6" s="351">
        <v>1.2564401729931294</v>
      </c>
      <c r="AH6" s="351">
        <v>1.2180145822634305</v>
      </c>
      <c r="AI6" s="403">
        <v>1.1754814664512609</v>
      </c>
      <c r="AJ6" s="351">
        <v>1.1296479083772115</v>
      </c>
      <c r="AK6" s="351">
        <v>1.0822854541067193</v>
      </c>
      <c r="AL6" s="351">
        <v>1.0336788576882898</v>
      </c>
      <c r="AM6" s="351">
        <v>0.98444130355659598</v>
      </c>
      <c r="AN6" s="351">
        <v>0.93409571349186205</v>
      </c>
      <c r="AO6" s="351">
        <v>0.88344461064830182</v>
      </c>
      <c r="AP6" s="351">
        <v>0.83340463726724912</v>
      </c>
      <c r="AQ6" s="351">
        <v>0.78482289873904254</v>
      </c>
      <c r="AR6" s="351">
        <v>0.7378161799877867</v>
      </c>
      <c r="AS6" s="351">
        <v>0.6928228646537522</v>
      </c>
      <c r="AT6" s="351">
        <v>0.6492943087668418</v>
      </c>
      <c r="AU6" s="351">
        <v>0.60737461538943704</v>
      </c>
      <c r="AV6" s="351">
        <v>0.56693678949855109</v>
      </c>
      <c r="AW6" s="351">
        <v>0.52803416735550435</v>
      </c>
      <c r="AX6" s="351">
        <v>0.49107153567120726</v>
      </c>
      <c r="AY6" s="351">
        <v>0.45476305143979595</v>
      </c>
      <c r="AZ6" s="351">
        <v>0.41884081255487476</v>
      </c>
      <c r="BA6" s="351">
        <v>0.38434649187412434</v>
      </c>
      <c r="BB6" s="351">
        <v>0.35101576525928119</v>
      </c>
      <c r="BC6" s="403">
        <v>0.3192012745196029</v>
      </c>
    </row>
    <row r="7" spans="1:55" s="16" customFormat="1" ht="16.5" x14ac:dyDescent="0.3">
      <c r="C7" s="402" t="s">
        <v>440</v>
      </c>
      <c r="D7" s="16" t="s">
        <v>441</v>
      </c>
      <c r="E7" s="351">
        <v>1.4646317180076338</v>
      </c>
      <c r="F7" s="351">
        <v>1.3998674996802325</v>
      </c>
      <c r="G7" s="351">
        <v>1.3512956148436444</v>
      </c>
      <c r="H7" s="403">
        <v>1.3928761290496872</v>
      </c>
      <c r="I7" s="351">
        <v>1.4018937515060685</v>
      </c>
      <c r="J7" s="351">
        <v>1.3899684976527775</v>
      </c>
      <c r="K7" s="351">
        <v>1.3967331381704962</v>
      </c>
      <c r="L7" s="351">
        <v>1.4227349470112174</v>
      </c>
      <c r="M7" s="351">
        <v>1.4352773151324054</v>
      </c>
      <c r="N7" s="351">
        <v>1.4385957824268583</v>
      </c>
      <c r="O7" s="351">
        <v>1.4337257650930251</v>
      </c>
      <c r="P7" s="351">
        <v>1.4269952649635076</v>
      </c>
      <c r="Q7" s="351">
        <v>1.4229950927394142</v>
      </c>
      <c r="R7" s="351">
        <v>1.4189840213657356</v>
      </c>
      <c r="S7" s="351">
        <v>1.4174090455679287</v>
      </c>
      <c r="T7" s="351">
        <v>1.4162515406780751</v>
      </c>
      <c r="U7" s="351">
        <v>1.4152825323135523</v>
      </c>
      <c r="V7" s="351">
        <v>1.4145379106736162</v>
      </c>
      <c r="W7" s="351">
        <v>1.4143539331197144</v>
      </c>
      <c r="X7" s="351">
        <v>1.4135486312776737</v>
      </c>
      <c r="Y7" s="351">
        <v>1.4111345873827539</v>
      </c>
      <c r="Z7" s="351">
        <v>1.4070180800080985</v>
      </c>
      <c r="AA7" s="351">
        <v>1.3998471025000989</v>
      </c>
      <c r="AB7" s="351">
        <v>1.3872387399782449</v>
      </c>
      <c r="AC7" s="351">
        <v>1.3695864597792275</v>
      </c>
      <c r="AD7" s="351">
        <v>1.3481532604058397</v>
      </c>
      <c r="AE7" s="351">
        <v>1.3216609290262658</v>
      </c>
      <c r="AF7" s="351">
        <v>1.2913650865436574</v>
      </c>
      <c r="AG7" s="351">
        <v>1.2564401729931294</v>
      </c>
      <c r="AH7" s="351">
        <v>1.2180145822634305</v>
      </c>
      <c r="AI7" s="403">
        <v>1.1754814664512609</v>
      </c>
      <c r="AJ7" s="351">
        <v>1.1296479083772115</v>
      </c>
      <c r="AK7" s="351">
        <v>1.0822854541067193</v>
      </c>
      <c r="AL7" s="351">
        <v>1.0336788576882898</v>
      </c>
      <c r="AM7" s="351">
        <v>0.98444130355659598</v>
      </c>
      <c r="AN7" s="351">
        <v>0.93409571349186205</v>
      </c>
      <c r="AO7" s="351">
        <v>0.88344461064830182</v>
      </c>
      <c r="AP7" s="351">
        <v>0.83340463726724912</v>
      </c>
      <c r="AQ7" s="351">
        <v>0.78482289873904254</v>
      </c>
      <c r="AR7" s="351">
        <v>0.7378161799877867</v>
      </c>
      <c r="AS7" s="351">
        <v>0.6928228646537522</v>
      </c>
      <c r="AT7" s="351">
        <v>0.6492943087668418</v>
      </c>
      <c r="AU7" s="351">
        <v>0.60737461538943704</v>
      </c>
      <c r="AV7" s="351">
        <v>0.56693678949855109</v>
      </c>
      <c r="AW7" s="351">
        <v>0.52803416735550435</v>
      </c>
      <c r="AX7" s="351">
        <v>0.49107153567120726</v>
      </c>
      <c r="AY7" s="351">
        <v>0.45476305143979595</v>
      </c>
      <c r="AZ7" s="351">
        <v>0.41884081255487476</v>
      </c>
      <c r="BA7" s="351">
        <v>0.38434649187412434</v>
      </c>
      <c r="BB7" s="351">
        <v>0.35101576525928119</v>
      </c>
      <c r="BC7" s="403">
        <v>0.3192012745196029</v>
      </c>
    </row>
    <row r="8" spans="1:55" s="16" customFormat="1" ht="16.5" x14ac:dyDescent="0.3">
      <c r="B8" s="404"/>
      <c r="C8" s="405"/>
      <c r="D8" s="404" t="s">
        <v>442</v>
      </c>
      <c r="E8" s="406">
        <f>+E6-E7</f>
        <v>0</v>
      </c>
      <c r="F8" s="406">
        <f t="shared" ref="F8:BC8" si="1">+F6-F7</f>
        <v>0</v>
      </c>
      <c r="G8" s="406">
        <f t="shared" si="1"/>
        <v>0</v>
      </c>
      <c r="H8" s="407">
        <f t="shared" si="1"/>
        <v>0</v>
      </c>
      <c r="I8" s="406">
        <f t="shared" si="1"/>
        <v>0</v>
      </c>
      <c r="J8" s="406">
        <f t="shared" si="1"/>
        <v>0</v>
      </c>
      <c r="K8" s="406">
        <f t="shared" si="1"/>
        <v>0</v>
      </c>
      <c r="L8" s="406">
        <f t="shared" si="1"/>
        <v>0</v>
      </c>
      <c r="M8" s="406">
        <f t="shared" si="1"/>
        <v>0</v>
      </c>
      <c r="N8" s="406">
        <f t="shared" si="1"/>
        <v>0</v>
      </c>
      <c r="O8" s="406">
        <f t="shared" si="1"/>
        <v>0</v>
      </c>
      <c r="P8" s="406">
        <f t="shared" si="1"/>
        <v>0</v>
      </c>
      <c r="Q8" s="406">
        <f t="shared" si="1"/>
        <v>0</v>
      </c>
      <c r="R8" s="406">
        <f t="shared" si="1"/>
        <v>0</v>
      </c>
      <c r="S8" s="406">
        <f t="shared" si="1"/>
        <v>0</v>
      </c>
      <c r="T8" s="406">
        <f t="shared" si="1"/>
        <v>0</v>
      </c>
      <c r="U8" s="406">
        <f t="shared" si="1"/>
        <v>0</v>
      </c>
      <c r="V8" s="406">
        <f t="shared" si="1"/>
        <v>0</v>
      </c>
      <c r="W8" s="406">
        <f t="shared" si="1"/>
        <v>0</v>
      </c>
      <c r="X8" s="406">
        <f t="shared" si="1"/>
        <v>0</v>
      </c>
      <c r="Y8" s="406">
        <f t="shared" si="1"/>
        <v>0</v>
      </c>
      <c r="Z8" s="406">
        <f t="shared" si="1"/>
        <v>0</v>
      </c>
      <c r="AA8" s="406">
        <f t="shared" si="1"/>
        <v>0</v>
      </c>
      <c r="AB8" s="406">
        <f t="shared" si="1"/>
        <v>0</v>
      </c>
      <c r="AC8" s="406">
        <f t="shared" si="1"/>
        <v>0</v>
      </c>
      <c r="AD8" s="406">
        <f t="shared" si="1"/>
        <v>0</v>
      </c>
      <c r="AE8" s="406">
        <f t="shared" si="1"/>
        <v>0</v>
      </c>
      <c r="AF8" s="406">
        <f t="shared" si="1"/>
        <v>0</v>
      </c>
      <c r="AG8" s="406">
        <f t="shared" si="1"/>
        <v>0</v>
      </c>
      <c r="AH8" s="406">
        <f t="shared" si="1"/>
        <v>0</v>
      </c>
      <c r="AI8" s="407">
        <f t="shared" si="1"/>
        <v>0</v>
      </c>
      <c r="AJ8" s="406">
        <f t="shared" si="1"/>
        <v>0</v>
      </c>
      <c r="AK8" s="406">
        <f t="shared" si="1"/>
        <v>0</v>
      </c>
      <c r="AL8" s="406">
        <f t="shared" si="1"/>
        <v>0</v>
      </c>
      <c r="AM8" s="406">
        <f t="shared" si="1"/>
        <v>0</v>
      </c>
      <c r="AN8" s="406">
        <f t="shared" si="1"/>
        <v>0</v>
      </c>
      <c r="AO8" s="406">
        <f t="shared" si="1"/>
        <v>0</v>
      </c>
      <c r="AP8" s="406">
        <f t="shared" si="1"/>
        <v>0</v>
      </c>
      <c r="AQ8" s="406">
        <f t="shared" si="1"/>
        <v>0</v>
      </c>
      <c r="AR8" s="406">
        <f t="shared" si="1"/>
        <v>0</v>
      </c>
      <c r="AS8" s="406">
        <f t="shared" si="1"/>
        <v>0</v>
      </c>
      <c r="AT8" s="406">
        <f t="shared" si="1"/>
        <v>0</v>
      </c>
      <c r="AU8" s="406">
        <f t="shared" si="1"/>
        <v>0</v>
      </c>
      <c r="AV8" s="406">
        <f t="shared" si="1"/>
        <v>0</v>
      </c>
      <c r="AW8" s="406">
        <f t="shared" si="1"/>
        <v>0</v>
      </c>
      <c r="AX8" s="406">
        <f t="shared" si="1"/>
        <v>0</v>
      </c>
      <c r="AY8" s="406">
        <f t="shared" si="1"/>
        <v>0</v>
      </c>
      <c r="AZ8" s="406">
        <f t="shared" si="1"/>
        <v>0</v>
      </c>
      <c r="BA8" s="406">
        <f t="shared" si="1"/>
        <v>0</v>
      </c>
      <c r="BB8" s="406">
        <f t="shared" si="1"/>
        <v>0</v>
      </c>
      <c r="BC8" s="407">
        <f t="shared" si="1"/>
        <v>0</v>
      </c>
    </row>
    <row r="9" spans="1:55" s="16" customFormat="1" ht="16.5" x14ac:dyDescent="0.3">
      <c r="B9" s="402" t="s">
        <v>443</v>
      </c>
      <c r="C9" s="402" t="s">
        <v>438</v>
      </c>
      <c r="D9" s="16" t="s">
        <v>444</v>
      </c>
      <c r="E9" s="351">
        <v>9.1977835393658403</v>
      </c>
      <c r="F9" s="351">
        <v>9.2034777132347028</v>
      </c>
      <c r="G9" s="403">
        <v>9.0448683637396545</v>
      </c>
      <c r="H9" s="403">
        <v>9.2477131012916551</v>
      </c>
      <c r="I9" s="351">
        <v>9.4876330963244673</v>
      </c>
      <c r="J9" s="351">
        <v>9.6157574476390817</v>
      </c>
      <c r="K9" s="351">
        <v>9.7046108973452725</v>
      </c>
      <c r="L9" s="351">
        <v>9.857270368284734</v>
      </c>
      <c r="M9" s="351">
        <v>9.8819584393660644</v>
      </c>
      <c r="N9" s="351">
        <v>9.9204971187223254</v>
      </c>
      <c r="O9" s="351">
        <v>9.9262247343379499</v>
      </c>
      <c r="P9" s="351">
        <v>10.062005986398754</v>
      </c>
      <c r="Q9" s="351">
        <v>10.194429623514393</v>
      </c>
      <c r="R9" s="351">
        <v>10.2174760606788</v>
      </c>
      <c r="S9" s="351">
        <v>10.239645414741826</v>
      </c>
      <c r="T9" s="351">
        <v>10.261623700391494</v>
      </c>
      <c r="U9" s="351">
        <v>10.281156972754191</v>
      </c>
      <c r="V9" s="351">
        <v>10.299945953671399</v>
      </c>
      <c r="W9" s="351">
        <v>10.318020075273312</v>
      </c>
      <c r="X9" s="351">
        <v>10.335779537908483</v>
      </c>
      <c r="Y9" s="351">
        <v>10.353080461066138</v>
      </c>
      <c r="Z9" s="351">
        <v>10.369896007313281</v>
      </c>
      <c r="AA9" s="351">
        <v>10.386239162798185</v>
      </c>
      <c r="AB9" s="351">
        <v>10.401531813584983</v>
      </c>
      <c r="AC9" s="351">
        <v>10.416415174838827</v>
      </c>
      <c r="AD9" s="351">
        <v>10.431140805562606</v>
      </c>
      <c r="AE9" s="351">
        <v>10.440780460815887</v>
      </c>
      <c r="AF9" s="351">
        <v>10.450117399041186</v>
      </c>
      <c r="AG9" s="351">
        <v>10.459027485361725</v>
      </c>
      <c r="AH9" s="351">
        <v>10.467371156218199</v>
      </c>
      <c r="AI9" s="403">
        <v>10.475130925931357</v>
      </c>
      <c r="AJ9" s="351">
        <v>10.465170884977349</v>
      </c>
      <c r="AK9" s="351">
        <v>10.455622743971201</v>
      </c>
      <c r="AL9" s="351">
        <v>10.446797334028743</v>
      </c>
      <c r="AM9" s="351">
        <v>10.438015527748769</v>
      </c>
      <c r="AN9" s="351">
        <v>10.429810374396162</v>
      </c>
      <c r="AO9" s="351">
        <v>10.422043414019694</v>
      </c>
      <c r="AP9" s="351">
        <v>10.414489906232555</v>
      </c>
      <c r="AQ9" s="351">
        <v>10.407750219917004</v>
      </c>
      <c r="AR9" s="351">
        <v>10.401647322993067</v>
      </c>
      <c r="AS9" s="351">
        <v>10.395993488540071</v>
      </c>
      <c r="AT9" s="351">
        <v>10.391221331652009</v>
      </c>
      <c r="AU9" s="351">
        <v>10.387140151741411</v>
      </c>
      <c r="AV9" s="351">
        <v>10.383494613672035</v>
      </c>
      <c r="AW9" s="351">
        <v>10.380675140912263</v>
      </c>
      <c r="AX9" s="351">
        <v>10.378173297665622</v>
      </c>
      <c r="AY9" s="351">
        <v>10.376398567633158</v>
      </c>
      <c r="AZ9" s="351">
        <v>10.375122116234655</v>
      </c>
      <c r="BA9" s="351">
        <v>10.37398157194327</v>
      </c>
      <c r="BB9" s="351">
        <v>10.373406313766386</v>
      </c>
      <c r="BC9" s="403">
        <v>10.373179553912571</v>
      </c>
    </row>
    <row r="10" spans="1:55" s="16" customFormat="1" ht="16.5" x14ac:dyDescent="0.3">
      <c r="C10" s="402" t="s">
        <v>438</v>
      </c>
      <c r="D10" s="16" t="s">
        <v>445</v>
      </c>
      <c r="E10" s="351">
        <v>0.87487453219673139</v>
      </c>
      <c r="F10" s="351">
        <v>1.6973493849324228</v>
      </c>
      <c r="G10" s="403">
        <v>1.5836940138662059</v>
      </c>
      <c r="H10" s="403">
        <v>1.5538111988494818</v>
      </c>
      <c r="I10" s="403">
        <v>1.6021737401211364</v>
      </c>
      <c r="J10" s="403">
        <v>1.672948101771603</v>
      </c>
      <c r="K10" s="403">
        <v>1.6762143431168983</v>
      </c>
      <c r="L10" s="403">
        <v>1.7049568560509192</v>
      </c>
      <c r="M10" s="351">
        <v>1.7048885066911819</v>
      </c>
      <c r="N10" s="351">
        <v>1.7048281013407189</v>
      </c>
      <c r="O10" s="351">
        <v>1.7047712278997793</v>
      </c>
      <c r="P10" s="351">
        <v>1.7047712278997793</v>
      </c>
      <c r="Q10" s="351">
        <v>1.7047712278997791</v>
      </c>
      <c r="R10" s="351">
        <v>1.7047712278997791</v>
      </c>
      <c r="S10" s="351">
        <v>1.7047712278997791</v>
      </c>
      <c r="T10" s="351">
        <v>1.7047712278997791</v>
      </c>
      <c r="U10" s="351">
        <v>1.7047712278997791</v>
      </c>
      <c r="V10" s="351">
        <v>1.7047712278997791</v>
      </c>
      <c r="W10" s="351">
        <v>1.7047712278997791</v>
      </c>
      <c r="X10" s="351">
        <v>1.7047712278997791</v>
      </c>
      <c r="Y10" s="351">
        <v>1.7047712278997791</v>
      </c>
      <c r="Z10" s="351">
        <v>1.7047712278997791</v>
      </c>
      <c r="AA10" s="351">
        <v>1.7047712278997791</v>
      </c>
      <c r="AB10" s="351">
        <v>1.7047712278997791</v>
      </c>
      <c r="AC10" s="351">
        <v>1.7047712278997786</v>
      </c>
      <c r="AD10" s="351">
        <v>1.7047712278997786</v>
      </c>
      <c r="AE10" s="351">
        <v>1.7047712278997791</v>
      </c>
      <c r="AF10" s="351">
        <v>1.7047712278997791</v>
      </c>
      <c r="AG10" s="351">
        <v>1.7047712278997786</v>
      </c>
      <c r="AH10" s="351">
        <v>1.7047712278997786</v>
      </c>
      <c r="AI10" s="403">
        <v>1.7047712278997791</v>
      </c>
      <c r="AJ10" s="351">
        <v>1.7047712278997786</v>
      </c>
      <c r="AK10" s="351">
        <v>1.7047712278997786</v>
      </c>
      <c r="AL10" s="351">
        <v>1.7047712278997786</v>
      </c>
      <c r="AM10" s="351">
        <v>1.7047712278997786</v>
      </c>
      <c r="AN10" s="351">
        <v>1.7047712278997782</v>
      </c>
      <c r="AO10" s="351">
        <v>1.7047712278997782</v>
      </c>
      <c r="AP10" s="351">
        <v>1.7047712278997782</v>
      </c>
      <c r="AQ10" s="351">
        <v>1.7047712278997782</v>
      </c>
      <c r="AR10" s="351">
        <v>1.7047712278997782</v>
      </c>
      <c r="AS10" s="351">
        <v>1.7047712278997782</v>
      </c>
      <c r="AT10" s="351">
        <v>1.7047712278997782</v>
      </c>
      <c r="AU10" s="351">
        <v>1.7047712278997782</v>
      </c>
      <c r="AV10" s="351">
        <v>1.7047712278997782</v>
      </c>
      <c r="AW10" s="351">
        <v>1.7047712278997782</v>
      </c>
      <c r="AX10" s="351">
        <v>1.7047712278997786</v>
      </c>
      <c r="AY10" s="351">
        <v>1.7047712278997786</v>
      </c>
      <c r="AZ10" s="351">
        <v>1.7047712278997782</v>
      </c>
      <c r="BA10" s="351">
        <v>1.7047712278997786</v>
      </c>
      <c r="BB10" s="351">
        <v>1.7047712278997786</v>
      </c>
      <c r="BC10" s="403">
        <v>1.7047712278997782</v>
      </c>
    </row>
    <row r="11" spans="1:55" s="16" customFormat="1" ht="16.5" x14ac:dyDescent="0.3"/>
    <row r="12" spans="1:55" s="16" customFormat="1" ht="16.5" x14ac:dyDescent="0.3">
      <c r="C12" s="402" t="s">
        <v>440</v>
      </c>
      <c r="D12" s="16" t="s">
        <v>446</v>
      </c>
      <c r="E12" s="351">
        <v>12.32597297574862</v>
      </c>
      <c r="F12" s="351">
        <v>11.802026756370429</v>
      </c>
      <c r="G12" s="351">
        <v>11.118300028785567</v>
      </c>
      <c r="H12" s="403">
        <v>11.321278306958181</v>
      </c>
      <c r="I12" s="351">
        <v>11.319715704374698</v>
      </c>
      <c r="J12" s="351">
        <v>11.341478983198741</v>
      </c>
      <c r="K12" s="351">
        <v>11.42684550188606</v>
      </c>
      <c r="L12" s="351">
        <v>11.590857719819716</v>
      </c>
      <c r="M12" s="351">
        <v>11.667065088262921</v>
      </c>
      <c r="N12" s="351">
        <v>11.739606392150828</v>
      </c>
      <c r="O12" s="351">
        <v>11.845196928689978</v>
      </c>
      <c r="P12" s="351">
        <v>11.928767603911414</v>
      </c>
      <c r="Q12" s="351">
        <v>12.037336636647993</v>
      </c>
      <c r="R12" s="351">
        <v>12.171743329088162</v>
      </c>
      <c r="S12" s="351">
        <v>12.344884005986948</v>
      </c>
      <c r="T12" s="351">
        <v>12.542387722993862</v>
      </c>
      <c r="U12" s="351">
        <v>12.744263242319922</v>
      </c>
      <c r="V12" s="351">
        <v>12.948697190966618</v>
      </c>
      <c r="W12" s="351">
        <v>13.155005953823007</v>
      </c>
      <c r="X12" s="351">
        <v>13.36837355360494</v>
      </c>
      <c r="Y12" s="351">
        <v>13.584893996090027</v>
      </c>
      <c r="Z12" s="351">
        <v>13.792481645120755</v>
      </c>
      <c r="AA12" s="351">
        <v>13.995644472185791</v>
      </c>
      <c r="AB12" s="351">
        <v>14.177751203919534</v>
      </c>
      <c r="AC12" s="351">
        <v>14.346797637957643</v>
      </c>
      <c r="AD12" s="351">
        <v>14.500789676589241</v>
      </c>
      <c r="AE12" s="351">
        <v>14.635315225268219</v>
      </c>
      <c r="AF12" s="351">
        <v>14.753196215930641</v>
      </c>
      <c r="AG12" s="351">
        <v>14.849927371753907</v>
      </c>
      <c r="AH12" s="351">
        <v>14.925962763611016</v>
      </c>
      <c r="AI12" s="403">
        <v>14.982420580176562</v>
      </c>
      <c r="AJ12" s="351">
        <v>15.021443460590806</v>
      </c>
      <c r="AK12" s="351">
        <v>15.045384366215359</v>
      </c>
      <c r="AL12" s="351">
        <v>15.053828449167602</v>
      </c>
      <c r="AM12" s="351">
        <v>15.046380297445419</v>
      </c>
      <c r="AN12" s="351">
        <v>15.023051957697289</v>
      </c>
      <c r="AO12" s="351">
        <v>14.9920423161544</v>
      </c>
      <c r="AP12" s="351">
        <v>14.95278692427261</v>
      </c>
      <c r="AQ12" s="351">
        <v>14.907448683080435</v>
      </c>
      <c r="AR12" s="351">
        <v>14.86226415742758</v>
      </c>
      <c r="AS12" s="351">
        <v>14.816138269484549</v>
      </c>
      <c r="AT12" s="351">
        <v>14.776027571649925</v>
      </c>
      <c r="AU12" s="351">
        <v>14.743203977161972</v>
      </c>
      <c r="AV12" s="351">
        <v>14.717380036070541</v>
      </c>
      <c r="AW12" s="351">
        <v>14.702882884912668</v>
      </c>
      <c r="AX12" s="351">
        <v>14.69874538580912</v>
      </c>
      <c r="AY12" s="351">
        <v>14.704872059629279</v>
      </c>
      <c r="AZ12" s="351">
        <v>14.723130758412708</v>
      </c>
      <c r="BA12" s="351">
        <v>14.756209577442561</v>
      </c>
      <c r="BB12" s="351">
        <v>14.801487340878152</v>
      </c>
      <c r="BC12" s="403">
        <v>14.857738348311708</v>
      </c>
    </row>
    <row r="13" spans="1:55" s="16" customFormat="1" ht="16.5" x14ac:dyDescent="0.3">
      <c r="C13" s="402" t="s">
        <v>440</v>
      </c>
      <c r="D13" s="16" t="s">
        <v>447</v>
      </c>
      <c r="E13" s="351">
        <v>0.22753769627634796</v>
      </c>
      <c r="F13" s="351">
        <v>0.21044780804776142</v>
      </c>
      <c r="G13" s="351">
        <v>0.21495044746097539</v>
      </c>
      <c r="H13" s="403">
        <v>0.21073514512128427</v>
      </c>
      <c r="I13" s="408">
        <v>0.21578823772009548</v>
      </c>
      <c r="J13" s="408">
        <v>0.22226868150484663</v>
      </c>
      <c r="K13" s="408">
        <v>0.2312135194825711</v>
      </c>
      <c r="L13" s="408">
        <v>0.24088509653079804</v>
      </c>
      <c r="M13" s="351">
        <v>0.24088509653079804</v>
      </c>
      <c r="N13" s="351">
        <v>0.24088509653079809</v>
      </c>
      <c r="O13" s="351">
        <v>0.24088509653079809</v>
      </c>
      <c r="P13" s="351">
        <v>0.24088509653079812</v>
      </c>
      <c r="Q13" s="351">
        <v>0.24088509653079809</v>
      </c>
      <c r="R13" s="351">
        <v>0.24088509653079804</v>
      </c>
      <c r="S13" s="351">
        <v>0.24088509653079809</v>
      </c>
      <c r="T13" s="351">
        <v>0.24088509653079809</v>
      </c>
      <c r="U13" s="351">
        <v>0.24088509653079812</v>
      </c>
      <c r="V13" s="351">
        <v>0.24088509653079812</v>
      </c>
      <c r="W13" s="351">
        <v>0.24088509653079812</v>
      </c>
      <c r="X13" s="351">
        <v>0.24088509653079809</v>
      </c>
      <c r="Y13" s="351">
        <v>0.24088509653079812</v>
      </c>
      <c r="Z13" s="351">
        <v>0.24088509653079809</v>
      </c>
      <c r="AA13" s="351">
        <v>0.24088509653079809</v>
      </c>
      <c r="AB13" s="351">
        <v>0.24088509653079809</v>
      </c>
      <c r="AC13" s="351">
        <v>0.24088509653079809</v>
      </c>
      <c r="AD13" s="351">
        <v>0.24088509653079804</v>
      </c>
      <c r="AE13" s="351">
        <v>0.24088509653079804</v>
      </c>
      <c r="AF13" s="351">
        <v>0.24088509653079804</v>
      </c>
      <c r="AG13" s="351">
        <v>0.24088509653079809</v>
      </c>
      <c r="AH13" s="351">
        <v>0.24088509653079812</v>
      </c>
      <c r="AI13" s="403">
        <v>0.24088509653079809</v>
      </c>
      <c r="AJ13" s="351">
        <v>0.24088509653079812</v>
      </c>
      <c r="AK13" s="351">
        <v>0.24088509653079812</v>
      </c>
      <c r="AL13" s="351">
        <v>0.24088509653079809</v>
      </c>
      <c r="AM13" s="351">
        <v>0.24088509653079812</v>
      </c>
      <c r="AN13" s="351">
        <v>0.24088509653079818</v>
      </c>
      <c r="AO13" s="351">
        <v>0.24088509653079812</v>
      </c>
      <c r="AP13" s="351">
        <v>0.24088509653079812</v>
      </c>
      <c r="AQ13" s="351">
        <v>0.24088509653079809</v>
      </c>
      <c r="AR13" s="351">
        <v>0.24088509653079812</v>
      </c>
      <c r="AS13" s="351">
        <v>0.24088509653079812</v>
      </c>
      <c r="AT13" s="351">
        <v>0.24088509653079818</v>
      </c>
      <c r="AU13" s="351">
        <v>0.24088509653079812</v>
      </c>
      <c r="AV13" s="351">
        <v>0.2408850965307982</v>
      </c>
      <c r="AW13" s="351">
        <v>0.24088509653079818</v>
      </c>
      <c r="AX13" s="351">
        <v>0.24088509653079818</v>
      </c>
      <c r="AY13" s="351">
        <v>0.24088509653079818</v>
      </c>
      <c r="AZ13" s="351">
        <v>0.24088509653079818</v>
      </c>
      <c r="BA13" s="351">
        <v>0.24088509653079818</v>
      </c>
      <c r="BB13" s="351">
        <v>0.2408850965307982</v>
      </c>
      <c r="BC13" s="403">
        <v>0.24088509653079818</v>
      </c>
    </row>
    <row r="14" spans="1:55" s="16" customFormat="1" ht="16.5" x14ac:dyDescent="0.3">
      <c r="B14" s="404"/>
      <c r="C14" s="404"/>
      <c r="D14" s="404" t="s">
        <v>442</v>
      </c>
      <c r="E14" s="409">
        <f>+E9+E10-E12-E13</f>
        <v>-2.4808526004623963</v>
      </c>
      <c r="F14" s="409">
        <f t="shared" ref="F14:BC14" si="2">+F9+F10-F12-F13</f>
        <v>-1.1116474662510649</v>
      </c>
      <c r="G14" s="409">
        <f t="shared" si="2"/>
        <v>-0.70468809864068271</v>
      </c>
      <c r="H14" s="407">
        <f t="shared" si="2"/>
        <v>-0.73048915193832786</v>
      </c>
      <c r="I14" s="409">
        <f t="shared" si="2"/>
        <v>-0.44569710564918941</v>
      </c>
      <c r="J14" s="409">
        <f t="shared" si="2"/>
        <v>-0.27504211529290296</v>
      </c>
      <c r="K14" s="409">
        <f t="shared" si="2"/>
        <v>-0.27723378090646023</v>
      </c>
      <c r="L14" s="409">
        <f t="shared" si="2"/>
        <v>-0.26951559201486042</v>
      </c>
      <c r="M14" s="409">
        <f t="shared" si="2"/>
        <v>-0.32110323873647317</v>
      </c>
      <c r="N14" s="409">
        <f t="shared" si="2"/>
        <v>-0.35516626861858219</v>
      </c>
      <c r="O14" s="409">
        <f t="shared" si="2"/>
        <v>-0.45508606298304605</v>
      </c>
      <c r="P14" s="409">
        <f t="shared" si="2"/>
        <v>-0.40287548614367819</v>
      </c>
      <c r="Q14" s="409">
        <f t="shared" si="2"/>
        <v>-0.37902088176461929</v>
      </c>
      <c r="R14" s="409">
        <f t="shared" si="2"/>
        <v>-0.49038113704038189</v>
      </c>
      <c r="S14" s="409">
        <f t="shared" si="2"/>
        <v>-0.6413524598761402</v>
      </c>
      <c r="T14" s="409">
        <f t="shared" si="2"/>
        <v>-0.81687789123338739</v>
      </c>
      <c r="U14" s="409">
        <f t="shared" si="2"/>
        <v>-0.99922013819675126</v>
      </c>
      <c r="V14" s="409">
        <f t="shared" si="2"/>
        <v>-1.1848651059262387</v>
      </c>
      <c r="W14" s="409">
        <f t="shared" si="2"/>
        <v>-1.3730997471807154</v>
      </c>
      <c r="X14" s="409">
        <f t="shared" si="2"/>
        <v>-1.5687078843274751</v>
      </c>
      <c r="Y14" s="409">
        <f t="shared" si="2"/>
        <v>-1.7679274036549071</v>
      </c>
      <c r="Z14" s="409">
        <f t="shared" si="2"/>
        <v>-1.958699506438494</v>
      </c>
      <c r="AA14" s="409">
        <f t="shared" si="2"/>
        <v>-2.1455191780186258</v>
      </c>
      <c r="AB14" s="409">
        <f t="shared" si="2"/>
        <v>-2.3123332589655714</v>
      </c>
      <c r="AC14" s="409">
        <f t="shared" si="2"/>
        <v>-2.4664963317498358</v>
      </c>
      <c r="AD14" s="409">
        <f t="shared" si="2"/>
        <v>-2.6057627396576546</v>
      </c>
      <c r="AE14" s="409">
        <f t="shared" si="2"/>
        <v>-2.7306486330833497</v>
      </c>
      <c r="AF14" s="409">
        <f t="shared" si="2"/>
        <v>-2.839192685520473</v>
      </c>
      <c r="AG14" s="409">
        <f t="shared" si="2"/>
        <v>-2.9270137550232018</v>
      </c>
      <c r="AH14" s="409">
        <f t="shared" si="2"/>
        <v>-2.994705476023837</v>
      </c>
      <c r="AI14" s="407">
        <f t="shared" si="2"/>
        <v>-3.0434035228762237</v>
      </c>
      <c r="AJ14" s="409">
        <f t="shared" si="2"/>
        <v>-3.0923864442444771</v>
      </c>
      <c r="AK14" s="409">
        <f t="shared" si="2"/>
        <v>-3.1258754908751776</v>
      </c>
      <c r="AL14" s="409">
        <f t="shared" si="2"/>
        <v>-3.1431449837698793</v>
      </c>
      <c r="AM14" s="409">
        <f t="shared" si="2"/>
        <v>-3.1444786383276693</v>
      </c>
      <c r="AN14" s="409">
        <f t="shared" si="2"/>
        <v>-3.1293554519321471</v>
      </c>
      <c r="AO14" s="409">
        <f t="shared" si="2"/>
        <v>-3.1061127707657263</v>
      </c>
      <c r="AP14" s="409">
        <f t="shared" si="2"/>
        <v>-3.0744108866710746</v>
      </c>
      <c r="AQ14" s="409">
        <f t="shared" si="2"/>
        <v>-3.0358123317944514</v>
      </c>
      <c r="AR14" s="409">
        <f t="shared" si="2"/>
        <v>-2.9967307030655324</v>
      </c>
      <c r="AS14" s="409">
        <f t="shared" si="2"/>
        <v>-2.9562586495754974</v>
      </c>
      <c r="AT14" s="409">
        <f t="shared" si="2"/>
        <v>-2.9209201086289358</v>
      </c>
      <c r="AU14" s="409">
        <f t="shared" si="2"/>
        <v>-2.8921776940515809</v>
      </c>
      <c r="AV14" s="409">
        <f t="shared" si="2"/>
        <v>-2.8699992910295258</v>
      </c>
      <c r="AW14" s="409">
        <f t="shared" si="2"/>
        <v>-2.8583216126314248</v>
      </c>
      <c r="AX14" s="409">
        <f t="shared" si="2"/>
        <v>-2.856685956774518</v>
      </c>
      <c r="AY14" s="409">
        <f t="shared" si="2"/>
        <v>-2.8645873606271408</v>
      </c>
      <c r="AZ14" s="409">
        <f t="shared" si="2"/>
        <v>-2.8841225108090729</v>
      </c>
      <c r="BA14" s="409">
        <f t="shared" si="2"/>
        <v>-2.9183418741303111</v>
      </c>
      <c r="BB14" s="409">
        <f t="shared" si="2"/>
        <v>-2.9641948957427857</v>
      </c>
      <c r="BC14" s="407">
        <f t="shared" si="2"/>
        <v>-3.0206726630301564</v>
      </c>
    </row>
    <row r="15" spans="1:55" s="16" customFormat="1" ht="16.5" x14ac:dyDescent="0.3">
      <c r="B15" s="402" t="s">
        <v>30</v>
      </c>
      <c r="C15" s="402" t="s">
        <v>448</v>
      </c>
      <c r="E15" s="351">
        <f t="shared" ref="E15:AJ15" si="3">+E6+E9+E10</f>
        <v>11.537289789570206</v>
      </c>
      <c r="F15" s="351">
        <f t="shared" si="3"/>
        <v>12.300694597847357</v>
      </c>
      <c r="G15" s="351">
        <f t="shared" si="3"/>
        <v>11.979857992449505</v>
      </c>
      <c r="H15" s="403">
        <f t="shared" si="3"/>
        <v>12.194400429190825</v>
      </c>
      <c r="I15" s="351">
        <f t="shared" si="3"/>
        <v>12.491700587951673</v>
      </c>
      <c r="J15" s="351">
        <f t="shared" si="3"/>
        <v>12.678674047063462</v>
      </c>
      <c r="K15" s="351">
        <f t="shared" si="3"/>
        <v>12.777558378632667</v>
      </c>
      <c r="L15" s="351">
        <f t="shared" si="3"/>
        <v>12.984962171346872</v>
      </c>
      <c r="M15" s="351">
        <f t="shared" si="3"/>
        <v>13.022124261189651</v>
      </c>
      <c r="N15" s="351">
        <f t="shared" si="3"/>
        <v>13.063921002489902</v>
      </c>
      <c r="O15" s="351">
        <f t="shared" si="3"/>
        <v>13.064721727330754</v>
      </c>
      <c r="P15" s="351">
        <f t="shared" si="3"/>
        <v>13.193772479262041</v>
      </c>
      <c r="Q15" s="351">
        <f t="shared" si="3"/>
        <v>13.322195944153588</v>
      </c>
      <c r="R15" s="351">
        <f t="shared" si="3"/>
        <v>13.341231309944316</v>
      </c>
      <c r="S15" s="351">
        <f t="shared" si="3"/>
        <v>13.361825688209535</v>
      </c>
      <c r="T15" s="351">
        <f t="shared" si="3"/>
        <v>13.382646468969348</v>
      </c>
      <c r="U15" s="351">
        <f t="shared" si="3"/>
        <v>13.401210732967524</v>
      </c>
      <c r="V15" s="351">
        <f t="shared" si="3"/>
        <v>13.419255092244793</v>
      </c>
      <c r="W15" s="351">
        <f t="shared" si="3"/>
        <v>13.437145236292807</v>
      </c>
      <c r="X15" s="351">
        <f t="shared" si="3"/>
        <v>13.454099397085937</v>
      </c>
      <c r="Y15" s="351">
        <f t="shared" si="3"/>
        <v>13.468986276348673</v>
      </c>
      <c r="Z15" s="351">
        <f t="shared" si="3"/>
        <v>13.48168531522116</v>
      </c>
      <c r="AA15" s="351">
        <f t="shared" si="3"/>
        <v>13.490857493198064</v>
      </c>
      <c r="AB15" s="351">
        <f t="shared" si="3"/>
        <v>13.493541781463009</v>
      </c>
      <c r="AC15" s="351">
        <f t="shared" si="3"/>
        <v>13.490772862517833</v>
      </c>
      <c r="AD15" s="351">
        <f t="shared" si="3"/>
        <v>13.484065293868223</v>
      </c>
      <c r="AE15" s="351">
        <f t="shared" si="3"/>
        <v>13.467212617741932</v>
      </c>
      <c r="AF15" s="351">
        <f t="shared" si="3"/>
        <v>13.446253713484623</v>
      </c>
      <c r="AG15" s="351">
        <f t="shared" si="3"/>
        <v>13.420238886254632</v>
      </c>
      <c r="AH15" s="351">
        <f t="shared" si="3"/>
        <v>13.390156966381408</v>
      </c>
      <c r="AI15" s="403">
        <f t="shared" si="3"/>
        <v>13.355383620282396</v>
      </c>
      <c r="AJ15" s="351">
        <f t="shared" si="3"/>
        <v>13.299590021254339</v>
      </c>
      <c r="AK15" s="351">
        <f t="shared" ref="AK15:BC15" si="4">+AK6+AK9+AK10</f>
        <v>13.242679425977698</v>
      </c>
      <c r="AL15" s="351">
        <f t="shared" si="4"/>
        <v>13.185247419616811</v>
      </c>
      <c r="AM15" s="351">
        <f t="shared" si="4"/>
        <v>13.127228059205143</v>
      </c>
      <c r="AN15" s="351">
        <f t="shared" si="4"/>
        <v>13.068677315787802</v>
      </c>
      <c r="AO15" s="351">
        <f t="shared" si="4"/>
        <v>13.010259252567774</v>
      </c>
      <c r="AP15" s="351">
        <f t="shared" si="4"/>
        <v>12.952665771399582</v>
      </c>
      <c r="AQ15" s="351">
        <f t="shared" si="4"/>
        <v>12.897344346555824</v>
      </c>
      <c r="AR15" s="351">
        <f t="shared" si="4"/>
        <v>12.844234730880633</v>
      </c>
      <c r="AS15" s="351">
        <f t="shared" si="4"/>
        <v>12.793587581093602</v>
      </c>
      <c r="AT15" s="351">
        <f t="shared" si="4"/>
        <v>12.74528686831863</v>
      </c>
      <c r="AU15" s="351">
        <f t="shared" si="4"/>
        <v>12.699285995030626</v>
      </c>
      <c r="AV15" s="351">
        <f t="shared" si="4"/>
        <v>12.655202631070365</v>
      </c>
      <c r="AW15" s="351">
        <f t="shared" si="4"/>
        <v>12.613480536167545</v>
      </c>
      <c r="AX15" s="351">
        <f t="shared" si="4"/>
        <v>12.574016061236607</v>
      </c>
      <c r="AY15" s="351">
        <f t="shared" si="4"/>
        <v>12.535932846972733</v>
      </c>
      <c r="AZ15" s="351">
        <f t="shared" si="4"/>
        <v>12.498734156689308</v>
      </c>
      <c r="BA15" s="351">
        <f t="shared" si="4"/>
        <v>12.463099291717173</v>
      </c>
      <c r="BB15" s="351">
        <f t="shared" si="4"/>
        <v>12.429193306925447</v>
      </c>
      <c r="BC15" s="403">
        <f t="shared" si="4"/>
        <v>12.397152056331953</v>
      </c>
    </row>
    <row r="16" spans="1:55" s="16" customFormat="1" ht="16.5" x14ac:dyDescent="0.3">
      <c r="C16" s="402" t="s">
        <v>83</v>
      </c>
      <c r="E16" s="351">
        <f t="shared" ref="E16:AJ16" si="5">+E7+E12+E13</f>
        <v>14.018142390032603</v>
      </c>
      <c r="F16" s="351">
        <f t="shared" si="5"/>
        <v>13.412342064098421</v>
      </c>
      <c r="G16" s="403">
        <f t="shared" si="5"/>
        <v>12.684546091090187</v>
      </c>
      <c r="H16" s="403">
        <f t="shared" si="5"/>
        <v>12.924889581129152</v>
      </c>
      <c r="I16" s="351">
        <f t="shared" si="5"/>
        <v>12.937397693600863</v>
      </c>
      <c r="J16" s="351">
        <f t="shared" si="5"/>
        <v>12.953716162356365</v>
      </c>
      <c r="K16" s="351">
        <f t="shared" si="5"/>
        <v>13.054792159539128</v>
      </c>
      <c r="L16" s="351">
        <f t="shared" si="5"/>
        <v>13.254477763361733</v>
      </c>
      <c r="M16" s="351">
        <f t="shared" si="5"/>
        <v>13.343227499926124</v>
      </c>
      <c r="N16" s="351">
        <f t="shared" si="5"/>
        <v>13.419087271108484</v>
      </c>
      <c r="O16" s="351">
        <f t="shared" si="5"/>
        <v>13.5198077903138</v>
      </c>
      <c r="P16" s="351">
        <f t="shared" si="5"/>
        <v>13.596647965405719</v>
      </c>
      <c r="Q16" s="351">
        <f t="shared" si="5"/>
        <v>13.701216825918205</v>
      </c>
      <c r="R16" s="351">
        <f t="shared" si="5"/>
        <v>13.831612446984696</v>
      </c>
      <c r="S16" s="351">
        <f t="shared" si="5"/>
        <v>14.003178148085675</v>
      </c>
      <c r="T16" s="351">
        <f t="shared" si="5"/>
        <v>14.199524360202735</v>
      </c>
      <c r="U16" s="351">
        <f t="shared" si="5"/>
        <v>14.400430871164273</v>
      </c>
      <c r="V16" s="351">
        <f t="shared" si="5"/>
        <v>14.604120198171032</v>
      </c>
      <c r="W16" s="351">
        <f t="shared" si="5"/>
        <v>14.81024498347352</v>
      </c>
      <c r="X16" s="351">
        <f t="shared" si="5"/>
        <v>15.022807281413412</v>
      </c>
      <c r="Y16" s="351">
        <f t="shared" si="5"/>
        <v>15.23691368000358</v>
      </c>
      <c r="Z16" s="351">
        <f t="shared" si="5"/>
        <v>15.440384821659652</v>
      </c>
      <c r="AA16" s="351">
        <f t="shared" si="5"/>
        <v>15.636376671216688</v>
      </c>
      <c r="AB16" s="351">
        <f t="shared" si="5"/>
        <v>15.805875040428576</v>
      </c>
      <c r="AC16" s="351">
        <f t="shared" si="5"/>
        <v>15.957269194267669</v>
      </c>
      <c r="AD16" s="351">
        <f t="shared" si="5"/>
        <v>16.089828033525876</v>
      </c>
      <c r="AE16" s="351">
        <f t="shared" si="5"/>
        <v>16.197861250825284</v>
      </c>
      <c r="AF16" s="351">
        <f t="shared" si="5"/>
        <v>16.285446399005096</v>
      </c>
      <c r="AG16" s="351">
        <f t="shared" si="5"/>
        <v>16.347252641277837</v>
      </c>
      <c r="AH16" s="351">
        <f t="shared" si="5"/>
        <v>16.384862442405247</v>
      </c>
      <c r="AI16" s="403">
        <f t="shared" si="5"/>
        <v>16.398787143158621</v>
      </c>
      <c r="AJ16" s="351">
        <f t="shared" si="5"/>
        <v>16.391976465498818</v>
      </c>
      <c r="AK16" s="351">
        <f t="shared" ref="AK16:BC16" si="6">+AK7+AK12+AK13</f>
        <v>16.368554916852879</v>
      </c>
      <c r="AL16" s="351">
        <f t="shared" si="6"/>
        <v>16.32839240338669</v>
      </c>
      <c r="AM16" s="351">
        <f t="shared" si="6"/>
        <v>16.271706697532814</v>
      </c>
      <c r="AN16" s="351">
        <f t="shared" si="6"/>
        <v>16.198032767719951</v>
      </c>
      <c r="AO16" s="351">
        <f t="shared" si="6"/>
        <v>16.116372023333501</v>
      </c>
      <c r="AP16" s="351">
        <f t="shared" si="6"/>
        <v>16.027076658070659</v>
      </c>
      <c r="AQ16" s="351">
        <f t="shared" si="6"/>
        <v>15.933156678350276</v>
      </c>
      <c r="AR16" s="351">
        <f t="shared" si="6"/>
        <v>15.840965433946165</v>
      </c>
      <c r="AS16" s="351">
        <f t="shared" si="6"/>
        <v>15.7498462306691</v>
      </c>
      <c r="AT16" s="351">
        <f t="shared" si="6"/>
        <v>15.666206976947565</v>
      </c>
      <c r="AU16" s="351">
        <f t="shared" si="6"/>
        <v>15.591463689082207</v>
      </c>
      <c r="AV16" s="351">
        <f t="shared" si="6"/>
        <v>15.525201922099891</v>
      </c>
      <c r="AW16" s="351">
        <f t="shared" si="6"/>
        <v>15.47180214879897</v>
      </c>
      <c r="AX16" s="351">
        <f t="shared" si="6"/>
        <v>15.430702018011125</v>
      </c>
      <c r="AY16" s="351">
        <f t="shared" si="6"/>
        <v>15.400520207599874</v>
      </c>
      <c r="AZ16" s="351">
        <f t="shared" si="6"/>
        <v>15.38285666749838</v>
      </c>
      <c r="BA16" s="351">
        <f t="shared" si="6"/>
        <v>15.381441165847484</v>
      </c>
      <c r="BB16" s="351">
        <f t="shared" si="6"/>
        <v>15.393388202668232</v>
      </c>
      <c r="BC16" s="403">
        <f t="shared" si="6"/>
        <v>15.417824719362109</v>
      </c>
    </row>
    <row r="17" spans="2:55" s="16" customFormat="1" ht="16.5" x14ac:dyDescent="0.3">
      <c r="B17" s="404"/>
      <c r="C17" s="405" t="s">
        <v>442</v>
      </c>
      <c r="D17" s="404"/>
      <c r="E17" s="409">
        <f>+E15-E16</f>
        <v>-2.4808526004623968</v>
      </c>
      <c r="F17" s="409">
        <f>+F15-F16</f>
        <v>-1.111647466251064</v>
      </c>
      <c r="G17" s="409">
        <f t="shared" ref="G17:BC17" si="7">+G15-G16</f>
        <v>-0.70468809864068227</v>
      </c>
      <c r="H17" s="407">
        <f t="shared" si="7"/>
        <v>-0.7304891519383272</v>
      </c>
      <c r="I17" s="409">
        <f t="shared" si="7"/>
        <v>-0.44569710564918985</v>
      </c>
      <c r="J17" s="409">
        <f t="shared" si="7"/>
        <v>-0.27504211529290323</v>
      </c>
      <c r="K17" s="409">
        <f t="shared" si="7"/>
        <v>-0.27723378090646023</v>
      </c>
      <c r="L17" s="409">
        <f t="shared" si="7"/>
        <v>-0.26951559201486042</v>
      </c>
      <c r="M17" s="409">
        <f t="shared" si="7"/>
        <v>-0.32110323873647317</v>
      </c>
      <c r="N17" s="409">
        <f t="shared" si="7"/>
        <v>-0.35516626861858214</v>
      </c>
      <c r="O17" s="409">
        <f t="shared" si="7"/>
        <v>-0.45508606298304599</v>
      </c>
      <c r="P17" s="409">
        <f t="shared" si="7"/>
        <v>-0.40287548614367807</v>
      </c>
      <c r="Q17" s="409">
        <f t="shared" si="7"/>
        <v>-0.37902088176461746</v>
      </c>
      <c r="R17" s="409">
        <f t="shared" si="7"/>
        <v>-0.49038113704038011</v>
      </c>
      <c r="S17" s="409">
        <f t="shared" si="7"/>
        <v>-0.6413524598761402</v>
      </c>
      <c r="T17" s="409">
        <f t="shared" si="7"/>
        <v>-0.81687789123338739</v>
      </c>
      <c r="U17" s="409">
        <f t="shared" si="7"/>
        <v>-0.99922013819674937</v>
      </c>
      <c r="V17" s="409">
        <f t="shared" si="7"/>
        <v>-1.1848651059262387</v>
      </c>
      <c r="W17" s="409">
        <f t="shared" si="7"/>
        <v>-1.3730997471807136</v>
      </c>
      <c r="X17" s="409">
        <f t="shared" si="7"/>
        <v>-1.5687078843274751</v>
      </c>
      <c r="Y17" s="409">
        <f t="shared" si="7"/>
        <v>-1.7679274036549071</v>
      </c>
      <c r="Z17" s="409">
        <f t="shared" si="7"/>
        <v>-1.9586995064384922</v>
      </c>
      <c r="AA17" s="409">
        <f t="shared" si="7"/>
        <v>-2.145519178018624</v>
      </c>
      <c r="AB17" s="409">
        <f t="shared" si="7"/>
        <v>-2.3123332589655679</v>
      </c>
      <c r="AC17" s="409">
        <f t="shared" si="7"/>
        <v>-2.4664963317498358</v>
      </c>
      <c r="AD17" s="409">
        <f t="shared" si="7"/>
        <v>-2.6057627396576528</v>
      </c>
      <c r="AE17" s="409">
        <f t="shared" si="7"/>
        <v>-2.7306486330833515</v>
      </c>
      <c r="AF17" s="409">
        <f t="shared" si="7"/>
        <v>-2.839192685520473</v>
      </c>
      <c r="AG17" s="409">
        <f t="shared" si="7"/>
        <v>-2.9270137550232054</v>
      </c>
      <c r="AH17" s="409">
        <f t="shared" si="7"/>
        <v>-2.9947054760238387</v>
      </c>
      <c r="AI17" s="407">
        <f>+AI15-AI16</f>
        <v>-3.0434035228762255</v>
      </c>
      <c r="AJ17" s="409">
        <f t="shared" si="7"/>
        <v>-3.0923864442444788</v>
      </c>
      <c r="AK17" s="409">
        <f t="shared" si="7"/>
        <v>-3.1258754908751811</v>
      </c>
      <c r="AL17" s="409">
        <f t="shared" si="7"/>
        <v>-3.1431449837698793</v>
      </c>
      <c r="AM17" s="409">
        <f t="shared" si="7"/>
        <v>-3.144478638327671</v>
      </c>
      <c r="AN17" s="409">
        <f t="shared" si="7"/>
        <v>-3.1293554519321489</v>
      </c>
      <c r="AO17" s="409">
        <f t="shared" si="7"/>
        <v>-3.1061127707657263</v>
      </c>
      <c r="AP17" s="409">
        <f t="shared" si="7"/>
        <v>-3.0744108866710764</v>
      </c>
      <c r="AQ17" s="409">
        <f t="shared" si="7"/>
        <v>-3.0358123317944514</v>
      </c>
      <c r="AR17" s="409">
        <f t="shared" si="7"/>
        <v>-2.9967307030655324</v>
      </c>
      <c r="AS17" s="409">
        <f t="shared" si="7"/>
        <v>-2.9562586495754974</v>
      </c>
      <c r="AT17" s="409">
        <f t="shared" si="7"/>
        <v>-2.9209201086289358</v>
      </c>
      <c r="AU17" s="409">
        <f t="shared" si="7"/>
        <v>-2.8921776940515809</v>
      </c>
      <c r="AV17" s="409">
        <f t="shared" si="7"/>
        <v>-2.8699992910295258</v>
      </c>
      <c r="AW17" s="409">
        <f t="shared" si="7"/>
        <v>-2.8583216126314248</v>
      </c>
      <c r="AX17" s="409">
        <f t="shared" si="7"/>
        <v>-2.856685956774518</v>
      </c>
      <c r="AY17" s="409">
        <f t="shared" si="7"/>
        <v>-2.8645873606271408</v>
      </c>
      <c r="AZ17" s="409">
        <f t="shared" si="7"/>
        <v>-2.8841225108090729</v>
      </c>
      <c r="BA17" s="409">
        <f t="shared" si="7"/>
        <v>-2.9183418741303111</v>
      </c>
      <c r="BB17" s="409">
        <f t="shared" si="7"/>
        <v>-2.9641948957427857</v>
      </c>
      <c r="BC17" s="407">
        <f t="shared" si="7"/>
        <v>-3.0206726630301564</v>
      </c>
    </row>
    <row r="18" spans="2:55" s="16" customFormat="1" ht="16.5" x14ac:dyDescent="0.3">
      <c r="B18" s="404"/>
      <c r="C18" s="405"/>
      <c r="D18" s="404" t="s">
        <v>449</v>
      </c>
      <c r="E18" s="409">
        <f>-E17</f>
        <v>2.4808526004623968</v>
      </c>
      <c r="F18" s="409">
        <f t="shared" ref="F18:BC18" si="8">-F17</f>
        <v>1.111647466251064</v>
      </c>
      <c r="G18" s="409">
        <f t="shared" si="8"/>
        <v>0.70468809864068227</v>
      </c>
      <c r="H18" s="407">
        <f t="shared" si="8"/>
        <v>0.7304891519383272</v>
      </c>
      <c r="I18" s="409">
        <f t="shared" si="8"/>
        <v>0.44569710564918985</v>
      </c>
      <c r="J18" s="409">
        <f t="shared" si="8"/>
        <v>0.27504211529290323</v>
      </c>
      <c r="K18" s="409">
        <f t="shared" si="8"/>
        <v>0.27723378090646023</v>
      </c>
      <c r="L18" s="409">
        <f t="shared" si="8"/>
        <v>0.26951559201486042</v>
      </c>
      <c r="M18" s="409">
        <f t="shared" si="8"/>
        <v>0.32110323873647317</v>
      </c>
      <c r="N18" s="409">
        <f t="shared" si="8"/>
        <v>0.35516626861858214</v>
      </c>
      <c r="O18" s="409">
        <f t="shared" si="8"/>
        <v>0.45508606298304599</v>
      </c>
      <c r="P18" s="409">
        <f t="shared" si="8"/>
        <v>0.40287548614367807</v>
      </c>
      <c r="Q18" s="409">
        <f t="shared" si="8"/>
        <v>0.37902088176461746</v>
      </c>
      <c r="R18" s="409">
        <f t="shared" si="8"/>
        <v>0.49038113704038011</v>
      </c>
      <c r="S18" s="409">
        <f t="shared" si="8"/>
        <v>0.6413524598761402</v>
      </c>
      <c r="T18" s="409">
        <f t="shared" si="8"/>
        <v>0.81687789123338739</v>
      </c>
      <c r="U18" s="409">
        <f t="shared" si="8"/>
        <v>0.99922013819674937</v>
      </c>
      <c r="V18" s="409">
        <f t="shared" si="8"/>
        <v>1.1848651059262387</v>
      </c>
      <c r="W18" s="409">
        <f t="shared" si="8"/>
        <v>1.3730997471807136</v>
      </c>
      <c r="X18" s="409">
        <f t="shared" si="8"/>
        <v>1.5687078843274751</v>
      </c>
      <c r="Y18" s="409">
        <f t="shared" si="8"/>
        <v>1.7679274036549071</v>
      </c>
      <c r="Z18" s="409">
        <f t="shared" si="8"/>
        <v>1.9586995064384922</v>
      </c>
      <c r="AA18" s="409">
        <f t="shared" si="8"/>
        <v>2.145519178018624</v>
      </c>
      <c r="AB18" s="409">
        <f t="shared" si="8"/>
        <v>2.3123332589655679</v>
      </c>
      <c r="AC18" s="409">
        <f t="shared" si="8"/>
        <v>2.4664963317498358</v>
      </c>
      <c r="AD18" s="409">
        <f t="shared" si="8"/>
        <v>2.6057627396576528</v>
      </c>
      <c r="AE18" s="409">
        <f t="shared" si="8"/>
        <v>2.7306486330833515</v>
      </c>
      <c r="AF18" s="409">
        <f t="shared" si="8"/>
        <v>2.839192685520473</v>
      </c>
      <c r="AG18" s="409">
        <f t="shared" si="8"/>
        <v>2.9270137550232054</v>
      </c>
      <c r="AH18" s="409">
        <f t="shared" si="8"/>
        <v>2.9947054760238387</v>
      </c>
      <c r="AI18" s="407">
        <f>-AI17</f>
        <v>3.0434035228762255</v>
      </c>
      <c r="AJ18" s="409">
        <f t="shared" si="8"/>
        <v>3.0923864442444788</v>
      </c>
      <c r="AK18" s="409">
        <f t="shared" si="8"/>
        <v>3.1258754908751811</v>
      </c>
      <c r="AL18" s="409">
        <f t="shared" si="8"/>
        <v>3.1431449837698793</v>
      </c>
      <c r="AM18" s="409">
        <f t="shared" si="8"/>
        <v>3.144478638327671</v>
      </c>
      <c r="AN18" s="409">
        <f t="shared" si="8"/>
        <v>3.1293554519321489</v>
      </c>
      <c r="AO18" s="409">
        <f t="shared" si="8"/>
        <v>3.1061127707657263</v>
      </c>
      <c r="AP18" s="409">
        <f t="shared" si="8"/>
        <v>3.0744108866710764</v>
      </c>
      <c r="AQ18" s="409">
        <f t="shared" si="8"/>
        <v>3.0358123317944514</v>
      </c>
      <c r="AR18" s="409">
        <f t="shared" si="8"/>
        <v>2.9967307030655324</v>
      </c>
      <c r="AS18" s="409">
        <f t="shared" si="8"/>
        <v>2.9562586495754974</v>
      </c>
      <c r="AT18" s="409">
        <f t="shared" si="8"/>
        <v>2.9209201086289358</v>
      </c>
      <c r="AU18" s="409">
        <f t="shared" si="8"/>
        <v>2.8921776940515809</v>
      </c>
      <c r="AV18" s="409">
        <f t="shared" si="8"/>
        <v>2.8699992910295258</v>
      </c>
      <c r="AW18" s="409">
        <f t="shared" si="8"/>
        <v>2.8583216126314248</v>
      </c>
      <c r="AX18" s="409">
        <f t="shared" si="8"/>
        <v>2.856685956774518</v>
      </c>
      <c r="AY18" s="409">
        <f t="shared" si="8"/>
        <v>2.8645873606271408</v>
      </c>
      <c r="AZ18" s="409">
        <f t="shared" si="8"/>
        <v>2.8841225108090729</v>
      </c>
      <c r="BA18" s="409">
        <f t="shared" si="8"/>
        <v>2.9183418741303111</v>
      </c>
      <c r="BB18" s="409">
        <f t="shared" si="8"/>
        <v>2.9641948957427857</v>
      </c>
      <c r="BC18" s="407">
        <f t="shared" si="8"/>
        <v>3.0206726630301564</v>
      </c>
    </row>
    <row r="19" spans="2:55" s="16" customFormat="1" ht="16.5" x14ac:dyDescent="0.3"/>
    <row r="21" spans="2:55" x14ac:dyDescent="0.25">
      <c r="AI21" s="7"/>
    </row>
    <row r="22" spans="2:55" x14ac:dyDescent="0.25">
      <c r="AI22" s="7"/>
    </row>
    <row r="23" spans="2:55" x14ac:dyDescent="0.25">
      <c r="AI23" s="7"/>
    </row>
    <row r="40" spans="3:55" x14ac:dyDescent="0.25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</row>
    <row r="45" spans="3:55" x14ac:dyDescent="0.25">
      <c r="C45" s="401"/>
      <c r="G45" s="10"/>
      <c r="H45" s="10"/>
      <c r="AI45" s="10"/>
      <c r="BC45" s="10"/>
    </row>
    <row r="46" spans="3:55" x14ac:dyDescent="0.25">
      <c r="C46" s="401"/>
      <c r="G46" s="10"/>
      <c r="H46" s="10"/>
      <c r="AI46" s="10"/>
      <c r="BC46" s="10"/>
    </row>
    <row r="47" spans="3:55" x14ac:dyDescent="0.25">
      <c r="G47" s="10"/>
      <c r="AI47" s="10"/>
      <c r="BC47" s="10"/>
    </row>
    <row r="48" spans="3:55" x14ac:dyDescent="0.25">
      <c r="G48" s="10"/>
      <c r="AI48" s="10"/>
      <c r="BC48" s="10"/>
    </row>
    <row r="49" spans="7:55" x14ac:dyDescent="0.25">
      <c r="G49" s="10"/>
      <c r="AI49" s="10"/>
      <c r="BC49" s="10"/>
    </row>
  </sheetData>
  <hyperlinks>
    <hyperlink ref="A1" location="Gráficos!A1" display="Índice de gráficos" xr:uid="{AA9051F0-32B4-41FF-AAB6-6B554643024E}"/>
  </hyperlink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D19B-D8D1-4A0D-9020-F54B59263C7C}">
  <dimension ref="A1:M82"/>
  <sheetViews>
    <sheetView showGridLines="0" zoomScaleNormal="100" workbookViewId="0"/>
  </sheetViews>
  <sheetFormatPr baseColWidth="10" defaultColWidth="11.42578125" defaultRowHeight="14.25" x14ac:dyDescent="0.3"/>
  <cols>
    <col min="1" max="1" width="15.7109375" style="145" customWidth="1"/>
    <col min="2" max="2" width="13.85546875" style="145" bestFit="1" customWidth="1"/>
    <col min="3" max="3" width="8.140625" style="145" bestFit="1" customWidth="1"/>
    <col min="4" max="4" width="10.28515625" style="145" bestFit="1" customWidth="1"/>
    <col min="5" max="6" width="6.42578125" style="145" bestFit="1" customWidth="1"/>
    <col min="7" max="7" width="10.85546875" style="145" bestFit="1" customWidth="1"/>
    <col min="8" max="8" width="10.28515625" style="145" bestFit="1" customWidth="1"/>
    <col min="9" max="9" width="10.85546875" style="145" bestFit="1" customWidth="1"/>
    <col min="10" max="16384" width="11.42578125" style="145"/>
  </cols>
  <sheetData>
    <row r="1" spans="1:2" ht="15.75" x14ac:dyDescent="0.3">
      <c r="A1" s="477" t="s">
        <v>454</v>
      </c>
    </row>
    <row r="2" spans="1:2" ht="16.5" x14ac:dyDescent="0.3">
      <c r="B2" s="355" t="s">
        <v>374</v>
      </c>
    </row>
    <row r="3" spans="1:2" ht="16.5" x14ac:dyDescent="0.3">
      <c r="B3" s="360" t="s">
        <v>375</v>
      </c>
    </row>
    <row r="4" spans="1:2" ht="16.5" x14ac:dyDescent="0.3">
      <c r="B4" s="360"/>
    </row>
    <row r="18" spans="2:9" x14ac:dyDescent="0.3">
      <c r="B18" s="137"/>
    </row>
    <row r="19" spans="2:9" ht="15.75" x14ac:dyDescent="0.3">
      <c r="B19" t="s">
        <v>105</v>
      </c>
      <c r="C19" s="137" t="s">
        <v>106</v>
      </c>
    </row>
    <row r="20" spans="2:9" x14ac:dyDescent="0.3">
      <c r="B20" s="600" t="s">
        <v>115</v>
      </c>
      <c r="C20" s="600"/>
      <c r="D20" s="600"/>
      <c r="E20" s="600"/>
      <c r="F20" s="600"/>
      <c r="G20" s="600"/>
      <c r="H20" s="600"/>
      <c r="I20" s="146"/>
    </row>
    <row r="21" spans="2:9" ht="15" thickBot="1" x14ac:dyDescent="0.35">
      <c r="C21" s="147" t="s">
        <v>0</v>
      </c>
      <c r="D21" s="147" t="s">
        <v>3</v>
      </c>
      <c r="E21" s="601" t="s">
        <v>116</v>
      </c>
      <c r="F21" s="601"/>
      <c r="G21" s="148" t="s">
        <v>97</v>
      </c>
      <c r="H21" s="148" t="s">
        <v>99</v>
      </c>
      <c r="I21" s="148" t="s">
        <v>98</v>
      </c>
    </row>
    <row r="22" spans="2:9" x14ac:dyDescent="0.3">
      <c r="B22" s="147">
        <v>1990</v>
      </c>
      <c r="C22" s="149">
        <v>38853.226999999999</v>
      </c>
      <c r="D22" s="150"/>
      <c r="E22" s="150"/>
      <c r="F22" s="150"/>
      <c r="G22" s="151"/>
      <c r="H22" s="151"/>
      <c r="I22" s="152"/>
    </row>
    <row r="23" spans="2:9" x14ac:dyDescent="0.3">
      <c r="B23" s="147">
        <v>1991</v>
      </c>
      <c r="C23" s="153">
        <v>38881.415999999997</v>
      </c>
      <c r="D23" s="154"/>
      <c r="E23" s="154"/>
      <c r="F23" s="154"/>
      <c r="G23" s="155"/>
      <c r="H23" s="155"/>
      <c r="I23" s="156"/>
    </row>
    <row r="24" spans="2:9" x14ac:dyDescent="0.3">
      <c r="B24" s="147">
        <v>1992</v>
      </c>
      <c r="C24" s="153">
        <v>39051.336000000003</v>
      </c>
      <c r="D24" s="154"/>
      <c r="E24" s="154"/>
      <c r="F24" s="154"/>
      <c r="G24" s="155"/>
      <c r="H24" s="155"/>
      <c r="I24" s="156"/>
    </row>
    <row r="25" spans="2:9" x14ac:dyDescent="0.3">
      <c r="B25" s="147">
        <v>1993</v>
      </c>
      <c r="C25" s="153">
        <v>39264.034</v>
      </c>
      <c r="D25" s="154"/>
      <c r="E25" s="154"/>
      <c r="F25" s="154"/>
      <c r="G25" s="155"/>
      <c r="H25" s="155"/>
      <c r="I25" s="156"/>
    </row>
    <row r="26" spans="2:9" x14ac:dyDescent="0.3">
      <c r="B26" s="147">
        <v>1994</v>
      </c>
      <c r="C26" s="153">
        <v>39458.489000000001</v>
      </c>
      <c r="D26" s="154"/>
      <c r="E26" s="154"/>
      <c r="F26" s="154"/>
      <c r="G26" s="155"/>
      <c r="H26" s="155"/>
      <c r="I26" s="156"/>
    </row>
    <row r="27" spans="2:9" x14ac:dyDescent="0.3">
      <c r="B27" s="147">
        <v>1995</v>
      </c>
      <c r="C27" s="153">
        <v>39639.726000000002</v>
      </c>
      <c r="D27" s="154"/>
      <c r="E27" s="154"/>
      <c r="F27" s="154"/>
      <c r="G27" s="155"/>
      <c r="H27" s="155"/>
      <c r="I27" s="156"/>
    </row>
    <row r="28" spans="2:9" x14ac:dyDescent="0.3">
      <c r="B28" s="147">
        <v>1996</v>
      </c>
      <c r="C28" s="153">
        <v>39808.374000000003</v>
      </c>
      <c r="D28" s="154"/>
      <c r="E28" s="154"/>
      <c r="F28" s="154"/>
      <c r="G28" s="155"/>
      <c r="H28" s="155"/>
      <c r="I28" s="156"/>
    </row>
    <row r="29" spans="2:9" x14ac:dyDescent="0.3">
      <c r="B29" s="147">
        <v>1997</v>
      </c>
      <c r="C29" s="153">
        <v>39971.328999999998</v>
      </c>
      <c r="D29" s="154"/>
      <c r="E29" s="154"/>
      <c r="F29" s="154"/>
      <c r="G29" s="155"/>
      <c r="H29" s="155"/>
      <c r="I29" s="156"/>
    </row>
    <row r="30" spans="2:9" x14ac:dyDescent="0.3">
      <c r="B30" s="147">
        <v>1998</v>
      </c>
      <c r="C30" s="153">
        <v>40143.449000000001</v>
      </c>
      <c r="D30" s="154"/>
      <c r="E30" s="154"/>
      <c r="F30" s="154"/>
      <c r="G30" s="155"/>
      <c r="H30" s="155"/>
      <c r="I30" s="156"/>
    </row>
    <row r="31" spans="2:9" x14ac:dyDescent="0.3">
      <c r="B31" s="147">
        <v>1999</v>
      </c>
      <c r="C31" s="153">
        <v>40303.567999999999</v>
      </c>
      <c r="D31" s="154"/>
      <c r="E31" s="154"/>
      <c r="F31" s="154"/>
      <c r="G31" s="155"/>
      <c r="H31" s="155"/>
      <c r="I31" s="156"/>
    </row>
    <row r="32" spans="2:9" x14ac:dyDescent="0.3">
      <c r="B32" s="147">
        <v>2000</v>
      </c>
      <c r="C32" s="153">
        <v>40470.182000000001</v>
      </c>
      <c r="D32" s="154"/>
      <c r="E32" s="154"/>
      <c r="F32" s="154"/>
      <c r="G32" s="155"/>
      <c r="H32" s="155"/>
      <c r="I32" s="156"/>
    </row>
    <row r="33" spans="2:9" x14ac:dyDescent="0.3">
      <c r="B33" s="147">
        <v>2001</v>
      </c>
      <c r="C33" s="153">
        <v>40665.544999999998</v>
      </c>
      <c r="D33" s="154"/>
      <c r="E33" s="154"/>
      <c r="F33" s="154"/>
      <c r="G33" s="155"/>
      <c r="H33" s="155"/>
      <c r="I33" s="156"/>
    </row>
    <row r="34" spans="2:9" x14ac:dyDescent="0.3">
      <c r="B34" s="147">
        <v>2002</v>
      </c>
      <c r="C34" s="153">
        <v>41035.271000000001</v>
      </c>
      <c r="D34" s="154"/>
      <c r="E34" s="154"/>
      <c r="F34" s="154"/>
      <c r="G34" s="155"/>
      <c r="H34" s="155"/>
      <c r="I34" s="156"/>
    </row>
    <row r="35" spans="2:9" x14ac:dyDescent="0.3">
      <c r="B35" s="147">
        <v>2003</v>
      </c>
      <c r="C35" s="153">
        <v>41827.834999999999</v>
      </c>
      <c r="D35" s="154"/>
      <c r="E35" s="154"/>
      <c r="F35" s="154"/>
      <c r="G35" s="155"/>
      <c r="H35" s="155"/>
      <c r="I35" s="156"/>
    </row>
    <row r="36" spans="2:9" x14ac:dyDescent="0.3">
      <c r="B36" s="147">
        <v>2004</v>
      </c>
      <c r="C36" s="153">
        <v>42547.453999999998</v>
      </c>
      <c r="D36" s="154"/>
      <c r="E36" s="154"/>
      <c r="F36" s="154"/>
      <c r="G36" s="155"/>
      <c r="H36" s="155"/>
      <c r="I36" s="156"/>
    </row>
    <row r="37" spans="2:9" x14ac:dyDescent="0.3">
      <c r="B37" s="147">
        <v>2005</v>
      </c>
      <c r="C37" s="153">
        <v>43296.334999999999</v>
      </c>
      <c r="D37" s="154"/>
      <c r="E37" s="154"/>
      <c r="F37" s="154"/>
      <c r="G37" s="155"/>
      <c r="H37" s="155"/>
      <c r="I37" s="156"/>
    </row>
    <row r="38" spans="2:9" x14ac:dyDescent="0.3">
      <c r="B38" s="147">
        <v>2006</v>
      </c>
      <c r="C38" s="153">
        <v>44009.968999999997</v>
      </c>
      <c r="D38" s="154"/>
      <c r="E38" s="154"/>
      <c r="F38" s="154"/>
      <c r="G38" s="155"/>
      <c r="H38" s="155"/>
      <c r="I38" s="156"/>
    </row>
    <row r="39" spans="2:9" x14ac:dyDescent="0.3">
      <c r="B39" s="147">
        <v>2007</v>
      </c>
      <c r="C39" s="153">
        <v>44784.659</v>
      </c>
      <c r="D39" s="154"/>
      <c r="E39" s="154"/>
      <c r="F39" s="154"/>
      <c r="G39" s="155"/>
      <c r="H39" s="155"/>
      <c r="I39" s="156"/>
    </row>
    <row r="40" spans="2:9" x14ac:dyDescent="0.3">
      <c r="B40" s="147">
        <v>2008</v>
      </c>
      <c r="C40" s="153">
        <v>45668.938000000002</v>
      </c>
      <c r="D40" s="154"/>
      <c r="E40" s="154"/>
      <c r="F40" s="154"/>
      <c r="G40" s="155"/>
      <c r="H40" s="155"/>
      <c r="I40" s="156"/>
    </row>
    <row r="41" spans="2:9" x14ac:dyDescent="0.3">
      <c r="B41" s="147">
        <v>2009</v>
      </c>
      <c r="C41" s="153">
        <v>46239.271000000001</v>
      </c>
      <c r="D41" s="154"/>
      <c r="E41" s="154"/>
      <c r="F41" s="154"/>
      <c r="G41" s="155"/>
      <c r="H41" s="155"/>
      <c r="I41" s="156"/>
    </row>
    <row r="42" spans="2:9" x14ac:dyDescent="0.3">
      <c r="B42" s="147">
        <v>2010</v>
      </c>
      <c r="C42" s="153">
        <v>46486.620999999999</v>
      </c>
      <c r="D42" s="154"/>
      <c r="E42" s="154"/>
      <c r="F42" s="154"/>
      <c r="G42" s="155"/>
      <c r="H42" s="155"/>
      <c r="I42" s="156"/>
    </row>
    <row r="43" spans="2:9" x14ac:dyDescent="0.3">
      <c r="B43" s="147">
        <v>2011</v>
      </c>
      <c r="C43" s="153">
        <v>46667.173999999999</v>
      </c>
      <c r="D43" s="154"/>
      <c r="E43" s="154"/>
      <c r="F43" s="154"/>
      <c r="G43" s="155"/>
      <c r="H43" s="155"/>
      <c r="I43" s="156"/>
    </row>
    <row r="44" spans="2:9" x14ac:dyDescent="0.3">
      <c r="B44" s="147">
        <v>2012</v>
      </c>
      <c r="C44" s="153">
        <v>46818.216</v>
      </c>
      <c r="D44" s="154"/>
      <c r="E44" s="154"/>
      <c r="F44" s="154"/>
      <c r="G44" s="155"/>
      <c r="H44" s="155"/>
      <c r="I44" s="156"/>
    </row>
    <row r="45" spans="2:9" x14ac:dyDescent="0.3">
      <c r="B45" s="147">
        <v>2013</v>
      </c>
      <c r="C45" s="153">
        <v>46712.65</v>
      </c>
      <c r="D45" s="154"/>
      <c r="E45" s="154"/>
      <c r="F45" s="154"/>
      <c r="G45" s="155"/>
      <c r="H45" s="155"/>
      <c r="I45" s="156"/>
    </row>
    <row r="46" spans="2:9" x14ac:dyDescent="0.3">
      <c r="B46" s="147">
        <v>2014</v>
      </c>
      <c r="C46" s="153">
        <v>46495.743999999999</v>
      </c>
      <c r="D46" s="154"/>
      <c r="E46" s="154"/>
      <c r="F46" s="154"/>
      <c r="G46" s="155"/>
      <c r="H46" s="155"/>
      <c r="I46" s="156"/>
    </row>
    <row r="47" spans="2:9" x14ac:dyDescent="0.3">
      <c r="B47" s="147">
        <v>2015</v>
      </c>
      <c r="C47" s="153">
        <v>46425.722000000002</v>
      </c>
      <c r="D47" s="154"/>
      <c r="E47" s="154"/>
      <c r="F47" s="154"/>
      <c r="G47" s="155"/>
      <c r="H47" s="155"/>
      <c r="I47" s="156"/>
    </row>
    <row r="48" spans="2:9" x14ac:dyDescent="0.3">
      <c r="B48" s="147">
        <v>2016</v>
      </c>
      <c r="C48" s="153">
        <v>46418.883999999998</v>
      </c>
      <c r="D48" s="154"/>
      <c r="E48" s="154"/>
      <c r="F48" s="154"/>
      <c r="G48" s="155"/>
      <c r="H48" s="155"/>
      <c r="I48" s="156"/>
    </row>
    <row r="49" spans="2:13" x14ac:dyDescent="0.3">
      <c r="B49" s="147">
        <v>2017</v>
      </c>
      <c r="C49" s="153">
        <v>46497.392999999996</v>
      </c>
      <c r="D49" s="154"/>
      <c r="E49" s="154"/>
      <c r="F49" s="154"/>
      <c r="G49" s="155"/>
      <c r="H49" s="155"/>
      <c r="I49" s="156"/>
    </row>
    <row r="50" spans="2:13" x14ac:dyDescent="0.3">
      <c r="B50" s="147">
        <v>2018</v>
      </c>
      <c r="C50" s="153">
        <v>46645.07</v>
      </c>
      <c r="D50" s="154"/>
      <c r="E50" s="154"/>
      <c r="F50" s="154"/>
      <c r="G50" s="155"/>
      <c r="H50" s="155"/>
      <c r="I50" s="156"/>
    </row>
    <row r="51" spans="2:13" x14ac:dyDescent="0.3">
      <c r="B51" s="147">
        <v>2019</v>
      </c>
      <c r="C51" s="153">
        <v>46918.951000000001</v>
      </c>
      <c r="D51" s="154"/>
      <c r="E51" s="154"/>
      <c r="F51" s="154"/>
      <c r="G51" s="155"/>
      <c r="H51" s="155"/>
      <c r="I51" s="156"/>
    </row>
    <row r="52" spans="2:13" x14ac:dyDescent="0.3">
      <c r="B52" s="147">
        <v>2020</v>
      </c>
      <c r="C52" s="153">
        <v>47318.05</v>
      </c>
      <c r="D52" s="154"/>
      <c r="E52" s="154"/>
      <c r="F52" s="154"/>
      <c r="G52" s="155"/>
      <c r="H52" s="155"/>
      <c r="I52" s="156"/>
    </row>
    <row r="53" spans="2:13" x14ac:dyDescent="0.3">
      <c r="B53" s="147">
        <v>2021</v>
      </c>
      <c r="C53" s="153">
        <v>47400.798000000003</v>
      </c>
      <c r="D53" s="154"/>
      <c r="E53" s="154"/>
      <c r="F53" s="154"/>
      <c r="G53" s="155"/>
      <c r="H53" s="155"/>
      <c r="I53" s="156"/>
    </row>
    <row r="54" spans="2:13" x14ac:dyDescent="0.3">
      <c r="B54" s="147">
        <v>2022</v>
      </c>
      <c r="C54" s="153">
        <v>47486.726999999999</v>
      </c>
      <c r="D54" s="154"/>
      <c r="E54" s="154"/>
      <c r="F54" s="154"/>
      <c r="G54" s="155"/>
      <c r="H54" s="155"/>
      <c r="I54" s="156">
        <v>47432.892999999996</v>
      </c>
    </row>
    <row r="55" spans="2:13" x14ac:dyDescent="0.3">
      <c r="B55" s="147">
        <v>2023</v>
      </c>
      <c r="C55" s="153">
        <v>48085.360999999997</v>
      </c>
      <c r="D55" s="154"/>
      <c r="E55" s="154"/>
      <c r="F55" s="154"/>
      <c r="G55" s="155"/>
      <c r="H55" s="155"/>
      <c r="I55" s="156">
        <v>47980.383999999998</v>
      </c>
    </row>
    <row r="56" spans="2:13" x14ac:dyDescent="0.3">
      <c r="B56" s="147">
        <v>2024</v>
      </c>
      <c r="C56" s="153">
        <v>48619.695</v>
      </c>
      <c r="D56" s="154"/>
      <c r="E56" s="154"/>
      <c r="F56" s="154"/>
      <c r="G56" s="155"/>
      <c r="H56" s="155">
        <v>48619.695</v>
      </c>
      <c r="I56" s="156">
        <v>48346.319000000003</v>
      </c>
    </row>
    <row r="57" spans="2:13" x14ac:dyDescent="0.3">
      <c r="B57" s="147">
        <v>2025</v>
      </c>
      <c r="C57" s="153">
        <v>49128.296999999999</v>
      </c>
      <c r="D57" s="154">
        <v>49128.296999999999</v>
      </c>
      <c r="E57" s="154">
        <v>49128.296999999999</v>
      </c>
      <c r="F57" s="154">
        <v>49128.296999999999</v>
      </c>
      <c r="G57" s="155">
        <v>49128.296999999999</v>
      </c>
      <c r="H57" s="155">
        <v>49081.525752602822</v>
      </c>
      <c r="I57" s="156">
        <v>48614.06</v>
      </c>
      <c r="J57" s="157"/>
      <c r="L57" s="158"/>
      <c r="M57" s="158"/>
    </row>
    <row r="58" spans="2:13" x14ac:dyDescent="0.3">
      <c r="B58" s="147">
        <v>2026</v>
      </c>
      <c r="C58" s="153"/>
      <c r="D58" s="154">
        <v>49570.435594761322</v>
      </c>
      <c r="E58" s="154">
        <v>49632.468160154611</v>
      </c>
      <c r="F58" s="154">
        <v>49507.65551001401</v>
      </c>
      <c r="G58" s="155">
        <v>49570.728000000003</v>
      </c>
      <c r="H58" s="155">
        <v>49371.252286985036</v>
      </c>
      <c r="I58" s="156">
        <v>48822.976999999999</v>
      </c>
      <c r="L58" s="158"/>
      <c r="M58" s="158"/>
    </row>
    <row r="59" spans="2:13" x14ac:dyDescent="0.3">
      <c r="B59" s="147">
        <v>2027</v>
      </c>
      <c r="C59" s="153"/>
      <c r="D59" s="154">
        <v>50055.838085992036</v>
      </c>
      <c r="E59" s="154">
        <v>50187.339650932328</v>
      </c>
      <c r="F59" s="154">
        <v>49922.588011300293</v>
      </c>
      <c r="G59" s="155">
        <v>49976.786999999997</v>
      </c>
      <c r="H59" s="155">
        <v>49618.266807808461</v>
      </c>
      <c r="I59" s="156">
        <v>48973.279000000002</v>
      </c>
      <c r="L59" s="158"/>
      <c r="M59" s="158"/>
    </row>
    <row r="60" spans="2:13" x14ac:dyDescent="0.3">
      <c r="B60" s="147">
        <v>2028</v>
      </c>
      <c r="C60" s="153"/>
      <c r="D60" s="154">
        <v>50548.751307925922</v>
      </c>
      <c r="E60" s="154">
        <v>50756.720939926461</v>
      </c>
      <c r="F60" s="154">
        <v>50336.294825282042</v>
      </c>
      <c r="G60" s="155">
        <v>50341.56</v>
      </c>
      <c r="H60" s="155">
        <v>49811.211540493532</v>
      </c>
      <c r="I60" s="156">
        <v>49069.646999999997</v>
      </c>
      <c r="L60" s="158"/>
      <c r="M60" s="158"/>
    </row>
    <row r="61" spans="2:13" x14ac:dyDescent="0.3">
      <c r="B61" s="147">
        <v>2029</v>
      </c>
      <c r="C61" s="153"/>
      <c r="D61" s="154">
        <v>51021.978541093406</v>
      </c>
      <c r="E61" s="154">
        <v>51312.201448889056</v>
      </c>
      <c r="F61" s="154">
        <v>50724.663642504791</v>
      </c>
      <c r="G61" s="155">
        <v>50665.173999999999</v>
      </c>
      <c r="H61" s="155">
        <v>49976.080822776115</v>
      </c>
      <c r="I61" s="156">
        <v>49167.928999999996</v>
      </c>
      <c r="L61" s="158"/>
      <c r="M61" s="158"/>
    </row>
    <row r="62" spans="2:13" x14ac:dyDescent="0.3">
      <c r="B62" s="147">
        <v>2030</v>
      </c>
      <c r="C62" s="153"/>
      <c r="D62" s="154">
        <v>51394.484127038682</v>
      </c>
      <c r="E62" s="154">
        <v>51770.830622842266</v>
      </c>
      <c r="F62" s="154">
        <v>51006.682747949781</v>
      </c>
      <c r="G62" s="155">
        <v>50947.559000000001</v>
      </c>
      <c r="H62" s="155">
        <v>50119.309744977836</v>
      </c>
      <c r="I62" s="156">
        <v>49266.93</v>
      </c>
      <c r="L62" s="158"/>
      <c r="M62" s="158"/>
    </row>
    <row r="63" spans="2:13" x14ac:dyDescent="0.3">
      <c r="B63" s="147">
        <v>2031</v>
      </c>
      <c r="C63" s="153"/>
      <c r="D63" s="154">
        <v>51664.573663990675</v>
      </c>
      <c r="E63" s="154">
        <v>52130.225338613498</v>
      </c>
      <c r="F63" s="154">
        <v>51183.115831560055</v>
      </c>
      <c r="G63" s="155">
        <v>51188.480000000003</v>
      </c>
      <c r="H63" s="155">
        <v>50246.289326503182</v>
      </c>
      <c r="I63" s="156">
        <v>49363.834999999999</v>
      </c>
      <c r="L63" s="158"/>
      <c r="M63" s="158"/>
    </row>
    <row r="64" spans="2:13" x14ac:dyDescent="0.3">
      <c r="B64" s="147">
        <v>2032</v>
      </c>
      <c r="C64" s="153"/>
      <c r="D64" s="154">
        <v>51876.404455147429</v>
      </c>
      <c r="E64" s="154">
        <v>52433.271807237899</v>
      </c>
      <c r="F64" s="154">
        <v>51297.519992124493</v>
      </c>
      <c r="G64" s="155">
        <v>51388.67</v>
      </c>
      <c r="H64" s="155">
        <v>50363.79333072008</v>
      </c>
      <c r="I64" s="156">
        <v>49460.400999999998</v>
      </c>
      <c r="L64" s="158"/>
      <c r="M64" s="158"/>
    </row>
    <row r="65" spans="2:13" x14ac:dyDescent="0.3">
      <c r="B65" s="147">
        <v>2033</v>
      </c>
      <c r="C65" s="153"/>
      <c r="D65" s="154">
        <v>52042.119624902305</v>
      </c>
      <c r="E65" s="154">
        <v>52692.71612741342</v>
      </c>
      <c r="F65" s="154">
        <v>51363.553331086136</v>
      </c>
      <c r="G65" s="155">
        <v>51588.777000000002</v>
      </c>
      <c r="H65" s="155">
        <v>50475.535143354122</v>
      </c>
      <c r="I65" s="156">
        <v>49558.8</v>
      </c>
      <c r="L65" s="158"/>
      <c r="M65" s="158"/>
    </row>
    <row r="66" spans="2:13" x14ac:dyDescent="0.3">
      <c r="B66" s="147">
        <v>2034</v>
      </c>
      <c r="C66" s="153"/>
      <c r="D66" s="154">
        <v>52162.938884416282</v>
      </c>
      <c r="E66" s="154">
        <v>52908.895599292133</v>
      </c>
      <c r="F66" s="154">
        <v>51383.414149505254</v>
      </c>
      <c r="G66" s="155">
        <v>51784.85</v>
      </c>
      <c r="H66" s="155">
        <v>50584.665905389818</v>
      </c>
      <c r="I66" s="156">
        <v>49656.906000000003</v>
      </c>
      <c r="L66" s="158"/>
      <c r="M66" s="158"/>
    </row>
    <row r="67" spans="2:13" x14ac:dyDescent="0.3">
      <c r="B67" s="147">
        <v>2035</v>
      </c>
      <c r="C67" s="153"/>
      <c r="D67" s="154">
        <v>52260.347568569217</v>
      </c>
      <c r="E67" s="154">
        <v>53103.113950405961</v>
      </c>
      <c r="F67" s="154">
        <v>51378.372027575489</v>
      </c>
      <c r="G67" s="155">
        <v>51977.040999999997</v>
      </c>
      <c r="H67" s="155">
        <v>50691.139061248941</v>
      </c>
      <c r="I67" s="156">
        <v>49760.92</v>
      </c>
      <c r="L67" s="158"/>
      <c r="M67" s="158"/>
    </row>
    <row r="68" spans="2:13" x14ac:dyDescent="0.3">
      <c r="B68" s="147">
        <v>2036</v>
      </c>
      <c r="C68" s="153"/>
      <c r="D68" s="154">
        <v>52333.543266832661</v>
      </c>
      <c r="E68" s="154">
        <v>53274.398291462086</v>
      </c>
      <c r="F68" s="154">
        <v>51347.89605949205</v>
      </c>
      <c r="G68" s="155">
        <v>52165.358999999997</v>
      </c>
      <c r="H68" s="155">
        <v>50796.355458088517</v>
      </c>
      <c r="I68" s="156">
        <v>49863.656999999999</v>
      </c>
      <c r="L68" s="158"/>
      <c r="M68" s="158"/>
    </row>
    <row r="69" spans="2:13" x14ac:dyDescent="0.3">
      <c r="B69" s="147">
        <v>2037</v>
      </c>
      <c r="C69" s="153"/>
      <c r="D69" s="154">
        <v>52397.903330470464</v>
      </c>
      <c r="E69" s="154">
        <v>53438.023549399906</v>
      </c>
      <c r="F69" s="154">
        <v>51307.04783108869</v>
      </c>
      <c r="G69" s="155">
        <v>52350.887000000002</v>
      </c>
      <c r="H69" s="155">
        <v>50901.154954683887</v>
      </c>
      <c r="I69" s="156">
        <v>49963.357000000004</v>
      </c>
      <c r="L69" s="158"/>
      <c r="M69" s="158"/>
    </row>
    <row r="70" spans="2:13" x14ac:dyDescent="0.3">
      <c r="B70" s="147">
        <v>2038</v>
      </c>
      <c r="C70" s="153"/>
      <c r="D70" s="154">
        <v>52455.794061679284</v>
      </c>
      <c r="E70" s="154">
        <v>53595.409517825203</v>
      </c>
      <c r="F70" s="154">
        <v>51258.294140499587</v>
      </c>
      <c r="G70" s="155">
        <v>52531.07</v>
      </c>
      <c r="H70" s="155">
        <v>51005.518394534069</v>
      </c>
      <c r="I70" s="156">
        <v>50059.915000000001</v>
      </c>
      <c r="L70" s="158"/>
      <c r="M70" s="158"/>
    </row>
    <row r="71" spans="2:13" x14ac:dyDescent="0.3">
      <c r="B71" s="147">
        <v>2039</v>
      </c>
      <c r="C71" s="153"/>
      <c r="D71" s="154">
        <v>52507.220084411878</v>
      </c>
      <c r="E71" s="154">
        <v>53747.394456978938</v>
      </c>
      <c r="F71" s="154">
        <v>51202.765443389209</v>
      </c>
      <c r="G71" s="155">
        <v>52704.553999999996</v>
      </c>
      <c r="H71" s="155">
        <v>51109.508571039827</v>
      </c>
      <c r="I71" s="156">
        <v>50151.067999999999</v>
      </c>
      <c r="L71" s="158"/>
      <c r="M71" s="158"/>
    </row>
    <row r="72" spans="2:13" x14ac:dyDescent="0.3">
      <c r="B72" s="147">
        <v>2040</v>
      </c>
      <c r="C72" s="153"/>
      <c r="D72" s="154">
        <v>52553.402642771958</v>
      </c>
      <c r="E72" s="154">
        <v>53894.813089472475</v>
      </c>
      <c r="F72" s="154">
        <v>51141.721576562195</v>
      </c>
      <c r="G72" s="155">
        <v>52872.036</v>
      </c>
      <c r="H72" s="155">
        <v>51213.188694700068</v>
      </c>
      <c r="I72" s="156">
        <v>50237.192999999999</v>
      </c>
      <c r="L72" s="158"/>
      <c r="M72" s="158"/>
    </row>
    <row r="73" spans="2:13" x14ac:dyDescent="0.3">
      <c r="B73" s="147">
        <v>2041</v>
      </c>
      <c r="C73" s="153"/>
      <c r="D73" s="154">
        <v>52594.689852949188</v>
      </c>
      <c r="E73" s="154">
        <v>54036.630266371285</v>
      </c>
      <c r="F73" s="154">
        <v>51075.513877677127</v>
      </c>
      <c r="G73" s="155">
        <v>53030.247000000003</v>
      </c>
      <c r="H73" s="155">
        <v>51316.02634732861</v>
      </c>
      <c r="I73" s="156">
        <v>50316.008999999998</v>
      </c>
      <c r="L73" s="158"/>
      <c r="M73" s="158"/>
    </row>
    <row r="74" spans="2:13" x14ac:dyDescent="0.3">
      <c r="B74" s="147">
        <v>2042</v>
      </c>
      <c r="C74" s="153"/>
      <c r="D74" s="154">
        <v>52630.837260165754</v>
      </c>
      <c r="E74" s="154">
        <v>54173.202922837096</v>
      </c>
      <c r="F74" s="154">
        <v>51004.556865372775</v>
      </c>
      <c r="G74" s="155">
        <v>53179.375999999997</v>
      </c>
      <c r="H74" s="155">
        <v>51417.258101121733</v>
      </c>
      <c r="I74" s="156">
        <v>50386.688000000002</v>
      </c>
      <c r="L74" s="158"/>
      <c r="M74" s="158"/>
    </row>
    <row r="75" spans="2:13" x14ac:dyDescent="0.3">
      <c r="B75" s="147">
        <v>2043</v>
      </c>
      <c r="C75" s="153"/>
      <c r="D75" s="154">
        <v>52662.013311679446</v>
      </c>
      <c r="E75" s="154">
        <v>54304.218018570391</v>
      </c>
      <c r="F75" s="154">
        <v>50928.840168752933</v>
      </c>
      <c r="G75" s="155">
        <v>53316.811000000002</v>
      </c>
      <c r="H75" s="155">
        <v>51516.501831217727</v>
      </c>
      <c r="I75" s="156">
        <v>50446.258999999998</v>
      </c>
      <c r="L75" s="158"/>
      <c r="M75" s="158"/>
    </row>
    <row r="76" spans="2:13" x14ac:dyDescent="0.3">
      <c r="B76" s="147">
        <v>2044</v>
      </c>
      <c r="C76" s="153"/>
      <c r="D76" s="154">
        <v>52688.407540346241</v>
      </c>
      <c r="E76" s="154">
        <v>54431.14967700126</v>
      </c>
      <c r="F76" s="154">
        <v>50849.02182587111</v>
      </c>
      <c r="G76" s="155">
        <v>53442.218000000001</v>
      </c>
      <c r="H76" s="155">
        <v>51612.967427373253</v>
      </c>
      <c r="I76" s="156">
        <v>50494.167999999998</v>
      </c>
      <c r="L76" s="158"/>
      <c r="M76" s="158"/>
    </row>
    <row r="77" spans="2:13" x14ac:dyDescent="0.3">
      <c r="B77" s="147">
        <v>2045</v>
      </c>
      <c r="C77" s="153"/>
      <c r="D77" s="154">
        <v>52709.214691838592</v>
      </c>
      <c r="E77" s="154">
        <v>54552.547857107005</v>
      </c>
      <c r="F77" s="154">
        <v>50763.507649368752</v>
      </c>
      <c r="G77" s="155">
        <v>53552.938999999998</v>
      </c>
      <c r="H77" s="155">
        <v>51705.964152784611</v>
      </c>
      <c r="I77" s="156">
        <v>50527.425000000003</v>
      </c>
      <c r="L77" s="158"/>
      <c r="M77" s="158"/>
    </row>
    <row r="78" spans="2:13" x14ac:dyDescent="0.3">
      <c r="B78" s="147">
        <v>2046</v>
      </c>
      <c r="C78" s="153"/>
      <c r="D78" s="154">
        <v>52725.680947332337</v>
      </c>
      <c r="E78" s="154">
        <v>54668.247144864064</v>
      </c>
      <c r="F78" s="154">
        <v>50673.533512535396</v>
      </c>
      <c r="G78" s="155">
        <v>53649.716</v>
      </c>
      <c r="H78" s="155">
        <v>51793.909940864949</v>
      </c>
      <c r="I78" s="156">
        <v>50546.421999999999</v>
      </c>
      <c r="L78" s="158"/>
      <c r="M78" s="158"/>
    </row>
    <row r="79" spans="2:13" x14ac:dyDescent="0.3">
      <c r="B79" s="147">
        <v>2047</v>
      </c>
      <c r="C79" s="153"/>
      <c r="D79" s="154">
        <v>52736.053288009389</v>
      </c>
      <c r="E79" s="154">
        <v>54777.412062734715</v>
      </c>
      <c r="F79" s="154">
        <v>50578.057335407837</v>
      </c>
      <c r="G79" s="155">
        <v>53730.73</v>
      </c>
      <c r="H79" s="155">
        <v>51877.214261576322</v>
      </c>
      <c r="I79" s="156">
        <v>50549.427000000003</v>
      </c>
      <c r="L79" s="158"/>
      <c r="M79" s="158"/>
    </row>
    <row r="80" spans="2:13" x14ac:dyDescent="0.3">
      <c r="B80" s="147">
        <v>2048</v>
      </c>
      <c r="C80" s="153"/>
      <c r="D80" s="154">
        <v>52740.145564317383</v>
      </c>
      <c r="E80" s="154">
        <v>54880.551613918091</v>
      </c>
      <c r="F80" s="154">
        <v>50476.778489983495</v>
      </c>
      <c r="G80" s="155">
        <v>53795.991000000002</v>
      </c>
      <c r="H80" s="155">
        <v>51955.113739047913</v>
      </c>
      <c r="I80" s="156">
        <v>50536.302000000003</v>
      </c>
      <c r="L80" s="158"/>
      <c r="M80" s="158"/>
    </row>
    <row r="81" spans="2:13" x14ac:dyDescent="0.3">
      <c r="B81" s="147">
        <v>2049</v>
      </c>
      <c r="C81" s="153"/>
      <c r="D81" s="154">
        <v>52737.834864380464</v>
      </c>
      <c r="E81" s="154">
        <v>54976.511891084512</v>
      </c>
      <c r="F81" s="154">
        <v>50370.610536447341</v>
      </c>
      <c r="G81" s="155">
        <v>53844.444000000003</v>
      </c>
      <c r="H81" s="155">
        <v>52027.822156668393</v>
      </c>
      <c r="I81" s="156">
        <v>50506.074000000001</v>
      </c>
      <c r="L81" s="158"/>
      <c r="M81" s="158"/>
    </row>
    <row r="82" spans="2:13" ht="15" thickBot="1" x14ac:dyDescent="0.35">
      <c r="B82" s="147">
        <v>2050</v>
      </c>
      <c r="C82" s="159"/>
      <c r="D82" s="160">
        <v>52728.898254641186</v>
      </c>
      <c r="E82" s="160">
        <v>55065.463738471284</v>
      </c>
      <c r="F82" s="160">
        <v>50258.766087694174</v>
      </c>
      <c r="G82" s="161">
        <v>53877.466999999997</v>
      </c>
      <c r="H82" s="161">
        <v>52094.597429522131</v>
      </c>
      <c r="I82" s="162">
        <v>50460.161</v>
      </c>
      <c r="L82" s="158"/>
      <c r="M82" s="158"/>
    </row>
  </sheetData>
  <mergeCells count="2">
    <mergeCell ref="B20:H20"/>
    <mergeCell ref="E21:F21"/>
  </mergeCells>
  <hyperlinks>
    <hyperlink ref="A1" location="Gráficos!A1" display="Índice de gráficos" xr:uid="{E4BAA21D-879D-45FF-8432-5E6F3EAC3F50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8E72-ACD8-442F-9DBB-255453249B1B}">
  <dimension ref="A1:L81"/>
  <sheetViews>
    <sheetView showGridLines="0" workbookViewId="0"/>
  </sheetViews>
  <sheetFormatPr baseColWidth="10" defaultColWidth="11.42578125" defaultRowHeight="14.25" x14ac:dyDescent="0.3"/>
  <cols>
    <col min="1" max="1" width="6.5703125" style="145" customWidth="1"/>
    <col min="2" max="2" width="13.5703125" style="145" bestFit="1" customWidth="1"/>
    <col min="3" max="3" width="8.5703125" style="145" bestFit="1" customWidth="1"/>
    <col min="4" max="4" width="10.28515625" style="145" bestFit="1" customWidth="1"/>
    <col min="5" max="6" width="6.42578125" style="145" bestFit="1" customWidth="1"/>
    <col min="7" max="7" width="10.85546875" style="145" bestFit="1" customWidth="1"/>
    <col min="8" max="8" width="10.28515625" style="145" bestFit="1" customWidth="1"/>
    <col min="9" max="9" width="11" style="145" customWidth="1"/>
    <col min="10" max="16384" width="11.42578125" style="145"/>
  </cols>
  <sheetData>
    <row r="1" spans="1:2" ht="15.75" x14ac:dyDescent="0.3">
      <c r="A1" s="477" t="s">
        <v>454</v>
      </c>
    </row>
    <row r="2" spans="1:2" ht="16.5" x14ac:dyDescent="0.3">
      <c r="B2" s="355" t="s">
        <v>374</v>
      </c>
    </row>
    <row r="3" spans="1:2" ht="16.5" x14ac:dyDescent="0.3">
      <c r="B3" s="360" t="s">
        <v>376</v>
      </c>
    </row>
    <row r="17" spans="2:9" x14ac:dyDescent="0.3">
      <c r="B17" s="137"/>
    </row>
    <row r="18" spans="2:9" ht="15.75" x14ac:dyDescent="0.3">
      <c r="B18" t="s">
        <v>105</v>
      </c>
      <c r="C18" s="137" t="s">
        <v>106</v>
      </c>
    </row>
    <row r="19" spans="2:9" x14ac:dyDescent="0.3">
      <c r="B19" s="600" t="s">
        <v>117</v>
      </c>
      <c r="C19" s="600"/>
      <c r="D19" s="600"/>
      <c r="E19" s="600"/>
      <c r="F19" s="600"/>
      <c r="G19" s="600"/>
      <c r="H19" s="600"/>
      <c r="I19" s="600"/>
    </row>
    <row r="20" spans="2:9" ht="15" thickBot="1" x14ac:dyDescent="0.35">
      <c r="C20" s="147" t="s">
        <v>0</v>
      </c>
      <c r="D20" s="147" t="s">
        <v>3</v>
      </c>
      <c r="E20" s="601" t="s">
        <v>116</v>
      </c>
      <c r="F20" s="601"/>
      <c r="G20" s="148" t="s">
        <v>97</v>
      </c>
      <c r="H20" s="148" t="s">
        <v>99</v>
      </c>
      <c r="I20" s="148" t="s">
        <v>98</v>
      </c>
    </row>
    <row r="21" spans="2:9" x14ac:dyDescent="0.3">
      <c r="B21" s="147">
        <v>1990</v>
      </c>
      <c r="C21" s="163">
        <v>28828.563451487997</v>
      </c>
      <c r="D21" s="151"/>
      <c r="E21" s="151"/>
      <c r="F21" s="151"/>
      <c r="G21" s="151"/>
      <c r="H21" s="151"/>
      <c r="I21" s="152"/>
    </row>
    <row r="22" spans="2:9" x14ac:dyDescent="0.3">
      <c r="B22" s="147">
        <v>1991</v>
      </c>
      <c r="C22" s="164">
        <v>29103.712852968001</v>
      </c>
      <c r="D22" s="155"/>
      <c r="E22" s="155"/>
      <c r="F22" s="155"/>
      <c r="G22" s="155"/>
      <c r="H22" s="155"/>
      <c r="I22" s="156"/>
    </row>
    <row r="23" spans="2:9" x14ac:dyDescent="0.3">
      <c r="B23" s="147">
        <v>1992</v>
      </c>
      <c r="C23" s="164">
        <v>29482.022000000001</v>
      </c>
      <c r="D23" s="155"/>
      <c r="E23" s="155"/>
      <c r="F23" s="155"/>
      <c r="G23" s="155"/>
      <c r="H23" s="155"/>
      <c r="I23" s="156"/>
    </row>
    <row r="24" spans="2:9" x14ac:dyDescent="0.3">
      <c r="B24" s="147">
        <v>1993</v>
      </c>
      <c r="C24" s="164">
        <v>29861.393703124999</v>
      </c>
      <c r="D24" s="155"/>
      <c r="E24" s="155"/>
      <c r="F24" s="155"/>
      <c r="G24" s="155"/>
      <c r="H24" s="155"/>
      <c r="I24" s="156"/>
    </row>
    <row r="25" spans="2:9" x14ac:dyDescent="0.3">
      <c r="B25" s="147">
        <v>1994</v>
      </c>
      <c r="C25" s="164">
        <v>30225.70925</v>
      </c>
      <c r="D25" s="155"/>
      <c r="E25" s="155"/>
      <c r="F25" s="155"/>
      <c r="G25" s="155"/>
      <c r="H25" s="155"/>
      <c r="I25" s="156"/>
    </row>
    <row r="26" spans="2:9" x14ac:dyDescent="0.3">
      <c r="B26" s="147">
        <v>1995</v>
      </c>
      <c r="C26" s="164">
        <v>30565.55215625</v>
      </c>
      <c r="D26" s="155"/>
      <c r="E26" s="155"/>
      <c r="F26" s="155"/>
      <c r="G26" s="155"/>
      <c r="H26" s="155"/>
      <c r="I26" s="156"/>
    </row>
    <row r="27" spans="2:9" x14ac:dyDescent="0.3">
      <c r="B27" s="147">
        <v>1996</v>
      </c>
      <c r="C27" s="164">
        <v>30848.248812500002</v>
      </c>
      <c r="D27" s="155"/>
      <c r="E27" s="155"/>
      <c r="F27" s="155"/>
      <c r="G27" s="155"/>
      <c r="H27" s="155"/>
      <c r="I27" s="156"/>
    </row>
    <row r="28" spans="2:9" x14ac:dyDescent="0.3">
      <c r="B28" s="147">
        <v>1997</v>
      </c>
      <c r="C28" s="164">
        <v>31094.287718750002</v>
      </c>
      <c r="D28" s="155"/>
      <c r="E28" s="155"/>
      <c r="F28" s="155"/>
      <c r="G28" s="155"/>
      <c r="H28" s="155"/>
      <c r="I28" s="156"/>
    </row>
    <row r="29" spans="2:9" x14ac:dyDescent="0.3">
      <c r="B29" s="147">
        <v>1998</v>
      </c>
      <c r="C29" s="164">
        <v>31304.886984375</v>
      </c>
      <c r="D29" s="155"/>
      <c r="E29" s="155"/>
      <c r="F29" s="155"/>
      <c r="G29" s="155"/>
      <c r="H29" s="155"/>
      <c r="I29" s="156"/>
    </row>
    <row r="30" spans="2:9" x14ac:dyDescent="0.3">
      <c r="B30" s="147">
        <v>1999</v>
      </c>
      <c r="C30" s="164">
        <v>31488.156109374999</v>
      </c>
      <c r="D30" s="155"/>
      <c r="E30" s="155"/>
      <c r="F30" s="155"/>
      <c r="G30" s="155"/>
      <c r="H30" s="155"/>
      <c r="I30" s="156"/>
    </row>
    <row r="31" spans="2:9" x14ac:dyDescent="0.3">
      <c r="B31" s="147">
        <v>2000</v>
      </c>
      <c r="C31" s="164">
        <v>31650.054593749999</v>
      </c>
      <c r="D31" s="155"/>
      <c r="E31" s="155"/>
      <c r="F31" s="155"/>
      <c r="G31" s="155"/>
      <c r="H31" s="155"/>
      <c r="I31" s="156"/>
    </row>
    <row r="32" spans="2:9" x14ac:dyDescent="0.3">
      <c r="B32" s="147">
        <v>2001</v>
      </c>
      <c r="C32" s="164">
        <v>31795.799265624999</v>
      </c>
      <c r="D32" s="155"/>
      <c r="E32" s="155"/>
      <c r="F32" s="155"/>
      <c r="G32" s="155"/>
      <c r="H32" s="155"/>
      <c r="I32" s="156"/>
    </row>
    <row r="33" spans="2:10" x14ac:dyDescent="0.3">
      <c r="B33" s="147">
        <v>2002</v>
      </c>
      <c r="C33" s="164">
        <v>32045.133999999998</v>
      </c>
      <c r="D33" s="155"/>
      <c r="E33" s="155"/>
      <c r="F33" s="155"/>
      <c r="G33" s="155"/>
      <c r="H33" s="155"/>
      <c r="I33" s="156"/>
      <c r="J33" s="165"/>
    </row>
    <row r="34" spans="2:10" x14ac:dyDescent="0.3">
      <c r="B34" s="147">
        <v>2003</v>
      </c>
      <c r="C34" s="164">
        <v>32632.636999999999</v>
      </c>
      <c r="D34" s="155"/>
      <c r="E34" s="155"/>
      <c r="F34" s="155"/>
      <c r="G34" s="155"/>
      <c r="H34" s="155"/>
      <c r="I34" s="156"/>
      <c r="J34" s="165"/>
    </row>
    <row r="35" spans="2:10" x14ac:dyDescent="0.3">
      <c r="B35" s="147">
        <v>2004</v>
      </c>
      <c r="C35" s="164">
        <v>33131.233</v>
      </c>
      <c r="D35" s="155"/>
      <c r="E35" s="155"/>
      <c r="F35" s="155"/>
      <c r="G35" s="155"/>
      <c r="H35" s="155"/>
      <c r="I35" s="156"/>
      <c r="J35" s="165"/>
    </row>
    <row r="36" spans="2:10" x14ac:dyDescent="0.3">
      <c r="B36" s="147">
        <v>2005</v>
      </c>
      <c r="C36" s="164">
        <v>33662.900999999998</v>
      </c>
      <c r="D36" s="155"/>
      <c r="E36" s="155"/>
      <c r="F36" s="155"/>
      <c r="G36" s="155"/>
      <c r="H36" s="155"/>
      <c r="I36" s="156"/>
      <c r="J36" s="165"/>
    </row>
    <row r="37" spans="2:10" x14ac:dyDescent="0.3">
      <c r="B37" s="147">
        <v>2006</v>
      </c>
      <c r="C37" s="164">
        <v>34135.942000000003</v>
      </c>
      <c r="D37" s="155"/>
      <c r="E37" s="155"/>
      <c r="F37" s="155"/>
      <c r="G37" s="155"/>
      <c r="H37" s="155"/>
      <c r="I37" s="156"/>
      <c r="J37" s="165"/>
    </row>
    <row r="38" spans="2:10" x14ac:dyDescent="0.3">
      <c r="B38" s="147">
        <v>2007</v>
      </c>
      <c r="C38" s="164">
        <v>34637.097999999998</v>
      </c>
      <c r="D38" s="155"/>
      <c r="E38" s="155"/>
      <c r="F38" s="155"/>
      <c r="G38" s="155"/>
      <c r="H38" s="155"/>
      <c r="I38" s="156"/>
      <c r="J38" s="165"/>
    </row>
    <row r="39" spans="2:10" x14ac:dyDescent="0.3">
      <c r="B39" s="147">
        <v>2008</v>
      </c>
      <c r="C39" s="164">
        <v>35232.862999999998</v>
      </c>
      <c r="D39" s="155"/>
      <c r="E39" s="155"/>
      <c r="F39" s="155"/>
      <c r="G39" s="155"/>
      <c r="H39" s="155"/>
      <c r="I39" s="156"/>
      <c r="J39" s="165"/>
    </row>
    <row r="40" spans="2:10" x14ac:dyDescent="0.3">
      <c r="B40" s="147">
        <v>2009</v>
      </c>
      <c r="C40" s="164">
        <v>35521.315999999999</v>
      </c>
      <c r="D40" s="155"/>
      <c r="E40" s="155"/>
      <c r="F40" s="155"/>
      <c r="G40" s="155"/>
      <c r="H40" s="155"/>
      <c r="I40" s="156"/>
      <c r="J40" s="165"/>
    </row>
    <row r="41" spans="2:10" x14ac:dyDescent="0.3">
      <c r="B41" s="147">
        <v>2010</v>
      </c>
      <c r="C41" s="164">
        <v>35555.949000000001</v>
      </c>
      <c r="D41" s="155"/>
      <c r="E41" s="155"/>
      <c r="F41" s="155"/>
      <c r="G41" s="155"/>
      <c r="H41" s="155"/>
      <c r="I41" s="156"/>
      <c r="J41" s="165"/>
    </row>
    <row r="42" spans="2:10" x14ac:dyDescent="0.3">
      <c r="B42" s="147">
        <v>2011</v>
      </c>
      <c r="C42" s="164">
        <v>35543.061000000002</v>
      </c>
      <c r="D42" s="155"/>
      <c r="E42" s="155"/>
      <c r="F42" s="155"/>
      <c r="G42" s="155"/>
      <c r="H42" s="155"/>
      <c r="I42" s="156"/>
      <c r="J42" s="165"/>
    </row>
    <row r="43" spans="2:10" x14ac:dyDescent="0.3">
      <c r="B43" s="147">
        <v>2012</v>
      </c>
      <c r="C43" s="164">
        <v>35516.286999999997</v>
      </c>
      <c r="D43" s="155"/>
      <c r="E43" s="155"/>
      <c r="F43" s="155"/>
      <c r="G43" s="155"/>
      <c r="H43" s="155"/>
      <c r="I43" s="156"/>
      <c r="J43" s="165"/>
    </row>
    <row r="44" spans="2:10" x14ac:dyDescent="0.3">
      <c r="B44" s="147">
        <v>2013</v>
      </c>
      <c r="C44" s="164">
        <v>35357.656999999999</v>
      </c>
      <c r="D44" s="155"/>
      <c r="E44" s="155"/>
      <c r="F44" s="155"/>
      <c r="G44" s="155"/>
      <c r="H44" s="155"/>
      <c r="I44" s="156"/>
      <c r="J44" s="165"/>
    </row>
    <row r="45" spans="2:10" x14ac:dyDescent="0.3">
      <c r="B45" s="147">
        <v>2014</v>
      </c>
      <c r="C45" s="164">
        <v>35151.171999999999</v>
      </c>
      <c r="D45" s="155"/>
      <c r="E45" s="155"/>
      <c r="F45" s="155"/>
      <c r="G45" s="155"/>
      <c r="H45" s="155"/>
      <c r="I45" s="156"/>
      <c r="J45" s="165"/>
    </row>
    <row r="46" spans="2:10" x14ac:dyDescent="0.3">
      <c r="B46" s="147">
        <v>2015</v>
      </c>
      <c r="C46" s="164">
        <v>35128.273999999998</v>
      </c>
      <c r="D46" s="155"/>
      <c r="E46" s="155"/>
      <c r="F46" s="155"/>
      <c r="G46" s="155"/>
      <c r="H46" s="155"/>
      <c r="I46" s="156"/>
      <c r="J46" s="165"/>
    </row>
    <row r="47" spans="2:10" x14ac:dyDescent="0.3">
      <c r="B47" s="147">
        <v>2016</v>
      </c>
      <c r="C47" s="164">
        <v>35066.815000000002</v>
      </c>
      <c r="D47" s="155"/>
      <c r="E47" s="155"/>
      <c r="F47" s="155"/>
      <c r="G47" s="155"/>
      <c r="H47" s="155"/>
      <c r="I47" s="156"/>
      <c r="J47" s="165"/>
    </row>
    <row r="48" spans="2:10" x14ac:dyDescent="0.3">
      <c r="B48" s="147">
        <v>2017</v>
      </c>
      <c r="C48" s="164">
        <v>35152.843000000001</v>
      </c>
      <c r="D48" s="155"/>
      <c r="E48" s="155"/>
      <c r="F48" s="155"/>
      <c r="G48" s="155"/>
      <c r="H48" s="155"/>
      <c r="I48" s="156"/>
      <c r="J48" s="165"/>
    </row>
    <row r="49" spans="2:12" x14ac:dyDescent="0.3">
      <c r="B49" s="147">
        <v>2018</v>
      </c>
      <c r="C49" s="164">
        <v>35301.114000000001</v>
      </c>
      <c r="D49" s="155"/>
      <c r="E49" s="155"/>
      <c r="F49" s="155"/>
      <c r="G49" s="155"/>
      <c r="H49" s="155"/>
      <c r="I49" s="156"/>
      <c r="J49" s="165"/>
    </row>
    <row r="50" spans="2:12" x14ac:dyDescent="0.3">
      <c r="B50" s="147">
        <v>2019</v>
      </c>
      <c r="C50" s="164">
        <v>35549.699999999997</v>
      </c>
      <c r="D50" s="155"/>
      <c r="E50" s="155"/>
      <c r="F50" s="155"/>
      <c r="G50" s="155"/>
      <c r="H50" s="155"/>
      <c r="I50" s="156"/>
      <c r="J50" s="165"/>
    </row>
    <row r="51" spans="2:12" x14ac:dyDescent="0.3">
      <c r="B51" s="147">
        <v>2020</v>
      </c>
      <c r="C51" s="164">
        <v>35908.741999999998</v>
      </c>
      <c r="D51" s="155"/>
      <c r="E51" s="155"/>
      <c r="F51" s="155"/>
      <c r="G51" s="155"/>
      <c r="H51" s="155"/>
      <c r="I51" s="156"/>
      <c r="J51" s="165"/>
    </row>
    <row r="52" spans="2:12" x14ac:dyDescent="0.3">
      <c r="B52" s="147">
        <v>2021</v>
      </c>
      <c r="C52" s="164">
        <v>36059.396000000001</v>
      </c>
      <c r="D52" s="155"/>
      <c r="E52" s="155"/>
      <c r="F52" s="155"/>
      <c r="G52" s="155"/>
      <c r="H52" s="155"/>
      <c r="I52" s="156"/>
      <c r="J52" s="165"/>
    </row>
    <row r="53" spans="2:12" x14ac:dyDescent="0.3">
      <c r="B53" s="147">
        <v>2022</v>
      </c>
      <c r="C53" s="164">
        <v>36196.474000000002</v>
      </c>
      <c r="D53" s="155"/>
      <c r="E53" s="155"/>
      <c r="F53" s="155"/>
      <c r="G53" s="155"/>
      <c r="H53" s="155"/>
      <c r="I53" s="156">
        <v>36069.646000000001</v>
      </c>
      <c r="J53" s="165"/>
    </row>
    <row r="54" spans="2:12" x14ac:dyDescent="0.3">
      <c r="B54" s="147">
        <v>2023</v>
      </c>
      <c r="C54" s="164">
        <v>36763.279999999999</v>
      </c>
      <c r="D54" s="155"/>
      <c r="E54" s="155"/>
      <c r="F54" s="155"/>
      <c r="G54" s="155"/>
      <c r="H54" s="155"/>
      <c r="I54" s="156">
        <v>36574.610999999997</v>
      </c>
      <c r="J54" s="165"/>
    </row>
    <row r="55" spans="2:12" x14ac:dyDescent="0.3">
      <c r="B55" s="147">
        <v>2024</v>
      </c>
      <c r="C55" s="164">
        <v>37266.661</v>
      </c>
      <c r="D55" s="155"/>
      <c r="E55" s="155"/>
      <c r="F55" s="155"/>
      <c r="G55" s="155"/>
      <c r="H55" s="155">
        <v>37266.661</v>
      </c>
      <c r="I55" s="156">
        <v>36928.514000000003</v>
      </c>
      <c r="J55" s="165"/>
    </row>
    <row r="56" spans="2:12" x14ac:dyDescent="0.3">
      <c r="B56" s="147">
        <v>2025</v>
      </c>
      <c r="C56" s="164">
        <v>37745.286999999997</v>
      </c>
      <c r="D56" s="155">
        <v>37745.286999999997</v>
      </c>
      <c r="E56" s="155">
        <v>37745.286999999997</v>
      </c>
      <c r="F56" s="155">
        <v>37745.286999999997</v>
      </c>
      <c r="G56" s="155">
        <v>37745.286999999997</v>
      </c>
      <c r="H56" s="155">
        <v>37697.449157289753</v>
      </c>
      <c r="I56" s="156">
        <v>37204.985000000001</v>
      </c>
      <c r="J56" s="165"/>
      <c r="K56" s="158"/>
      <c r="L56" s="158"/>
    </row>
    <row r="57" spans="2:12" x14ac:dyDescent="0.3">
      <c r="B57" s="147">
        <v>2026</v>
      </c>
      <c r="C57" s="164"/>
      <c r="D57" s="155">
        <v>38177.326206691905</v>
      </c>
      <c r="E57" s="155">
        <v>38210.985305280541</v>
      </c>
      <c r="F57" s="155">
        <v>38143.340406102972</v>
      </c>
      <c r="G57" s="155">
        <v>38185.648000000001</v>
      </c>
      <c r="H57" s="155">
        <v>37998.548722258522</v>
      </c>
      <c r="I57" s="156">
        <v>37444.61</v>
      </c>
      <c r="K57" s="158"/>
      <c r="L57" s="158"/>
    </row>
    <row r="58" spans="2:12" x14ac:dyDescent="0.3">
      <c r="B58" s="147">
        <v>2027</v>
      </c>
      <c r="C58" s="164"/>
      <c r="D58" s="155">
        <v>38633.312925913946</v>
      </c>
      <c r="E58" s="155">
        <v>38702.25360387619</v>
      </c>
      <c r="F58" s="155">
        <v>38563.45515699136</v>
      </c>
      <c r="G58" s="155">
        <v>38581.256000000001</v>
      </c>
      <c r="H58" s="155">
        <v>38249.453953951052</v>
      </c>
      <c r="I58" s="156">
        <v>37626.201000000001</v>
      </c>
      <c r="K58" s="158"/>
      <c r="L58" s="158"/>
    </row>
    <row r="59" spans="2:12" x14ac:dyDescent="0.3">
      <c r="B59" s="147">
        <v>2028</v>
      </c>
      <c r="C59" s="164"/>
      <c r="D59" s="155">
        <v>39064.036382218561</v>
      </c>
      <c r="E59" s="155">
        <v>39169.914760203857</v>
      </c>
      <c r="F59" s="155">
        <v>38956.21135998406</v>
      </c>
      <c r="G59" s="155">
        <v>38913.642999999996</v>
      </c>
      <c r="H59" s="155">
        <v>38421.76613765311</v>
      </c>
      <c r="I59" s="156">
        <v>37721.644</v>
      </c>
      <c r="K59" s="158"/>
      <c r="L59" s="158"/>
    </row>
    <row r="60" spans="2:12" x14ac:dyDescent="0.3">
      <c r="B60" s="147">
        <v>2029</v>
      </c>
      <c r="C60" s="164"/>
      <c r="D60" s="155">
        <v>39459.078308293654</v>
      </c>
      <c r="E60" s="155">
        <v>39602.685530088333</v>
      </c>
      <c r="F60" s="155">
        <v>39312.087134679634</v>
      </c>
      <c r="G60" s="155">
        <v>39192.114000000001</v>
      </c>
      <c r="H60" s="155">
        <v>38549.914042482284</v>
      </c>
      <c r="I60" s="156">
        <v>37795.858999999997</v>
      </c>
      <c r="K60" s="158"/>
      <c r="L60" s="158"/>
    </row>
    <row r="61" spans="2:12" x14ac:dyDescent="0.3">
      <c r="B61" s="147">
        <v>2030</v>
      </c>
      <c r="C61" s="164"/>
      <c r="D61" s="155">
        <v>39782.755209086637</v>
      </c>
      <c r="E61" s="155">
        <v>39964.573585036269</v>
      </c>
      <c r="F61" s="155">
        <v>39595.74663427499</v>
      </c>
      <c r="G61" s="155">
        <v>39448.752</v>
      </c>
      <c r="H61" s="155">
        <v>38669.709851745843</v>
      </c>
      <c r="I61" s="156">
        <v>37878.076999999997</v>
      </c>
      <c r="K61" s="158"/>
      <c r="L61" s="158"/>
    </row>
    <row r="62" spans="2:12" x14ac:dyDescent="0.3">
      <c r="B62" s="147">
        <v>2031</v>
      </c>
      <c r="C62" s="164"/>
      <c r="D62" s="155">
        <v>39999.78368170165</v>
      </c>
      <c r="E62" s="155">
        <v>40220.147537504301</v>
      </c>
      <c r="F62" s="155">
        <v>39772.108015234371</v>
      </c>
      <c r="G62" s="155">
        <v>39647.303</v>
      </c>
      <c r="H62" s="155">
        <v>38753.1037117128</v>
      </c>
      <c r="I62" s="156">
        <v>37932.661</v>
      </c>
      <c r="K62" s="158"/>
      <c r="L62" s="158"/>
    </row>
    <row r="63" spans="2:12" x14ac:dyDescent="0.3">
      <c r="B63" s="147">
        <v>2032</v>
      </c>
      <c r="C63" s="164"/>
      <c r="D63" s="155">
        <v>40150.977939357224</v>
      </c>
      <c r="E63" s="155">
        <v>40410.276001151266</v>
      </c>
      <c r="F63" s="155">
        <v>39881.965738348736</v>
      </c>
      <c r="G63" s="155">
        <v>39791.370999999999</v>
      </c>
      <c r="H63" s="155">
        <v>38808.706216313258</v>
      </c>
      <c r="I63" s="156">
        <v>37962.593000000001</v>
      </c>
      <c r="K63" s="158"/>
      <c r="L63" s="158"/>
    </row>
    <row r="64" spans="2:12" x14ac:dyDescent="0.3">
      <c r="B64" s="147">
        <v>2033</v>
      </c>
      <c r="C64" s="164"/>
      <c r="D64" s="155">
        <v>40217.445494165135</v>
      </c>
      <c r="E64" s="155">
        <v>40515.741937932311</v>
      </c>
      <c r="F64" s="155">
        <v>39906.817744981621</v>
      </c>
      <c r="G64" s="155">
        <v>39881.546999999999</v>
      </c>
      <c r="H64" s="155">
        <v>38810.229160015479</v>
      </c>
      <c r="I64" s="156">
        <v>37939.343000000001</v>
      </c>
      <c r="K64" s="158"/>
      <c r="L64" s="158"/>
    </row>
    <row r="65" spans="2:12" x14ac:dyDescent="0.3">
      <c r="B65" s="147">
        <v>2034</v>
      </c>
      <c r="C65" s="164"/>
      <c r="D65" s="155">
        <v>40220.334433401207</v>
      </c>
      <c r="E65" s="155">
        <v>40557.765542102716</v>
      </c>
      <c r="F65" s="155">
        <v>39867.754589210701</v>
      </c>
      <c r="G65" s="155">
        <v>39933.182999999997</v>
      </c>
      <c r="H65" s="155">
        <v>38778.970078800136</v>
      </c>
      <c r="I65" s="156">
        <v>37880.087</v>
      </c>
      <c r="K65" s="158"/>
      <c r="L65" s="158"/>
    </row>
    <row r="66" spans="2:12" x14ac:dyDescent="0.3">
      <c r="B66" s="147">
        <v>2035</v>
      </c>
      <c r="C66" s="164"/>
      <c r="D66" s="155">
        <v>40183.979227240568</v>
      </c>
      <c r="E66" s="155">
        <v>40560.593770905471</v>
      </c>
      <c r="F66" s="155">
        <v>39789.227937159827</v>
      </c>
      <c r="G66" s="155">
        <v>39954.748</v>
      </c>
      <c r="H66" s="155">
        <v>38722.540450214401</v>
      </c>
      <c r="I66" s="156">
        <v>37799.883000000002</v>
      </c>
      <c r="K66" s="158"/>
      <c r="L66" s="158"/>
    </row>
    <row r="67" spans="2:12" x14ac:dyDescent="0.3">
      <c r="B67" s="147">
        <v>2036</v>
      </c>
      <c r="C67" s="164"/>
      <c r="D67" s="155">
        <v>40104.576028817261</v>
      </c>
      <c r="E67" s="155">
        <v>40520.304431526594</v>
      </c>
      <c r="F67" s="155">
        <v>39667.584715043755</v>
      </c>
      <c r="G67" s="155">
        <v>39942.101999999999</v>
      </c>
      <c r="H67" s="155">
        <v>38637.724287973855</v>
      </c>
      <c r="I67" s="156">
        <v>37687.161999999997</v>
      </c>
      <c r="K67" s="158"/>
      <c r="L67" s="158"/>
    </row>
    <row r="68" spans="2:12" x14ac:dyDescent="0.3">
      <c r="B68" s="147">
        <v>2037</v>
      </c>
      <c r="C68" s="164"/>
      <c r="D68" s="155">
        <v>40023.587968590553</v>
      </c>
      <c r="E68" s="155">
        <v>40478.502199306531</v>
      </c>
      <c r="F68" s="155">
        <v>39544.131689264657</v>
      </c>
      <c r="G68" s="155">
        <v>39927.379999999997</v>
      </c>
      <c r="H68" s="155">
        <v>38555.957842673903</v>
      </c>
      <c r="I68" s="156">
        <v>37573.29</v>
      </c>
      <c r="K68" s="158"/>
      <c r="L68" s="158"/>
    </row>
    <row r="69" spans="2:12" x14ac:dyDescent="0.3">
      <c r="B69" s="147">
        <v>2038</v>
      </c>
      <c r="C69" s="164"/>
      <c r="D69" s="155">
        <v>39923.354055093747</v>
      </c>
      <c r="E69" s="155">
        <v>40417.290187509359</v>
      </c>
      <c r="F69" s="155">
        <v>39401.492176642554</v>
      </c>
      <c r="G69" s="155">
        <v>39888.095999999998</v>
      </c>
      <c r="H69" s="155">
        <v>38456.469445927731</v>
      </c>
      <c r="I69" s="156">
        <v>37438.534</v>
      </c>
      <c r="K69" s="158"/>
      <c r="L69" s="158"/>
    </row>
    <row r="70" spans="2:12" x14ac:dyDescent="0.3">
      <c r="B70" s="147">
        <v>2039</v>
      </c>
      <c r="C70" s="164"/>
      <c r="D70" s="155">
        <v>39796.061028061107</v>
      </c>
      <c r="E70" s="155">
        <v>40328.621485511962</v>
      </c>
      <c r="F70" s="155">
        <v>39232.134735728338</v>
      </c>
      <c r="G70" s="155">
        <v>39816.661999999997</v>
      </c>
      <c r="H70" s="155">
        <v>38328.923580349059</v>
      </c>
      <c r="I70" s="156">
        <v>37281.190999999999</v>
      </c>
      <c r="K70" s="158"/>
      <c r="L70" s="158"/>
    </row>
    <row r="71" spans="2:12" x14ac:dyDescent="0.3">
      <c r="B71" s="147">
        <v>2040</v>
      </c>
      <c r="C71" s="164"/>
      <c r="D71" s="155">
        <v>39635.957745805041</v>
      </c>
      <c r="E71" s="155">
        <v>40206.452118410758</v>
      </c>
      <c r="F71" s="155">
        <v>39030.665468467028</v>
      </c>
      <c r="G71" s="155">
        <v>39707.553</v>
      </c>
      <c r="H71" s="155">
        <v>38168.376488024252</v>
      </c>
      <c r="I71" s="156">
        <v>37094.415999999997</v>
      </c>
      <c r="K71" s="158"/>
      <c r="L71" s="158"/>
    </row>
    <row r="72" spans="2:12" x14ac:dyDescent="0.3">
      <c r="B72" s="147">
        <v>2041</v>
      </c>
      <c r="C72" s="164"/>
      <c r="D72" s="155">
        <v>39478.349114515899</v>
      </c>
      <c r="E72" s="155">
        <v>40094.120318773224</v>
      </c>
      <c r="F72" s="155">
        <v>38824.416375809444</v>
      </c>
      <c r="G72" s="155">
        <v>39609.004000000001</v>
      </c>
      <c r="H72" s="155">
        <v>38019.912391939426</v>
      </c>
      <c r="I72" s="156">
        <v>36914.749000000003</v>
      </c>
      <c r="K72" s="158"/>
      <c r="L72" s="158"/>
    </row>
    <row r="73" spans="2:12" x14ac:dyDescent="0.3">
      <c r="B73" s="147">
        <v>2042</v>
      </c>
      <c r="C73" s="164"/>
      <c r="D73" s="155">
        <v>39318.941709275605</v>
      </c>
      <c r="E73" s="155">
        <v>39980.947725283353</v>
      </c>
      <c r="F73" s="155">
        <v>38615.615730844482</v>
      </c>
      <c r="G73" s="155">
        <v>39503.220999999998</v>
      </c>
      <c r="H73" s="155">
        <v>37872.777867340861</v>
      </c>
      <c r="I73" s="156">
        <v>36730.769</v>
      </c>
      <c r="K73" s="158"/>
      <c r="L73" s="158"/>
    </row>
    <row r="74" spans="2:12" x14ac:dyDescent="0.3">
      <c r="B74" s="147">
        <v>2043</v>
      </c>
      <c r="C74" s="164"/>
      <c r="D74" s="155">
        <v>39150.872218181008</v>
      </c>
      <c r="E74" s="155">
        <v>39859.166826963825</v>
      </c>
      <c r="F74" s="155">
        <v>38397.511461734073</v>
      </c>
      <c r="G74" s="155">
        <v>39378.959999999999</v>
      </c>
      <c r="H74" s="155">
        <v>37718.931812437972</v>
      </c>
      <c r="I74" s="156">
        <v>36530.701000000001</v>
      </c>
      <c r="K74" s="158"/>
      <c r="L74" s="158"/>
    </row>
    <row r="75" spans="2:12" x14ac:dyDescent="0.3">
      <c r="B75" s="147">
        <v>2044</v>
      </c>
      <c r="C75" s="164"/>
      <c r="D75" s="155">
        <v>38991.789550229812</v>
      </c>
      <c r="E75" s="155">
        <v>39746.659688780572</v>
      </c>
      <c r="F75" s="155">
        <v>38189.041325729908</v>
      </c>
      <c r="G75" s="155">
        <v>39256.678</v>
      </c>
      <c r="H75" s="155">
        <v>37576.710511523335</v>
      </c>
      <c r="I75" s="156">
        <v>36334.646000000001</v>
      </c>
      <c r="K75" s="158"/>
      <c r="L75" s="158"/>
    </row>
    <row r="76" spans="2:12" x14ac:dyDescent="0.3">
      <c r="B76" s="147">
        <v>2045</v>
      </c>
      <c r="C76" s="164"/>
      <c r="D76" s="155">
        <v>38831.010787357183</v>
      </c>
      <c r="E76" s="155">
        <v>39632.182903764209</v>
      </c>
      <c r="F76" s="155">
        <v>37978.342877472664</v>
      </c>
      <c r="G76" s="155">
        <v>39125.214999999997</v>
      </c>
      <c r="H76" s="155">
        <v>37435.644238995555</v>
      </c>
      <c r="I76" s="156">
        <v>36131.750999999997</v>
      </c>
      <c r="K76" s="158"/>
      <c r="L76" s="158"/>
    </row>
    <row r="77" spans="2:12" x14ac:dyDescent="0.3">
      <c r="B77" s="147">
        <v>2046</v>
      </c>
      <c r="C77" s="164"/>
      <c r="D77" s="155">
        <v>38667.970949988121</v>
      </c>
      <c r="E77" s="155">
        <v>39515.043481977002</v>
      </c>
      <c r="F77" s="155">
        <v>37766.245775747295</v>
      </c>
      <c r="G77" s="155">
        <v>38985.148999999998</v>
      </c>
      <c r="H77" s="155">
        <v>37294.827365350036</v>
      </c>
      <c r="I77" s="156">
        <v>35922.836000000003</v>
      </c>
      <c r="K77" s="158"/>
      <c r="L77" s="158"/>
    </row>
    <row r="78" spans="2:12" x14ac:dyDescent="0.3">
      <c r="B78" s="147">
        <v>2047</v>
      </c>
      <c r="C78" s="164"/>
      <c r="D78" s="155">
        <v>38499.371626169363</v>
      </c>
      <c r="E78" s="155">
        <v>39391.20794288766</v>
      </c>
      <c r="F78" s="155">
        <v>37548.666291249661</v>
      </c>
      <c r="G78" s="155">
        <v>38834.262000000002</v>
      </c>
      <c r="H78" s="155">
        <v>37151.363533977878</v>
      </c>
      <c r="I78" s="156">
        <v>35704.211000000003</v>
      </c>
      <c r="K78" s="158"/>
      <c r="L78" s="158"/>
    </row>
    <row r="79" spans="2:12" x14ac:dyDescent="0.3">
      <c r="B79" s="147">
        <v>2048</v>
      </c>
      <c r="C79" s="164"/>
      <c r="D79" s="155">
        <v>38325.267926325498</v>
      </c>
      <c r="E79" s="155">
        <v>39261.405518654246</v>
      </c>
      <c r="F79" s="155">
        <v>37326.355628302263</v>
      </c>
      <c r="G79" s="155">
        <v>38671.603000000003</v>
      </c>
      <c r="H79" s="155">
        <v>37006.357851525849</v>
      </c>
      <c r="I79" s="156">
        <v>35475.692999999999</v>
      </c>
      <c r="K79" s="158"/>
      <c r="L79" s="158"/>
    </row>
    <row r="80" spans="2:12" x14ac:dyDescent="0.3">
      <c r="B80" s="147">
        <v>2049</v>
      </c>
      <c r="C80" s="164"/>
      <c r="D80" s="155">
        <v>38151.045814128687</v>
      </c>
      <c r="E80" s="155">
        <v>39130.941666477833</v>
      </c>
      <c r="F80" s="155">
        <v>37105.38409071169</v>
      </c>
      <c r="G80" s="155">
        <v>38505.368000000002</v>
      </c>
      <c r="H80" s="155">
        <v>36866.128563713195</v>
      </c>
      <c r="I80" s="156">
        <v>35244.567999999999</v>
      </c>
      <c r="K80" s="158"/>
      <c r="L80" s="158"/>
    </row>
    <row r="81" spans="2:12" ht="15" thickBot="1" x14ac:dyDescent="0.35">
      <c r="B81" s="147">
        <v>2050</v>
      </c>
      <c r="C81" s="166"/>
      <c r="D81" s="161">
        <v>37966.416074259061</v>
      </c>
      <c r="E81" s="161">
        <v>38989.049623201994</v>
      </c>
      <c r="F81" s="161">
        <v>36875.105907050471</v>
      </c>
      <c r="G81" s="161">
        <v>38321.531999999999</v>
      </c>
      <c r="H81" s="161">
        <v>36718.644780131661</v>
      </c>
      <c r="I81" s="162">
        <v>34998.546000000002</v>
      </c>
      <c r="K81" s="158"/>
      <c r="L81" s="158"/>
    </row>
  </sheetData>
  <mergeCells count="2">
    <mergeCell ref="B19:I19"/>
    <mergeCell ref="E20:F20"/>
  </mergeCells>
  <hyperlinks>
    <hyperlink ref="A1" location="Gráficos!A1" display="Índice de gráficos" xr:uid="{18953A73-CA57-44E3-9AAF-D0CF116788FA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2E15-604E-4CF6-9866-5C43AEFA8BFB}">
  <dimension ref="A1:L89"/>
  <sheetViews>
    <sheetView showGridLines="0" workbookViewId="0"/>
  </sheetViews>
  <sheetFormatPr baseColWidth="10" defaultColWidth="11.42578125" defaultRowHeight="14.25" x14ac:dyDescent="0.3"/>
  <cols>
    <col min="1" max="1" width="11.85546875" style="145" customWidth="1"/>
    <col min="2" max="2" width="13.5703125" style="145" customWidth="1"/>
    <col min="3" max="3" width="5.85546875" style="145" customWidth="1"/>
    <col min="4" max="5" width="8.85546875" style="145" bestFit="1" customWidth="1"/>
    <col min="6" max="6" width="10.85546875" style="145" bestFit="1" customWidth="1"/>
    <col min="7" max="7" width="7.85546875" style="145" bestFit="1" customWidth="1"/>
    <col min="8" max="8" width="8.140625" style="145" bestFit="1" customWidth="1"/>
    <col min="9" max="9" width="7.5703125" style="145" customWidth="1"/>
    <col min="10" max="10" width="8.5703125" style="145" bestFit="1" customWidth="1"/>
    <col min="11" max="11" width="12.140625" style="145" bestFit="1" customWidth="1"/>
    <col min="12" max="16384" width="11.42578125" style="145"/>
  </cols>
  <sheetData>
    <row r="1" spans="1:7" ht="15.75" x14ac:dyDescent="0.3">
      <c r="A1" s="477" t="s">
        <v>454</v>
      </c>
    </row>
    <row r="2" spans="1:7" x14ac:dyDescent="0.3">
      <c r="B2" s="382" t="s">
        <v>378</v>
      </c>
      <c r="D2" s="179"/>
      <c r="E2" s="179"/>
      <c r="F2" s="179"/>
      <c r="G2" s="179"/>
    </row>
    <row r="3" spans="1:7" ht="16.5" x14ac:dyDescent="0.3">
      <c r="B3" s="360" t="s">
        <v>379</v>
      </c>
    </row>
    <row r="18" spans="2:10" ht="15.75" x14ac:dyDescent="0.3">
      <c r="B18" t="s">
        <v>105</v>
      </c>
      <c r="C18" s="137" t="s">
        <v>111</v>
      </c>
    </row>
    <row r="19" spans="2:10" x14ac:dyDescent="0.3">
      <c r="B19" s="600" t="s">
        <v>142</v>
      </c>
      <c r="C19" s="600"/>
      <c r="D19" s="600"/>
      <c r="E19" s="600"/>
    </row>
    <row r="20" spans="2:10" ht="15" thickBot="1" x14ac:dyDescent="0.35">
      <c r="C20" s="147" t="s">
        <v>143</v>
      </c>
      <c r="D20" s="147" t="s">
        <v>144</v>
      </c>
      <c r="E20" s="147" t="s">
        <v>145</v>
      </c>
    </row>
    <row r="21" spans="2:10" x14ac:dyDescent="0.3">
      <c r="B21" s="147">
        <v>2002</v>
      </c>
      <c r="C21" s="180">
        <f t="shared" ref="C21:C52" si="0">+D21+E21</f>
        <v>28.054611973225015</v>
      </c>
      <c r="D21" s="181">
        <v>18.577038872734935</v>
      </c>
      <c r="E21" s="182">
        <v>9.4775731004900781</v>
      </c>
      <c r="H21" s="183"/>
      <c r="I21" s="183"/>
      <c r="J21" s="183"/>
    </row>
    <row r="22" spans="2:10" x14ac:dyDescent="0.3">
      <c r="B22" s="147">
        <v>2003</v>
      </c>
      <c r="C22" s="184">
        <f t="shared" si="0"/>
        <v>28.17792199876461</v>
      </c>
      <c r="D22" s="185">
        <v>18.549582738287441</v>
      </c>
      <c r="E22" s="186">
        <v>9.6283392604771709</v>
      </c>
      <c r="H22" s="183"/>
      <c r="I22" s="183"/>
      <c r="J22" s="183"/>
    </row>
    <row r="23" spans="2:10" x14ac:dyDescent="0.3">
      <c r="B23" s="147">
        <v>2004</v>
      </c>
      <c r="C23" s="184">
        <f t="shared" si="0"/>
        <v>28.420994775534012</v>
      </c>
      <c r="D23" s="185">
        <v>18.60389258679265</v>
      </c>
      <c r="E23" s="186">
        <v>9.8171021887413605</v>
      </c>
      <c r="H23" s="183"/>
      <c r="I23" s="183"/>
    </row>
    <row r="24" spans="2:10" x14ac:dyDescent="0.3">
      <c r="B24" s="147">
        <v>2005</v>
      </c>
      <c r="C24" s="184">
        <f t="shared" si="0"/>
        <v>28.617358319771668</v>
      </c>
      <c r="D24" s="185">
        <v>18.601201364077326</v>
      </c>
      <c r="E24" s="186">
        <v>10.016156955694342</v>
      </c>
      <c r="H24" s="183"/>
      <c r="I24" s="183"/>
    </row>
    <row r="25" spans="2:10" x14ac:dyDescent="0.3">
      <c r="B25" s="147">
        <v>2006</v>
      </c>
      <c r="C25" s="184">
        <f t="shared" si="0"/>
        <v>28.92560867369648</v>
      </c>
      <c r="D25" s="185">
        <v>18.690768809016607</v>
      </c>
      <c r="E25" s="186">
        <v>10.234839864679875</v>
      </c>
      <c r="H25" s="183"/>
      <c r="I25" s="183"/>
    </row>
    <row r="26" spans="2:10" x14ac:dyDescent="0.3">
      <c r="B26" s="147">
        <v>2007</v>
      </c>
      <c r="C26" s="184">
        <f t="shared" si="0"/>
        <v>29.296793282162376</v>
      </c>
      <c r="D26" s="185">
        <v>18.840452511350691</v>
      </c>
      <c r="E26" s="186">
        <v>10.456340770811687</v>
      </c>
      <c r="H26" s="183"/>
      <c r="I26" s="183"/>
    </row>
    <row r="27" spans="2:10" x14ac:dyDescent="0.3">
      <c r="B27" s="147">
        <v>2008</v>
      </c>
      <c r="C27" s="184">
        <f t="shared" si="0"/>
        <v>29.620278090940271</v>
      </c>
      <c r="D27" s="185">
        <v>18.966298594581996</v>
      </c>
      <c r="E27" s="186">
        <v>10.653979496358275</v>
      </c>
      <c r="H27" s="183"/>
      <c r="I27" s="183"/>
    </row>
    <row r="28" spans="2:10" x14ac:dyDescent="0.3">
      <c r="B28" s="147">
        <v>2009</v>
      </c>
      <c r="C28" s="184">
        <f t="shared" si="0"/>
        <v>30.173302137792419</v>
      </c>
      <c r="D28" s="185">
        <v>19.242873771906424</v>
      </c>
      <c r="E28" s="186">
        <v>10.930428365885993</v>
      </c>
      <c r="H28" s="183"/>
      <c r="I28" s="183"/>
    </row>
    <row r="29" spans="2:10" x14ac:dyDescent="0.3">
      <c r="B29" s="147">
        <v>2010</v>
      </c>
      <c r="C29" s="184">
        <f t="shared" si="0"/>
        <v>30.742177631090655</v>
      </c>
      <c r="D29" s="185">
        <v>19.501071395956835</v>
      </c>
      <c r="E29" s="186">
        <v>11.24110623513382</v>
      </c>
      <c r="H29" s="183"/>
      <c r="I29" s="183"/>
    </row>
    <row r="30" spans="2:10" x14ac:dyDescent="0.3">
      <c r="B30" s="147">
        <v>2011</v>
      </c>
      <c r="C30" s="184">
        <f t="shared" si="0"/>
        <v>31.297554816677156</v>
      </c>
      <c r="D30" s="185">
        <v>19.732962785619392</v>
      </c>
      <c r="E30" s="186">
        <v>11.564592031057762</v>
      </c>
      <c r="H30" s="183"/>
      <c r="I30" s="183"/>
    </row>
    <row r="31" spans="2:10" x14ac:dyDescent="0.3">
      <c r="B31" s="147">
        <v>2012</v>
      </c>
      <c r="C31" s="184">
        <f t="shared" si="0"/>
        <v>31.821817410136365</v>
      </c>
      <c r="D31" s="185">
        <v>19.925908921729345</v>
      </c>
      <c r="E31" s="186">
        <v>11.89590848840702</v>
      </c>
      <c r="H31" s="183"/>
      <c r="I31" s="183"/>
    </row>
    <row r="32" spans="2:10" x14ac:dyDescent="0.3">
      <c r="B32" s="147">
        <v>2013</v>
      </c>
      <c r="C32" s="184">
        <f t="shared" si="0"/>
        <v>32.114664724531949</v>
      </c>
      <c r="D32" s="185">
        <v>20.025393650942426</v>
      </c>
      <c r="E32" s="186">
        <v>12.089271073589519</v>
      </c>
      <c r="H32" s="183"/>
      <c r="I32" s="183"/>
    </row>
    <row r="33" spans="2:10" x14ac:dyDescent="0.3">
      <c r="B33" s="147">
        <v>2014</v>
      </c>
      <c r="C33" s="184">
        <f t="shared" si="0"/>
        <v>32.273666437067874</v>
      </c>
      <c r="D33" s="185">
        <v>20.061510324605962</v>
      </c>
      <c r="E33" s="186">
        <v>12.21215611246191</v>
      </c>
      <c r="H33" s="183"/>
      <c r="I33" s="183"/>
    </row>
    <row r="34" spans="2:10" x14ac:dyDescent="0.3">
      <c r="B34" s="147">
        <v>2015</v>
      </c>
      <c r="C34" s="184">
        <f t="shared" si="0"/>
        <v>32.160555340692227</v>
      </c>
      <c r="D34" s="185">
        <v>20.007248292358458</v>
      </c>
      <c r="E34" s="186">
        <v>12.153307048333772</v>
      </c>
      <c r="H34" s="183"/>
      <c r="I34" s="183"/>
    </row>
    <row r="35" spans="2:10" x14ac:dyDescent="0.3">
      <c r="B35" s="147">
        <v>2016</v>
      </c>
      <c r="C35" s="184">
        <f t="shared" si="0"/>
        <v>32.37268340452362</v>
      </c>
      <c r="D35" s="185">
        <v>19.954803423122403</v>
      </c>
      <c r="E35" s="186">
        <v>12.417879981401219</v>
      </c>
      <c r="H35" s="183"/>
      <c r="I35" s="183"/>
    </row>
    <row r="36" spans="2:10" x14ac:dyDescent="0.3">
      <c r="B36" s="147">
        <v>2017</v>
      </c>
      <c r="C36" s="184">
        <f t="shared" si="0"/>
        <v>32.272069715669943</v>
      </c>
      <c r="D36" s="185">
        <v>19.827087669694311</v>
      </c>
      <c r="E36" s="186">
        <v>12.444982045975628</v>
      </c>
      <c r="H36" s="183"/>
      <c r="I36" s="183"/>
    </row>
    <row r="37" spans="2:10" x14ac:dyDescent="0.3">
      <c r="B37" s="147">
        <v>2018</v>
      </c>
      <c r="C37" s="184">
        <f t="shared" si="0"/>
        <v>32.134838577615426</v>
      </c>
      <c r="D37" s="185">
        <v>19.662314339428494</v>
      </c>
      <c r="E37" s="186">
        <v>12.472524238186931</v>
      </c>
      <c r="H37" s="183"/>
      <c r="I37" s="183"/>
    </row>
    <row r="38" spans="2:10" x14ac:dyDescent="0.3">
      <c r="B38" s="147">
        <v>2019</v>
      </c>
      <c r="C38" s="184">
        <f t="shared" si="0"/>
        <v>31.981285355431972</v>
      </c>
      <c r="D38" s="185">
        <v>19.372503846727255</v>
      </c>
      <c r="E38" s="186">
        <v>12.608781508704714</v>
      </c>
      <c r="H38" s="183"/>
      <c r="I38" s="183"/>
    </row>
    <row r="39" spans="2:10" x14ac:dyDescent="0.3">
      <c r="B39" s="147">
        <v>2020</v>
      </c>
      <c r="C39" s="184">
        <f t="shared" si="0"/>
        <v>31.77306517727633</v>
      </c>
      <c r="D39" s="185">
        <v>19.027021330905995</v>
      </c>
      <c r="E39" s="186">
        <v>12.746043846370336</v>
      </c>
      <c r="H39" s="183"/>
      <c r="I39" s="183"/>
    </row>
    <row r="40" spans="2:10" x14ac:dyDescent="0.3">
      <c r="B40" s="147">
        <v>2021</v>
      </c>
      <c r="C40" s="184">
        <f t="shared" si="0"/>
        <v>31.452002135587627</v>
      </c>
      <c r="D40" s="185">
        <v>18.621132755523693</v>
      </c>
      <c r="E40" s="186">
        <v>12.830869380063936</v>
      </c>
      <c r="H40" s="183"/>
      <c r="I40" s="183"/>
    </row>
    <row r="41" spans="2:10" x14ac:dyDescent="0.3">
      <c r="B41" s="147">
        <v>2022</v>
      </c>
      <c r="C41" s="184">
        <f t="shared" si="0"/>
        <v>31.191582362414636</v>
      </c>
      <c r="D41" s="185">
        <v>18.199341736987972</v>
      </c>
      <c r="E41" s="186">
        <v>12.992240625426666</v>
      </c>
      <c r="H41" s="183"/>
      <c r="I41" s="183"/>
    </row>
    <row r="42" spans="2:10" x14ac:dyDescent="0.3">
      <c r="B42" s="147">
        <v>2023</v>
      </c>
      <c r="C42" s="184">
        <f t="shared" si="0"/>
        <v>30.797254760728642</v>
      </c>
      <c r="D42" s="185">
        <v>17.781914453770177</v>
      </c>
      <c r="E42" s="186">
        <v>13.015340306958464</v>
      </c>
      <c r="H42" s="183"/>
      <c r="I42" s="183"/>
    </row>
    <row r="43" spans="2:10" x14ac:dyDescent="0.3">
      <c r="B43" s="147">
        <v>2024</v>
      </c>
      <c r="C43" s="184">
        <f t="shared" si="0"/>
        <v>30.464317691354211</v>
      </c>
      <c r="D43" s="185">
        <v>17.255039296383433</v>
      </c>
      <c r="E43" s="186">
        <v>13.209278394970775</v>
      </c>
      <c r="H43" s="183"/>
      <c r="I43" s="183"/>
    </row>
    <row r="44" spans="2:10" x14ac:dyDescent="0.3">
      <c r="B44" s="147">
        <v>2025</v>
      </c>
      <c r="C44" s="184">
        <f t="shared" si="0"/>
        <v>30.157433959900743</v>
      </c>
      <c r="D44" s="185">
        <v>16.807563285980578</v>
      </c>
      <c r="E44" s="186">
        <v>13.349870673920163</v>
      </c>
      <c r="H44" s="183"/>
      <c r="I44" s="183"/>
    </row>
    <row r="45" spans="2:10" x14ac:dyDescent="0.3">
      <c r="B45" s="147">
        <v>2026</v>
      </c>
      <c r="C45" s="184">
        <f t="shared" si="0"/>
        <v>29.842606908580137</v>
      </c>
      <c r="D45" s="185">
        <v>16.352660604454755</v>
      </c>
      <c r="E45" s="186">
        <v>13.489946304125382</v>
      </c>
      <c r="H45" s="183"/>
      <c r="I45" s="183"/>
    </row>
    <row r="46" spans="2:10" x14ac:dyDescent="0.3">
      <c r="B46" s="147">
        <v>2027</v>
      </c>
      <c r="C46" s="184">
        <f t="shared" si="0"/>
        <v>29.566517326595196</v>
      </c>
      <c r="D46" s="185">
        <v>15.934378587384066</v>
      </c>
      <c r="E46" s="186">
        <v>13.632138739211133</v>
      </c>
      <c r="H46" s="183"/>
      <c r="I46" s="183"/>
    </row>
    <row r="47" spans="2:10" x14ac:dyDescent="0.3">
      <c r="B47" s="147">
        <v>2028</v>
      </c>
      <c r="C47" s="184">
        <f t="shared" si="0"/>
        <v>29.399713878351399</v>
      </c>
      <c r="D47" s="185">
        <v>15.562771069950479</v>
      </c>
      <c r="E47" s="186">
        <v>13.836942808400918</v>
      </c>
      <c r="H47" s="183"/>
      <c r="I47" s="183"/>
    </row>
    <row r="48" spans="2:10" x14ac:dyDescent="0.3">
      <c r="B48" s="147">
        <v>2029</v>
      </c>
      <c r="C48" s="184">
        <f t="shared" si="0"/>
        <v>29.303523367826408</v>
      </c>
      <c r="D48" s="185">
        <v>15.265977561673166</v>
      </c>
      <c r="E48" s="186">
        <v>14.037545806153243</v>
      </c>
      <c r="H48" s="183"/>
      <c r="I48" s="183"/>
      <c r="J48" s="183"/>
    </row>
    <row r="49" spans="2:10" x14ac:dyDescent="0.3">
      <c r="B49" s="147">
        <v>2030</v>
      </c>
      <c r="C49" s="184">
        <f t="shared" si="0"/>
        <v>29.187844976860397</v>
      </c>
      <c r="D49" s="185">
        <v>14.951140312653402</v>
      </c>
      <c r="E49" s="186">
        <v>14.236704664206995</v>
      </c>
      <c r="H49" s="183"/>
      <c r="I49" s="183"/>
      <c r="J49" s="183"/>
    </row>
    <row r="50" spans="2:10" x14ac:dyDescent="0.3">
      <c r="B50" s="147">
        <v>2031</v>
      </c>
      <c r="C50" s="184">
        <f t="shared" si="0"/>
        <v>29.162132663295381</v>
      </c>
      <c r="D50" s="185">
        <v>14.657733661313458</v>
      </c>
      <c r="E50" s="186">
        <v>14.504399001981922</v>
      </c>
      <c r="H50" s="183"/>
      <c r="I50" s="183"/>
      <c r="J50" s="183"/>
    </row>
    <row r="51" spans="2:10" x14ac:dyDescent="0.3">
      <c r="B51" s="147">
        <v>2032</v>
      </c>
      <c r="C51" s="184">
        <f t="shared" si="0"/>
        <v>29.203339787887366</v>
      </c>
      <c r="D51" s="185">
        <v>14.394460115189805</v>
      </c>
      <c r="E51" s="186">
        <v>14.808879672697559</v>
      </c>
      <c r="H51" s="183"/>
      <c r="I51" s="183"/>
      <c r="J51" s="183"/>
    </row>
    <row r="52" spans="2:10" x14ac:dyDescent="0.3">
      <c r="B52" s="147">
        <v>2033</v>
      </c>
      <c r="C52" s="184">
        <f t="shared" si="0"/>
        <v>29.401852816466707</v>
      </c>
      <c r="D52" s="185">
        <v>14.192792101785356</v>
      </c>
      <c r="E52" s="186">
        <v>15.209060714681351</v>
      </c>
      <c r="H52" s="183"/>
      <c r="I52" s="183"/>
      <c r="J52" s="183"/>
    </row>
    <row r="53" spans="2:10" x14ac:dyDescent="0.3">
      <c r="B53" s="147">
        <v>2034</v>
      </c>
      <c r="C53" s="184">
        <f t="shared" ref="C53:C69" si="1">+D53+E53</f>
        <v>29.692951635671363</v>
      </c>
      <c r="D53" s="185">
        <v>14.050342356528464</v>
      </c>
      <c r="E53" s="186">
        <v>15.642609279142899</v>
      </c>
      <c r="H53" s="183"/>
      <c r="I53" s="183"/>
      <c r="J53" s="183"/>
    </row>
    <row r="54" spans="2:10" x14ac:dyDescent="0.3">
      <c r="B54" s="147">
        <v>2035</v>
      </c>
      <c r="C54" s="184">
        <f t="shared" si="1"/>
        <v>30.052694067545552</v>
      </c>
      <c r="D54" s="185">
        <v>13.951007016455719</v>
      </c>
      <c r="E54" s="186">
        <v>16.101687051089833</v>
      </c>
      <c r="H54" s="183"/>
      <c r="I54" s="183"/>
      <c r="J54" s="183"/>
    </row>
    <row r="55" spans="2:10" x14ac:dyDescent="0.3">
      <c r="B55" s="147">
        <v>2036</v>
      </c>
      <c r="C55" s="184">
        <f t="shared" si="1"/>
        <v>30.492697963514804</v>
      </c>
      <c r="D55" s="185">
        <v>13.897832958556993</v>
      </c>
      <c r="E55" s="186">
        <v>16.594865004957811</v>
      </c>
      <c r="H55" s="183"/>
      <c r="I55" s="183"/>
      <c r="J55" s="183"/>
    </row>
    <row r="56" spans="2:10" x14ac:dyDescent="0.3">
      <c r="B56" s="147">
        <v>2037</v>
      </c>
      <c r="C56" s="184">
        <f t="shared" si="1"/>
        <v>30.917556346000136</v>
      </c>
      <c r="D56" s="185">
        <v>13.849227902314013</v>
      </c>
      <c r="E56" s="186">
        <v>17.068328443686124</v>
      </c>
      <c r="H56" s="183"/>
      <c r="I56" s="183"/>
      <c r="J56" s="183"/>
    </row>
    <row r="57" spans="2:10" x14ac:dyDescent="0.3">
      <c r="B57" s="147">
        <v>2038</v>
      </c>
      <c r="C57" s="184">
        <f t="shared" si="1"/>
        <v>31.391250317523216</v>
      </c>
      <c r="D57" s="185">
        <v>13.828181970492132</v>
      </c>
      <c r="E57" s="186">
        <v>17.563068347031084</v>
      </c>
      <c r="H57" s="183"/>
      <c r="I57" s="183"/>
      <c r="J57" s="183"/>
    </row>
    <row r="58" spans="2:10" x14ac:dyDescent="0.3">
      <c r="B58" s="147">
        <v>2039</v>
      </c>
      <c r="C58" s="184">
        <f t="shared" si="1"/>
        <v>31.940746717087976</v>
      </c>
      <c r="D58" s="185">
        <v>13.8405344298962</v>
      </c>
      <c r="E58" s="186">
        <v>18.100212287191777</v>
      </c>
      <c r="H58" s="183"/>
      <c r="I58" s="183"/>
      <c r="J58" s="183"/>
    </row>
    <row r="59" spans="2:10" x14ac:dyDescent="0.3">
      <c r="B59" s="147">
        <v>2040</v>
      </c>
      <c r="C59" s="184">
        <f t="shared" si="1"/>
        <v>32.590217649866382</v>
      </c>
      <c r="D59" s="185">
        <v>13.881024624551893</v>
      </c>
      <c r="E59" s="186">
        <v>18.709193025314487</v>
      </c>
      <c r="H59" s="183"/>
      <c r="I59" s="183"/>
      <c r="J59" s="183"/>
    </row>
    <row r="60" spans="2:10" x14ac:dyDescent="0.3">
      <c r="B60" s="147">
        <v>2041</v>
      </c>
      <c r="C60" s="184">
        <f t="shared" si="1"/>
        <v>33.22413685634713</v>
      </c>
      <c r="D60" s="185">
        <v>13.942322631510255</v>
      </c>
      <c r="E60" s="186">
        <v>19.281814224836879</v>
      </c>
      <c r="H60" s="183"/>
      <c r="I60" s="183"/>
      <c r="J60" s="183"/>
    </row>
    <row r="61" spans="2:10" x14ac:dyDescent="0.3">
      <c r="B61" s="147">
        <v>2042</v>
      </c>
      <c r="C61" s="184">
        <f t="shared" si="1"/>
        <v>33.856189846914873</v>
      </c>
      <c r="D61" s="185">
        <v>14.005003387089548</v>
      </c>
      <c r="E61" s="186">
        <v>19.851186459825325</v>
      </c>
      <c r="H61" s="183"/>
      <c r="I61" s="183"/>
      <c r="J61" s="183"/>
    </row>
    <row r="62" spans="2:10" x14ac:dyDescent="0.3">
      <c r="B62" s="147">
        <v>2043</v>
      </c>
      <c r="C62" s="184">
        <f t="shared" si="1"/>
        <v>34.510447221209276</v>
      </c>
      <c r="D62" s="185">
        <v>14.069395313968538</v>
      </c>
      <c r="E62" s="186">
        <v>20.441051907240738</v>
      </c>
      <c r="H62" s="183"/>
      <c r="I62" s="183"/>
      <c r="J62" s="183"/>
    </row>
    <row r="63" spans="2:10" x14ac:dyDescent="0.3">
      <c r="B63" s="147">
        <v>2044</v>
      </c>
      <c r="C63" s="184">
        <f t="shared" si="1"/>
        <v>35.12692838186419</v>
      </c>
      <c r="D63" s="185">
        <v>14.130276678984155</v>
      </c>
      <c r="E63" s="186">
        <v>20.996651702880037</v>
      </c>
      <c r="H63" s="183"/>
      <c r="I63" s="183"/>
      <c r="J63" s="183"/>
    </row>
    <row r="64" spans="2:10" x14ac:dyDescent="0.3">
      <c r="B64" s="147">
        <v>2045</v>
      </c>
      <c r="C64" s="184">
        <f t="shared" si="1"/>
        <v>35.740001671550509</v>
      </c>
      <c r="D64" s="185">
        <v>14.187327479860295</v>
      </c>
      <c r="E64" s="186">
        <v>21.552674191690215</v>
      </c>
      <c r="H64" s="183"/>
      <c r="I64" s="183"/>
      <c r="J64" s="183"/>
    </row>
    <row r="65" spans="2:12" x14ac:dyDescent="0.3">
      <c r="B65" s="147">
        <v>2046</v>
      </c>
      <c r="C65" s="184">
        <f t="shared" si="1"/>
        <v>36.354920240128422</v>
      </c>
      <c r="D65" s="185">
        <v>14.244579555268475</v>
      </c>
      <c r="E65" s="186">
        <v>22.110340684859949</v>
      </c>
      <c r="H65" s="183"/>
      <c r="I65" s="183"/>
      <c r="J65" s="183"/>
    </row>
    <row r="66" spans="2:12" x14ac:dyDescent="0.3">
      <c r="B66" s="147">
        <v>2047</v>
      </c>
      <c r="C66" s="184">
        <f t="shared" si="1"/>
        <v>36.9789974758</v>
      </c>
      <c r="D66" s="185">
        <v>14.297730981043166</v>
      </c>
      <c r="E66" s="186">
        <v>22.68126649475683</v>
      </c>
      <c r="H66" s="183"/>
      <c r="I66" s="183"/>
      <c r="J66" s="183"/>
    </row>
    <row r="67" spans="2:12" x14ac:dyDescent="0.3">
      <c r="B67" s="147">
        <v>2048</v>
      </c>
      <c r="C67" s="184">
        <f t="shared" si="1"/>
        <v>37.611942245784896</v>
      </c>
      <c r="D67" s="185">
        <v>14.346318857949573</v>
      </c>
      <c r="E67" s="186">
        <v>23.265623387835323</v>
      </c>
      <c r="H67" s="183"/>
      <c r="I67" s="183"/>
      <c r="J67" s="183"/>
    </row>
    <row r="68" spans="2:12" x14ac:dyDescent="0.3">
      <c r="B68" s="147">
        <v>2049</v>
      </c>
      <c r="C68" s="184">
        <f t="shared" si="1"/>
        <v>38.234309804555238</v>
      </c>
      <c r="D68" s="185">
        <v>14.390092051860032</v>
      </c>
      <c r="E68" s="186">
        <v>23.844217752695208</v>
      </c>
      <c r="H68" s="183"/>
      <c r="I68" s="183"/>
      <c r="J68" s="183"/>
    </row>
    <row r="69" spans="2:12" ht="15" thickBot="1" x14ac:dyDescent="0.35">
      <c r="B69" s="147">
        <v>2050</v>
      </c>
      <c r="C69" s="187">
        <f t="shared" si="1"/>
        <v>38.883001628354847</v>
      </c>
      <c r="D69" s="188">
        <v>14.428282247161462</v>
      </c>
      <c r="E69" s="189">
        <v>24.454719381193385</v>
      </c>
      <c r="H69" s="183"/>
      <c r="I69" s="183"/>
      <c r="J69" s="183"/>
    </row>
    <row r="70" spans="2:12" x14ac:dyDescent="0.3">
      <c r="B70" s="147"/>
      <c r="C70" s="190"/>
      <c r="D70" s="190"/>
      <c r="E70" s="190"/>
      <c r="F70" s="190"/>
      <c r="J70" s="191"/>
      <c r="K70" s="191"/>
      <c r="L70" s="191"/>
    </row>
    <row r="71" spans="2:12" x14ac:dyDescent="0.3">
      <c r="B71" s="147"/>
      <c r="C71" s="190"/>
      <c r="D71" s="190"/>
      <c r="E71" s="190"/>
      <c r="F71" s="190"/>
    </row>
    <row r="72" spans="2:12" x14ac:dyDescent="0.3">
      <c r="B72" s="147"/>
      <c r="C72" s="190"/>
      <c r="D72" s="190"/>
      <c r="E72" s="190"/>
      <c r="F72" s="190"/>
    </row>
    <row r="73" spans="2:12" x14ac:dyDescent="0.3">
      <c r="B73" s="147"/>
      <c r="C73" s="190"/>
      <c r="D73" s="190"/>
      <c r="E73" s="190"/>
      <c r="F73" s="190"/>
    </row>
    <row r="74" spans="2:12" x14ac:dyDescent="0.3">
      <c r="B74" s="147"/>
      <c r="C74" s="190"/>
      <c r="D74" s="190"/>
      <c r="E74" s="190"/>
      <c r="F74" s="190"/>
    </row>
    <row r="75" spans="2:12" x14ac:dyDescent="0.3">
      <c r="B75" s="147"/>
      <c r="C75" s="190"/>
      <c r="D75" s="190"/>
      <c r="E75" s="190"/>
      <c r="F75" s="190"/>
    </row>
    <row r="76" spans="2:12" x14ac:dyDescent="0.3">
      <c r="B76" s="147"/>
      <c r="C76" s="190"/>
      <c r="D76" s="190"/>
      <c r="E76" s="190"/>
      <c r="F76" s="190"/>
    </row>
    <row r="77" spans="2:12" x14ac:dyDescent="0.3">
      <c r="B77" s="147"/>
      <c r="C77" s="190"/>
      <c r="D77" s="190"/>
      <c r="E77" s="190"/>
      <c r="F77" s="190"/>
    </row>
    <row r="78" spans="2:12" x14ac:dyDescent="0.3">
      <c r="B78" s="147"/>
      <c r="C78" s="190"/>
      <c r="D78" s="190"/>
      <c r="E78" s="190"/>
      <c r="F78" s="190"/>
    </row>
    <row r="79" spans="2:12" x14ac:dyDescent="0.3">
      <c r="B79" s="147"/>
      <c r="C79" s="190"/>
      <c r="D79" s="190"/>
      <c r="E79" s="190"/>
      <c r="F79" s="190"/>
    </row>
    <row r="80" spans="2:12" x14ac:dyDescent="0.3">
      <c r="B80" s="147"/>
      <c r="C80" s="190"/>
      <c r="D80" s="190"/>
      <c r="E80" s="190"/>
      <c r="F80" s="190"/>
    </row>
    <row r="81" spans="2:6" x14ac:dyDescent="0.3">
      <c r="B81" s="147"/>
      <c r="C81" s="190"/>
      <c r="D81" s="190"/>
      <c r="E81" s="190"/>
      <c r="F81" s="190"/>
    </row>
    <row r="82" spans="2:6" x14ac:dyDescent="0.3">
      <c r="B82" s="147"/>
      <c r="C82" s="190"/>
      <c r="D82" s="190"/>
      <c r="E82" s="190"/>
      <c r="F82" s="190"/>
    </row>
    <row r="83" spans="2:6" x14ac:dyDescent="0.3">
      <c r="B83" s="147"/>
      <c r="C83" s="190"/>
      <c r="D83" s="190"/>
      <c r="E83" s="190"/>
      <c r="F83" s="190"/>
    </row>
    <row r="84" spans="2:6" x14ac:dyDescent="0.3">
      <c r="B84" s="147"/>
      <c r="C84" s="190"/>
      <c r="D84" s="190"/>
      <c r="E84" s="190"/>
      <c r="F84" s="190"/>
    </row>
    <row r="85" spans="2:6" x14ac:dyDescent="0.3">
      <c r="B85" s="147"/>
      <c r="C85" s="190"/>
      <c r="D85" s="190"/>
      <c r="E85" s="190"/>
      <c r="F85" s="190"/>
    </row>
    <row r="86" spans="2:6" x14ac:dyDescent="0.3">
      <c r="B86" s="147"/>
      <c r="C86" s="190"/>
      <c r="D86" s="190"/>
      <c r="E86" s="190"/>
      <c r="F86" s="190"/>
    </row>
    <row r="87" spans="2:6" x14ac:dyDescent="0.3">
      <c r="B87" s="147"/>
      <c r="C87" s="190"/>
      <c r="D87" s="190"/>
      <c r="E87" s="190"/>
      <c r="F87" s="190"/>
    </row>
    <row r="88" spans="2:6" x14ac:dyDescent="0.3">
      <c r="B88" s="147"/>
      <c r="C88" s="190"/>
      <c r="D88" s="190"/>
      <c r="E88" s="190"/>
      <c r="F88" s="190"/>
    </row>
    <row r="89" spans="2:6" x14ac:dyDescent="0.3">
      <c r="B89" s="147"/>
      <c r="C89" s="190"/>
      <c r="D89" s="190"/>
      <c r="E89" s="190"/>
      <c r="F89" s="190"/>
    </row>
  </sheetData>
  <mergeCells count="1">
    <mergeCell ref="B19:E19"/>
  </mergeCells>
  <hyperlinks>
    <hyperlink ref="A1" location="Gráficos!A1" display="Índice de gráficos" xr:uid="{69C14198-3F54-4AF4-A919-3EEE33AE20B2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E261-6FCF-420A-99F7-765CD202129E}">
  <dimension ref="A1:M92"/>
  <sheetViews>
    <sheetView showGridLines="0" zoomScaleNormal="100" workbookViewId="0"/>
  </sheetViews>
  <sheetFormatPr baseColWidth="10" defaultColWidth="11.42578125" defaultRowHeight="14.25" x14ac:dyDescent="0.3"/>
  <cols>
    <col min="1" max="1" width="11.5703125" style="145" customWidth="1"/>
    <col min="2" max="2" width="12" style="145" bestFit="1" customWidth="1"/>
    <col min="3" max="3" width="8.7109375" style="145" customWidth="1"/>
    <col min="4" max="4" width="10.28515625" style="145" bestFit="1" customWidth="1"/>
    <col min="5" max="5" width="10.85546875" style="145" bestFit="1" customWidth="1"/>
    <col min="6" max="6" width="10.28515625" style="145" bestFit="1" customWidth="1"/>
    <col min="7" max="7" width="7.85546875" style="145" bestFit="1" customWidth="1"/>
    <col min="8" max="8" width="10.28515625" style="145" bestFit="1" customWidth="1"/>
    <col min="9" max="9" width="10.85546875" style="145" bestFit="1" customWidth="1"/>
    <col min="10" max="10" width="10.28515625" style="145" bestFit="1" customWidth="1"/>
    <col min="11" max="11" width="12.140625" style="145" bestFit="1" customWidth="1"/>
    <col min="12" max="16384" width="11.42578125" style="145"/>
  </cols>
  <sheetData>
    <row r="1" spans="1:7" ht="15.75" x14ac:dyDescent="0.3">
      <c r="A1" s="477" t="s">
        <v>454</v>
      </c>
    </row>
    <row r="2" spans="1:7" x14ac:dyDescent="0.3">
      <c r="B2" s="382" t="s">
        <v>378</v>
      </c>
      <c r="D2" s="179"/>
      <c r="E2" s="179"/>
      <c r="F2" s="179"/>
      <c r="G2" s="179"/>
    </row>
    <row r="3" spans="1:7" ht="16.5" x14ac:dyDescent="0.3">
      <c r="B3" s="360" t="s">
        <v>380</v>
      </c>
    </row>
    <row r="20" spans="2:11" x14ac:dyDescent="0.3">
      <c r="B20" s="145" t="s">
        <v>105</v>
      </c>
      <c r="C20" s="137" t="s">
        <v>106</v>
      </c>
    </row>
    <row r="21" spans="2:11" x14ac:dyDescent="0.3">
      <c r="B21" s="600" t="s">
        <v>142</v>
      </c>
      <c r="C21" s="600"/>
      <c r="D21" s="600"/>
      <c r="E21" s="600"/>
      <c r="F21" s="600"/>
      <c r="G21" s="600"/>
      <c r="H21" s="600"/>
      <c r="I21" s="600"/>
      <c r="J21" s="600"/>
    </row>
    <row r="22" spans="2:11" x14ac:dyDescent="0.3">
      <c r="B22" s="192"/>
      <c r="C22" s="602" t="s">
        <v>143</v>
      </c>
      <c r="D22" s="602"/>
      <c r="E22" s="602"/>
      <c r="F22" s="602"/>
      <c r="G22" s="602" t="s">
        <v>146</v>
      </c>
      <c r="H22" s="602"/>
      <c r="I22" s="602"/>
      <c r="J22" s="602"/>
    </row>
    <row r="23" spans="2:11" ht="15" thickBot="1" x14ac:dyDescent="0.35">
      <c r="C23" s="147" t="s">
        <v>0</v>
      </c>
      <c r="D23" s="147" t="s">
        <v>3</v>
      </c>
      <c r="E23" s="148" t="s">
        <v>97</v>
      </c>
      <c r="F23" s="148" t="s">
        <v>99</v>
      </c>
      <c r="G23" s="147" t="s">
        <v>0</v>
      </c>
      <c r="H23" s="147" t="s">
        <v>3</v>
      </c>
      <c r="I23" s="148" t="s">
        <v>97</v>
      </c>
      <c r="J23" s="148" t="s">
        <v>99</v>
      </c>
    </row>
    <row r="24" spans="2:11" x14ac:dyDescent="0.3">
      <c r="B24" s="147">
        <v>2002</v>
      </c>
      <c r="C24" s="180">
        <v>28.054611973225015</v>
      </c>
      <c r="D24" s="181"/>
      <c r="E24" s="181"/>
      <c r="F24" s="194"/>
      <c r="G24" s="181">
        <v>18.577038872734935</v>
      </c>
      <c r="H24" s="181"/>
      <c r="I24" s="181"/>
      <c r="J24" s="195"/>
      <c r="K24" s="183"/>
    </row>
    <row r="25" spans="2:11" x14ac:dyDescent="0.3">
      <c r="B25" s="147">
        <v>2003</v>
      </c>
      <c r="C25" s="184">
        <v>28.17792199876461</v>
      </c>
      <c r="D25" s="185"/>
      <c r="E25" s="185"/>
      <c r="G25" s="185">
        <v>18.549582738287441</v>
      </c>
      <c r="H25" s="185"/>
      <c r="I25" s="185"/>
      <c r="J25" s="196"/>
      <c r="K25" s="183"/>
    </row>
    <row r="26" spans="2:11" x14ac:dyDescent="0.3">
      <c r="B26" s="147">
        <v>2004</v>
      </c>
      <c r="C26" s="184">
        <v>28.420994775534012</v>
      </c>
      <c r="D26" s="185"/>
      <c r="E26" s="185"/>
      <c r="G26" s="185">
        <v>18.60389258679265</v>
      </c>
      <c r="H26" s="185"/>
      <c r="I26" s="185"/>
      <c r="J26" s="196"/>
      <c r="K26" s="183"/>
    </row>
    <row r="27" spans="2:11" x14ac:dyDescent="0.3">
      <c r="B27" s="147">
        <v>2005</v>
      </c>
      <c r="C27" s="184">
        <v>28.617358319771668</v>
      </c>
      <c r="D27" s="185"/>
      <c r="E27" s="185"/>
      <c r="G27" s="185">
        <v>18.601201364077326</v>
      </c>
      <c r="H27" s="185"/>
      <c r="I27" s="185"/>
      <c r="J27" s="196"/>
      <c r="K27" s="183"/>
    </row>
    <row r="28" spans="2:11" x14ac:dyDescent="0.3">
      <c r="B28" s="147">
        <v>2006</v>
      </c>
      <c r="C28" s="184">
        <v>28.92560867369648</v>
      </c>
      <c r="D28" s="185"/>
      <c r="E28" s="185"/>
      <c r="G28" s="185">
        <v>18.690768809016607</v>
      </c>
      <c r="H28" s="185"/>
      <c r="I28" s="185"/>
      <c r="J28" s="196"/>
      <c r="K28" s="183"/>
    </row>
    <row r="29" spans="2:11" x14ac:dyDescent="0.3">
      <c r="B29" s="147">
        <v>2007</v>
      </c>
      <c r="C29" s="184">
        <v>29.296793282162376</v>
      </c>
      <c r="D29" s="185"/>
      <c r="E29" s="185"/>
      <c r="G29" s="185">
        <v>18.840452511350691</v>
      </c>
      <c r="H29" s="185"/>
      <c r="I29" s="185"/>
      <c r="J29" s="196"/>
      <c r="K29" s="183"/>
    </row>
    <row r="30" spans="2:11" x14ac:dyDescent="0.3">
      <c r="B30" s="147">
        <v>2008</v>
      </c>
      <c r="C30" s="184">
        <v>29.620278090940271</v>
      </c>
      <c r="D30" s="185"/>
      <c r="E30" s="185"/>
      <c r="G30" s="185">
        <v>18.966298594581996</v>
      </c>
      <c r="H30" s="185"/>
      <c r="I30" s="185"/>
      <c r="J30" s="196"/>
      <c r="K30" s="183"/>
    </row>
    <row r="31" spans="2:11" x14ac:dyDescent="0.3">
      <c r="B31" s="147">
        <v>2009</v>
      </c>
      <c r="C31" s="184">
        <v>30.173302137792419</v>
      </c>
      <c r="D31" s="185"/>
      <c r="E31" s="185"/>
      <c r="G31" s="185">
        <v>19.242873771906424</v>
      </c>
      <c r="H31" s="185"/>
      <c r="I31" s="185"/>
      <c r="J31" s="196"/>
      <c r="K31" s="183"/>
    </row>
    <row r="32" spans="2:11" x14ac:dyDescent="0.3">
      <c r="B32" s="147">
        <v>2010</v>
      </c>
      <c r="C32" s="184">
        <v>30.742177631090655</v>
      </c>
      <c r="D32" s="185"/>
      <c r="E32" s="185"/>
      <c r="G32" s="185">
        <v>19.501071395956835</v>
      </c>
      <c r="H32" s="185"/>
      <c r="I32" s="185"/>
      <c r="J32" s="196"/>
      <c r="K32" s="183"/>
    </row>
    <row r="33" spans="2:13" x14ac:dyDescent="0.3">
      <c r="B33" s="147">
        <v>2011</v>
      </c>
      <c r="C33" s="184">
        <v>31.297554816677156</v>
      </c>
      <c r="D33" s="185"/>
      <c r="E33" s="185"/>
      <c r="G33" s="185">
        <v>19.732962785619392</v>
      </c>
      <c r="H33" s="185"/>
      <c r="I33" s="185"/>
      <c r="J33" s="196"/>
      <c r="K33" s="183"/>
    </row>
    <row r="34" spans="2:13" x14ac:dyDescent="0.3">
      <c r="B34" s="147">
        <v>2012</v>
      </c>
      <c r="C34" s="184">
        <v>31.821817410136365</v>
      </c>
      <c r="D34" s="185"/>
      <c r="E34" s="185"/>
      <c r="G34" s="185">
        <v>19.925908921729345</v>
      </c>
      <c r="H34" s="185"/>
      <c r="I34" s="185"/>
      <c r="J34" s="196"/>
      <c r="K34" s="183"/>
    </row>
    <row r="35" spans="2:13" x14ac:dyDescent="0.3">
      <c r="B35" s="147">
        <v>2013</v>
      </c>
      <c r="C35" s="184">
        <v>32.114664724531949</v>
      </c>
      <c r="D35" s="185"/>
      <c r="E35" s="185"/>
      <c r="G35" s="185">
        <v>20.025393650942426</v>
      </c>
      <c r="H35" s="185"/>
      <c r="I35" s="185"/>
      <c r="J35" s="196"/>
      <c r="K35" s="183"/>
    </row>
    <row r="36" spans="2:13" x14ac:dyDescent="0.3">
      <c r="B36" s="147">
        <v>2014</v>
      </c>
      <c r="C36" s="184">
        <v>32.273666437067874</v>
      </c>
      <c r="D36" s="185"/>
      <c r="E36" s="185"/>
      <c r="G36" s="185">
        <v>20.061510324605962</v>
      </c>
      <c r="H36" s="185"/>
      <c r="I36" s="185"/>
      <c r="J36" s="196"/>
      <c r="K36" s="183"/>
    </row>
    <row r="37" spans="2:13" x14ac:dyDescent="0.3">
      <c r="B37" s="147">
        <v>2015</v>
      </c>
      <c r="C37" s="184">
        <v>32.160555340692227</v>
      </c>
      <c r="D37" s="185"/>
      <c r="E37" s="185"/>
      <c r="G37" s="185">
        <v>20.007248292358458</v>
      </c>
      <c r="H37" s="185"/>
      <c r="I37" s="185"/>
      <c r="J37" s="196"/>
      <c r="K37" s="183"/>
    </row>
    <row r="38" spans="2:13" x14ac:dyDescent="0.3">
      <c r="B38" s="147">
        <v>2016</v>
      </c>
      <c r="C38" s="184">
        <v>32.37268340452362</v>
      </c>
      <c r="D38" s="185"/>
      <c r="E38" s="185"/>
      <c r="G38" s="185">
        <v>19.954803423122403</v>
      </c>
      <c r="H38" s="185"/>
      <c r="I38" s="185"/>
      <c r="J38" s="196"/>
      <c r="K38" s="183"/>
    </row>
    <row r="39" spans="2:13" x14ac:dyDescent="0.3">
      <c r="B39" s="147">
        <v>2017</v>
      </c>
      <c r="C39" s="184">
        <v>32.272069715669943</v>
      </c>
      <c r="D39" s="185"/>
      <c r="E39" s="185"/>
      <c r="G39" s="185">
        <v>19.827087669694311</v>
      </c>
      <c r="H39" s="185"/>
      <c r="I39" s="185"/>
      <c r="J39" s="196"/>
      <c r="K39" s="183"/>
    </row>
    <row r="40" spans="2:13" x14ac:dyDescent="0.3">
      <c r="B40" s="147">
        <v>2018</v>
      </c>
      <c r="C40" s="184">
        <v>32.134838577615426</v>
      </c>
      <c r="D40" s="185"/>
      <c r="E40" s="185"/>
      <c r="G40" s="185">
        <v>19.662314339428494</v>
      </c>
      <c r="H40" s="185"/>
      <c r="I40" s="185"/>
      <c r="J40" s="196"/>
      <c r="K40" s="183"/>
    </row>
    <row r="41" spans="2:13" x14ac:dyDescent="0.3">
      <c r="B41" s="147">
        <v>2019</v>
      </c>
      <c r="C41" s="184">
        <v>31.981285355431972</v>
      </c>
      <c r="D41" s="185"/>
      <c r="E41" s="185"/>
      <c r="G41" s="185">
        <v>19.372503846727255</v>
      </c>
      <c r="H41" s="185"/>
      <c r="I41" s="185"/>
      <c r="J41" s="196"/>
      <c r="K41" s="183"/>
    </row>
    <row r="42" spans="2:13" x14ac:dyDescent="0.3">
      <c r="B42" s="147">
        <v>2020</v>
      </c>
      <c r="C42" s="184">
        <v>31.77306517727633</v>
      </c>
      <c r="D42" s="185"/>
      <c r="E42" s="185"/>
      <c r="G42" s="185">
        <v>19.027021330905995</v>
      </c>
      <c r="H42" s="185"/>
      <c r="I42" s="185"/>
      <c r="J42" s="196"/>
      <c r="K42" s="183"/>
    </row>
    <row r="43" spans="2:13" x14ac:dyDescent="0.3">
      <c r="B43" s="147">
        <v>2021</v>
      </c>
      <c r="C43" s="184">
        <v>31.452002135587627</v>
      </c>
      <c r="D43" s="185"/>
      <c r="E43" s="185"/>
      <c r="G43" s="185">
        <v>18.621132755523693</v>
      </c>
      <c r="H43" s="185"/>
      <c r="I43" s="185"/>
      <c r="J43" s="196"/>
      <c r="K43" s="183"/>
    </row>
    <row r="44" spans="2:13" x14ac:dyDescent="0.3">
      <c r="B44" s="147">
        <v>2022</v>
      </c>
      <c r="C44" s="184">
        <v>31.191582362414636</v>
      </c>
      <c r="D44" s="185"/>
      <c r="E44" s="185"/>
      <c r="G44" s="185">
        <v>18.199341736987972</v>
      </c>
      <c r="H44" s="185"/>
      <c r="I44" s="185"/>
      <c r="J44" s="196"/>
      <c r="K44" s="183"/>
    </row>
    <row r="45" spans="2:13" x14ac:dyDescent="0.3">
      <c r="B45" s="147">
        <v>2023</v>
      </c>
      <c r="C45" s="184">
        <v>30.797254760728642</v>
      </c>
      <c r="D45" s="185"/>
      <c r="E45" s="185"/>
      <c r="G45" s="185">
        <v>17.781914453770177</v>
      </c>
      <c r="H45" s="185"/>
      <c r="I45" s="185"/>
      <c r="J45" s="196"/>
      <c r="K45" s="183"/>
    </row>
    <row r="46" spans="2:13" x14ac:dyDescent="0.3">
      <c r="B46" s="147">
        <v>2024</v>
      </c>
      <c r="C46" s="184">
        <v>30.464317691354211</v>
      </c>
      <c r="D46" s="185"/>
      <c r="E46" s="185"/>
      <c r="F46" s="197">
        <v>30.464317691354211</v>
      </c>
      <c r="G46" s="185">
        <v>17.255039296383433</v>
      </c>
      <c r="H46" s="185"/>
      <c r="I46" s="185"/>
      <c r="J46" s="198">
        <v>17.255039296383433</v>
      </c>
      <c r="K46" s="183"/>
      <c r="L46" s="183"/>
      <c r="M46" s="183"/>
    </row>
    <row r="47" spans="2:13" x14ac:dyDescent="0.3">
      <c r="B47" s="147">
        <v>2025</v>
      </c>
      <c r="C47" s="184">
        <v>30.157433959900743</v>
      </c>
      <c r="D47" s="185">
        <v>30.157433959900743</v>
      </c>
      <c r="E47" s="185">
        <v>30.157433959900743</v>
      </c>
      <c r="F47" s="197">
        <v>30.198532924108143</v>
      </c>
      <c r="G47" s="185">
        <v>16.807563285980578</v>
      </c>
      <c r="H47" s="185">
        <v>16.807563285980578</v>
      </c>
      <c r="I47" s="185">
        <v>16.807563285980578</v>
      </c>
      <c r="J47" s="198">
        <v>16.79765433848711</v>
      </c>
      <c r="K47" s="183"/>
      <c r="L47" s="183"/>
      <c r="M47" s="183"/>
    </row>
    <row r="48" spans="2:13" x14ac:dyDescent="0.3">
      <c r="B48" s="147">
        <v>2026</v>
      </c>
      <c r="C48" s="199"/>
      <c r="D48" s="185">
        <v>29.842606908580137</v>
      </c>
      <c r="E48" s="185">
        <v>29.815076072560036</v>
      </c>
      <c r="F48" s="197">
        <v>29.92931032143521</v>
      </c>
      <c r="G48" s="147"/>
      <c r="H48" s="185">
        <v>16.352660604454755</v>
      </c>
      <c r="I48" s="185">
        <v>16.384063981315702</v>
      </c>
      <c r="J48" s="198">
        <v>16.358356690585069</v>
      </c>
      <c r="K48" s="183"/>
      <c r="L48" s="183"/>
      <c r="M48" s="183"/>
    </row>
    <row r="49" spans="2:13" x14ac:dyDescent="0.3">
      <c r="B49" s="147">
        <v>2027</v>
      </c>
      <c r="C49" s="199"/>
      <c r="D49" s="185">
        <v>29.566517326595196</v>
      </c>
      <c r="E49" s="185">
        <v>29.536443810953173</v>
      </c>
      <c r="F49" s="197">
        <v>29.7228108603706</v>
      </c>
      <c r="G49" s="147"/>
      <c r="H49" s="185">
        <v>15.934378587384066</v>
      </c>
      <c r="I49" s="185">
        <v>15.978023110496974</v>
      </c>
      <c r="J49" s="198">
        <v>15.96073745180294</v>
      </c>
      <c r="K49" s="183"/>
      <c r="L49" s="183"/>
      <c r="M49" s="183"/>
    </row>
    <row r="50" spans="2:13" x14ac:dyDescent="0.3">
      <c r="B50" s="147">
        <v>2028</v>
      </c>
      <c r="C50" s="199"/>
      <c r="D50" s="185">
        <v>29.399713878351399</v>
      </c>
      <c r="E50" s="185">
        <v>29.367378942136053</v>
      </c>
      <c r="F50" s="197">
        <v>29.643211512025815</v>
      </c>
      <c r="G50" s="147"/>
      <c r="H50" s="185">
        <v>15.562771069950479</v>
      </c>
      <c r="I50" s="185">
        <v>15.603275694336817</v>
      </c>
      <c r="J50" s="198">
        <v>15.609770364760529</v>
      </c>
      <c r="K50" s="183"/>
      <c r="L50" s="183"/>
      <c r="M50" s="183"/>
    </row>
    <row r="51" spans="2:13" x14ac:dyDescent="0.3">
      <c r="B51" s="147">
        <v>2029</v>
      </c>
      <c r="C51" s="199"/>
      <c r="D51" s="185">
        <v>29.303523367826408</v>
      </c>
      <c r="E51" s="185">
        <v>29.273899335973557</v>
      </c>
      <c r="F51" s="197">
        <v>29.639928036420809</v>
      </c>
      <c r="G51" s="147"/>
      <c r="H51" s="185">
        <v>15.265977561673166</v>
      </c>
      <c r="I51" s="185">
        <v>15.294411013399277</v>
      </c>
      <c r="J51" s="198">
        <v>15.335605783752149</v>
      </c>
      <c r="K51" s="183"/>
      <c r="L51" s="183"/>
      <c r="M51" s="183"/>
    </row>
    <row r="52" spans="2:13" x14ac:dyDescent="0.3">
      <c r="B52" s="147">
        <v>2030</v>
      </c>
      <c r="C52" s="199"/>
      <c r="D52" s="185">
        <v>29.187844976860397</v>
      </c>
      <c r="E52" s="185">
        <v>29.14872186577664</v>
      </c>
      <c r="F52" s="197">
        <v>29.608703910963257</v>
      </c>
      <c r="G52" s="147"/>
      <c r="H52" s="185">
        <v>14.951140312653402</v>
      </c>
      <c r="I52" s="185">
        <v>14.961312337586751</v>
      </c>
      <c r="J52" s="198">
        <v>15.050076724393746</v>
      </c>
      <c r="K52" s="183"/>
      <c r="L52" s="183"/>
      <c r="M52" s="183"/>
    </row>
    <row r="53" spans="2:13" x14ac:dyDescent="0.3">
      <c r="B53" s="147">
        <v>2031</v>
      </c>
      <c r="C53" s="199"/>
      <c r="D53" s="185">
        <v>29.162132663295381</v>
      </c>
      <c r="E53" s="185">
        <v>29.109614341232742</v>
      </c>
      <c r="F53" s="197">
        <v>29.657458407174403</v>
      </c>
      <c r="G53" s="147"/>
      <c r="H53" s="185">
        <v>14.657733661313458</v>
      </c>
      <c r="I53" s="185">
        <v>14.651478311147672</v>
      </c>
      <c r="J53" s="198">
        <v>14.794921476285086</v>
      </c>
      <c r="K53" s="183"/>
      <c r="L53" s="183"/>
      <c r="M53" s="183"/>
    </row>
    <row r="54" spans="2:13" x14ac:dyDescent="0.3">
      <c r="B54" s="147">
        <v>2032</v>
      </c>
      <c r="C54" s="199"/>
      <c r="D54" s="185">
        <v>29.203339787887366</v>
      </c>
      <c r="E54" s="185">
        <v>29.145261167301829</v>
      </c>
      <c r="F54" s="197">
        <v>29.774471351868065</v>
      </c>
      <c r="G54" s="147"/>
      <c r="H54" s="185">
        <v>14.394460115189805</v>
      </c>
      <c r="I54" s="185">
        <v>14.374227015198848</v>
      </c>
      <c r="J54" s="198">
        <v>14.578880903337962</v>
      </c>
      <c r="K54" s="183"/>
      <c r="L54" s="183"/>
      <c r="M54" s="183"/>
    </row>
    <row r="55" spans="2:13" x14ac:dyDescent="0.3">
      <c r="B55" s="147">
        <v>2033</v>
      </c>
      <c r="C55" s="199"/>
      <c r="D55" s="185">
        <v>29.401852816466707</v>
      </c>
      <c r="E55" s="185">
        <v>29.355004709320831</v>
      </c>
      <c r="F55" s="197">
        <v>30.057297356432311</v>
      </c>
      <c r="G55" s="147"/>
      <c r="H55" s="185">
        <v>14.192792101785356</v>
      </c>
      <c r="I55" s="185">
        <v>14.17532023018064</v>
      </c>
      <c r="J55" s="198">
        <v>14.438456382594733</v>
      </c>
      <c r="K55" s="183"/>
      <c r="L55" s="183"/>
      <c r="M55" s="183"/>
    </row>
    <row r="56" spans="2:13" x14ac:dyDescent="0.3">
      <c r="B56" s="147">
        <v>2034</v>
      </c>
      <c r="C56" s="199"/>
      <c r="D56" s="185">
        <v>29.692951635671363</v>
      </c>
      <c r="E56" s="185">
        <v>29.678743615303592</v>
      </c>
      <c r="F56" s="197">
        <v>30.443551756532255</v>
      </c>
      <c r="G56" s="147"/>
      <c r="H56" s="185">
        <v>14.050342356528464</v>
      </c>
      <c r="I56" s="185">
        <v>14.061416040890103</v>
      </c>
      <c r="J56" s="198">
        <v>14.374918589386972</v>
      </c>
      <c r="K56" s="183"/>
      <c r="L56" s="183"/>
      <c r="M56" s="183"/>
    </row>
    <row r="57" spans="2:13" x14ac:dyDescent="0.3">
      <c r="B57" s="147">
        <v>2035</v>
      </c>
      <c r="C57" s="199"/>
      <c r="D57" s="185">
        <v>30.052694067545552</v>
      </c>
      <c r="E57" s="185">
        <v>30.089773060263074</v>
      </c>
      <c r="F57" s="197">
        <v>30.908608970071519</v>
      </c>
      <c r="G57" s="147"/>
      <c r="H57" s="185">
        <v>13.951007016455719</v>
      </c>
      <c r="I57" s="185">
        <v>14.01019973896469</v>
      </c>
      <c r="J57" s="198">
        <v>14.366780996020198</v>
      </c>
      <c r="K57" s="183"/>
      <c r="L57" s="183"/>
      <c r="M57" s="183"/>
    </row>
    <row r="58" spans="2:13" x14ac:dyDescent="0.3">
      <c r="B58" s="147">
        <v>2036</v>
      </c>
      <c r="C58" s="199"/>
      <c r="D58" s="185">
        <v>30.492697963514804</v>
      </c>
      <c r="E58" s="185">
        <v>30.602437998881481</v>
      </c>
      <c r="F58" s="197">
        <v>31.468290108118655</v>
      </c>
      <c r="G58" s="147"/>
      <c r="H58" s="185">
        <v>13.897832958556993</v>
      </c>
      <c r="I58" s="185">
        <v>14.026302371367436</v>
      </c>
      <c r="J58" s="198">
        <v>14.421036527709052</v>
      </c>
      <c r="K58" s="183"/>
      <c r="L58" s="183"/>
      <c r="M58" s="183"/>
    </row>
    <row r="59" spans="2:13" x14ac:dyDescent="0.3">
      <c r="B59" s="147">
        <v>2037</v>
      </c>
      <c r="C59" s="199"/>
      <c r="D59" s="185">
        <v>30.917556346000136</v>
      </c>
      <c r="E59" s="185">
        <v>31.115257249536533</v>
      </c>
      <c r="F59" s="197">
        <v>32.018909145984928</v>
      </c>
      <c r="G59" s="147"/>
      <c r="H59" s="185">
        <v>13.849227902314013</v>
      </c>
      <c r="I59" s="185">
        <v>14.063444683823482</v>
      </c>
      <c r="J59" s="198">
        <v>14.488092561161176</v>
      </c>
      <c r="K59" s="183"/>
      <c r="L59" s="183"/>
      <c r="M59" s="183"/>
    </row>
    <row r="60" spans="2:13" x14ac:dyDescent="0.3">
      <c r="B60" s="147">
        <v>2038</v>
      </c>
      <c r="C60" s="199"/>
      <c r="D60" s="185">
        <v>31.391250317523216</v>
      </c>
      <c r="E60" s="185">
        <v>31.696108031829844</v>
      </c>
      <c r="F60" s="197">
        <v>32.631827958755018</v>
      </c>
      <c r="G60" s="147"/>
      <c r="H60" s="185">
        <v>13.828181970492132</v>
      </c>
      <c r="I60" s="185">
        <v>14.141010892071659</v>
      </c>
      <c r="J60" s="198">
        <v>14.59526630744476</v>
      </c>
      <c r="K60" s="183"/>
      <c r="L60" s="183"/>
      <c r="M60" s="183"/>
    </row>
    <row r="61" spans="2:13" x14ac:dyDescent="0.3">
      <c r="B61" s="147">
        <v>2039</v>
      </c>
      <c r="C61" s="199"/>
      <c r="D61" s="185">
        <v>31.940746717087976</v>
      </c>
      <c r="E61" s="185">
        <v>32.368087510700924</v>
      </c>
      <c r="F61" s="197">
        <v>33.344492348966682</v>
      </c>
      <c r="G61" s="147"/>
      <c r="H61" s="185">
        <v>13.8405344298962</v>
      </c>
      <c r="I61" s="185">
        <v>14.263980742534368</v>
      </c>
      <c r="J61" s="198">
        <v>14.756986430846528</v>
      </c>
      <c r="K61" s="183"/>
      <c r="L61" s="183"/>
      <c r="M61" s="183"/>
    </row>
    <row r="62" spans="2:13" x14ac:dyDescent="0.3">
      <c r="B62" s="147">
        <v>2040</v>
      </c>
      <c r="C62" s="199"/>
      <c r="D62" s="185">
        <v>32.590217649866382</v>
      </c>
      <c r="E62" s="185">
        <v>33.153599266114433</v>
      </c>
      <c r="F62" s="197">
        <v>34.177016176647697</v>
      </c>
      <c r="G62" s="147"/>
      <c r="H62" s="185">
        <v>13.881024624551893</v>
      </c>
      <c r="I62" s="185">
        <v>14.424429528558459</v>
      </c>
      <c r="J62" s="198">
        <v>14.962708887454014</v>
      </c>
      <c r="K62" s="183"/>
      <c r="L62" s="183"/>
      <c r="M62" s="183"/>
    </row>
    <row r="63" spans="2:13" x14ac:dyDescent="0.3">
      <c r="B63" s="147">
        <v>2041</v>
      </c>
      <c r="C63" s="199"/>
      <c r="D63" s="185">
        <v>33.22413685634713</v>
      </c>
      <c r="E63" s="185">
        <v>33.884323372534183</v>
      </c>
      <c r="F63" s="197">
        <v>34.971448167271646</v>
      </c>
      <c r="G63" s="147"/>
      <c r="H63" s="185">
        <v>13.942322631510255</v>
      </c>
      <c r="I63" s="185">
        <v>14.572454283374558</v>
      </c>
      <c r="J63" s="198">
        <v>15.172367350069852</v>
      </c>
      <c r="K63" s="183"/>
      <c r="L63" s="183"/>
      <c r="M63" s="183"/>
    </row>
    <row r="64" spans="2:13" x14ac:dyDescent="0.3">
      <c r="B64" s="147">
        <v>2042</v>
      </c>
      <c r="C64" s="199"/>
      <c r="D64" s="185">
        <v>33.856189846914873</v>
      </c>
      <c r="E64" s="185">
        <v>34.620354122515728</v>
      </c>
      <c r="F64" s="197">
        <v>35.763102144827883</v>
      </c>
      <c r="G64" s="147"/>
      <c r="H64" s="185">
        <v>14.005003387089548</v>
      </c>
      <c r="I64" s="185">
        <v>14.725196712440233</v>
      </c>
      <c r="J64" s="198">
        <v>15.38458806656843</v>
      </c>
      <c r="K64" s="183"/>
      <c r="L64" s="183"/>
      <c r="M64" s="183"/>
    </row>
    <row r="65" spans="2:13" x14ac:dyDescent="0.3">
      <c r="B65" s="147">
        <v>2043</v>
      </c>
      <c r="C65" s="199"/>
      <c r="D65" s="185">
        <v>34.510447221209276</v>
      </c>
      <c r="E65" s="185">
        <v>35.394157184445703</v>
      </c>
      <c r="F65" s="197">
        <v>36.579959600632023</v>
      </c>
      <c r="G65" s="147"/>
      <c r="H65" s="185">
        <v>14.069395313968538</v>
      </c>
      <c r="I65" s="185">
        <v>14.882919711439815</v>
      </c>
      <c r="J65" s="198">
        <v>15.601708130154071</v>
      </c>
      <c r="K65" s="183"/>
      <c r="L65" s="183"/>
      <c r="M65" s="183"/>
    </row>
    <row r="66" spans="2:13" x14ac:dyDescent="0.3">
      <c r="B66" s="147">
        <v>2044</v>
      </c>
      <c r="C66" s="199"/>
      <c r="D66" s="185">
        <v>35.12692838186419</v>
      </c>
      <c r="E66" s="185">
        <v>36.135355110791593</v>
      </c>
      <c r="F66" s="197">
        <v>37.353607393455917</v>
      </c>
      <c r="G66" s="147"/>
      <c r="H66" s="185">
        <v>14.130276678984155</v>
      </c>
      <c r="I66" s="185">
        <v>15.034020453793874</v>
      </c>
      <c r="J66" s="198">
        <v>15.812960499975867</v>
      </c>
      <c r="K66" s="183"/>
      <c r="L66" s="183"/>
      <c r="M66" s="183"/>
    </row>
    <row r="67" spans="2:13" x14ac:dyDescent="0.3">
      <c r="B67" s="147">
        <v>2045</v>
      </c>
      <c r="C67" s="199"/>
      <c r="D67" s="185">
        <v>35.740001671550509</v>
      </c>
      <c r="E67" s="185">
        <v>36.875769244974116</v>
      </c>
      <c r="F67" s="197">
        <v>38.119605536063162</v>
      </c>
      <c r="G67" s="147"/>
      <c r="H67" s="185">
        <v>14.187327479860295</v>
      </c>
      <c r="I67" s="185">
        <v>15.17892745126129</v>
      </c>
      <c r="J67" s="198">
        <v>16.018909646551354</v>
      </c>
      <c r="K67" s="183"/>
      <c r="L67" s="183"/>
      <c r="M67" s="183"/>
    </row>
    <row r="68" spans="2:13" x14ac:dyDescent="0.3">
      <c r="B68" s="147">
        <v>2046</v>
      </c>
      <c r="C68" s="199"/>
      <c r="D68" s="185">
        <v>36.354920240128422</v>
      </c>
      <c r="E68" s="185">
        <v>37.615777741416352</v>
      </c>
      <c r="F68" s="197">
        <v>38.876926372330523</v>
      </c>
      <c r="G68" s="147"/>
      <c r="H68" s="185">
        <v>14.244579555268475</v>
      </c>
      <c r="I68" s="185">
        <v>15.315296088774728</v>
      </c>
      <c r="J68" s="198">
        <v>16.216514827637425</v>
      </c>
      <c r="K68" s="183"/>
      <c r="L68" s="183"/>
      <c r="M68" s="183"/>
    </row>
    <row r="69" spans="2:13" x14ac:dyDescent="0.3">
      <c r="B69" s="147">
        <v>2047</v>
      </c>
      <c r="C69" s="199"/>
      <c r="D69" s="185">
        <v>36.9789974758</v>
      </c>
      <c r="E69" s="185">
        <v>38.359086108035214</v>
      </c>
      <c r="F69" s="197">
        <v>39.637443492835729</v>
      </c>
      <c r="G69" s="147"/>
      <c r="H69" s="185">
        <v>14.297730981043166</v>
      </c>
      <c r="I69" s="185">
        <v>15.441161209655535</v>
      </c>
      <c r="J69" s="198">
        <v>16.406622067633378</v>
      </c>
      <c r="K69" s="183"/>
      <c r="L69" s="183"/>
      <c r="M69" s="183"/>
    </row>
    <row r="70" spans="2:13" x14ac:dyDescent="0.3">
      <c r="B70" s="147">
        <v>2048</v>
      </c>
      <c r="C70" s="199"/>
      <c r="D70" s="185">
        <v>37.611942245784896</v>
      </c>
      <c r="E70" s="185">
        <v>39.109803645843179</v>
      </c>
      <c r="F70" s="197">
        <v>40.395101694412482</v>
      </c>
      <c r="G70" s="147"/>
      <c r="H70" s="185">
        <v>14.346318857949573</v>
      </c>
      <c r="I70" s="185">
        <v>15.554534938724935</v>
      </c>
      <c r="J70" s="198">
        <v>16.583351905029094</v>
      </c>
      <c r="K70" s="183"/>
      <c r="L70" s="183"/>
      <c r="M70" s="183"/>
    </row>
    <row r="71" spans="2:13" x14ac:dyDescent="0.3">
      <c r="B71" s="147">
        <v>2049</v>
      </c>
      <c r="C71" s="199"/>
      <c r="D71" s="185">
        <v>38.234309804555238</v>
      </c>
      <c r="E71" s="185">
        <v>39.836201539484051</v>
      </c>
      <c r="F71" s="197">
        <v>41.126351433273754</v>
      </c>
      <c r="G71" s="147"/>
      <c r="H71" s="185">
        <v>14.390092051860032</v>
      </c>
      <c r="I71" s="185">
        <v>15.650134807178054</v>
      </c>
      <c r="J71" s="198">
        <v>16.743961974886926</v>
      </c>
      <c r="K71" s="183"/>
      <c r="L71" s="183"/>
      <c r="M71" s="183"/>
    </row>
    <row r="72" spans="2:13" ht="15" thickBot="1" x14ac:dyDescent="0.35">
      <c r="B72" s="147">
        <v>2050</v>
      </c>
      <c r="C72" s="200"/>
      <c r="D72" s="188">
        <v>38.883001628354847</v>
      </c>
      <c r="E72" s="188">
        <v>40.593197056944383</v>
      </c>
      <c r="F72" s="201">
        <v>41.875054870517275</v>
      </c>
      <c r="G72" s="202"/>
      <c r="H72" s="188">
        <v>14.428282247161462</v>
      </c>
      <c r="I72" s="188">
        <v>15.733371515522919</v>
      </c>
      <c r="J72" s="203">
        <v>16.893497652907346</v>
      </c>
      <c r="K72" s="183"/>
      <c r="L72" s="183"/>
      <c r="M72" s="183"/>
    </row>
    <row r="73" spans="2:13" x14ac:dyDescent="0.3">
      <c r="B73" s="147"/>
      <c r="C73" s="190"/>
      <c r="D73" s="190"/>
      <c r="E73" s="190"/>
      <c r="F73" s="190"/>
      <c r="J73" s="191"/>
      <c r="K73" s="191"/>
    </row>
    <row r="74" spans="2:13" x14ac:dyDescent="0.3">
      <c r="B74" s="147"/>
      <c r="C74" s="190"/>
      <c r="D74" s="190"/>
      <c r="E74" s="190"/>
      <c r="F74" s="190"/>
    </row>
    <row r="75" spans="2:13" x14ac:dyDescent="0.3">
      <c r="B75" s="147"/>
      <c r="C75" s="190"/>
      <c r="D75" s="190"/>
      <c r="E75" s="190"/>
      <c r="F75" s="190"/>
    </row>
    <row r="76" spans="2:13" x14ac:dyDescent="0.3">
      <c r="B76" s="147"/>
      <c r="C76" s="190"/>
      <c r="D76" s="190"/>
      <c r="E76" s="190"/>
      <c r="F76" s="190"/>
    </row>
    <row r="77" spans="2:13" x14ac:dyDescent="0.3">
      <c r="B77" s="147"/>
      <c r="C77" s="190"/>
      <c r="D77" s="190"/>
      <c r="E77" s="190"/>
      <c r="F77" s="190"/>
    </row>
    <row r="78" spans="2:13" x14ac:dyDescent="0.3">
      <c r="B78" s="147"/>
      <c r="C78" s="190"/>
      <c r="D78" s="190"/>
      <c r="E78" s="190"/>
      <c r="F78" s="190"/>
    </row>
    <row r="79" spans="2:13" x14ac:dyDescent="0.3">
      <c r="B79" s="147"/>
      <c r="C79" s="190"/>
      <c r="D79" s="190"/>
      <c r="E79" s="190"/>
      <c r="F79" s="190"/>
    </row>
    <row r="80" spans="2:13" x14ac:dyDescent="0.3">
      <c r="B80" s="147"/>
      <c r="C80" s="190"/>
      <c r="D80" s="190"/>
      <c r="E80" s="190"/>
      <c r="F80" s="190"/>
    </row>
    <row r="81" spans="2:6" x14ac:dyDescent="0.3">
      <c r="B81" s="147"/>
      <c r="C81" s="190"/>
      <c r="D81" s="190"/>
      <c r="E81" s="190"/>
      <c r="F81" s="190"/>
    </row>
    <row r="82" spans="2:6" x14ac:dyDescent="0.3">
      <c r="B82" s="147"/>
      <c r="C82" s="190"/>
      <c r="D82" s="190"/>
      <c r="E82" s="190"/>
      <c r="F82" s="190"/>
    </row>
    <row r="83" spans="2:6" x14ac:dyDescent="0.3">
      <c r="B83" s="147"/>
      <c r="C83" s="190"/>
      <c r="D83" s="190"/>
      <c r="E83" s="190"/>
      <c r="F83" s="190"/>
    </row>
    <row r="84" spans="2:6" x14ac:dyDescent="0.3">
      <c r="B84" s="147"/>
      <c r="C84" s="190"/>
      <c r="D84" s="190"/>
      <c r="E84" s="190"/>
      <c r="F84" s="190"/>
    </row>
    <row r="85" spans="2:6" x14ac:dyDescent="0.3">
      <c r="B85" s="147"/>
      <c r="C85" s="190"/>
      <c r="D85" s="190"/>
      <c r="E85" s="190"/>
      <c r="F85" s="190"/>
    </row>
    <row r="86" spans="2:6" x14ac:dyDescent="0.3">
      <c r="B86" s="147"/>
      <c r="C86" s="190"/>
      <c r="D86" s="190"/>
      <c r="E86" s="190"/>
      <c r="F86" s="190"/>
    </row>
    <row r="87" spans="2:6" x14ac:dyDescent="0.3">
      <c r="B87" s="147"/>
      <c r="C87" s="190"/>
      <c r="D87" s="190"/>
      <c r="E87" s="190"/>
      <c r="F87" s="190"/>
    </row>
    <row r="88" spans="2:6" x14ac:dyDescent="0.3">
      <c r="B88" s="147"/>
      <c r="C88" s="190"/>
      <c r="D88" s="190"/>
      <c r="E88" s="190"/>
      <c r="F88" s="190"/>
    </row>
    <row r="89" spans="2:6" x14ac:dyDescent="0.3">
      <c r="B89" s="147"/>
      <c r="C89" s="190"/>
      <c r="D89" s="190"/>
      <c r="E89" s="190"/>
      <c r="F89" s="190"/>
    </row>
    <row r="90" spans="2:6" x14ac:dyDescent="0.3">
      <c r="B90" s="147"/>
      <c r="C90" s="190"/>
      <c r="D90" s="190"/>
      <c r="E90" s="190"/>
      <c r="F90" s="190"/>
    </row>
    <row r="91" spans="2:6" x14ac:dyDescent="0.3">
      <c r="B91" s="147"/>
      <c r="C91" s="190"/>
      <c r="D91" s="190"/>
      <c r="E91" s="190"/>
      <c r="F91" s="190"/>
    </row>
    <row r="92" spans="2:6" x14ac:dyDescent="0.3">
      <c r="B92" s="147"/>
      <c r="C92" s="190"/>
      <c r="D92" s="190"/>
      <c r="E92" s="190"/>
      <c r="F92" s="190"/>
    </row>
  </sheetData>
  <mergeCells count="3">
    <mergeCell ref="B21:J21"/>
    <mergeCell ref="C22:F22"/>
    <mergeCell ref="G22:J22"/>
  </mergeCells>
  <hyperlinks>
    <hyperlink ref="A1" location="Gráficos!A1" display="Índice de gráficos" xr:uid="{C84DF92C-9EE2-4515-8900-22D1D82317AB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2FA8-7231-4DCB-BBD3-ECBAA98A77C1}">
  <dimension ref="A1:M35"/>
  <sheetViews>
    <sheetView showGridLines="0" workbookViewId="0">
      <selection activeCell="S17" sqref="S17"/>
    </sheetView>
  </sheetViews>
  <sheetFormatPr baseColWidth="10" defaultColWidth="9.140625" defaultRowHeight="16.5" x14ac:dyDescent="0.3"/>
  <cols>
    <col min="1" max="1" width="9.140625" style="555"/>
    <col min="2" max="2" width="7.7109375" style="556" customWidth="1"/>
    <col min="3" max="3" width="17.140625" style="16" customWidth="1"/>
    <col min="4" max="4" width="13.140625" style="16" customWidth="1"/>
    <col min="5" max="5" width="12.85546875" style="16" customWidth="1"/>
    <col min="6" max="6" width="11.28515625" style="16" customWidth="1"/>
    <col min="7" max="7" width="7.7109375" style="16" customWidth="1"/>
    <col min="8" max="8" width="10.5703125" style="16" customWidth="1"/>
    <col min="9" max="9" width="11.85546875" style="16" customWidth="1"/>
    <col min="10" max="10" width="13.28515625" style="556" bestFit="1" customWidth="1"/>
    <col min="11" max="11" width="13.7109375" style="556" bestFit="1" customWidth="1"/>
    <col min="12" max="16384" width="9.140625" style="555"/>
  </cols>
  <sheetData>
    <row r="1" spans="1:13" ht="20.25" x14ac:dyDescent="0.3">
      <c r="A1" s="477" t="s">
        <v>454</v>
      </c>
      <c r="C1" s="559"/>
      <c r="D1" s="48"/>
      <c r="E1" s="48"/>
      <c r="F1" s="48"/>
      <c r="G1" s="48"/>
      <c r="H1" s="48"/>
      <c r="I1" s="48"/>
      <c r="J1" s="557"/>
      <c r="K1" s="557"/>
    </row>
    <row r="3" spans="1:13" ht="17.25" x14ac:dyDescent="0.3">
      <c r="B3" s="562" t="s">
        <v>933</v>
      </c>
      <c r="C3" s="555"/>
      <c r="J3" s="555"/>
      <c r="K3" s="555"/>
    </row>
    <row r="4" spans="1:13" s="558" customFormat="1" x14ac:dyDescent="0.3">
      <c r="B4" s="556"/>
      <c r="C4" s="16"/>
      <c r="D4" s="16"/>
      <c r="E4" s="16"/>
      <c r="F4" s="16"/>
      <c r="G4" s="16"/>
      <c r="H4" s="16"/>
      <c r="I4" s="16"/>
      <c r="J4" s="556"/>
      <c r="K4" s="556"/>
    </row>
    <row r="5" spans="1:13" x14ac:dyDescent="0.3">
      <c r="E5" s="560"/>
      <c r="G5" s="560"/>
      <c r="H5" s="560"/>
    </row>
    <row r="6" spans="1:13" ht="27" x14ac:dyDescent="0.25">
      <c r="C6" s="519" t="s">
        <v>923</v>
      </c>
      <c r="D6" s="519" t="s">
        <v>924</v>
      </c>
      <c r="E6" s="519" t="s">
        <v>925</v>
      </c>
      <c r="F6" s="519" t="s">
        <v>926</v>
      </c>
      <c r="G6" s="519" t="s">
        <v>927</v>
      </c>
      <c r="H6" s="519" t="s">
        <v>928</v>
      </c>
      <c r="I6" s="519" t="s">
        <v>929</v>
      </c>
    </row>
    <row r="7" spans="1:13" x14ac:dyDescent="0.3">
      <c r="C7" s="519" t="s">
        <v>930</v>
      </c>
      <c r="D7" s="561">
        <v>0.17376151982159174</v>
      </c>
      <c r="E7" s="561">
        <v>0.17376151982159174</v>
      </c>
      <c r="F7" s="561">
        <v>0.17376151982159174</v>
      </c>
      <c r="G7" s="561"/>
      <c r="H7" s="561"/>
      <c r="I7" s="561"/>
    </row>
    <row r="8" spans="1:13" x14ac:dyDescent="0.3">
      <c r="C8" s="519" t="s">
        <v>931</v>
      </c>
      <c r="D8" s="561">
        <v>0.3301858880693912</v>
      </c>
      <c r="E8" s="561">
        <v>0.50394740789098291</v>
      </c>
      <c r="F8" s="561"/>
      <c r="G8" s="561">
        <v>0.17376151982159174</v>
      </c>
      <c r="H8" s="561">
        <v>0.50394740789098291</v>
      </c>
      <c r="I8" s="561">
        <v>0.50394740789098291</v>
      </c>
    </row>
    <row r="9" spans="1:13" x14ac:dyDescent="0.3">
      <c r="C9" s="519" t="s">
        <v>932</v>
      </c>
      <c r="D9" s="561">
        <v>0.97191624265246401</v>
      </c>
      <c r="E9" s="561">
        <v>1.475863650543447</v>
      </c>
      <c r="F9" s="561"/>
      <c r="G9" s="561">
        <v>0.50394740789098291</v>
      </c>
      <c r="H9" s="561">
        <v>1.475863650543447</v>
      </c>
      <c r="I9" s="561">
        <v>1.475863650543447</v>
      </c>
    </row>
    <row r="10" spans="1:13" x14ac:dyDescent="0.3">
      <c r="C10" s="519" t="s">
        <v>93</v>
      </c>
      <c r="D10" s="561">
        <v>1.475863650543447</v>
      </c>
      <c r="E10" s="561"/>
      <c r="F10" s="561">
        <v>1.475863650543447</v>
      </c>
      <c r="G10" s="561"/>
      <c r="H10" s="561"/>
      <c r="I10" s="561"/>
    </row>
    <row r="11" spans="1:13" x14ac:dyDescent="0.3">
      <c r="K11" s="555"/>
      <c r="L11" s="515"/>
      <c r="M11" s="515"/>
    </row>
    <row r="35" spans="11:12" x14ac:dyDescent="0.3">
      <c r="K35" s="528" t="s">
        <v>105</v>
      </c>
      <c r="L35" s="15" t="s">
        <v>1</v>
      </c>
    </row>
  </sheetData>
  <hyperlinks>
    <hyperlink ref="A1" location="Gráficos!A1" display="Índice de gráficos" xr:uid="{33597997-0A70-4222-82DC-67176E12C53F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6C34-3FD8-42D6-A417-DDA0C2E9899F}">
  <dimension ref="B3:G76"/>
  <sheetViews>
    <sheetView showGridLines="0" workbookViewId="0">
      <selection activeCell="K28" sqref="K28"/>
    </sheetView>
  </sheetViews>
  <sheetFormatPr baseColWidth="10" defaultRowHeight="16.5" x14ac:dyDescent="0.3"/>
  <cols>
    <col min="2" max="2" width="9" style="16" customWidth="1"/>
    <col min="3" max="5" width="11.42578125" style="16"/>
  </cols>
  <sheetData>
    <row r="3" spans="2:4" x14ac:dyDescent="0.3">
      <c r="B3" s="365" t="s">
        <v>937</v>
      </c>
    </row>
    <row r="5" spans="2:4" x14ac:dyDescent="0.3">
      <c r="B5" s="519" t="s">
        <v>934</v>
      </c>
      <c r="C5" s="519" t="s">
        <v>935</v>
      </c>
      <c r="D5" s="519" t="s">
        <v>936</v>
      </c>
    </row>
    <row r="6" spans="2:4" x14ac:dyDescent="0.3">
      <c r="B6" s="519">
        <v>1980</v>
      </c>
      <c r="C6" s="16">
        <v>0</v>
      </c>
      <c r="D6" s="561">
        <v>54.692333465863108</v>
      </c>
    </row>
    <row r="7" spans="2:4" x14ac:dyDescent="0.3">
      <c r="B7" s="519">
        <v>1981</v>
      </c>
      <c r="C7" s="16">
        <v>0</v>
      </c>
      <c r="D7" s="561">
        <v>54.137280097965899</v>
      </c>
    </row>
    <row r="8" spans="2:4" x14ac:dyDescent="0.3">
      <c r="B8" s="519">
        <v>1982</v>
      </c>
      <c r="C8" s="16">
        <v>0</v>
      </c>
      <c r="D8" s="561">
        <v>53.64021820108502</v>
      </c>
    </row>
    <row r="9" spans="2:4" x14ac:dyDescent="0.3">
      <c r="B9" s="519">
        <v>1983</v>
      </c>
      <c r="C9" s="16">
        <v>0</v>
      </c>
      <c r="D9" s="561">
        <v>53.244388290947086</v>
      </c>
    </row>
    <row r="10" spans="2:4" x14ac:dyDescent="0.3">
      <c r="B10" s="519">
        <v>1984</v>
      </c>
      <c r="C10" s="16">
        <v>0</v>
      </c>
      <c r="D10" s="561">
        <v>53.100922027596923</v>
      </c>
    </row>
    <row r="11" spans="2:4" x14ac:dyDescent="0.3">
      <c r="B11" s="519">
        <v>1985</v>
      </c>
      <c r="C11" s="16">
        <v>0</v>
      </c>
      <c r="D11" s="561">
        <v>53.313570761818355</v>
      </c>
    </row>
    <row r="12" spans="2:4" x14ac:dyDescent="0.3">
      <c r="B12" s="519">
        <v>1986</v>
      </c>
      <c r="C12" s="16">
        <v>0</v>
      </c>
      <c r="D12" s="561">
        <v>53.908011440096736</v>
      </c>
    </row>
    <row r="13" spans="2:4" x14ac:dyDescent="0.3">
      <c r="B13" s="519">
        <v>1987</v>
      </c>
      <c r="C13" s="16">
        <v>0</v>
      </c>
      <c r="D13" s="561">
        <v>54.776777367016194</v>
      </c>
    </row>
    <row r="14" spans="2:4" x14ac:dyDescent="0.3">
      <c r="B14" s="519">
        <v>1988</v>
      </c>
      <c r="C14" s="16">
        <v>0</v>
      </c>
      <c r="D14" s="561">
        <v>55.665027139504431</v>
      </c>
    </row>
    <row r="15" spans="2:4" x14ac:dyDescent="0.3">
      <c r="B15" s="519">
        <v>1989</v>
      </c>
      <c r="C15" s="16">
        <v>0</v>
      </c>
      <c r="D15" s="561">
        <v>56.438607466011433</v>
      </c>
    </row>
    <row r="16" spans="2:4" x14ac:dyDescent="0.3">
      <c r="B16" s="519">
        <v>1990</v>
      </c>
      <c r="C16" s="16">
        <v>0</v>
      </c>
      <c r="D16" s="561">
        <v>57.066530110540967</v>
      </c>
    </row>
    <row r="17" spans="2:7" x14ac:dyDescent="0.3">
      <c r="B17" s="519">
        <v>1991</v>
      </c>
      <c r="C17" s="16">
        <v>0</v>
      </c>
      <c r="D17" s="561">
        <v>57.541136418837354</v>
      </c>
    </row>
    <row r="18" spans="2:7" x14ac:dyDescent="0.3">
      <c r="B18" s="519">
        <v>1992</v>
      </c>
      <c r="C18" s="16">
        <v>0</v>
      </c>
      <c r="D18" s="561">
        <v>57.906499021201959</v>
      </c>
    </row>
    <row r="19" spans="2:7" x14ac:dyDescent="0.3">
      <c r="B19" s="519">
        <v>1993</v>
      </c>
      <c r="C19" s="16">
        <v>0</v>
      </c>
      <c r="D19" s="561">
        <v>58.215096376756712</v>
      </c>
    </row>
    <row r="20" spans="2:7" x14ac:dyDescent="0.3">
      <c r="B20" s="519">
        <v>1994</v>
      </c>
      <c r="C20" s="16">
        <v>0</v>
      </c>
      <c r="D20" s="561">
        <v>58.439719981429995</v>
      </c>
    </row>
    <row r="21" spans="2:7" x14ac:dyDescent="0.3">
      <c r="B21" s="519">
        <v>1995</v>
      </c>
      <c r="C21" s="16">
        <v>0</v>
      </c>
      <c r="D21" s="561">
        <v>58.608369151310249</v>
      </c>
    </row>
    <row r="22" spans="2:7" x14ac:dyDescent="0.3">
      <c r="B22" s="519">
        <v>1996</v>
      </c>
      <c r="C22" s="16">
        <v>0</v>
      </c>
      <c r="D22" s="561">
        <v>58.800654669779895</v>
      </c>
    </row>
    <row r="23" spans="2:7" x14ac:dyDescent="0.3">
      <c r="B23" s="519">
        <v>1997</v>
      </c>
      <c r="C23" s="16">
        <v>0</v>
      </c>
      <c r="D23" s="561">
        <v>59.086657567104048</v>
      </c>
    </row>
    <row r="24" spans="2:7" x14ac:dyDescent="0.3">
      <c r="B24" s="519">
        <v>1998</v>
      </c>
      <c r="C24" s="16">
        <v>0</v>
      </c>
      <c r="D24" s="561">
        <v>59.479822562474169</v>
      </c>
      <c r="F24" s="528" t="s">
        <v>105</v>
      </c>
      <c r="G24" s="15" t="s">
        <v>1</v>
      </c>
    </row>
    <row r="25" spans="2:7" x14ac:dyDescent="0.3">
      <c r="B25" s="519">
        <v>1999</v>
      </c>
      <c r="C25" s="16">
        <v>0</v>
      </c>
      <c r="D25" s="561">
        <v>59.971141086347302</v>
      </c>
    </row>
    <row r="26" spans="2:7" x14ac:dyDescent="0.3">
      <c r="B26" s="519">
        <v>2000</v>
      </c>
      <c r="C26" s="16">
        <v>0</v>
      </c>
      <c r="D26" s="561">
        <v>60.558669437550151</v>
      </c>
    </row>
    <row r="27" spans="2:7" x14ac:dyDescent="0.3">
      <c r="B27" s="519">
        <v>2001</v>
      </c>
      <c r="C27" s="16">
        <v>0</v>
      </c>
      <c r="D27" s="561">
        <v>61.218211827107702</v>
      </c>
    </row>
    <row r="28" spans="2:7" x14ac:dyDescent="0.3">
      <c r="B28" s="519">
        <v>2002</v>
      </c>
      <c r="C28" s="16">
        <v>0</v>
      </c>
      <c r="D28" s="561">
        <v>61.991164557306156</v>
      </c>
    </row>
    <row r="29" spans="2:7" x14ac:dyDescent="0.3">
      <c r="B29" s="519">
        <v>2003</v>
      </c>
      <c r="C29" s="16">
        <v>0</v>
      </c>
      <c r="D29" s="561">
        <v>62.851306383123593</v>
      </c>
    </row>
    <row r="30" spans="2:7" x14ac:dyDescent="0.3">
      <c r="B30" s="519">
        <v>2004</v>
      </c>
      <c r="C30" s="16">
        <v>0</v>
      </c>
      <c r="D30" s="561">
        <v>63.765556184052322</v>
      </c>
    </row>
    <row r="31" spans="2:7" x14ac:dyDescent="0.3">
      <c r="B31" s="519">
        <v>2005</v>
      </c>
      <c r="C31" s="16">
        <v>0</v>
      </c>
      <c r="D31" s="561">
        <v>64.708085487182757</v>
      </c>
    </row>
    <row r="32" spans="2:7" x14ac:dyDescent="0.3">
      <c r="B32" s="519">
        <v>2006</v>
      </c>
      <c r="C32" s="16">
        <v>0</v>
      </c>
      <c r="D32" s="561">
        <v>65.666156679775696</v>
      </c>
    </row>
    <row r="33" spans="2:4" x14ac:dyDescent="0.3">
      <c r="B33" s="519">
        <v>2007</v>
      </c>
      <c r="C33" s="16">
        <v>0</v>
      </c>
      <c r="D33" s="561">
        <v>66.588074688363122</v>
      </c>
    </row>
    <row r="34" spans="2:4" x14ac:dyDescent="0.3">
      <c r="B34" s="519">
        <v>2008</v>
      </c>
      <c r="C34" s="16">
        <v>0</v>
      </c>
      <c r="D34" s="561">
        <v>67.408118046151671</v>
      </c>
    </row>
    <row r="35" spans="2:4" x14ac:dyDescent="0.3">
      <c r="B35" s="519">
        <v>2009</v>
      </c>
      <c r="C35" s="16">
        <v>0</v>
      </c>
      <c r="D35" s="561">
        <v>68.044683048876337</v>
      </c>
    </row>
    <row r="36" spans="2:4" x14ac:dyDescent="0.3">
      <c r="B36" s="519">
        <v>2010</v>
      </c>
      <c r="C36" s="16">
        <v>0</v>
      </c>
      <c r="D36" s="561">
        <v>68.462870740107718</v>
      </c>
    </row>
    <row r="37" spans="2:4" x14ac:dyDescent="0.3">
      <c r="B37" s="519">
        <v>2011</v>
      </c>
      <c r="C37" s="16">
        <v>0</v>
      </c>
      <c r="D37" s="561">
        <v>68.663400765957391</v>
      </c>
    </row>
    <row r="38" spans="2:4" x14ac:dyDescent="0.3">
      <c r="B38" s="519">
        <v>2012</v>
      </c>
      <c r="C38" s="16">
        <v>0</v>
      </c>
      <c r="D38" s="561">
        <v>68.682498790706305</v>
      </c>
    </row>
    <row r="39" spans="2:4" x14ac:dyDescent="0.3">
      <c r="B39" s="519">
        <v>2013</v>
      </c>
      <c r="C39" s="16">
        <v>0</v>
      </c>
      <c r="D39" s="561">
        <v>68.539438887544733</v>
      </c>
    </row>
    <row r="40" spans="2:4" x14ac:dyDescent="0.3">
      <c r="B40" s="519">
        <v>2014</v>
      </c>
      <c r="C40" s="16">
        <v>0</v>
      </c>
      <c r="D40" s="561">
        <v>68.254866074279192</v>
      </c>
    </row>
    <row r="41" spans="2:4" x14ac:dyDescent="0.3">
      <c r="B41" s="519">
        <v>2015</v>
      </c>
      <c r="C41" s="16">
        <v>0</v>
      </c>
      <c r="D41" s="561">
        <v>67.867993486549636</v>
      </c>
    </row>
    <row r="42" spans="2:4" x14ac:dyDescent="0.3">
      <c r="B42" s="519">
        <v>2016</v>
      </c>
      <c r="C42" s="16">
        <v>0</v>
      </c>
      <c r="D42" s="561">
        <v>67.406953245777927</v>
      </c>
    </row>
    <row r="43" spans="2:4" x14ac:dyDescent="0.3">
      <c r="B43" s="519">
        <v>2017</v>
      </c>
      <c r="C43" s="16">
        <v>0</v>
      </c>
      <c r="D43" s="561">
        <v>66.917665470718774</v>
      </c>
    </row>
    <row r="44" spans="2:4" x14ac:dyDescent="0.3">
      <c r="B44" s="519">
        <v>2018</v>
      </c>
      <c r="C44" s="16">
        <v>0</v>
      </c>
      <c r="D44" s="561">
        <v>66.443536624641027</v>
      </c>
    </row>
    <row r="45" spans="2:4" x14ac:dyDescent="0.3">
      <c r="B45" s="519">
        <v>2019</v>
      </c>
      <c r="C45" s="16">
        <v>0</v>
      </c>
      <c r="D45" s="561">
        <v>66.027866558930924</v>
      </c>
    </row>
    <row r="46" spans="2:4" x14ac:dyDescent="0.3">
      <c r="B46" s="519">
        <v>2020</v>
      </c>
      <c r="C46" s="16">
        <v>0</v>
      </c>
      <c r="D46" s="561">
        <v>65.711262535462396</v>
      </c>
    </row>
    <row r="47" spans="2:4" x14ac:dyDescent="0.3">
      <c r="B47" s="519">
        <v>2021</v>
      </c>
      <c r="C47" s="16">
        <v>0</v>
      </c>
      <c r="D47" s="561">
        <v>65.600686910913623</v>
      </c>
    </row>
    <row r="48" spans="2:4" x14ac:dyDescent="0.3">
      <c r="B48" s="519">
        <v>2022</v>
      </c>
      <c r="C48" s="16">
        <v>0</v>
      </c>
      <c r="D48" s="561">
        <v>65.669371147050995</v>
      </c>
    </row>
    <row r="49" spans="2:4" x14ac:dyDescent="0.3">
      <c r="B49" s="519">
        <v>2023</v>
      </c>
      <c r="C49" s="16">
        <v>0</v>
      </c>
      <c r="D49" s="561">
        <v>65.860829634656596</v>
      </c>
    </row>
    <row r="50" spans="2:4" x14ac:dyDescent="0.3">
      <c r="B50" s="519">
        <v>2024</v>
      </c>
      <c r="C50" s="16">
        <v>0</v>
      </c>
      <c r="D50" s="561">
        <v>66.116724129488418</v>
      </c>
    </row>
    <row r="51" spans="2:4" x14ac:dyDescent="0.3">
      <c r="B51" s="519">
        <v>2025</v>
      </c>
      <c r="C51" s="16">
        <v>0</v>
      </c>
      <c r="D51" s="561">
        <v>66.409065169110377</v>
      </c>
    </row>
    <row r="52" spans="2:4" x14ac:dyDescent="0.3">
      <c r="B52" s="519">
        <v>2026</v>
      </c>
      <c r="C52" s="16">
        <v>1</v>
      </c>
      <c r="D52" s="561">
        <v>66.713529441342928</v>
      </c>
    </row>
    <row r="53" spans="2:4" x14ac:dyDescent="0.3">
      <c r="B53" s="519">
        <v>2027</v>
      </c>
      <c r="C53" s="16">
        <v>1</v>
      </c>
      <c r="D53" s="561">
        <v>67.002432663047685</v>
      </c>
    </row>
    <row r="54" spans="2:4" x14ac:dyDescent="0.3">
      <c r="B54" s="519">
        <v>2028</v>
      </c>
      <c r="C54" s="16">
        <v>1</v>
      </c>
      <c r="D54" s="561">
        <v>67.259904777290657</v>
      </c>
    </row>
    <row r="55" spans="2:4" x14ac:dyDescent="0.3">
      <c r="B55" s="519">
        <v>2029</v>
      </c>
      <c r="C55" s="16">
        <v>1</v>
      </c>
      <c r="D55" s="561">
        <v>67.480626666158543</v>
      </c>
    </row>
    <row r="56" spans="2:4" x14ac:dyDescent="0.3">
      <c r="B56" s="519">
        <v>2030</v>
      </c>
      <c r="C56" s="16">
        <v>1</v>
      </c>
      <c r="D56" s="561">
        <v>67.663440757975607</v>
      </c>
    </row>
    <row r="57" spans="2:4" x14ac:dyDescent="0.3">
      <c r="B57" s="519">
        <v>2031</v>
      </c>
      <c r="C57" s="16">
        <v>1</v>
      </c>
      <c r="D57" s="561">
        <v>67.807256727430897</v>
      </c>
    </row>
    <row r="58" spans="2:4" x14ac:dyDescent="0.3">
      <c r="B58" s="519">
        <v>2032</v>
      </c>
      <c r="C58" s="16">
        <v>1</v>
      </c>
      <c r="D58" s="561">
        <v>67.919035340681248</v>
      </c>
    </row>
    <row r="59" spans="2:4" x14ac:dyDescent="0.3">
      <c r="B59" s="519">
        <v>2033</v>
      </c>
      <c r="C59" s="16">
        <v>1</v>
      </c>
      <c r="D59" s="561">
        <v>68.007897861831623</v>
      </c>
    </row>
    <row r="60" spans="2:4" x14ac:dyDescent="0.3">
      <c r="B60" s="519">
        <v>2034</v>
      </c>
      <c r="C60" s="16">
        <v>1</v>
      </c>
      <c r="D60" s="561">
        <v>68.046623937056694</v>
      </c>
    </row>
    <row r="61" spans="2:4" x14ac:dyDescent="0.3">
      <c r="B61" s="519">
        <v>2035</v>
      </c>
      <c r="C61" s="16">
        <v>1</v>
      </c>
      <c r="D61" s="561">
        <v>67.9822568750225</v>
      </c>
    </row>
    <row r="62" spans="2:4" x14ac:dyDescent="0.3">
      <c r="B62" s="519">
        <v>2036</v>
      </c>
      <c r="C62" s="16">
        <v>1</v>
      </c>
      <c r="D62" s="561">
        <v>67.929068815074189</v>
      </c>
    </row>
    <row r="63" spans="2:4" x14ac:dyDescent="0.3">
      <c r="B63" s="519">
        <v>2037</v>
      </c>
      <c r="C63" s="16">
        <v>1</v>
      </c>
      <c r="D63" s="561">
        <v>67.87610599922057</v>
      </c>
    </row>
    <row r="64" spans="2:4" x14ac:dyDescent="0.3">
      <c r="B64" s="519">
        <v>2038</v>
      </c>
      <c r="C64" s="16">
        <v>1</v>
      </c>
      <c r="D64" s="561">
        <v>67.87112305337277</v>
      </c>
    </row>
    <row r="65" spans="2:4" x14ac:dyDescent="0.3">
      <c r="B65" s="519">
        <v>2039</v>
      </c>
      <c r="C65" s="16">
        <v>1</v>
      </c>
      <c r="D65" s="561">
        <v>67.872548669485766</v>
      </c>
    </row>
    <row r="66" spans="2:4" x14ac:dyDescent="0.3">
      <c r="B66" s="519">
        <v>2040</v>
      </c>
      <c r="C66" s="16">
        <v>1</v>
      </c>
      <c r="D66" s="561">
        <v>67.865946714924036</v>
      </c>
    </row>
    <row r="67" spans="2:4" x14ac:dyDescent="0.3">
      <c r="B67" s="519">
        <v>2041</v>
      </c>
      <c r="C67" s="16">
        <v>1</v>
      </c>
      <c r="D67" s="561">
        <v>67.848782097994956</v>
      </c>
    </row>
    <row r="68" spans="2:4" x14ac:dyDescent="0.3">
      <c r="B68" s="519">
        <v>2042</v>
      </c>
      <c r="C68" s="16">
        <v>1</v>
      </c>
      <c r="D68" s="561">
        <v>67.846265682328806</v>
      </c>
    </row>
    <row r="69" spans="2:4" x14ac:dyDescent="0.3">
      <c r="B69" s="519">
        <v>2043</v>
      </c>
      <c r="C69" s="16">
        <v>1</v>
      </c>
      <c r="D69" s="561">
        <v>67.895451294114665</v>
      </c>
    </row>
    <row r="70" spans="2:4" x14ac:dyDescent="0.3">
      <c r="B70" s="519">
        <v>2044</v>
      </c>
      <c r="C70" s="16">
        <v>1</v>
      </c>
      <c r="D70" s="561">
        <v>67.934549524270338</v>
      </c>
    </row>
    <row r="71" spans="2:4" x14ac:dyDescent="0.3">
      <c r="B71" s="519">
        <v>2045</v>
      </c>
      <c r="C71" s="16">
        <v>1</v>
      </c>
      <c r="D71" s="561">
        <v>67.96873456678324</v>
      </c>
    </row>
    <row r="72" spans="2:4" x14ac:dyDescent="0.3">
      <c r="B72" s="519">
        <v>2046</v>
      </c>
      <c r="C72" s="16">
        <v>1</v>
      </c>
      <c r="D72" s="561">
        <v>68.014188903416567</v>
      </c>
    </row>
    <row r="73" spans="2:4" x14ac:dyDescent="0.3">
      <c r="B73" s="519">
        <v>2047</v>
      </c>
      <c r="C73" s="16">
        <v>1</v>
      </c>
      <c r="D73" s="561">
        <v>68.049571966996865</v>
      </c>
    </row>
    <row r="74" spans="2:4" x14ac:dyDescent="0.3">
      <c r="B74" s="519">
        <v>2048</v>
      </c>
      <c r="C74" s="16">
        <v>1</v>
      </c>
      <c r="D74" s="561">
        <v>68.091798541713501</v>
      </c>
    </row>
    <row r="75" spans="2:4" x14ac:dyDescent="0.3">
      <c r="B75" s="519">
        <v>2049</v>
      </c>
      <c r="C75" s="16">
        <v>1</v>
      </c>
      <c r="D75" s="561">
        <v>68.159882410450095</v>
      </c>
    </row>
    <row r="76" spans="2:4" x14ac:dyDescent="0.3">
      <c r="B76" s="519">
        <v>2050</v>
      </c>
      <c r="C76" s="16">
        <v>1</v>
      </c>
      <c r="D76" s="561">
        <v>68.254319249335992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8579-033F-4E42-A4C4-A1545CA7F775}">
  <dimension ref="A3:G77"/>
  <sheetViews>
    <sheetView showGridLines="0" workbookViewId="0">
      <selection activeCell="J29" sqref="J29"/>
    </sheetView>
  </sheetViews>
  <sheetFormatPr baseColWidth="10" defaultRowHeight="16.5" x14ac:dyDescent="0.3"/>
  <cols>
    <col min="1" max="1" width="11.42578125" style="16"/>
    <col min="2" max="2" width="9" style="16" customWidth="1"/>
    <col min="3" max="4" width="11.42578125" style="16"/>
  </cols>
  <sheetData>
    <row r="3" spans="2:6" x14ac:dyDescent="0.3">
      <c r="B3" s="355" t="s">
        <v>938</v>
      </c>
    </row>
    <row r="6" spans="2:6" x14ac:dyDescent="0.3">
      <c r="B6" s="519" t="s">
        <v>934</v>
      </c>
      <c r="C6" s="519" t="s">
        <v>936</v>
      </c>
      <c r="D6" s="519" t="s">
        <v>935</v>
      </c>
    </row>
    <row r="7" spans="2:6" x14ac:dyDescent="0.3">
      <c r="B7" s="519">
        <v>1980</v>
      </c>
      <c r="C7" s="561">
        <v>10.42395</v>
      </c>
      <c r="D7" s="16">
        <v>0</v>
      </c>
    </row>
    <row r="8" spans="2:6" x14ac:dyDescent="0.3">
      <c r="B8" s="519">
        <v>1981</v>
      </c>
      <c r="C8" s="561">
        <v>11.381133999999999</v>
      </c>
      <c r="D8" s="16">
        <v>0</v>
      </c>
    </row>
    <row r="9" spans="2:6" x14ac:dyDescent="0.3">
      <c r="B9" s="519">
        <v>1982</v>
      </c>
      <c r="C9" s="561">
        <v>12.367829</v>
      </c>
      <c r="D9" s="16">
        <v>0</v>
      </c>
    </row>
    <row r="10" spans="2:6" x14ac:dyDescent="0.3">
      <c r="B10" s="519">
        <v>1983</v>
      </c>
      <c r="C10" s="561">
        <v>12.580954999999999</v>
      </c>
      <c r="D10" s="16">
        <v>0</v>
      </c>
    </row>
    <row r="11" spans="2:6" x14ac:dyDescent="0.3">
      <c r="B11" s="519">
        <v>1984</v>
      </c>
      <c r="C11" s="561">
        <v>13.639915</v>
      </c>
      <c r="D11" s="16">
        <v>0</v>
      </c>
    </row>
    <row r="12" spans="2:6" x14ac:dyDescent="0.3">
      <c r="B12" s="519">
        <v>1985</v>
      </c>
      <c r="C12" s="561">
        <v>14.445715</v>
      </c>
      <c r="D12" s="16">
        <v>0</v>
      </c>
    </row>
    <row r="13" spans="2:6" x14ac:dyDescent="0.3">
      <c r="B13" s="519">
        <v>1986</v>
      </c>
      <c r="C13" s="561">
        <v>14.888036</v>
      </c>
      <c r="D13" s="16">
        <v>0</v>
      </c>
    </row>
    <row r="14" spans="2:6" x14ac:dyDescent="0.3">
      <c r="B14" s="519">
        <v>1987</v>
      </c>
      <c r="C14" s="561">
        <v>15.971059</v>
      </c>
      <c r="D14" s="16">
        <v>0</v>
      </c>
    </row>
    <row r="15" spans="2:6" x14ac:dyDescent="0.3">
      <c r="B15" s="519">
        <v>1988</v>
      </c>
      <c r="C15" s="561">
        <v>16.354711000000002</v>
      </c>
      <c r="D15" s="16">
        <v>0</v>
      </c>
      <c r="F15" s="515"/>
    </row>
    <row r="16" spans="2:6" x14ac:dyDescent="0.3">
      <c r="B16" s="519">
        <v>1989</v>
      </c>
      <c r="C16" s="561">
        <v>16.538768000000001</v>
      </c>
      <c r="D16" s="16">
        <v>0</v>
      </c>
    </row>
    <row r="17" spans="2:7" x14ac:dyDescent="0.3">
      <c r="B17" s="519">
        <v>1990</v>
      </c>
      <c r="C17" s="561">
        <v>16.870926999999998</v>
      </c>
      <c r="D17" s="16">
        <v>0</v>
      </c>
    </row>
    <row r="18" spans="2:7" x14ac:dyDescent="0.3">
      <c r="B18" s="519">
        <v>1991</v>
      </c>
      <c r="C18" s="561">
        <v>17.086500999999998</v>
      </c>
      <c r="D18" s="16">
        <v>0</v>
      </c>
    </row>
    <row r="19" spans="2:7" x14ac:dyDescent="0.3">
      <c r="B19" s="519">
        <v>1992</v>
      </c>
      <c r="C19" s="561">
        <v>17.174147999999999</v>
      </c>
      <c r="D19" s="16">
        <v>0</v>
      </c>
    </row>
    <row r="20" spans="2:7" x14ac:dyDescent="0.3">
      <c r="B20" s="519">
        <v>1993</v>
      </c>
      <c r="C20" s="561">
        <v>17.926382</v>
      </c>
      <c r="D20" s="16">
        <v>0</v>
      </c>
    </row>
    <row r="21" spans="2:7" x14ac:dyDescent="0.3">
      <c r="B21" s="519">
        <v>1994</v>
      </c>
      <c r="C21" s="561">
        <v>17.793616</v>
      </c>
      <c r="D21" s="16">
        <v>0</v>
      </c>
      <c r="F21" s="528" t="s">
        <v>105</v>
      </c>
      <c r="G21" s="15" t="s">
        <v>1</v>
      </c>
    </row>
    <row r="22" spans="2:7" x14ac:dyDescent="0.3">
      <c r="B22" s="519">
        <v>1995</v>
      </c>
      <c r="C22" s="561">
        <v>17.325467</v>
      </c>
      <c r="D22" s="16">
        <v>0</v>
      </c>
    </row>
    <row r="23" spans="2:7" x14ac:dyDescent="0.3">
      <c r="B23" s="519">
        <v>1996</v>
      </c>
      <c r="C23" s="561">
        <v>17.027183999999998</v>
      </c>
      <c r="D23" s="16">
        <v>0</v>
      </c>
    </row>
    <row r="24" spans="2:7" x14ac:dyDescent="0.3">
      <c r="B24" s="519">
        <v>1997</v>
      </c>
      <c r="C24" s="561">
        <v>16.552948000000001</v>
      </c>
      <c r="D24" s="16">
        <v>0</v>
      </c>
    </row>
    <row r="25" spans="2:7" x14ac:dyDescent="0.3">
      <c r="B25" s="519">
        <v>1998</v>
      </c>
      <c r="C25" s="561">
        <v>16.011092999999999</v>
      </c>
      <c r="D25" s="16">
        <v>0</v>
      </c>
    </row>
    <row r="26" spans="2:7" x14ac:dyDescent="0.3">
      <c r="B26" s="519">
        <v>1999</v>
      </c>
      <c r="C26" s="561">
        <v>15.246767</v>
      </c>
      <c r="D26" s="16">
        <v>0</v>
      </c>
    </row>
    <row r="27" spans="2:7" x14ac:dyDescent="0.3">
      <c r="B27" s="519">
        <v>2000</v>
      </c>
      <c r="C27" s="561">
        <v>14.80429</v>
      </c>
      <c r="D27" s="16">
        <v>0</v>
      </c>
    </row>
    <row r="28" spans="2:7" x14ac:dyDescent="0.3">
      <c r="B28" s="519">
        <v>2001</v>
      </c>
      <c r="C28" s="561">
        <v>13.900472000000001</v>
      </c>
      <c r="D28" s="16">
        <v>0</v>
      </c>
    </row>
    <row r="29" spans="2:7" x14ac:dyDescent="0.3">
      <c r="B29" s="519">
        <v>2002</v>
      </c>
      <c r="C29" s="561">
        <v>13.905925</v>
      </c>
      <c r="D29" s="16">
        <v>0</v>
      </c>
    </row>
    <row r="30" spans="2:7" x14ac:dyDescent="0.3">
      <c r="B30" s="519">
        <v>2003</v>
      </c>
      <c r="C30" s="561">
        <v>13.680688</v>
      </c>
      <c r="D30" s="16">
        <v>0</v>
      </c>
    </row>
    <row r="31" spans="2:7" x14ac:dyDescent="0.3">
      <c r="B31" s="519">
        <v>2004</v>
      </c>
      <c r="C31" s="561">
        <v>13.588664</v>
      </c>
      <c r="D31" s="16">
        <v>0</v>
      </c>
    </row>
    <row r="32" spans="2:7" x14ac:dyDescent="0.3">
      <c r="B32" s="519">
        <v>2005</v>
      </c>
      <c r="C32" s="561">
        <v>13.38017</v>
      </c>
      <c r="D32" s="16">
        <v>0</v>
      </c>
    </row>
    <row r="33" spans="2:4" x14ac:dyDescent="0.3">
      <c r="B33" s="519">
        <v>2006</v>
      </c>
      <c r="C33" s="561">
        <v>13.511958999999999</v>
      </c>
      <c r="D33" s="16">
        <v>0</v>
      </c>
    </row>
    <row r="34" spans="2:4" x14ac:dyDescent="0.3">
      <c r="B34" s="519">
        <v>2007</v>
      </c>
      <c r="C34" s="561">
        <v>13.601281999999999</v>
      </c>
      <c r="D34" s="16">
        <v>0</v>
      </c>
    </row>
    <row r="35" spans="2:4" x14ac:dyDescent="0.3">
      <c r="B35" s="519">
        <v>2008</v>
      </c>
      <c r="C35" s="561">
        <v>14.108631000000001</v>
      </c>
      <c r="D35" s="16">
        <v>0</v>
      </c>
    </row>
    <row r="36" spans="2:4" x14ac:dyDescent="0.3">
      <c r="B36" s="519">
        <v>2009</v>
      </c>
      <c r="C36" s="561">
        <v>15.288513</v>
      </c>
      <c r="D36" s="16">
        <v>0</v>
      </c>
    </row>
    <row r="37" spans="2:4" x14ac:dyDescent="0.3">
      <c r="B37" s="519">
        <v>2010</v>
      </c>
      <c r="C37" s="561">
        <v>15.493067</v>
      </c>
      <c r="D37" s="16">
        <v>0</v>
      </c>
    </row>
    <row r="38" spans="2:4" x14ac:dyDescent="0.3">
      <c r="B38" s="519">
        <v>2011</v>
      </c>
      <c r="C38" s="561">
        <v>15.734017</v>
      </c>
      <c r="D38" s="16">
        <v>0</v>
      </c>
    </row>
    <row r="39" spans="2:4" x14ac:dyDescent="0.3">
      <c r="B39" s="519">
        <v>2012</v>
      </c>
      <c r="C39" s="561">
        <v>16.392267</v>
      </c>
      <c r="D39" s="16">
        <v>0</v>
      </c>
    </row>
    <row r="40" spans="2:4" x14ac:dyDescent="0.3">
      <c r="B40" s="519">
        <v>2013</v>
      </c>
      <c r="C40" s="561">
        <v>16.720652000000001</v>
      </c>
      <c r="D40" s="16">
        <v>0</v>
      </c>
    </row>
    <row r="41" spans="2:4" x14ac:dyDescent="0.3">
      <c r="B41" s="519">
        <v>2014</v>
      </c>
      <c r="C41" s="561">
        <v>16.608533000000001</v>
      </c>
      <c r="D41" s="16">
        <v>0</v>
      </c>
    </row>
    <row r="42" spans="2:4" x14ac:dyDescent="0.3">
      <c r="B42" s="519">
        <v>2015</v>
      </c>
      <c r="C42" s="561">
        <v>16.416786999999999</v>
      </c>
      <c r="D42" s="16">
        <v>0</v>
      </c>
    </row>
    <row r="43" spans="2:4" x14ac:dyDescent="0.3">
      <c r="B43" s="519">
        <v>2016</v>
      </c>
      <c r="C43" s="561">
        <v>16.142043999999999</v>
      </c>
      <c r="D43" s="16">
        <v>0</v>
      </c>
    </row>
    <row r="44" spans="2:4" x14ac:dyDescent="0.3">
      <c r="B44" s="519">
        <v>2017</v>
      </c>
      <c r="C44" s="561">
        <v>15.75977</v>
      </c>
      <c r="D44" s="16">
        <v>0</v>
      </c>
    </row>
    <row r="45" spans="2:4" x14ac:dyDescent="0.3">
      <c r="B45" s="519">
        <v>2018</v>
      </c>
      <c r="C45" s="561">
        <v>15.335279999999999</v>
      </c>
      <c r="D45" s="16">
        <v>0</v>
      </c>
    </row>
    <row r="46" spans="2:4" x14ac:dyDescent="0.3">
      <c r="B46" s="519">
        <v>2019</v>
      </c>
      <c r="C46" s="561">
        <v>14.841343999999999</v>
      </c>
      <c r="D46" s="16">
        <v>0</v>
      </c>
    </row>
    <row r="47" spans="2:4" x14ac:dyDescent="0.3">
      <c r="B47" s="519">
        <v>2020</v>
      </c>
      <c r="C47" s="561">
        <v>14.782971</v>
      </c>
      <c r="D47" s="16">
        <v>0</v>
      </c>
    </row>
    <row r="48" spans="2:4" x14ac:dyDescent="0.3">
      <c r="B48" s="519">
        <v>2021</v>
      </c>
      <c r="C48" s="561">
        <v>14.168621</v>
      </c>
      <c r="D48" s="16">
        <v>0</v>
      </c>
    </row>
    <row r="49" spans="2:4" x14ac:dyDescent="0.3">
      <c r="B49" s="519">
        <v>2022</v>
      </c>
      <c r="C49" s="561">
        <v>13.379911999999999</v>
      </c>
      <c r="D49" s="16">
        <v>0</v>
      </c>
    </row>
    <row r="50" spans="2:4" x14ac:dyDescent="0.3">
      <c r="B50" s="519">
        <v>2023</v>
      </c>
      <c r="C50" s="561">
        <v>12.901655</v>
      </c>
      <c r="D50" s="16">
        <v>0</v>
      </c>
    </row>
    <row r="51" spans="2:4" x14ac:dyDescent="0.3">
      <c r="B51" s="519">
        <v>2024</v>
      </c>
      <c r="C51" s="561">
        <v>12.38772</v>
      </c>
      <c r="D51" s="16">
        <v>0</v>
      </c>
    </row>
    <row r="52" spans="2:4" x14ac:dyDescent="0.3">
      <c r="B52" s="519">
        <v>2025</v>
      </c>
      <c r="C52" s="561">
        <v>11.888729</v>
      </c>
      <c r="D52" s="16">
        <v>0</v>
      </c>
    </row>
    <row r="53" spans="2:4" x14ac:dyDescent="0.3">
      <c r="B53" s="519">
        <v>2026</v>
      </c>
      <c r="C53" s="561">
        <v>11.502101</v>
      </c>
      <c r="D53" s="16">
        <v>1</v>
      </c>
    </row>
    <row r="54" spans="2:4" x14ac:dyDescent="0.3">
      <c r="B54" s="519">
        <v>2027</v>
      </c>
      <c r="C54" s="561">
        <v>11.180298000000001</v>
      </c>
      <c r="D54" s="16">
        <v>1</v>
      </c>
    </row>
    <row r="55" spans="2:4" x14ac:dyDescent="0.3">
      <c r="B55" s="519">
        <v>2028</v>
      </c>
      <c r="C55" s="561">
        <v>10.893064000000001</v>
      </c>
      <c r="D55" s="16">
        <v>1</v>
      </c>
    </row>
    <row r="56" spans="2:4" x14ac:dyDescent="0.3">
      <c r="B56" s="519">
        <v>2029</v>
      </c>
      <c r="C56" s="561">
        <v>10.684941</v>
      </c>
      <c r="D56" s="16">
        <v>1</v>
      </c>
    </row>
    <row r="57" spans="2:4" x14ac:dyDescent="0.3">
      <c r="B57" s="519">
        <v>2030</v>
      </c>
      <c r="C57" s="561">
        <v>10.543478</v>
      </c>
      <c r="D57" s="16">
        <v>1</v>
      </c>
    </row>
    <row r="58" spans="2:4" x14ac:dyDescent="0.3">
      <c r="B58" s="519">
        <v>2031</v>
      </c>
      <c r="C58" s="561">
        <v>10.438043220000001</v>
      </c>
      <c r="D58" s="16">
        <v>1</v>
      </c>
    </row>
    <row r="59" spans="2:4" x14ac:dyDescent="0.3">
      <c r="B59" s="519">
        <v>2032</v>
      </c>
      <c r="C59" s="561">
        <v>10.3336627878</v>
      </c>
      <c r="D59" s="16">
        <v>1</v>
      </c>
    </row>
    <row r="60" spans="2:4" x14ac:dyDescent="0.3">
      <c r="B60" s="519">
        <v>2033</v>
      </c>
      <c r="C60" s="561">
        <v>10.230326159922001</v>
      </c>
      <c r="D60" s="16">
        <v>1</v>
      </c>
    </row>
    <row r="61" spans="2:4" x14ac:dyDescent="0.3">
      <c r="B61" s="519">
        <v>2034</v>
      </c>
      <c r="C61" s="561">
        <v>10.128022898322779</v>
      </c>
      <c r="D61" s="16">
        <v>1</v>
      </c>
    </row>
    <row r="62" spans="2:4" x14ac:dyDescent="0.3">
      <c r="B62" s="519">
        <v>2035</v>
      </c>
      <c r="C62" s="561">
        <v>10.02674266933955</v>
      </c>
      <c r="D62" s="16">
        <v>1</v>
      </c>
    </row>
    <row r="63" spans="2:4" x14ac:dyDescent="0.3">
      <c r="B63" s="519">
        <v>2036</v>
      </c>
      <c r="C63" s="561">
        <v>9.9264752426461573</v>
      </c>
      <c r="D63" s="16">
        <v>1</v>
      </c>
    </row>
    <row r="64" spans="2:4" x14ac:dyDescent="0.3">
      <c r="B64" s="519">
        <v>2037</v>
      </c>
      <c r="C64" s="561">
        <v>9.8272104902196951</v>
      </c>
      <c r="D64" s="16">
        <v>1</v>
      </c>
    </row>
    <row r="65" spans="2:4" x14ac:dyDescent="0.3">
      <c r="B65" s="519">
        <v>2038</v>
      </c>
      <c r="C65" s="561">
        <v>9.7289383853174982</v>
      </c>
      <c r="D65" s="16">
        <v>1</v>
      </c>
    </row>
    <row r="66" spans="2:4" x14ac:dyDescent="0.3">
      <c r="B66" s="519">
        <v>2039</v>
      </c>
      <c r="C66" s="561">
        <v>9.6316490014643232</v>
      </c>
      <c r="D66" s="16">
        <v>1</v>
      </c>
    </row>
    <row r="67" spans="2:4" x14ac:dyDescent="0.3">
      <c r="B67" s="519">
        <v>2040</v>
      </c>
      <c r="C67" s="561">
        <v>9.5353325114496794</v>
      </c>
      <c r="D67" s="16">
        <v>1</v>
      </c>
    </row>
    <row r="68" spans="2:4" x14ac:dyDescent="0.3">
      <c r="B68" s="519">
        <v>2041</v>
      </c>
      <c r="C68" s="561">
        <v>9.439979186335183</v>
      </c>
      <c r="D68" s="16">
        <v>1</v>
      </c>
    </row>
    <row r="69" spans="2:4" x14ac:dyDescent="0.3">
      <c r="B69" s="519">
        <v>2042</v>
      </c>
      <c r="C69" s="561">
        <v>9.3455793944718302</v>
      </c>
      <c r="D69" s="16">
        <v>1</v>
      </c>
    </row>
    <row r="70" spans="2:4" x14ac:dyDescent="0.3">
      <c r="B70" s="519">
        <v>2043</v>
      </c>
      <c r="C70" s="561">
        <v>9.2521236005271117</v>
      </c>
      <c r="D70" s="16">
        <v>1</v>
      </c>
    </row>
    <row r="71" spans="2:4" x14ac:dyDescent="0.3">
      <c r="B71" s="519">
        <v>2044</v>
      </c>
      <c r="C71" s="561">
        <v>9.1596023645218398</v>
      </c>
      <c r="D71" s="16">
        <v>1</v>
      </c>
    </row>
    <row r="72" spans="2:4" x14ac:dyDescent="0.3">
      <c r="B72" s="519">
        <v>2045</v>
      </c>
      <c r="C72" s="561">
        <v>9.0680063408766216</v>
      </c>
      <c r="D72" s="16">
        <v>1</v>
      </c>
    </row>
    <row r="73" spans="2:4" x14ac:dyDescent="0.3">
      <c r="B73" s="519">
        <v>2046</v>
      </c>
      <c r="C73" s="561">
        <v>8.9773262774678546</v>
      </c>
      <c r="D73" s="16">
        <v>1</v>
      </c>
    </row>
    <row r="74" spans="2:4" x14ac:dyDescent="0.3">
      <c r="B74" s="519">
        <v>2047</v>
      </c>
      <c r="C74" s="561">
        <v>8.8875530146931752</v>
      </c>
      <c r="D74" s="16">
        <v>1</v>
      </c>
    </row>
    <row r="75" spans="2:4" x14ac:dyDescent="0.3">
      <c r="B75" s="519">
        <v>2048</v>
      </c>
      <c r="C75" s="561">
        <v>8.7986774845462428</v>
      </c>
      <c r="D75" s="16">
        <v>1</v>
      </c>
    </row>
    <row r="76" spans="2:4" x14ac:dyDescent="0.3">
      <c r="B76" s="519">
        <v>2049</v>
      </c>
      <c r="C76" s="561">
        <v>8.7106907097007795</v>
      </c>
      <c r="D76" s="16">
        <v>1</v>
      </c>
    </row>
    <row r="77" spans="2:4" x14ac:dyDescent="0.3">
      <c r="B77" s="519">
        <v>2050</v>
      </c>
      <c r="C77" s="561">
        <v>8.6235838026037719</v>
      </c>
      <c r="D77" s="16">
        <v>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DE2A-8217-4482-B3A1-C9B324FD5469}">
  <dimension ref="A1:BF14"/>
  <sheetViews>
    <sheetView showGridLines="0" workbookViewId="0"/>
  </sheetViews>
  <sheetFormatPr baseColWidth="10" defaultColWidth="11.42578125" defaultRowHeight="15" x14ac:dyDescent="0.25"/>
  <cols>
    <col min="2" max="2" width="30.140625" customWidth="1"/>
    <col min="3" max="22" width="12.7109375" customWidth="1"/>
  </cols>
  <sheetData>
    <row r="1" spans="1:58" x14ac:dyDescent="0.25">
      <c r="A1" s="477" t="s">
        <v>454</v>
      </c>
    </row>
    <row r="3" spans="1:58" ht="16.5" x14ac:dyDescent="0.25">
      <c r="B3" s="360" t="s">
        <v>381</v>
      </c>
    </row>
    <row r="6" spans="1:58" x14ac:dyDescent="0.25">
      <c r="C6" s="1">
        <f t="shared" ref="C6:V6" si="0">+D6-1</f>
        <v>1995</v>
      </c>
      <c r="D6" s="1">
        <f t="shared" si="0"/>
        <v>1996</v>
      </c>
      <c r="E6" s="1">
        <f t="shared" si="0"/>
        <v>1997</v>
      </c>
      <c r="F6" s="1">
        <f t="shared" si="0"/>
        <v>1998</v>
      </c>
      <c r="G6" s="1">
        <f t="shared" si="0"/>
        <v>1999</v>
      </c>
      <c r="H6" s="1">
        <f t="shared" si="0"/>
        <v>2000</v>
      </c>
      <c r="I6" s="1">
        <f t="shared" si="0"/>
        <v>2001</v>
      </c>
      <c r="J6" s="1">
        <f t="shared" si="0"/>
        <v>2002</v>
      </c>
      <c r="K6" s="1">
        <f t="shared" si="0"/>
        <v>2003</v>
      </c>
      <c r="L6" s="1">
        <f t="shared" si="0"/>
        <v>2004</v>
      </c>
      <c r="M6" s="1">
        <f t="shared" si="0"/>
        <v>2005</v>
      </c>
      <c r="N6" s="1">
        <f t="shared" si="0"/>
        <v>2006</v>
      </c>
      <c r="O6" s="1">
        <f t="shared" si="0"/>
        <v>2007</v>
      </c>
      <c r="P6" s="1">
        <f t="shared" si="0"/>
        <v>2008</v>
      </c>
      <c r="Q6" s="1">
        <f t="shared" si="0"/>
        <v>2009</v>
      </c>
      <c r="R6" s="1">
        <f t="shared" si="0"/>
        <v>2010</v>
      </c>
      <c r="S6" s="1">
        <f t="shared" si="0"/>
        <v>2011</v>
      </c>
      <c r="T6" s="1">
        <f t="shared" si="0"/>
        <v>2012</v>
      </c>
      <c r="U6" s="1">
        <f t="shared" si="0"/>
        <v>2013</v>
      </c>
      <c r="V6" s="1">
        <f t="shared" si="0"/>
        <v>2014</v>
      </c>
      <c r="W6" s="1">
        <v>2015</v>
      </c>
      <c r="X6" s="1">
        <f t="shared" ref="X6:BF6" si="1">W6+1</f>
        <v>2016</v>
      </c>
      <c r="Y6" s="1">
        <f t="shared" si="1"/>
        <v>2017</v>
      </c>
      <c r="Z6" s="1">
        <f t="shared" si="1"/>
        <v>2018</v>
      </c>
      <c r="AA6" s="1">
        <f t="shared" si="1"/>
        <v>2019</v>
      </c>
      <c r="AB6" s="1">
        <f t="shared" si="1"/>
        <v>2020</v>
      </c>
      <c r="AC6" s="1">
        <f t="shared" si="1"/>
        <v>2021</v>
      </c>
      <c r="AD6" s="1">
        <f t="shared" si="1"/>
        <v>2022</v>
      </c>
      <c r="AE6" s="1">
        <f t="shared" si="1"/>
        <v>2023</v>
      </c>
      <c r="AF6" s="1">
        <f t="shared" si="1"/>
        <v>2024</v>
      </c>
      <c r="AG6" s="1">
        <f t="shared" si="1"/>
        <v>2025</v>
      </c>
      <c r="AH6" s="1">
        <f t="shared" si="1"/>
        <v>2026</v>
      </c>
      <c r="AI6" s="1">
        <f t="shared" si="1"/>
        <v>2027</v>
      </c>
      <c r="AJ6" s="1">
        <f t="shared" si="1"/>
        <v>2028</v>
      </c>
      <c r="AK6" s="1">
        <f t="shared" si="1"/>
        <v>2029</v>
      </c>
      <c r="AL6" s="1">
        <f t="shared" si="1"/>
        <v>2030</v>
      </c>
      <c r="AM6" s="1">
        <f t="shared" si="1"/>
        <v>2031</v>
      </c>
      <c r="AN6" s="1">
        <f t="shared" si="1"/>
        <v>2032</v>
      </c>
      <c r="AO6" s="1">
        <f t="shared" si="1"/>
        <v>2033</v>
      </c>
      <c r="AP6" s="1">
        <f t="shared" si="1"/>
        <v>2034</v>
      </c>
      <c r="AQ6" s="1">
        <f t="shared" si="1"/>
        <v>2035</v>
      </c>
      <c r="AR6" s="1">
        <f t="shared" si="1"/>
        <v>2036</v>
      </c>
      <c r="AS6" s="1">
        <f t="shared" si="1"/>
        <v>2037</v>
      </c>
      <c r="AT6" s="1">
        <f t="shared" si="1"/>
        <v>2038</v>
      </c>
      <c r="AU6" s="1">
        <f t="shared" si="1"/>
        <v>2039</v>
      </c>
      <c r="AV6" s="1">
        <f t="shared" si="1"/>
        <v>2040</v>
      </c>
      <c r="AW6" s="1">
        <f t="shared" si="1"/>
        <v>2041</v>
      </c>
      <c r="AX6" s="1">
        <f t="shared" si="1"/>
        <v>2042</v>
      </c>
      <c r="AY6" s="1">
        <f t="shared" si="1"/>
        <v>2043</v>
      </c>
      <c r="AZ6" s="1">
        <f t="shared" si="1"/>
        <v>2044</v>
      </c>
      <c r="BA6" s="1">
        <f t="shared" si="1"/>
        <v>2045</v>
      </c>
      <c r="BB6" s="1">
        <f t="shared" si="1"/>
        <v>2046</v>
      </c>
      <c r="BC6" s="1">
        <f t="shared" si="1"/>
        <v>2047</v>
      </c>
      <c r="BD6" s="1">
        <f t="shared" si="1"/>
        <v>2048</v>
      </c>
      <c r="BE6" s="1">
        <f t="shared" si="1"/>
        <v>2049</v>
      </c>
      <c r="BF6" s="1">
        <f t="shared" si="1"/>
        <v>2050</v>
      </c>
    </row>
    <row r="7" spans="1:58" x14ac:dyDescent="0.25">
      <c r="B7" s="3" t="s">
        <v>346</v>
      </c>
      <c r="C7" s="13">
        <v>17.856956759620314</v>
      </c>
      <c r="D7" s="13">
        <v>17.929775573739327</v>
      </c>
      <c r="E7" s="13">
        <v>18.514331713103829</v>
      </c>
      <c r="F7" s="13">
        <v>19.280458566924406</v>
      </c>
      <c r="G7" s="13">
        <v>19.461561833268146</v>
      </c>
      <c r="H7" s="13">
        <v>19.361859439902076</v>
      </c>
      <c r="I7" s="13">
        <v>19.023322678688949</v>
      </c>
      <c r="J7" s="13">
        <v>19.525051878640678</v>
      </c>
      <c r="K7" s="13">
        <v>19.431988600877375</v>
      </c>
      <c r="L7" s="13">
        <v>20.289689794293945</v>
      </c>
      <c r="M7" s="13">
        <v>21.417248793869817</v>
      </c>
      <c r="N7" s="13">
        <v>22.110043118220435</v>
      </c>
      <c r="O7" s="13">
        <v>22.483633026465171</v>
      </c>
      <c r="P7" s="13">
        <v>18.120570699387923</v>
      </c>
      <c r="Q7" s="13">
        <v>15.690934162245544</v>
      </c>
      <c r="R7" s="13">
        <v>17.367524650208026</v>
      </c>
      <c r="S7" s="13">
        <v>17.235982074954666</v>
      </c>
      <c r="T7" s="13">
        <v>18.063929845727714</v>
      </c>
      <c r="U7" s="13">
        <v>18.796528243305225</v>
      </c>
      <c r="V7" s="13">
        <v>19.13943802823815</v>
      </c>
      <c r="W7" s="13">
        <v>19.222674388655449</v>
      </c>
      <c r="X7" s="13">
        <v>19.108931963272294</v>
      </c>
      <c r="Y7" s="13">
        <v>19.429003165747023</v>
      </c>
      <c r="Z7" s="13">
        <v>20.02819489951133</v>
      </c>
      <c r="AA7" s="13">
        <v>19.624554322770024</v>
      </c>
      <c r="AB7" s="13">
        <v>20.037743067301683</v>
      </c>
      <c r="AC7" s="13">
        <v>21.265360501313666</v>
      </c>
      <c r="AD7" s="13">
        <v>21.549674640571041</v>
      </c>
      <c r="AE7" s="13">
        <v>21.019975817236521</v>
      </c>
      <c r="AF7" s="13">
        <v>21.387165768692793</v>
      </c>
      <c r="AG7" s="13">
        <v>22.527708746994126</v>
      </c>
      <c r="AH7" s="13">
        <v>22.767974843059299</v>
      </c>
      <c r="AI7" s="13">
        <v>23.233499083158378</v>
      </c>
      <c r="AJ7" s="13">
        <v>23.35928457273932</v>
      </c>
      <c r="AK7" s="13">
        <v>23.626093192523182</v>
      </c>
      <c r="AL7" s="13">
        <v>23.857901345085345</v>
      </c>
      <c r="AM7" s="13">
        <v>23.924211751873479</v>
      </c>
      <c r="AN7" s="13">
        <v>24.055469934438197</v>
      </c>
      <c r="AO7" s="13">
        <v>24.096043436846706</v>
      </c>
      <c r="AP7" s="13">
        <v>24.163656430195545</v>
      </c>
      <c r="AQ7" s="13">
        <v>24.2368180004514</v>
      </c>
      <c r="AR7" s="13">
        <v>24.313312988361645</v>
      </c>
      <c r="AS7" s="13">
        <v>24.392177354346057</v>
      </c>
      <c r="AT7" s="13">
        <v>24.472215189257106</v>
      </c>
      <c r="AU7" s="13">
        <v>24.554403449741834</v>
      </c>
      <c r="AV7" s="13">
        <v>24.640829126323798</v>
      </c>
      <c r="AW7" s="13">
        <v>24.728718123877645</v>
      </c>
      <c r="AX7" s="13">
        <v>24.814660496749255</v>
      </c>
      <c r="AY7" s="13">
        <v>24.897328235978662</v>
      </c>
      <c r="AZ7" s="13">
        <v>24.979114085317168</v>
      </c>
      <c r="BA7" s="13">
        <v>25.056153412728278</v>
      </c>
      <c r="BB7" s="13">
        <v>25.128061034837522</v>
      </c>
      <c r="BC7" s="13">
        <v>25.19784690985022</v>
      </c>
      <c r="BD7" s="13">
        <v>25.264327681397756</v>
      </c>
      <c r="BE7" s="13">
        <v>25.322568868077209</v>
      </c>
      <c r="BF7" s="13">
        <v>25.374769455672411</v>
      </c>
    </row>
    <row r="8" spans="1:58" x14ac:dyDescent="0.25">
      <c r="B8" s="3" t="s">
        <v>92</v>
      </c>
      <c r="C8" s="13">
        <v>7.4650229706375333</v>
      </c>
      <c r="D8" s="13">
        <v>7.2644689423409101</v>
      </c>
      <c r="E8" s="13">
        <v>6.8960536755586705</v>
      </c>
      <c r="F8" s="13">
        <v>6.9427133075416414</v>
      </c>
      <c r="G8" s="13">
        <v>6.6809574248434256</v>
      </c>
      <c r="H8" s="13">
        <v>6.3668960918482798</v>
      </c>
      <c r="I8" s="13">
        <v>6.5672391813007422</v>
      </c>
      <c r="J8" s="13">
        <v>6.7142637903769291</v>
      </c>
      <c r="K8" s="13">
        <v>6.28173435207382</v>
      </c>
      <c r="L8" s="13">
        <v>6.2980241652537492</v>
      </c>
      <c r="M8" s="13">
        <v>6.5903125694185345</v>
      </c>
      <c r="N8" s="13">
        <v>7.0178689556782956</v>
      </c>
      <c r="O8" s="13">
        <v>7.5538661948192862</v>
      </c>
      <c r="P8" s="13">
        <v>7.0693079657118965</v>
      </c>
      <c r="Q8" s="13">
        <v>6.6664173697618443</v>
      </c>
      <c r="R8" s="13">
        <v>6.9773815638724024</v>
      </c>
      <c r="S8" s="13">
        <v>7.2209693324546906</v>
      </c>
      <c r="T8" s="13">
        <v>7.5060687674025486</v>
      </c>
      <c r="U8" s="13">
        <v>7.611324763708069</v>
      </c>
      <c r="V8" s="13">
        <v>7.6931591444815854</v>
      </c>
      <c r="W8" s="13">
        <v>7.3076187182185466</v>
      </c>
      <c r="X8" s="13">
        <v>7.2329819130927273</v>
      </c>
      <c r="Y8" s="13">
        <v>7.4130957997442781</v>
      </c>
      <c r="Z8" s="13">
        <v>7.6919777344433102</v>
      </c>
      <c r="AA8" s="13">
        <v>7.8991951886800003</v>
      </c>
      <c r="AB8" s="13">
        <v>8.7636178793390798</v>
      </c>
      <c r="AC8" s="13">
        <v>8.632152517980952</v>
      </c>
      <c r="AD8" s="13">
        <v>8.9688435549178926</v>
      </c>
      <c r="AE8" s="13">
        <v>8.9714580630688037</v>
      </c>
      <c r="AF8" s="13">
        <v>9.1494859909805335</v>
      </c>
      <c r="AG8" s="13">
        <v>9.5993377935374546</v>
      </c>
      <c r="AH8" s="13">
        <v>9.8966233410075191</v>
      </c>
      <c r="AI8" s="13">
        <v>10.189587735206556</v>
      </c>
      <c r="AJ8" s="13">
        <v>10.376551783190974</v>
      </c>
      <c r="AK8" s="13">
        <v>10.601591849826844</v>
      </c>
      <c r="AL8" s="13">
        <v>10.829474183578025</v>
      </c>
      <c r="AM8" s="13">
        <v>10.926574442781245</v>
      </c>
      <c r="AN8" s="13">
        <v>11.07716979632011</v>
      </c>
      <c r="AO8" s="13">
        <v>11.127224313149361</v>
      </c>
      <c r="AP8" s="13">
        <v>11.180112116704858</v>
      </c>
      <c r="AQ8" s="13">
        <v>11.23743622233118</v>
      </c>
      <c r="AR8" s="13">
        <v>11.296253986543167</v>
      </c>
      <c r="AS8" s="13">
        <v>11.356219254959571</v>
      </c>
      <c r="AT8" s="13">
        <v>11.417226013694794</v>
      </c>
      <c r="AU8" s="13">
        <v>11.479988115345588</v>
      </c>
      <c r="AV8" s="13">
        <v>11.544026439448363</v>
      </c>
      <c r="AW8" s="13">
        <v>11.607834419532942</v>
      </c>
      <c r="AX8" s="13">
        <v>11.67152947488457</v>
      </c>
      <c r="AY8" s="13">
        <v>11.732584949123758</v>
      </c>
      <c r="AZ8" s="13">
        <v>11.792288106542754</v>
      </c>
      <c r="BA8" s="13">
        <v>11.850467657738967</v>
      </c>
      <c r="BB8" s="13">
        <v>11.906345509372596</v>
      </c>
      <c r="BC8" s="13">
        <v>11.960465220257879</v>
      </c>
      <c r="BD8" s="13">
        <v>12.012062657399355</v>
      </c>
      <c r="BE8" s="13">
        <v>12.061150960412617</v>
      </c>
      <c r="BF8" s="383">
        <v>12.107728312188778</v>
      </c>
    </row>
    <row r="9" spans="1:58" x14ac:dyDescent="0.25">
      <c r="B9" s="3" t="s">
        <v>347</v>
      </c>
      <c r="C9" s="13">
        <v>1.6424657177347215</v>
      </c>
      <c r="D9" s="13">
        <v>1.7941427178492362</v>
      </c>
      <c r="E9" s="13">
        <v>2.4447876626327831</v>
      </c>
      <c r="F9" s="13">
        <v>2.5291685326973541</v>
      </c>
      <c r="G9" s="13">
        <v>2.6164845070611675</v>
      </c>
      <c r="H9" s="13">
        <v>2.9168744047628237</v>
      </c>
      <c r="I9" s="13">
        <v>2.669038383844152</v>
      </c>
      <c r="J9" s="13">
        <v>3.0036898891698751</v>
      </c>
      <c r="K9" s="13">
        <v>2.9872831966410986</v>
      </c>
      <c r="L9" s="13">
        <v>3.3506219358502469</v>
      </c>
      <c r="M9" s="13">
        <v>3.8005232135578306</v>
      </c>
      <c r="N9" s="13">
        <v>4.0213120372362896</v>
      </c>
      <c r="O9" s="13">
        <v>4.5897261617738536</v>
      </c>
      <c r="P9" s="13">
        <v>2.7606753804782747</v>
      </c>
      <c r="Q9" s="13">
        <v>2.2138500011685793</v>
      </c>
      <c r="R9" s="13">
        <v>1.8346075217043951</v>
      </c>
      <c r="S9" s="13">
        <v>1.7757714829336986</v>
      </c>
      <c r="T9" s="13">
        <v>2.1459627058119541</v>
      </c>
      <c r="U9" s="13">
        <v>2.0026500762484956</v>
      </c>
      <c r="V9" s="13">
        <v>1.9801741952684873</v>
      </c>
      <c r="W9" s="13">
        <v>2.1856993575638941</v>
      </c>
      <c r="X9" s="13">
        <v>2.1975712554331515</v>
      </c>
      <c r="Y9" s="13">
        <v>2.2218347657825817</v>
      </c>
      <c r="Z9" s="13">
        <v>2.4489472694336931</v>
      </c>
      <c r="AA9" s="13">
        <v>2.0510325354348296</v>
      </c>
      <c r="AB9" s="13">
        <v>1.9540140309985532</v>
      </c>
      <c r="AC9" s="13">
        <v>2.6168903594895565</v>
      </c>
      <c r="AD9" s="13">
        <v>2.6621836621814814</v>
      </c>
      <c r="AE9" s="13">
        <v>2.8212778941366468</v>
      </c>
      <c r="AF9" s="13">
        <v>2.8642125532355269</v>
      </c>
      <c r="AG9" s="13">
        <v>3.0563499381598924</v>
      </c>
      <c r="AH9" s="13">
        <v>3.1913041462866119</v>
      </c>
      <c r="AI9" s="13">
        <v>3.2150649985176445</v>
      </c>
      <c r="AJ9" s="13">
        <v>3.2220381207589668</v>
      </c>
      <c r="AK9" s="13">
        <v>3.2921461921784725</v>
      </c>
      <c r="AL9" s="13">
        <v>3.3317408600332126</v>
      </c>
      <c r="AM9" s="13">
        <v>3.3504008309890407</v>
      </c>
      <c r="AN9" s="13">
        <v>3.368244259462525</v>
      </c>
      <c r="AO9" s="13">
        <v>3.385375766071272</v>
      </c>
      <c r="AP9" s="13">
        <v>3.4011704892768648</v>
      </c>
      <c r="AQ9" s="13">
        <v>3.4162633691649105</v>
      </c>
      <c r="AR9" s="13">
        <v>3.4313570051920603</v>
      </c>
      <c r="AS9" s="13">
        <v>3.4465006947149766</v>
      </c>
      <c r="AT9" s="13">
        <v>3.4618258032587432</v>
      </c>
      <c r="AU9" s="13">
        <v>3.4770739910333912</v>
      </c>
      <c r="AV9" s="13">
        <v>3.4922959009199568</v>
      </c>
      <c r="AW9" s="13">
        <v>3.5076084941561669</v>
      </c>
      <c r="AX9" s="13">
        <v>3.5230879357003002</v>
      </c>
      <c r="AY9" s="13">
        <v>3.5389638413238194</v>
      </c>
      <c r="AZ9" s="13">
        <v>3.5549558807698425</v>
      </c>
      <c r="BA9" s="13">
        <v>3.5710353999020352</v>
      </c>
      <c r="BB9" s="13">
        <v>3.5872595722745948</v>
      </c>
      <c r="BC9" s="13">
        <v>3.6034971940549854</v>
      </c>
      <c r="BD9" s="13">
        <v>3.6198478814804904</v>
      </c>
      <c r="BE9" s="13">
        <v>3.636375626085353</v>
      </c>
      <c r="BF9" s="383">
        <v>3.6530699119490535</v>
      </c>
    </row>
    <row r="10" spans="1:58" x14ac:dyDescent="0.25">
      <c r="B10" s="3" t="s">
        <v>348</v>
      </c>
      <c r="C10" s="13">
        <v>4.9766819804250222</v>
      </c>
      <c r="D10" s="13">
        <v>5.1128059312800618</v>
      </c>
      <c r="E10" s="13">
        <v>5.2937981928406908</v>
      </c>
      <c r="F10" s="13">
        <v>5.5881998514369782</v>
      </c>
      <c r="G10" s="13">
        <v>5.887299969952478</v>
      </c>
      <c r="H10" s="13">
        <v>5.8323596012045984</v>
      </c>
      <c r="I10" s="13">
        <v>5.7255270337213071</v>
      </c>
      <c r="J10" s="13">
        <v>5.5612568309657098</v>
      </c>
      <c r="K10" s="13">
        <v>5.690211639222257</v>
      </c>
      <c r="L10" s="13">
        <v>5.9664879621753153</v>
      </c>
      <c r="M10" s="13">
        <v>6.2237827089349604</v>
      </c>
      <c r="N10" s="13">
        <v>6.2131881181805859</v>
      </c>
      <c r="O10" s="13">
        <v>5.8339043913977733</v>
      </c>
      <c r="P10" s="13">
        <v>4.7174079174086385</v>
      </c>
      <c r="Q10" s="13">
        <v>3.4389884778086799</v>
      </c>
      <c r="R10" s="13">
        <v>5.1568505531323039</v>
      </c>
      <c r="S10" s="13">
        <v>5.0858132873581807</v>
      </c>
      <c r="T10" s="13">
        <v>5.3361510388430213</v>
      </c>
      <c r="U10" s="13">
        <v>5.9111205196658396</v>
      </c>
      <c r="V10" s="13">
        <v>6.1688302313203049</v>
      </c>
      <c r="W10" s="13">
        <v>6.3741362435517228</v>
      </c>
      <c r="X10" s="13">
        <v>6.3895911455991135</v>
      </c>
      <c r="Y10" s="13">
        <v>6.4613204515462916</v>
      </c>
      <c r="Z10" s="13">
        <v>6.536382803915938</v>
      </c>
      <c r="AA10" s="13">
        <v>6.4519705514034351</v>
      </c>
      <c r="AB10" s="13">
        <v>6.2582468867725698</v>
      </c>
      <c r="AC10" s="13">
        <v>6.7623438453581377</v>
      </c>
      <c r="AD10" s="13">
        <v>6.8422510090030748</v>
      </c>
      <c r="AE10" s="13">
        <v>6.4115703373235089</v>
      </c>
      <c r="AF10" s="13">
        <v>6.4287192739269745</v>
      </c>
      <c r="AG10" s="13">
        <v>6.7828506263810207</v>
      </c>
      <c r="AH10" s="13">
        <v>6.7575895218223883</v>
      </c>
      <c r="AI10" s="13">
        <v>6.8600923749703027</v>
      </c>
      <c r="AJ10" s="13">
        <v>6.8434217520000669</v>
      </c>
      <c r="AK10" s="13">
        <v>6.8390040634790914</v>
      </c>
      <c r="AL10" s="13">
        <v>6.8332110337838978</v>
      </c>
      <c r="AM10" s="13">
        <v>6.8129429000727395</v>
      </c>
      <c r="AN10" s="13">
        <v>6.7988559133163591</v>
      </c>
      <c r="AO10" s="13">
        <v>6.7892567253188503</v>
      </c>
      <c r="AP10" s="13">
        <v>6.7963703546880474</v>
      </c>
      <c r="AQ10" s="13">
        <v>6.8002977406836917</v>
      </c>
      <c r="AR10" s="13">
        <v>6.8053711819191243</v>
      </c>
      <c r="AS10" s="13">
        <v>6.8118786279711436</v>
      </c>
      <c r="AT10" s="13">
        <v>6.8183128867137581</v>
      </c>
      <c r="AU10" s="13">
        <v>6.8245012846740796</v>
      </c>
      <c r="AV10" s="13">
        <v>6.8328944129980611</v>
      </c>
      <c r="AW10" s="13">
        <v>6.8423198878986735</v>
      </c>
      <c r="AX10" s="13">
        <v>6.8500474755602143</v>
      </c>
      <c r="AY10" s="13">
        <v>6.8564812994905493</v>
      </c>
      <c r="AZ10" s="13">
        <v>6.8622855235928464</v>
      </c>
      <c r="BA10" s="13">
        <v>6.8658960127775588</v>
      </c>
      <c r="BB10" s="13">
        <v>6.8667426835308616</v>
      </c>
      <c r="BC10" s="13">
        <v>6.8667427564578816</v>
      </c>
      <c r="BD10" s="13">
        <v>6.8657384246851816</v>
      </c>
      <c r="BE10" s="13">
        <v>6.860397389320033</v>
      </c>
      <c r="BF10" s="383">
        <v>6.8515531020765268</v>
      </c>
    </row>
    <row r="11" spans="1:58" x14ac:dyDescent="0.25">
      <c r="B11" s="3" t="s">
        <v>349</v>
      </c>
      <c r="C11" s="13">
        <v>3.7727860908230348</v>
      </c>
      <c r="D11" s="13">
        <v>3.7583579822691191</v>
      </c>
      <c r="E11" s="13">
        <v>3.8796921820716852</v>
      </c>
      <c r="F11" s="13">
        <v>4.2203768752484292</v>
      </c>
      <c r="G11" s="13">
        <v>4.2768199314110751</v>
      </c>
      <c r="H11" s="13">
        <v>4.2457293420863751</v>
      </c>
      <c r="I11" s="13">
        <v>4.0615180798227488</v>
      </c>
      <c r="J11" s="13">
        <v>4.2458413681281648</v>
      </c>
      <c r="K11" s="13">
        <v>4.4727594129401984</v>
      </c>
      <c r="L11" s="13">
        <v>4.6745557310146362</v>
      </c>
      <c r="M11" s="13">
        <v>4.8026303019584926</v>
      </c>
      <c r="N11" s="13">
        <v>4.857674007125266</v>
      </c>
      <c r="O11" s="13">
        <v>4.5061362784742567</v>
      </c>
      <c r="P11" s="13">
        <v>3.5731794357891098</v>
      </c>
      <c r="Q11" s="13">
        <v>3.3716783135064392</v>
      </c>
      <c r="R11" s="13">
        <v>3.3986850114989244</v>
      </c>
      <c r="S11" s="13">
        <v>3.1534279722080951</v>
      </c>
      <c r="T11" s="13">
        <v>3.0757473336701908</v>
      </c>
      <c r="U11" s="13">
        <v>3.2714328836828219</v>
      </c>
      <c r="V11" s="13">
        <v>3.2972744571677719</v>
      </c>
      <c r="W11" s="13">
        <v>3.3552200693212844</v>
      </c>
      <c r="X11" s="13">
        <v>3.2887876491473031</v>
      </c>
      <c r="Y11" s="13">
        <v>3.3327521486738725</v>
      </c>
      <c r="Z11" s="13">
        <v>3.3508870917183868</v>
      </c>
      <c r="AA11" s="13">
        <v>3.2223560472517572</v>
      </c>
      <c r="AB11" s="13">
        <v>3.0618642701914784</v>
      </c>
      <c r="AC11" s="13">
        <v>3.2539737784850185</v>
      </c>
      <c r="AD11" s="13">
        <v>3.0763964144685909</v>
      </c>
      <c r="AE11" s="13">
        <v>2.8156695227075601</v>
      </c>
      <c r="AF11" s="13">
        <v>2.9447479505497589</v>
      </c>
      <c r="AG11" s="13">
        <v>3.0891703889157567</v>
      </c>
      <c r="AH11" s="13">
        <v>2.9224578339427785</v>
      </c>
      <c r="AI11" s="13">
        <v>2.9687539744638736</v>
      </c>
      <c r="AJ11" s="13">
        <v>2.9172729167893099</v>
      </c>
      <c r="AK11" s="13">
        <v>2.893351087038774</v>
      </c>
      <c r="AL11" s="13">
        <v>2.8634752676902098</v>
      </c>
      <c r="AM11" s="13">
        <v>2.8342935780304548</v>
      </c>
      <c r="AN11" s="13">
        <v>2.8111999653392026</v>
      </c>
      <c r="AO11" s="13">
        <v>2.7941866323072233</v>
      </c>
      <c r="AP11" s="13">
        <v>2.7860034695257747</v>
      </c>
      <c r="AQ11" s="13">
        <v>2.7828206682716168</v>
      </c>
      <c r="AR11" s="13">
        <v>2.7803308147072907</v>
      </c>
      <c r="AS11" s="13">
        <v>2.7775787767003677</v>
      </c>
      <c r="AT11" s="13">
        <v>2.7748504855898073</v>
      </c>
      <c r="AU11" s="13">
        <v>2.772840058688776</v>
      </c>
      <c r="AV11" s="13">
        <v>2.7716123729574162</v>
      </c>
      <c r="AW11" s="13">
        <v>2.7709553222898609</v>
      </c>
      <c r="AX11" s="13">
        <v>2.7699956106041679</v>
      </c>
      <c r="AY11" s="13">
        <v>2.7692981460405339</v>
      </c>
      <c r="AZ11" s="13">
        <v>2.7695845744117222</v>
      </c>
      <c r="BA11" s="13">
        <v>2.7687543423097165</v>
      </c>
      <c r="BB11" s="13">
        <v>2.7677132696594686</v>
      </c>
      <c r="BC11" s="13">
        <v>2.7671417390794724</v>
      </c>
      <c r="BD11" s="13">
        <v>2.7666787178327281</v>
      </c>
      <c r="BE11" s="13">
        <v>2.7646448922592044</v>
      </c>
      <c r="BF11" s="383">
        <v>2.7624181294580508</v>
      </c>
    </row>
    <row r="12" spans="1:58" x14ac:dyDescent="0.25">
      <c r="B12" s="3" t="s">
        <v>331</v>
      </c>
      <c r="C12" s="13">
        <v>12.198971749155428</v>
      </c>
      <c r="D12" s="13">
        <v>11.985617422624145</v>
      </c>
      <c r="E12" s="13">
        <v>12.153839635795002</v>
      </c>
      <c r="F12" s="13">
        <v>12.217599861868765</v>
      </c>
      <c r="G12" s="13">
        <v>12.419530553629793</v>
      </c>
      <c r="H12" s="13">
        <v>12.427085857704935</v>
      </c>
      <c r="I12" s="13">
        <v>12.57330672346229</v>
      </c>
      <c r="J12" s="13">
        <v>12.54602749375627</v>
      </c>
      <c r="K12" s="13">
        <v>12.592456865927261</v>
      </c>
      <c r="L12" s="13">
        <v>12.620936729510133</v>
      </c>
      <c r="M12" s="13">
        <v>12.58048410698361</v>
      </c>
      <c r="N12" s="13">
        <v>12.581500921975289</v>
      </c>
      <c r="O12" s="13">
        <v>12.611630075710877</v>
      </c>
      <c r="P12" s="13">
        <v>12.707687232828709</v>
      </c>
      <c r="Q12" s="13">
        <v>12.923129868150221</v>
      </c>
      <c r="R12" s="13">
        <v>12.769073439301804</v>
      </c>
      <c r="S12" s="13">
        <v>12.73385143119285</v>
      </c>
      <c r="T12" s="13">
        <v>12.590740559344933</v>
      </c>
      <c r="U12" s="13">
        <v>12.432621027335772</v>
      </c>
      <c r="V12" s="13">
        <v>12.41312133704349</v>
      </c>
      <c r="W12" s="13">
        <v>12.097005644312638</v>
      </c>
      <c r="X12" s="13">
        <v>12.072750134242591</v>
      </c>
      <c r="Y12" s="13">
        <v>12.17325456571831</v>
      </c>
      <c r="Z12" s="13">
        <v>12.328050707924595</v>
      </c>
      <c r="AA12" s="13">
        <v>12.814446722128723</v>
      </c>
      <c r="AB12" s="13">
        <v>14.361671038439129</v>
      </c>
      <c r="AC12" s="13">
        <v>13.896447841071524</v>
      </c>
      <c r="AD12" s="13">
        <v>13.088948536300487</v>
      </c>
      <c r="AE12" s="13">
        <v>13.153166626718143</v>
      </c>
      <c r="AF12" s="13">
        <v>13.192814536513762</v>
      </c>
      <c r="AG12" s="13">
        <v>13.253814712604427</v>
      </c>
      <c r="AH12" s="13">
        <v>13.398789563922735</v>
      </c>
      <c r="AI12" s="13">
        <v>13.564774770380369</v>
      </c>
      <c r="AJ12" s="13">
        <v>13.564549681715553</v>
      </c>
      <c r="AK12" s="13">
        <v>13.586303950872646</v>
      </c>
      <c r="AL12" s="13">
        <v>13.576358478896175</v>
      </c>
      <c r="AM12" s="13">
        <v>13.744035404892923</v>
      </c>
      <c r="AN12" s="13">
        <v>13.895871955398153</v>
      </c>
      <c r="AO12" s="13">
        <v>13.90337165138528</v>
      </c>
      <c r="AP12" s="13">
        <v>13.911602112575007</v>
      </c>
      <c r="AQ12" s="13">
        <v>13.920973458111384</v>
      </c>
      <c r="AR12" s="13">
        <v>13.928070162641474</v>
      </c>
      <c r="AS12" s="13">
        <v>13.935100956405551</v>
      </c>
      <c r="AT12" s="13">
        <v>13.942025659903841</v>
      </c>
      <c r="AU12" s="13">
        <v>13.949425185170643</v>
      </c>
      <c r="AV12" s="13">
        <v>13.95704624136992</v>
      </c>
      <c r="AW12" s="13">
        <v>13.964786614712754</v>
      </c>
      <c r="AX12" s="13">
        <v>13.972620018962527</v>
      </c>
      <c r="AY12" s="13">
        <v>13.979714952193557</v>
      </c>
      <c r="AZ12" s="13">
        <v>13.986960381258502</v>
      </c>
      <c r="BA12" s="13">
        <v>13.994668829857364</v>
      </c>
      <c r="BB12" s="13">
        <v>13.996223070130251</v>
      </c>
      <c r="BC12" s="13">
        <v>13.997999245969797</v>
      </c>
      <c r="BD12" s="13">
        <v>13.999796140686371</v>
      </c>
      <c r="BE12" s="13">
        <v>14.001401689528958</v>
      </c>
      <c r="BF12" s="383">
        <v>14.002773014274844</v>
      </c>
    </row>
    <row r="13" spans="1:58" x14ac:dyDescent="0.25">
      <c r="AL13" s="5"/>
    </row>
    <row r="14" spans="1:58" x14ac:dyDescent="0.25">
      <c r="AL14" s="5"/>
    </row>
  </sheetData>
  <hyperlinks>
    <hyperlink ref="A1" location="Gráficos!A1" display="Índice de gráficos" xr:uid="{E47082B0-ACBA-4DCB-B153-314776A80F21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DA70-69F5-44CC-ADC7-2344CE57FE00}">
  <dimension ref="A1:AL8"/>
  <sheetViews>
    <sheetView showGridLines="0" zoomScaleNormal="100" workbookViewId="0"/>
  </sheetViews>
  <sheetFormatPr baseColWidth="10" defaultColWidth="11.42578125" defaultRowHeight="15" x14ac:dyDescent="0.25"/>
  <cols>
    <col min="2" max="2" width="12.7109375" customWidth="1"/>
  </cols>
  <sheetData>
    <row r="1" spans="1:38" x14ac:dyDescent="0.25">
      <c r="A1" s="477" t="s">
        <v>454</v>
      </c>
    </row>
    <row r="3" spans="1:38" ht="16.5" x14ac:dyDescent="0.25">
      <c r="B3" s="360" t="s">
        <v>382</v>
      </c>
    </row>
    <row r="5" spans="1:38" x14ac:dyDescent="0.25">
      <c r="C5" s="1">
        <v>2015</v>
      </c>
      <c r="D5" s="1">
        <f t="shared" ref="D5:AL5" si="0">C5+1</f>
        <v>2016</v>
      </c>
      <c r="E5" s="1">
        <f t="shared" si="0"/>
        <v>2017</v>
      </c>
      <c r="F5" s="1">
        <f t="shared" si="0"/>
        <v>2018</v>
      </c>
      <c r="G5" s="1">
        <f t="shared" si="0"/>
        <v>2019</v>
      </c>
      <c r="H5" s="1">
        <f t="shared" si="0"/>
        <v>2020</v>
      </c>
      <c r="I5" s="1">
        <f t="shared" si="0"/>
        <v>2021</v>
      </c>
      <c r="J5" s="1">
        <f t="shared" si="0"/>
        <v>2022</v>
      </c>
      <c r="K5" s="1">
        <f t="shared" si="0"/>
        <v>2023</v>
      </c>
      <c r="L5" s="1">
        <f t="shared" si="0"/>
        <v>2024</v>
      </c>
      <c r="M5" s="1">
        <f t="shared" si="0"/>
        <v>2025</v>
      </c>
      <c r="N5" s="1">
        <f t="shared" si="0"/>
        <v>2026</v>
      </c>
      <c r="O5" s="1">
        <f t="shared" si="0"/>
        <v>2027</v>
      </c>
      <c r="P5" s="1">
        <f t="shared" si="0"/>
        <v>2028</v>
      </c>
      <c r="Q5" s="1">
        <f t="shared" si="0"/>
        <v>2029</v>
      </c>
      <c r="R5" s="1">
        <f t="shared" si="0"/>
        <v>2030</v>
      </c>
      <c r="S5" s="1">
        <f t="shared" si="0"/>
        <v>2031</v>
      </c>
      <c r="T5" s="1">
        <f t="shared" si="0"/>
        <v>2032</v>
      </c>
      <c r="U5" s="1">
        <f t="shared" si="0"/>
        <v>2033</v>
      </c>
      <c r="V5" s="1">
        <f t="shared" si="0"/>
        <v>2034</v>
      </c>
      <c r="W5" s="1">
        <f t="shared" si="0"/>
        <v>2035</v>
      </c>
      <c r="X5" s="1">
        <f t="shared" si="0"/>
        <v>2036</v>
      </c>
      <c r="Y5" s="1">
        <f t="shared" si="0"/>
        <v>2037</v>
      </c>
      <c r="Z5" s="1">
        <f t="shared" si="0"/>
        <v>2038</v>
      </c>
      <c r="AA5" s="1">
        <f t="shared" si="0"/>
        <v>2039</v>
      </c>
      <c r="AB5" s="1">
        <f t="shared" si="0"/>
        <v>2040</v>
      </c>
      <c r="AC5" s="1">
        <f t="shared" si="0"/>
        <v>2041</v>
      </c>
      <c r="AD5" s="1">
        <f t="shared" si="0"/>
        <v>2042</v>
      </c>
      <c r="AE5" s="1">
        <f t="shared" si="0"/>
        <v>2043</v>
      </c>
      <c r="AF5" s="1">
        <f t="shared" si="0"/>
        <v>2044</v>
      </c>
      <c r="AG5" s="1">
        <f t="shared" si="0"/>
        <v>2045</v>
      </c>
      <c r="AH5" s="1">
        <f t="shared" si="0"/>
        <v>2046</v>
      </c>
      <c r="AI5" s="1">
        <f t="shared" si="0"/>
        <v>2047</v>
      </c>
      <c r="AJ5" s="1">
        <f t="shared" si="0"/>
        <v>2048</v>
      </c>
      <c r="AK5" s="1">
        <f t="shared" si="0"/>
        <v>2049</v>
      </c>
      <c r="AL5" s="1">
        <f t="shared" si="0"/>
        <v>2050</v>
      </c>
    </row>
    <row r="6" spans="1:38" x14ac:dyDescent="0.25">
      <c r="B6" s="3" t="s">
        <v>0</v>
      </c>
      <c r="C6" s="47">
        <v>38.417844711492471</v>
      </c>
      <c r="D6" s="47">
        <v>37.87430975264634</v>
      </c>
      <c r="E6" s="47">
        <v>37.948366871106913</v>
      </c>
      <c r="F6" s="47">
        <v>38.955650363448584</v>
      </c>
      <c r="G6" s="47">
        <v>38.952150018744376</v>
      </c>
      <c r="H6" s="47">
        <v>41.468401914960317</v>
      </c>
      <c r="I6" s="47">
        <v>42.591426448472411</v>
      </c>
      <c r="J6" s="47">
        <v>41.300478317972058</v>
      </c>
      <c r="K6" s="47">
        <v>41.33963963542913</v>
      </c>
      <c r="L6" s="47">
        <v>41.51081018358807</v>
      </c>
      <c r="M6" s="47">
        <v>42.134081576526569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</row>
    <row r="7" spans="1:38" x14ac:dyDescent="0.25">
      <c r="B7" s="3" t="s">
        <v>2</v>
      </c>
      <c r="C7" s="47"/>
      <c r="D7" s="47"/>
      <c r="E7" s="47"/>
      <c r="F7" s="47"/>
      <c r="G7" s="47"/>
      <c r="H7" s="47"/>
      <c r="I7" s="47"/>
      <c r="J7" s="47">
        <v>41.367647305058355</v>
      </c>
      <c r="K7" s="47">
        <v>41.196296662137165</v>
      </c>
      <c r="L7" s="47">
        <v>41.370885875780928</v>
      </c>
      <c r="M7" s="47">
        <v>41.500683431489307</v>
      </c>
      <c r="N7" s="47">
        <v>41.433807396138135</v>
      </c>
      <c r="O7" s="47">
        <v>41.567789443036617</v>
      </c>
      <c r="P7" s="47">
        <v>41.717595307733738</v>
      </c>
      <c r="Q7" s="47">
        <v>41.938643676045189</v>
      </c>
      <c r="R7" s="47">
        <v>42.234872742723134</v>
      </c>
      <c r="S7" s="47">
        <v>42.437443585222759</v>
      </c>
      <c r="T7" s="47">
        <v>42.627708499829545</v>
      </c>
      <c r="U7" s="47">
        <v>42.709546709153116</v>
      </c>
      <c r="V7" s="47">
        <v>42.791907639528347</v>
      </c>
      <c r="W7" s="47">
        <v>42.872635289573175</v>
      </c>
      <c r="X7" s="47">
        <v>42.95287531567547</v>
      </c>
      <c r="Y7" s="47">
        <v>43.033692830907526</v>
      </c>
      <c r="Z7" s="47">
        <v>43.123813420985506</v>
      </c>
      <c r="AA7" s="47">
        <v>43.219331284009812</v>
      </c>
      <c r="AB7" s="47">
        <v>43.304700649199518</v>
      </c>
      <c r="AC7" s="47">
        <v>43.390400567119336</v>
      </c>
      <c r="AD7" s="47">
        <v>43.476218513321868</v>
      </c>
      <c r="AE7" s="47">
        <v>43.555488276002329</v>
      </c>
      <c r="AF7" s="47">
        <v>43.636613632255496</v>
      </c>
      <c r="AG7" s="47">
        <v>43.713275867279108</v>
      </c>
      <c r="AH7" s="47">
        <v>43.779817291110739</v>
      </c>
      <c r="AI7" s="47">
        <v>43.842841493492983</v>
      </c>
      <c r="AJ7" s="47">
        <v>43.899836091416368</v>
      </c>
      <c r="AK7" s="47">
        <v>43.952003724295338</v>
      </c>
      <c r="AL7" s="47">
        <v>43.995011481665969</v>
      </c>
    </row>
    <row r="8" spans="1:38" x14ac:dyDescent="0.25">
      <c r="B8" s="3" t="s">
        <v>3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>
        <v>42.134081576526569</v>
      </c>
      <c r="N8" s="47">
        <v>42.462537537288348</v>
      </c>
      <c r="O8" s="47">
        <v>42.975548486300596</v>
      </c>
      <c r="P8" s="47">
        <v>42.941372551317137</v>
      </c>
      <c r="Q8" s="47">
        <v>43.163114550520959</v>
      </c>
      <c r="R8" s="47">
        <v>43.302210965589495</v>
      </c>
      <c r="S8" s="47">
        <v>43.420369007746096</v>
      </c>
      <c r="T8" s="47">
        <v>43.591674773017246</v>
      </c>
      <c r="U8" s="47">
        <v>43.639747971412874</v>
      </c>
      <c r="V8" s="47">
        <v>43.715591425951445</v>
      </c>
      <c r="W8" s="47">
        <v>43.798124341743673</v>
      </c>
      <c r="X8" s="47">
        <v>43.881716034184002</v>
      </c>
      <c r="Y8" s="47">
        <v>43.967611193932512</v>
      </c>
      <c r="Z8" s="47">
        <v>44.054573732341836</v>
      </c>
      <c r="AA8" s="47">
        <v>44.144161518093377</v>
      </c>
      <c r="AB8" s="47">
        <v>44.238208250874614</v>
      </c>
      <c r="AC8" s="47">
        <v>44.333837621771295</v>
      </c>
      <c r="AD8" s="47">
        <v>44.427613398892682</v>
      </c>
      <c r="AE8" s="47">
        <v>44.517376071353112</v>
      </c>
      <c r="AF8" s="47">
        <v>44.606407349756552</v>
      </c>
      <c r="AG8" s="47">
        <v>44.691155125766542</v>
      </c>
      <c r="AH8" s="47">
        <v>44.76461698814866</v>
      </c>
      <c r="AI8" s="47">
        <v>44.836179039000911</v>
      </c>
      <c r="AJ8" s="47">
        <v>44.904456705265019</v>
      </c>
      <c r="AK8" s="47">
        <v>44.964303440787056</v>
      </c>
      <c r="AL8" s="47">
        <v>45.01787535312814</v>
      </c>
    </row>
  </sheetData>
  <hyperlinks>
    <hyperlink ref="A1" location="Gráficos!A1" display="Índice de gráficos" xr:uid="{9B5D824A-7593-4C8E-A3B8-7370A56EA57E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AABB-7E87-48BB-AD4E-106AEE7A96BF}">
  <dimension ref="A1:AL8"/>
  <sheetViews>
    <sheetView showGridLines="0" workbookViewId="0"/>
  </sheetViews>
  <sheetFormatPr baseColWidth="10" defaultColWidth="11.42578125" defaultRowHeight="15" x14ac:dyDescent="0.25"/>
  <cols>
    <col min="2" max="2" width="24.140625" customWidth="1"/>
  </cols>
  <sheetData>
    <row r="1" spans="1:38" x14ac:dyDescent="0.25">
      <c r="A1" s="477" t="s">
        <v>454</v>
      </c>
    </row>
    <row r="3" spans="1:38" ht="16.5" x14ac:dyDescent="0.25">
      <c r="B3" s="360" t="s">
        <v>383</v>
      </c>
    </row>
    <row r="5" spans="1:38" x14ac:dyDescent="0.25">
      <c r="C5" s="1">
        <v>2015</v>
      </c>
      <c r="D5" s="1">
        <f>C5+1</f>
        <v>2016</v>
      </c>
      <c r="E5" s="1">
        <f t="shared" ref="E5:AL5" si="0">D5+1</f>
        <v>2017</v>
      </c>
      <c r="F5" s="1">
        <f t="shared" si="0"/>
        <v>2018</v>
      </c>
      <c r="G5" s="1">
        <f t="shared" si="0"/>
        <v>2019</v>
      </c>
      <c r="H5" s="1">
        <f t="shared" si="0"/>
        <v>2020</v>
      </c>
      <c r="I5" s="1">
        <f t="shared" si="0"/>
        <v>2021</v>
      </c>
      <c r="J5" s="1">
        <f t="shared" si="0"/>
        <v>2022</v>
      </c>
      <c r="K5" s="1">
        <f t="shared" si="0"/>
        <v>2023</v>
      </c>
      <c r="L5" s="1">
        <f t="shared" si="0"/>
        <v>2024</v>
      </c>
      <c r="M5" s="1">
        <f t="shared" si="0"/>
        <v>2025</v>
      </c>
      <c r="N5" s="1">
        <f t="shared" si="0"/>
        <v>2026</v>
      </c>
      <c r="O5" s="1">
        <f t="shared" si="0"/>
        <v>2027</v>
      </c>
      <c r="P5" s="1">
        <f t="shared" si="0"/>
        <v>2028</v>
      </c>
      <c r="Q5" s="1">
        <f t="shared" si="0"/>
        <v>2029</v>
      </c>
      <c r="R5" s="1">
        <f t="shared" si="0"/>
        <v>2030</v>
      </c>
      <c r="S5" s="1">
        <f t="shared" si="0"/>
        <v>2031</v>
      </c>
      <c r="T5" s="1">
        <f t="shared" si="0"/>
        <v>2032</v>
      </c>
      <c r="U5" s="1">
        <f t="shared" si="0"/>
        <v>2033</v>
      </c>
      <c r="V5" s="1">
        <f t="shared" si="0"/>
        <v>2034</v>
      </c>
      <c r="W5" s="1">
        <f t="shared" si="0"/>
        <v>2035</v>
      </c>
      <c r="X5" s="1">
        <f t="shared" si="0"/>
        <v>2036</v>
      </c>
      <c r="Y5" s="1">
        <f t="shared" si="0"/>
        <v>2037</v>
      </c>
      <c r="Z5" s="1">
        <f t="shared" si="0"/>
        <v>2038</v>
      </c>
      <c r="AA5" s="1">
        <f t="shared" si="0"/>
        <v>2039</v>
      </c>
      <c r="AB5" s="1">
        <f t="shared" si="0"/>
        <v>2040</v>
      </c>
      <c r="AC5" s="1">
        <f t="shared" si="0"/>
        <v>2041</v>
      </c>
      <c r="AD5" s="1">
        <f t="shared" si="0"/>
        <v>2042</v>
      </c>
      <c r="AE5" s="1">
        <f t="shared" si="0"/>
        <v>2043</v>
      </c>
      <c r="AF5" s="1">
        <f t="shared" si="0"/>
        <v>2044</v>
      </c>
      <c r="AG5" s="1">
        <f t="shared" si="0"/>
        <v>2045</v>
      </c>
      <c r="AH5" s="1">
        <f t="shared" si="0"/>
        <v>2046</v>
      </c>
      <c r="AI5" s="1">
        <f t="shared" si="0"/>
        <v>2047</v>
      </c>
      <c r="AJ5" s="1">
        <f t="shared" si="0"/>
        <v>2048</v>
      </c>
      <c r="AK5" s="1">
        <f t="shared" si="0"/>
        <v>2049</v>
      </c>
      <c r="AL5" s="1">
        <f t="shared" si="0"/>
        <v>2050</v>
      </c>
    </row>
    <row r="6" spans="1:38" x14ac:dyDescent="0.25">
      <c r="B6" s="3" t="s">
        <v>0</v>
      </c>
      <c r="C6" s="2">
        <v>43.683907453877801</v>
      </c>
      <c r="D6" s="2">
        <v>42.095359881456893</v>
      </c>
      <c r="E6" s="2">
        <v>41.01693640472331</v>
      </c>
      <c r="F6" s="2">
        <v>41.508121912831726</v>
      </c>
      <c r="G6" s="2">
        <v>42.016814095763777</v>
      </c>
      <c r="H6" s="2">
        <v>51.37768394653272</v>
      </c>
      <c r="I6" s="2">
        <v>49.242666642661774</v>
      </c>
      <c r="J6" s="2">
        <v>45.887054161642538</v>
      </c>
      <c r="K6" s="2">
        <v>44.679758653082814</v>
      </c>
      <c r="L6" s="2">
        <v>45.473709959669556</v>
      </c>
      <c r="M6" s="2">
        <v>44.524500459946672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B7" s="3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44.524500459946672</v>
      </c>
      <c r="N7" s="2">
        <v>45.032431951878436</v>
      </c>
      <c r="O7" s="2">
        <v>45.166551192302876</v>
      </c>
      <c r="P7" s="2">
        <v>45.238486806450176</v>
      </c>
      <c r="Q7" s="2">
        <v>45.452658415929605</v>
      </c>
      <c r="R7" s="2">
        <v>45.688101389487628</v>
      </c>
      <c r="S7" s="2">
        <v>45.906228598052252</v>
      </c>
      <c r="T7" s="2">
        <v>46.127728288280757</v>
      </c>
      <c r="U7" s="2">
        <v>46.345929176578444</v>
      </c>
      <c r="V7" s="2">
        <v>46.626973920770936</v>
      </c>
      <c r="W7" s="2">
        <v>46.941664191014262</v>
      </c>
      <c r="X7" s="2">
        <v>47.2581739627649</v>
      </c>
      <c r="Y7" s="2">
        <v>47.564258771438155</v>
      </c>
      <c r="Z7" s="2">
        <v>47.879152231056239</v>
      </c>
      <c r="AA7" s="2">
        <v>48.21325151618327</v>
      </c>
      <c r="AB7" s="2">
        <v>48.565308864796805</v>
      </c>
      <c r="AC7" s="2">
        <v>48.928972659134921</v>
      </c>
      <c r="AD7" s="2">
        <v>49.283906677719223</v>
      </c>
      <c r="AE7" s="2">
        <v>49.620082363848923</v>
      </c>
      <c r="AF7" s="2">
        <v>49.946475277691093</v>
      </c>
      <c r="AG7" s="2">
        <v>50.261869022480298</v>
      </c>
      <c r="AH7" s="2">
        <v>50.560337908621406</v>
      </c>
      <c r="AI7" s="2">
        <v>50.849516258397479</v>
      </c>
      <c r="AJ7" s="2">
        <v>51.114758558718954</v>
      </c>
      <c r="AK7" s="2">
        <v>51.359113157833178</v>
      </c>
      <c r="AL7" s="2">
        <v>51.574934838522154</v>
      </c>
    </row>
    <row r="8" spans="1:38" x14ac:dyDescent="0.25">
      <c r="B8" s="3" t="s">
        <v>2</v>
      </c>
      <c r="C8" s="2"/>
      <c r="D8" s="2"/>
      <c r="E8" s="2"/>
      <c r="F8" s="2"/>
      <c r="G8" s="2"/>
      <c r="H8" s="2"/>
      <c r="I8" s="2"/>
      <c r="J8" s="2"/>
      <c r="K8" s="2">
        <v>44.711490972580037</v>
      </c>
      <c r="L8" s="2">
        <v>44.414971649495556</v>
      </c>
      <c r="M8" s="2">
        <v>44.199059794233754</v>
      </c>
      <c r="N8" s="2">
        <v>44.123364885798047</v>
      </c>
      <c r="O8" s="2">
        <v>44.304185452202347</v>
      </c>
      <c r="P8" s="2">
        <v>44.515478827620292</v>
      </c>
      <c r="Q8" s="2">
        <v>44.798934887380369</v>
      </c>
      <c r="R8" s="2">
        <v>45.012911959782521</v>
      </c>
      <c r="S8" s="2">
        <v>45.291402326369308</v>
      </c>
      <c r="T8" s="2">
        <v>45.571860027393065</v>
      </c>
      <c r="U8" s="2">
        <v>45.84510112233918</v>
      </c>
      <c r="V8" s="2">
        <v>46.118200265947955</v>
      </c>
      <c r="W8" s="2">
        <v>46.416326620096328</v>
      </c>
      <c r="X8" s="2">
        <v>46.727115629370829</v>
      </c>
      <c r="Y8" s="2">
        <v>47.036892109265153</v>
      </c>
      <c r="Z8" s="2">
        <v>47.37328475627929</v>
      </c>
      <c r="AA8" s="2">
        <v>47.718743781486324</v>
      </c>
      <c r="AB8" s="2">
        <v>48.063251727999017</v>
      </c>
      <c r="AC8" s="2">
        <v>48.42046058043033</v>
      </c>
      <c r="AD8" s="2">
        <v>48.770367423524561</v>
      </c>
      <c r="AE8" s="2">
        <v>49.117220610212058</v>
      </c>
      <c r="AF8" s="2">
        <v>49.451575590678353</v>
      </c>
      <c r="AG8" s="2">
        <v>49.768210534260454</v>
      </c>
      <c r="AH8" s="2">
        <v>50.064879008383684</v>
      </c>
      <c r="AI8" s="2">
        <v>50.340805378254245</v>
      </c>
      <c r="AJ8" s="2">
        <v>50.589687708402806</v>
      </c>
      <c r="AK8" s="2">
        <v>50.818020766979103</v>
      </c>
      <c r="AL8" s="2">
        <v>51.014388049892517</v>
      </c>
    </row>
  </sheetData>
  <hyperlinks>
    <hyperlink ref="A1" location="Gráficos!A1" display="Índice de gráficos" xr:uid="{450D95C2-0E3E-4CF9-A2EA-8666588ABA7A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ECB9-639C-4FF9-9388-71FC4DC3ECC4}">
  <dimension ref="A1:H80"/>
  <sheetViews>
    <sheetView showGridLines="0" workbookViewId="0"/>
  </sheetViews>
  <sheetFormatPr baseColWidth="10" defaultColWidth="11.42578125" defaultRowHeight="13.5" x14ac:dyDescent="0.3"/>
  <cols>
    <col min="1" max="1" width="5.7109375" style="415" customWidth="1"/>
    <col min="2" max="2" width="9.85546875" style="415" bestFit="1" customWidth="1"/>
    <col min="3" max="3" width="12" style="415" bestFit="1" customWidth="1"/>
    <col min="4" max="4" width="12.42578125" style="415" bestFit="1" customWidth="1"/>
    <col min="5" max="5" width="5" style="415" customWidth="1"/>
    <col min="6" max="16384" width="11.42578125" style="415"/>
  </cols>
  <sheetData>
    <row r="1" spans="1:8" ht="15.75" x14ac:dyDescent="0.3">
      <c r="A1" s="477" t="s">
        <v>454</v>
      </c>
    </row>
    <row r="2" spans="1:8" x14ac:dyDescent="0.3">
      <c r="B2" s="419"/>
    </row>
    <row r="4" spans="1:8" ht="40.5" x14ac:dyDescent="0.3">
      <c r="C4" s="430" t="s">
        <v>461</v>
      </c>
      <c r="D4" s="430" t="s">
        <v>460</v>
      </c>
    </row>
    <row r="5" spans="1:8" ht="14.25" x14ac:dyDescent="0.3">
      <c r="B5" s="428">
        <v>1995</v>
      </c>
      <c r="C5" s="429"/>
      <c r="D5" s="424">
        <v>10.1</v>
      </c>
      <c r="G5" s="419" t="s">
        <v>459</v>
      </c>
      <c r="H5" s="419" t="s">
        <v>458</v>
      </c>
    </row>
    <row r="6" spans="1:8" ht="14.25" x14ac:dyDescent="0.3">
      <c r="B6" s="428">
        <v>1996</v>
      </c>
      <c r="C6" s="424">
        <v>8.6785561239225846</v>
      </c>
      <c r="D6" s="424">
        <v>7.47</v>
      </c>
    </row>
    <row r="7" spans="1:8" ht="14.25" x14ac:dyDescent="0.3">
      <c r="B7" s="428">
        <v>1997</v>
      </c>
      <c r="C7" s="424">
        <v>7.3577436994377781</v>
      </c>
      <c r="D7" s="424">
        <v>5.38</v>
      </c>
    </row>
    <row r="8" spans="1:8" ht="14.25" x14ac:dyDescent="0.3">
      <c r="B8" s="428">
        <v>1998</v>
      </c>
      <c r="C8" s="424">
        <v>6.7707299089028234</v>
      </c>
      <c r="D8" s="424">
        <v>4.32</v>
      </c>
    </row>
    <row r="9" spans="1:8" ht="14.25" x14ac:dyDescent="0.3">
      <c r="B9" s="428">
        <v>1999</v>
      </c>
      <c r="C9" s="424">
        <v>5.8620109130915523</v>
      </c>
      <c r="D9" s="424">
        <v>3.7699999999999996</v>
      </c>
    </row>
    <row r="10" spans="1:8" ht="14.25" x14ac:dyDescent="0.3">
      <c r="B10" s="428">
        <v>2000</v>
      </c>
      <c r="C10" s="424">
        <v>5.6553486166978635</v>
      </c>
      <c r="D10" s="424">
        <v>4.9800000000000004</v>
      </c>
    </row>
    <row r="11" spans="1:8" ht="14.25" x14ac:dyDescent="0.3">
      <c r="B11" s="428">
        <v>2001</v>
      </c>
      <c r="C11" s="424">
        <v>5.5572280487756691</v>
      </c>
      <c r="D11" s="424">
        <v>4.54</v>
      </c>
    </row>
    <row r="12" spans="1:8" ht="14.25" x14ac:dyDescent="0.3">
      <c r="B12" s="428">
        <v>2002</v>
      </c>
      <c r="C12" s="424">
        <v>5.2026557403857892</v>
      </c>
      <c r="D12" s="424">
        <v>4.1710000000000003</v>
      </c>
    </row>
    <row r="13" spans="1:8" ht="14.25" x14ac:dyDescent="0.3">
      <c r="B13" s="428">
        <v>2003</v>
      </c>
      <c r="C13" s="424">
        <v>4.8052125271127846</v>
      </c>
      <c r="D13" s="424">
        <v>2.9420000000000002</v>
      </c>
    </row>
    <row r="14" spans="1:8" ht="14.25" x14ac:dyDescent="0.3">
      <c r="B14" s="428">
        <v>2004</v>
      </c>
      <c r="C14" s="424">
        <v>4.4684210461690768</v>
      </c>
      <c r="D14" s="424">
        <v>2.9359999999999999</v>
      </c>
    </row>
    <row r="15" spans="1:8" ht="14.25" x14ac:dyDescent="0.3">
      <c r="B15" s="428">
        <v>2005</v>
      </c>
      <c r="C15" s="424">
        <v>4.1552966258791342</v>
      </c>
      <c r="D15" s="424">
        <v>2.8010000000000002</v>
      </c>
    </row>
    <row r="16" spans="1:8" ht="14.25" x14ac:dyDescent="0.3">
      <c r="B16" s="428">
        <v>2006</v>
      </c>
      <c r="C16" s="424">
        <v>4.1089858167558528</v>
      </c>
      <c r="D16" s="424">
        <v>3.472</v>
      </c>
    </row>
    <row r="17" spans="2:8" ht="14.25" x14ac:dyDescent="0.3">
      <c r="B17" s="428">
        <v>2007</v>
      </c>
      <c r="C17" s="424">
        <v>4.3375681214831223</v>
      </c>
      <c r="D17" s="424">
        <v>4.1980000000000004</v>
      </c>
    </row>
    <row r="18" spans="2:8" ht="14.25" x14ac:dyDescent="0.3">
      <c r="B18" s="428">
        <v>2008</v>
      </c>
      <c r="C18" s="424">
        <v>4.5603677577060129</v>
      </c>
      <c r="D18" s="424">
        <v>3.8149999999999999</v>
      </c>
    </row>
    <row r="19" spans="2:8" ht="14.25" x14ac:dyDescent="0.3">
      <c r="B19" s="428">
        <v>2009</v>
      </c>
      <c r="C19" s="424">
        <v>4.1657118588795266</v>
      </c>
      <c r="D19" s="424">
        <v>2.1480000000000001</v>
      </c>
    </row>
    <row r="20" spans="2:8" ht="14.25" x14ac:dyDescent="0.3">
      <c r="B20" s="428">
        <v>2010</v>
      </c>
      <c r="C20" s="424">
        <v>3.5883636794737384</v>
      </c>
      <c r="D20" s="424">
        <v>2.5539999999999998</v>
      </c>
      <c r="G20" s="418" t="s">
        <v>451</v>
      </c>
      <c r="H20" s="418" t="s">
        <v>1</v>
      </c>
    </row>
    <row r="21" spans="2:8" ht="14.25" x14ac:dyDescent="0.3">
      <c r="B21" s="428">
        <v>2011</v>
      </c>
      <c r="C21" s="424">
        <v>4.0917964226373726</v>
      </c>
      <c r="D21" s="424">
        <v>3.8969999999999998</v>
      </c>
      <c r="G21" s="418"/>
      <c r="H21" s="418"/>
    </row>
    <row r="22" spans="2:8" ht="14.25" x14ac:dyDescent="0.3">
      <c r="B22" s="428">
        <v>2012</v>
      </c>
      <c r="C22" s="424">
        <v>4.2195395486851668</v>
      </c>
      <c r="D22" s="424">
        <v>3.008</v>
      </c>
    </row>
    <row r="23" spans="2:8" ht="14.25" x14ac:dyDescent="0.3">
      <c r="B23" s="428">
        <v>2013</v>
      </c>
      <c r="C23" s="424">
        <v>3.9396935555826484</v>
      </c>
      <c r="D23" s="424">
        <v>2.452</v>
      </c>
      <c r="F23" s="418"/>
    </row>
    <row r="24" spans="2:8" ht="14.25" x14ac:dyDescent="0.3">
      <c r="B24" s="428">
        <v>2014</v>
      </c>
      <c r="C24" s="424">
        <v>3.5782621578002893</v>
      </c>
      <c r="D24" s="424">
        <v>1.5189999999999999</v>
      </c>
    </row>
    <row r="25" spans="2:8" ht="14.25" x14ac:dyDescent="0.3">
      <c r="B25" s="428">
        <v>2015</v>
      </c>
      <c r="C25" s="424">
        <v>3.0749229847811499</v>
      </c>
      <c r="D25" s="424">
        <v>0.84099999999999997</v>
      </c>
    </row>
    <row r="26" spans="2:8" ht="14.25" x14ac:dyDescent="0.3">
      <c r="B26" s="428">
        <v>2016</v>
      </c>
      <c r="C26" s="424">
        <v>2.8027275118051862</v>
      </c>
      <c r="D26" s="424">
        <v>0.61099999999999999</v>
      </c>
    </row>
    <row r="27" spans="2:8" ht="14.25" x14ac:dyDescent="0.3">
      <c r="B27" s="428">
        <v>2017</v>
      </c>
      <c r="C27" s="424">
        <v>2.5848095405265155</v>
      </c>
      <c r="D27" s="424">
        <v>0.622</v>
      </c>
    </row>
    <row r="28" spans="2:8" ht="14.25" x14ac:dyDescent="0.3">
      <c r="B28" s="428">
        <v>2018</v>
      </c>
      <c r="C28" s="424">
        <v>2.4990958269102572</v>
      </c>
      <c r="D28" s="424">
        <v>0.64600000000000002</v>
      </c>
    </row>
    <row r="29" spans="2:8" ht="14.25" x14ac:dyDescent="0.3">
      <c r="B29" s="428">
        <v>2019</v>
      </c>
      <c r="C29" s="424">
        <v>2.3336384673159185</v>
      </c>
      <c r="D29" s="424">
        <v>0.23100000000000001</v>
      </c>
    </row>
    <row r="30" spans="2:8" ht="14.25" x14ac:dyDescent="0.3">
      <c r="B30" s="428">
        <v>2020</v>
      </c>
      <c r="C30" s="424">
        <v>2.0522495532516452</v>
      </c>
      <c r="D30" s="424">
        <v>0.17799999999999999</v>
      </c>
    </row>
    <row r="31" spans="2:8" ht="14.25" x14ac:dyDescent="0.3">
      <c r="B31" s="428">
        <v>2021</v>
      </c>
      <c r="C31" s="424">
        <v>1.9429565623291072</v>
      </c>
      <c r="D31" s="424">
        <v>-3.5000000000000003E-2</v>
      </c>
    </row>
    <row r="32" spans="2:8" ht="14.25" x14ac:dyDescent="0.3">
      <c r="B32" s="428">
        <v>2022</v>
      </c>
      <c r="C32" s="424">
        <v>2.2229550997559757</v>
      </c>
      <c r="D32" s="424">
        <v>1.345</v>
      </c>
    </row>
    <row r="33" spans="2:4" ht="14.25" x14ac:dyDescent="0.3">
      <c r="B33" s="428">
        <v>2023</v>
      </c>
      <c r="C33" s="424">
        <v>2.363598160309385</v>
      </c>
      <c r="D33" s="424">
        <v>3.4420000000000002</v>
      </c>
    </row>
    <row r="34" spans="2:4" ht="14.25" x14ac:dyDescent="0.3">
      <c r="B34" s="428">
        <v>2024</v>
      </c>
      <c r="C34" s="424">
        <v>2.4624585989507501</v>
      </c>
      <c r="D34" s="424">
        <v>3.153</v>
      </c>
    </row>
    <row r="35" spans="2:4" ht="14.25" x14ac:dyDescent="0.3">
      <c r="B35" s="428">
        <v>2025</v>
      </c>
      <c r="C35" s="424">
        <v>2.4876381556598632</v>
      </c>
      <c r="D35" s="424">
        <v>2.6970000000000001</v>
      </c>
    </row>
    <row r="36" spans="2:4" ht="14.25" x14ac:dyDescent="0.3">
      <c r="B36" s="428">
        <v>2026</v>
      </c>
      <c r="C36" s="424">
        <v>2.5651651306830483</v>
      </c>
      <c r="D36" s="424">
        <v>2.7013505231973265</v>
      </c>
    </row>
    <row r="37" spans="2:4" ht="14.25" x14ac:dyDescent="0.3">
      <c r="B37" s="428">
        <v>2027</v>
      </c>
      <c r="C37" s="424">
        <v>2.6663250143089936</v>
      </c>
      <c r="D37" s="424">
        <v>2.8648674999999999</v>
      </c>
    </row>
    <row r="38" spans="2:4" ht="14.25" x14ac:dyDescent="0.3">
      <c r="B38" s="428">
        <v>2028</v>
      </c>
      <c r="C38" s="424">
        <v>2.8216617425168193</v>
      </c>
      <c r="D38" s="424">
        <v>3.0605475000000002</v>
      </c>
    </row>
    <row r="39" spans="2:4" ht="14.25" x14ac:dyDescent="0.3">
      <c r="B39" s="428">
        <v>2029</v>
      </c>
      <c r="C39" s="424">
        <v>2.9038032498945627</v>
      </c>
      <c r="D39" s="424">
        <v>3.2369412500000001</v>
      </c>
    </row>
    <row r="40" spans="2:4" ht="14.25" x14ac:dyDescent="0.3">
      <c r="B40" s="428">
        <v>2030</v>
      </c>
      <c r="C40" s="424">
        <v>3.0377949521813159</v>
      </c>
      <c r="D40" s="424">
        <v>3.3443312500000011</v>
      </c>
    </row>
    <row r="41" spans="2:4" ht="14.25" x14ac:dyDescent="0.3">
      <c r="B41" s="428">
        <v>2031</v>
      </c>
      <c r="C41" s="424">
        <v>3.1985679412916732</v>
      </c>
      <c r="D41" s="424">
        <v>3.4561562500000003</v>
      </c>
    </row>
    <row r="42" spans="2:4" ht="14.25" x14ac:dyDescent="0.3">
      <c r="B42" s="428">
        <v>2032</v>
      </c>
      <c r="C42" s="424">
        <v>3.2902422386206527</v>
      </c>
      <c r="D42" s="424">
        <v>3.5226075000000003</v>
      </c>
    </row>
    <row r="43" spans="2:4" ht="14.25" x14ac:dyDescent="0.3">
      <c r="B43" s="428">
        <v>2033</v>
      </c>
      <c r="C43" s="424">
        <v>3.3411369700807518</v>
      </c>
      <c r="D43" s="424">
        <v>3.5611625000000009</v>
      </c>
    </row>
    <row r="44" spans="2:4" ht="14.25" x14ac:dyDescent="0.3">
      <c r="B44" s="428">
        <v>2034</v>
      </c>
      <c r="C44" s="424">
        <v>3.3789805999420692</v>
      </c>
      <c r="D44" s="424">
        <v>3.5916625</v>
      </c>
    </row>
    <row r="45" spans="2:4" ht="14.25" x14ac:dyDescent="0.3">
      <c r="B45" s="428">
        <v>2035</v>
      </c>
      <c r="C45" s="424">
        <v>3.4193044538551134</v>
      </c>
      <c r="D45" s="424">
        <v>3.6243500000000011</v>
      </c>
    </row>
    <row r="46" spans="2:4" ht="14.25" x14ac:dyDescent="0.3">
      <c r="B46" s="428">
        <v>2036</v>
      </c>
      <c r="C46" s="424">
        <v>3.4627568404356706</v>
      </c>
      <c r="D46" s="424">
        <v>3.64663125</v>
      </c>
    </row>
    <row r="47" spans="2:4" ht="14.25" x14ac:dyDescent="0.3">
      <c r="B47" s="428">
        <v>2037</v>
      </c>
      <c r="C47" s="424">
        <v>3.4981615379269275</v>
      </c>
      <c r="D47" s="424">
        <v>3.66188125</v>
      </c>
    </row>
    <row r="48" spans="2:4" ht="14.25" x14ac:dyDescent="0.3">
      <c r="B48" s="428">
        <v>2038</v>
      </c>
      <c r="C48" s="424">
        <v>3.5309915511652696</v>
      </c>
      <c r="D48" s="424">
        <v>3.6739541666666669</v>
      </c>
    </row>
    <row r="49" spans="2:4" ht="14.25" x14ac:dyDescent="0.3">
      <c r="B49" s="428">
        <v>2039</v>
      </c>
      <c r="C49" s="424">
        <v>3.5545633873272751</v>
      </c>
      <c r="D49" s="424">
        <v>3.6841208333333335</v>
      </c>
    </row>
    <row r="50" spans="2:4" ht="14.25" x14ac:dyDescent="0.3">
      <c r="B50" s="428">
        <v>2040</v>
      </c>
      <c r="C50" s="424">
        <v>3.5803668731665863</v>
      </c>
      <c r="D50" s="424">
        <v>3.6942875000000002</v>
      </c>
    </row>
    <row r="51" spans="2:4" ht="14.25" x14ac:dyDescent="0.3">
      <c r="B51" s="428">
        <v>2041</v>
      </c>
      <c r="C51" s="424">
        <v>3.6141186961878811</v>
      </c>
      <c r="D51" s="424">
        <v>3.7019125000000002</v>
      </c>
    </row>
    <row r="52" spans="2:4" ht="14.25" x14ac:dyDescent="0.3">
      <c r="B52" s="428">
        <v>2042</v>
      </c>
      <c r="C52" s="424">
        <v>3.6373401032067827</v>
      </c>
      <c r="D52" s="424">
        <v>3.7080125000000006</v>
      </c>
    </row>
    <row r="53" spans="2:4" ht="14.25" x14ac:dyDescent="0.3">
      <c r="B53" s="428">
        <v>2043</v>
      </c>
      <c r="C53" s="424">
        <v>3.6599238647657546</v>
      </c>
      <c r="D53" s="424">
        <v>3.7141125000000006</v>
      </c>
    </row>
    <row r="54" spans="2:4" ht="14.25" x14ac:dyDescent="0.3">
      <c r="B54" s="428">
        <v>2044</v>
      </c>
      <c r="C54" s="424">
        <v>3.6775130642277638</v>
      </c>
      <c r="D54" s="424">
        <v>3.7202125000000001</v>
      </c>
    </row>
    <row r="55" spans="2:4" ht="14.25" x14ac:dyDescent="0.3">
      <c r="B55" s="428">
        <v>2045</v>
      </c>
      <c r="C55" s="424">
        <v>3.6935309141661805</v>
      </c>
      <c r="D55" s="424">
        <v>3.7263125000000001</v>
      </c>
    </row>
    <row r="56" spans="2:4" ht="14.25" x14ac:dyDescent="0.3">
      <c r="B56" s="428">
        <v>2046</v>
      </c>
      <c r="C56" s="424">
        <v>3.7084565583684186</v>
      </c>
      <c r="D56" s="424">
        <v>3.7324125000000001</v>
      </c>
    </row>
    <row r="57" spans="2:4" ht="14.25" x14ac:dyDescent="0.3">
      <c r="B57" s="428">
        <v>2047</v>
      </c>
      <c r="C57" s="424">
        <v>3.7250304890049475</v>
      </c>
      <c r="D57" s="424">
        <v>3.7385125000000006</v>
      </c>
    </row>
    <row r="58" spans="2:4" ht="14.25" x14ac:dyDescent="0.3">
      <c r="B58" s="428">
        <v>2048</v>
      </c>
      <c r="C58" s="424">
        <v>3.7376923947782394</v>
      </c>
      <c r="D58" s="424">
        <v>3.7446125000000006</v>
      </c>
    </row>
    <row r="59" spans="2:4" ht="14.25" x14ac:dyDescent="0.3">
      <c r="B59" s="428">
        <v>2049</v>
      </c>
      <c r="C59" s="424">
        <v>3.7529818567087556</v>
      </c>
      <c r="D59" s="424">
        <v>3.7507125000000001</v>
      </c>
    </row>
    <row r="60" spans="2:4" ht="14.25" x14ac:dyDescent="0.3">
      <c r="B60" s="428">
        <v>2050</v>
      </c>
      <c r="C60" s="424">
        <v>3.7646207759804673</v>
      </c>
      <c r="D60" s="424">
        <v>3.7568125000000001</v>
      </c>
    </row>
    <row r="61" spans="2:4" x14ac:dyDescent="0.3">
      <c r="B61" s="427"/>
      <c r="C61" s="427"/>
      <c r="D61" s="427"/>
    </row>
    <row r="62" spans="2:4" x14ac:dyDescent="0.3">
      <c r="B62" s="427"/>
      <c r="C62" s="427"/>
      <c r="D62" s="427"/>
    </row>
    <row r="63" spans="2:4" x14ac:dyDescent="0.3">
      <c r="B63" s="427"/>
      <c r="C63" s="427"/>
      <c r="D63" s="427"/>
    </row>
    <row r="64" spans="2:4" x14ac:dyDescent="0.3">
      <c r="B64" s="427"/>
      <c r="C64" s="427"/>
      <c r="D64" s="427"/>
    </row>
    <row r="65" spans="2:4" x14ac:dyDescent="0.3">
      <c r="B65" s="427"/>
      <c r="C65" s="427"/>
      <c r="D65" s="427"/>
    </row>
    <row r="66" spans="2:4" x14ac:dyDescent="0.3">
      <c r="B66" s="427"/>
      <c r="C66" s="427"/>
      <c r="D66" s="427"/>
    </row>
    <row r="67" spans="2:4" x14ac:dyDescent="0.3">
      <c r="B67" s="427"/>
      <c r="C67" s="427"/>
      <c r="D67" s="427"/>
    </row>
    <row r="68" spans="2:4" x14ac:dyDescent="0.3">
      <c r="B68" s="427"/>
      <c r="C68" s="427"/>
      <c r="D68" s="427"/>
    </row>
    <row r="69" spans="2:4" x14ac:dyDescent="0.3">
      <c r="B69" s="427"/>
      <c r="C69" s="427"/>
      <c r="D69" s="427"/>
    </row>
    <row r="70" spans="2:4" x14ac:dyDescent="0.3">
      <c r="B70" s="427"/>
      <c r="C70" s="427"/>
      <c r="D70" s="427"/>
    </row>
    <row r="71" spans="2:4" x14ac:dyDescent="0.3">
      <c r="B71" s="427"/>
      <c r="C71" s="427"/>
      <c r="D71" s="427"/>
    </row>
    <row r="72" spans="2:4" x14ac:dyDescent="0.3">
      <c r="B72" s="427"/>
      <c r="C72" s="427"/>
      <c r="D72" s="427"/>
    </row>
    <row r="73" spans="2:4" x14ac:dyDescent="0.3">
      <c r="B73" s="427"/>
      <c r="C73" s="427"/>
      <c r="D73" s="427"/>
    </row>
    <row r="74" spans="2:4" x14ac:dyDescent="0.3">
      <c r="B74" s="427"/>
      <c r="C74" s="427"/>
      <c r="D74" s="427"/>
    </row>
    <row r="75" spans="2:4" x14ac:dyDescent="0.3">
      <c r="B75" s="427"/>
      <c r="C75" s="427"/>
      <c r="D75" s="427"/>
    </row>
    <row r="76" spans="2:4" x14ac:dyDescent="0.3">
      <c r="B76" s="427"/>
      <c r="C76" s="427"/>
      <c r="D76" s="427"/>
    </row>
    <row r="77" spans="2:4" x14ac:dyDescent="0.3">
      <c r="B77" s="427"/>
      <c r="C77" s="427"/>
      <c r="D77" s="427"/>
    </row>
    <row r="78" spans="2:4" x14ac:dyDescent="0.3">
      <c r="B78" s="427"/>
      <c r="C78" s="427"/>
      <c r="D78" s="427"/>
    </row>
    <row r="79" spans="2:4" x14ac:dyDescent="0.3">
      <c r="B79" s="427"/>
      <c r="C79" s="427"/>
      <c r="D79" s="427"/>
    </row>
    <row r="80" spans="2:4" x14ac:dyDescent="0.3">
      <c r="B80" s="427"/>
      <c r="C80" s="427"/>
      <c r="D80" s="427"/>
    </row>
  </sheetData>
  <hyperlinks>
    <hyperlink ref="A1" location="Gráficos!A1" display="Índice de gráficos" xr:uid="{EC829450-0754-4239-810A-5BE41A3E7AF5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A0E9-1C8F-4E55-8EB0-6582305CC897}">
  <sheetPr>
    <pageSetUpPr autoPageBreaks="0"/>
  </sheetPr>
  <dimension ref="A1:F60"/>
  <sheetViews>
    <sheetView showGridLines="0" zoomScaleNormal="100" workbookViewId="0"/>
  </sheetViews>
  <sheetFormatPr baseColWidth="10" defaultColWidth="11.42578125" defaultRowHeight="13.5" x14ac:dyDescent="0.3"/>
  <cols>
    <col min="1" max="1" width="5.42578125" style="415" customWidth="1"/>
    <col min="2" max="2" width="10.28515625" style="415" bestFit="1" customWidth="1"/>
    <col min="3" max="3" width="10" style="415" customWidth="1"/>
    <col min="4" max="4" width="13.7109375" style="415" bestFit="1" customWidth="1"/>
    <col min="5" max="7" width="12.28515625" style="415" bestFit="1" customWidth="1"/>
    <col min="8" max="8" width="13.7109375" style="415" bestFit="1" customWidth="1"/>
    <col min="9" max="10" width="12.28515625" style="415" bestFit="1" customWidth="1"/>
    <col min="11" max="11" width="12.5703125" style="415" bestFit="1" customWidth="1"/>
    <col min="12" max="12" width="11.7109375" style="415" bestFit="1" customWidth="1"/>
    <col min="13" max="13" width="12.140625" style="415" bestFit="1" customWidth="1"/>
    <col min="14" max="16384" width="11.42578125" style="415"/>
  </cols>
  <sheetData>
    <row r="1" spans="1:6" ht="15.75" x14ac:dyDescent="0.3">
      <c r="A1" s="477" t="s">
        <v>454</v>
      </c>
    </row>
    <row r="2" spans="1:6" x14ac:dyDescent="0.3">
      <c r="B2" s="419"/>
      <c r="C2" s="422"/>
    </row>
    <row r="4" spans="1:6" x14ac:dyDescent="0.3">
      <c r="C4" s="421" t="s">
        <v>9</v>
      </c>
    </row>
    <row r="5" spans="1:6" ht="14.25" x14ac:dyDescent="0.3">
      <c r="B5" s="417">
        <v>1995</v>
      </c>
      <c r="C5" s="429">
        <v>4.9406964339643542</v>
      </c>
      <c r="E5" s="419" t="s">
        <v>463</v>
      </c>
      <c r="F5" s="419" t="s">
        <v>462</v>
      </c>
    </row>
    <row r="6" spans="1:6" ht="14.25" x14ac:dyDescent="0.3">
      <c r="B6" s="417">
        <v>1996</v>
      </c>
      <c r="C6" s="424">
        <v>5.0312304426255654</v>
      </c>
      <c r="D6" s="424"/>
    </row>
    <row r="7" spans="1:6" ht="14.25" x14ac:dyDescent="0.3">
      <c r="B7" s="417">
        <v>1997</v>
      </c>
      <c r="C7" s="424">
        <v>4.5364769900437594</v>
      </c>
      <c r="D7" s="424"/>
    </row>
    <row r="8" spans="1:6" ht="14.25" x14ac:dyDescent="0.3">
      <c r="B8" s="417">
        <v>1998</v>
      </c>
      <c r="C8" s="424">
        <v>4.0659947908322964</v>
      </c>
    </row>
    <row r="9" spans="1:6" ht="14.25" x14ac:dyDescent="0.3">
      <c r="B9" s="417">
        <v>1999</v>
      </c>
      <c r="C9" s="424">
        <v>3.411553620208251</v>
      </c>
    </row>
    <row r="10" spans="1:6" ht="14.25" x14ac:dyDescent="0.3">
      <c r="B10" s="417">
        <v>2000</v>
      </c>
      <c r="C10" s="424">
        <v>3.1633694633313212</v>
      </c>
    </row>
    <row r="11" spans="1:6" ht="14.25" x14ac:dyDescent="0.3">
      <c r="B11" s="417">
        <v>2001</v>
      </c>
      <c r="C11" s="424">
        <v>2.9695074455245538</v>
      </c>
    </row>
    <row r="12" spans="1:6" ht="14.25" x14ac:dyDescent="0.3">
      <c r="B12" s="417">
        <v>2002</v>
      </c>
      <c r="C12" s="424">
        <v>2.6291640880087068</v>
      </c>
    </row>
    <row r="13" spans="1:6" ht="14.25" x14ac:dyDescent="0.3">
      <c r="B13" s="417">
        <v>2003</v>
      </c>
      <c r="C13" s="424">
        <v>2.2996625068675929</v>
      </c>
    </row>
    <row r="14" spans="1:6" ht="14.25" x14ac:dyDescent="0.3">
      <c r="B14" s="417">
        <v>2004</v>
      </c>
      <c r="C14" s="424">
        <v>1.988700775179377</v>
      </c>
    </row>
    <row r="15" spans="1:6" ht="14.25" x14ac:dyDescent="0.3">
      <c r="B15" s="417">
        <v>2005</v>
      </c>
      <c r="C15" s="424">
        <v>1.7455679318020692</v>
      </c>
    </row>
    <row r="16" spans="1:6" ht="14.25" x14ac:dyDescent="0.3">
      <c r="B16" s="417">
        <v>2006</v>
      </c>
      <c r="C16" s="424">
        <v>1.6087946378818996</v>
      </c>
    </row>
    <row r="17" spans="2:6" ht="14.25" x14ac:dyDescent="0.3">
      <c r="B17" s="417">
        <v>2007</v>
      </c>
      <c r="C17" s="424">
        <v>1.5785014212916262</v>
      </c>
    </row>
    <row r="18" spans="2:6" ht="14.25" x14ac:dyDescent="0.3">
      <c r="B18" s="417">
        <v>2008</v>
      </c>
      <c r="C18" s="424">
        <v>1.5769053748903306</v>
      </c>
    </row>
    <row r="19" spans="2:6" ht="14.25" x14ac:dyDescent="0.3">
      <c r="B19" s="417">
        <v>2009</v>
      </c>
      <c r="C19" s="424">
        <v>1.7106403601151923</v>
      </c>
    </row>
    <row r="20" spans="2:6" ht="14.25" x14ac:dyDescent="0.3">
      <c r="B20" s="417">
        <v>2010</v>
      </c>
      <c r="C20" s="424">
        <v>1.8973304429765727</v>
      </c>
      <c r="E20" s="418" t="s">
        <v>451</v>
      </c>
      <c r="F20" s="418" t="s">
        <v>1</v>
      </c>
    </row>
    <row r="21" spans="2:6" ht="14.25" x14ac:dyDescent="0.3">
      <c r="B21" s="417">
        <v>2011</v>
      </c>
      <c r="C21" s="424">
        <v>2.4854728686522751</v>
      </c>
      <c r="E21" s="418"/>
    </row>
    <row r="22" spans="2:6" ht="14.25" x14ac:dyDescent="0.3">
      <c r="B22" s="417">
        <v>2012</v>
      </c>
      <c r="C22" s="424">
        <v>3.0264565177940548</v>
      </c>
    </row>
    <row r="23" spans="2:6" ht="14.25" x14ac:dyDescent="0.3">
      <c r="B23" s="417">
        <v>2013</v>
      </c>
      <c r="C23" s="424">
        <v>3.5638793664907782</v>
      </c>
    </row>
    <row r="24" spans="2:6" ht="14.25" x14ac:dyDescent="0.3">
      <c r="B24" s="417">
        <v>2014</v>
      </c>
      <c r="C24" s="424">
        <v>3.5329934385614692</v>
      </c>
    </row>
    <row r="25" spans="2:6" ht="14.25" x14ac:dyDescent="0.3">
      <c r="B25" s="417">
        <v>2015</v>
      </c>
      <c r="C25" s="424">
        <v>3.0694169505993862</v>
      </c>
    </row>
    <row r="26" spans="2:6" ht="14.25" x14ac:dyDescent="0.3">
      <c r="B26" s="417">
        <v>2016</v>
      </c>
      <c r="C26" s="424">
        <v>2.7806694230551741</v>
      </c>
    </row>
    <row r="27" spans="2:6" ht="14.25" x14ac:dyDescent="0.3">
      <c r="B27" s="417">
        <v>2017</v>
      </c>
      <c r="C27" s="424">
        <v>2.5309737236159262</v>
      </c>
    </row>
    <row r="28" spans="2:6" ht="14.25" x14ac:dyDescent="0.3">
      <c r="B28" s="417">
        <v>2018</v>
      </c>
      <c r="C28" s="424">
        <v>2.4411107701546508</v>
      </c>
    </row>
    <row r="29" spans="2:6" ht="14.25" x14ac:dyDescent="0.3">
      <c r="B29" s="417">
        <v>2019</v>
      </c>
      <c r="C29" s="424">
        <v>2.2517966674908871</v>
      </c>
    </row>
    <row r="30" spans="2:6" ht="14.25" x14ac:dyDescent="0.3">
      <c r="B30" s="417">
        <v>2020</v>
      </c>
      <c r="C30" s="424">
        <v>2.2251760959392994</v>
      </c>
    </row>
    <row r="31" spans="2:6" ht="14.25" x14ac:dyDescent="0.3">
      <c r="B31" s="417">
        <v>2021</v>
      </c>
      <c r="C31" s="424">
        <v>2.1182153570208686</v>
      </c>
    </row>
    <row r="32" spans="2:6" ht="14.25" x14ac:dyDescent="0.3">
      <c r="B32" s="417">
        <v>2022</v>
      </c>
      <c r="C32" s="424">
        <v>2.3094595900900012</v>
      </c>
    </row>
    <row r="33" spans="2:3" ht="14.25" x14ac:dyDescent="0.3">
      <c r="B33" s="417">
        <v>2023</v>
      </c>
      <c r="C33" s="424">
        <v>2.3736096747077808</v>
      </c>
    </row>
    <row r="34" spans="2:3" ht="14.25" x14ac:dyDescent="0.3">
      <c r="B34" s="417">
        <v>2024</v>
      </c>
      <c r="C34" s="424">
        <v>2.4331850996970514</v>
      </c>
    </row>
    <row r="35" spans="2:3" ht="14.25" x14ac:dyDescent="0.3">
      <c r="B35" s="417">
        <v>2025</v>
      </c>
      <c r="C35" s="424">
        <v>2.3894705397024096</v>
      </c>
    </row>
    <row r="36" spans="2:3" ht="14.25" x14ac:dyDescent="0.3">
      <c r="B36" s="417">
        <v>2026</v>
      </c>
      <c r="C36" s="424">
        <v>2.4623309802242264</v>
      </c>
    </row>
    <row r="37" spans="2:3" ht="14.25" x14ac:dyDescent="0.3">
      <c r="B37" s="417">
        <v>2027</v>
      </c>
      <c r="C37" s="424">
        <v>2.5496693371455619</v>
      </c>
    </row>
    <row r="38" spans="2:3" ht="14.25" x14ac:dyDescent="0.3">
      <c r="B38" s="417">
        <v>2028</v>
      </c>
      <c r="C38" s="424">
        <v>2.6737417857154946</v>
      </c>
    </row>
    <row r="39" spans="2:3" ht="14.25" x14ac:dyDescent="0.3">
      <c r="B39" s="417">
        <v>2029</v>
      </c>
      <c r="C39" s="424">
        <v>2.7283385004650529</v>
      </c>
    </row>
    <row r="40" spans="2:3" ht="14.25" x14ac:dyDescent="0.3">
      <c r="B40" s="417">
        <v>2030</v>
      </c>
      <c r="C40" s="424">
        <v>2.8400278962846621</v>
      </c>
    </row>
    <row r="41" spans="2:3" ht="14.25" x14ac:dyDescent="0.3">
      <c r="B41" s="417">
        <v>2031</v>
      </c>
      <c r="C41" s="424">
        <v>2.9281521641928987</v>
      </c>
    </row>
    <row r="42" spans="2:3" ht="14.25" x14ac:dyDescent="0.3">
      <c r="B42" s="417">
        <v>2032</v>
      </c>
      <c r="C42" s="424">
        <v>2.9846118565002531</v>
      </c>
    </row>
    <row r="43" spans="2:3" ht="14.25" x14ac:dyDescent="0.3">
      <c r="B43" s="417">
        <v>2033</v>
      </c>
      <c r="C43" s="424">
        <v>3.0101539297868323</v>
      </c>
    </row>
    <row r="44" spans="2:3" ht="14.25" x14ac:dyDescent="0.3">
      <c r="B44" s="417">
        <v>2034</v>
      </c>
      <c r="C44" s="424">
        <v>3.0381109892888913</v>
      </c>
    </row>
    <row r="45" spans="2:3" ht="14.25" x14ac:dyDescent="0.3">
      <c r="B45" s="417">
        <v>2035</v>
      </c>
      <c r="C45" s="424">
        <v>3.0797954847632854</v>
      </c>
    </row>
    <row r="46" spans="2:3" ht="14.25" x14ac:dyDescent="0.3">
      <c r="B46" s="417">
        <v>2036</v>
      </c>
      <c r="C46" s="424">
        <v>3.1324366584762133</v>
      </c>
    </row>
    <row r="47" spans="2:3" ht="14.25" x14ac:dyDescent="0.3">
      <c r="B47" s="417">
        <v>2037</v>
      </c>
      <c r="C47" s="424">
        <v>3.1856833969400498</v>
      </c>
    </row>
    <row r="48" spans="2:3" ht="14.25" x14ac:dyDescent="0.3">
      <c r="B48" s="417">
        <v>2038</v>
      </c>
      <c r="C48" s="424">
        <v>3.2431982876138847</v>
      </c>
    </row>
    <row r="49" spans="2:4" ht="14.25" x14ac:dyDescent="0.3">
      <c r="B49" s="417">
        <v>2039</v>
      </c>
      <c r="C49" s="424">
        <v>3.3006527026389882</v>
      </c>
    </row>
    <row r="50" spans="2:4" ht="14.25" x14ac:dyDescent="0.3">
      <c r="B50" s="417">
        <v>2040</v>
      </c>
      <c r="C50" s="424">
        <v>3.3687808650667805</v>
      </c>
    </row>
    <row r="51" spans="2:4" ht="14.25" x14ac:dyDescent="0.3">
      <c r="B51" s="417">
        <v>2041</v>
      </c>
      <c r="C51" s="424">
        <v>3.4527947983678935</v>
      </c>
    </row>
    <row r="52" spans="2:4" ht="14.25" x14ac:dyDescent="0.3">
      <c r="B52" s="417">
        <v>2042</v>
      </c>
      <c r="C52" s="424">
        <v>3.5349176259770152</v>
      </c>
    </row>
    <row r="53" spans="2:4" ht="14.25" x14ac:dyDescent="0.3">
      <c r="B53" s="417">
        <v>2043</v>
      </c>
      <c r="C53" s="424">
        <v>3.6225274501041191</v>
      </c>
    </row>
    <row r="54" spans="2:4" ht="14.25" x14ac:dyDescent="0.3">
      <c r="B54" s="417">
        <v>2044</v>
      </c>
      <c r="C54" s="424">
        <v>3.7125415374198147</v>
      </c>
    </row>
    <row r="55" spans="2:4" ht="14.25" x14ac:dyDescent="0.3">
      <c r="B55" s="417">
        <v>2045</v>
      </c>
      <c r="C55" s="424">
        <v>3.8079941249752767</v>
      </c>
    </row>
    <row r="56" spans="2:4" ht="14.25" x14ac:dyDescent="0.3">
      <c r="B56" s="417">
        <v>2046</v>
      </c>
      <c r="C56" s="424">
        <v>3.9085371612397508</v>
      </c>
    </row>
    <row r="57" spans="2:4" ht="14.25" x14ac:dyDescent="0.3">
      <c r="B57" s="417">
        <v>2047</v>
      </c>
      <c r="C57" s="424">
        <v>4.017740804007305</v>
      </c>
    </row>
    <row r="58" spans="2:4" ht="14.25" x14ac:dyDescent="0.3">
      <c r="B58" s="417">
        <v>2048</v>
      </c>
      <c r="C58" s="424">
        <v>4.128477260784428</v>
      </c>
    </row>
    <row r="59" spans="2:4" ht="14.25" x14ac:dyDescent="0.3">
      <c r="B59" s="417">
        <v>2049</v>
      </c>
      <c r="C59" s="424">
        <v>4.2464988167722648</v>
      </c>
    </row>
    <row r="60" spans="2:4" ht="14.25" x14ac:dyDescent="0.3">
      <c r="B60" s="417">
        <v>2050</v>
      </c>
      <c r="C60" s="424">
        <v>4.3642818357277093</v>
      </c>
      <c r="D60" s="431"/>
    </row>
  </sheetData>
  <hyperlinks>
    <hyperlink ref="A1" location="Gráficos!A1" display="Índice de gráficos" xr:uid="{7A4A0FC5-09C6-43C3-AED2-7FE0EBC04481}"/>
  </hyperlinks>
  <pageMargins left="0.7" right="0.7" top="0.75" bottom="0.75" header="0.3" footer="0.3"/>
  <pageSetup paperSize="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F806-13CC-4371-A978-35F67EA70B0C}">
  <dimension ref="A1:AL8"/>
  <sheetViews>
    <sheetView showGridLines="0" zoomScaleNormal="100" workbookViewId="0"/>
  </sheetViews>
  <sheetFormatPr baseColWidth="10" defaultColWidth="11.42578125" defaultRowHeight="15" x14ac:dyDescent="0.25"/>
  <cols>
    <col min="2" max="2" width="24.140625" customWidth="1"/>
  </cols>
  <sheetData>
    <row r="1" spans="1:38" x14ac:dyDescent="0.25">
      <c r="A1" s="477" t="s">
        <v>454</v>
      </c>
    </row>
    <row r="3" spans="1:38" ht="16.5" x14ac:dyDescent="0.25">
      <c r="B3" s="360" t="s">
        <v>385</v>
      </c>
    </row>
    <row r="5" spans="1:38" x14ac:dyDescent="0.25">
      <c r="C5" s="1">
        <v>2015</v>
      </c>
      <c r="D5" s="1">
        <f>C5+1</f>
        <v>2016</v>
      </c>
      <c r="E5" s="1">
        <f t="shared" ref="E5:AL5" si="0">D5+1</f>
        <v>2017</v>
      </c>
      <c r="F5" s="1">
        <f t="shared" si="0"/>
        <v>2018</v>
      </c>
      <c r="G5" s="1">
        <f t="shared" si="0"/>
        <v>2019</v>
      </c>
      <c r="H5" s="1">
        <f t="shared" si="0"/>
        <v>2020</v>
      </c>
      <c r="I5" s="1">
        <f t="shared" si="0"/>
        <v>2021</v>
      </c>
      <c r="J5" s="1">
        <f t="shared" si="0"/>
        <v>2022</v>
      </c>
      <c r="K5" s="1">
        <f t="shared" si="0"/>
        <v>2023</v>
      </c>
      <c r="L5" s="1">
        <f t="shared" si="0"/>
        <v>2024</v>
      </c>
      <c r="M5" s="1">
        <f t="shared" si="0"/>
        <v>2025</v>
      </c>
      <c r="N5" s="1">
        <f t="shared" si="0"/>
        <v>2026</v>
      </c>
      <c r="O5" s="1">
        <f t="shared" si="0"/>
        <v>2027</v>
      </c>
      <c r="P5" s="1">
        <f t="shared" si="0"/>
        <v>2028</v>
      </c>
      <c r="Q5" s="1">
        <f t="shared" si="0"/>
        <v>2029</v>
      </c>
      <c r="R5" s="1">
        <f t="shared" si="0"/>
        <v>2030</v>
      </c>
      <c r="S5" s="1">
        <f t="shared" si="0"/>
        <v>2031</v>
      </c>
      <c r="T5" s="1">
        <f t="shared" si="0"/>
        <v>2032</v>
      </c>
      <c r="U5" s="1">
        <f t="shared" si="0"/>
        <v>2033</v>
      </c>
      <c r="V5" s="1">
        <f t="shared" si="0"/>
        <v>2034</v>
      </c>
      <c r="W5" s="1">
        <f t="shared" si="0"/>
        <v>2035</v>
      </c>
      <c r="X5" s="1">
        <f t="shared" si="0"/>
        <v>2036</v>
      </c>
      <c r="Y5" s="1">
        <f t="shared" si="0"/>
        <v>2037</v>
      </c>
      <c r="Z5" s="1">
        <f t="shared" si="0"/>
        <v>2038</v>
      </c>
      <c r="AA5" s="1">
        <f t="shared" si="0"/>
        <v>2039</v>
      </c>
      <c r="AB5" s="1">
        <f t="shared" si="0"/>
        <v>2040</v>
      </c>
      <c r="AC5" s="1">
        <f t="shared" si="0"/>
        <v>2041</v>
      </c>
      <c r="AD5" s="1">
        <f t="shared" si="0"/>
        <v>2042</v>
      </c>
      <c r="AE5" s="1">
        <f t="shared" si="0"/>
        <v>2043</v>
      </c>
      <c r="AF5" s="1">
        <f t="shared" si="0"/>
        <v>2044</v>
      </c>
      <c r="AG5" s="1">
        <f t="shared" si="0"/>
        <v>2045</v>
      </c>
      <c r="AH5" s="1">
        <f t="shared" si="0"/>
        <v>2046</v>
      </c>
      <c r="AI5" s="1">
        <f t="shared" si="0"/>
        <v>2047</v>
      </c>
      <c r="AJ5" s="1">
        <f t="shared" si="0"/>
        <v>2048</v>
      </c>
      <c r="AK5" s="1">
        <f t="shared" si="0"/>
        <v>2049</v>
      </c>
      <c r="AL5" s="1">
        <f t="shared" si="0"/>
        <v>2050</v>
      </c>
    </row>
    <row r="6" spans="1:38" x14ac:dyDescent="0.25">
      <c r="B6" s="3" t="s">
        <v>0</v>
      </c>
      <c r="C6" s="2">
        <v>6.1156532169638451</v>
      </c>
      <c r="D6" s="2">
        <v>6.029829905954494</v>
      </c>
      <c r="E6" s="2">
        <v>5.9227844898908044</v>
      </c>
      <c r="F6" s="2">
        <v>5.9512850209028292</v>
      </c>
      <c r="G6" s="2">
        <v>6.0553876095747832</v>
      </c>
      <c r="H6" s="2">
        <v>7.5756233982221266</v>
      </c>
      <c r="I6" s="2">
        <v>7.1665611740918873</v>
      </c>
      <c r="J6" s="2">
        <v>6.7831608234250051</v>
      </c>
      <c r="K6" s="2">
        <v>6.5847621883598224</v>
      </c>
      <c r="L6" s="2">
        <v>6.4567561295340328</v>
      </c>
      <c r="M6" s="2">
        <v>6.4718190010732375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B7" s="3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6.4718190010732375</v>
      </c>
      <c r="N7" s="2">
        <v>6.4245231209273976</v>
      </c>
      <c r="O7" s="2">
        <v>6.4922413887772663</v>
      </c>
      <c r="P7" s="2">
        <v>6.4989001931476649</v>
      </c>
      <c r="Q7" s="2">
        <v>6.5282741082708569</v>
      </c>
      <c r="R7" s="2">
        <v>6.5642221964550451</v>
      </c>
      <c r="S7" s="2">
        <v>6.6045489711218952</v>
      </c>
      <c r="T7" s="2">
        <v>6.6696652822256679</v>
      </c>
      <c r="U7" s="2">
        <v>6.7460295929011664</v>
      </c>
      <c r="V7" s="2">
        <v>6.8400905840887143</v>
      </c>
      <c r="W7" s="2">
        <v>6.9315014368514341</v>
      </c>
      <c r="X7" s="2">
        <v>7.0137510131266101</v>
      </c>
      <c r="Y7" s="2">
        <v>7.0880305436566928</v>
      </c>
      <c r="Z7" s="2">
        <v>7.1583976243945147</v>
      </c>
      <c r="AA7" s="2">
        <v>7.2309326074772375</v>
      </c>
      <c r="AB7" s="2">
        <v>7.3044327558555526</v>
      </c>
      <c r="AC7" s="2">
        <v>7.3786242766292824</v>
      </c>
      <c r="AD7" s="2">
        <v>7.4503745344152223</v>
      </c>
      <c r="AE7" s="2">
        <v>7.5178963533705989</v>
      </c>
      <c r="AF7" s="2">
        <v>7.5856090300398105</v>
      </c>
      <c r="AG7" s="2">
        <v>7.6518659640640099</v>
      </c>
      <c r="AH7" s="2">
        <v>7.7166337771289344</v>
      </c>
      <c r="AI7" s="2">
        <v>7.7792112190321774</v>
      </c>
      <c r="AJ7" s="2">
        <v>7.8377094976046831</v>
      </c>
      <c r="AK7" s="2">
        <v>7.8912856462202345</v>
      </c>
      <c r="AL7" s="2">
        <v>7.9394280502764349</v>
      </c>
    </row>
    <row r="8" spans="1:38" x14ac:dyDescent="0.25">
      <c r="B8" s="3" t="s">
        <v>2</v>
      </c>
      <c r="C8" s="2"/>
      <c r="D8" s="2"/>
      <c r="E8" s="2"/>
      <c r="F8" s="2"/>
      <c r="G8" s="2"/>
      <c r="H8" s="2"/>
      <c r="I8" s="2"/>
      <c r="J8" s="2"/>
      <c r="K8" s="2"/>
      <c r="L8" s="2"/>
      <c r="M8" s="2">
        <v>6.459961732176823</v>
      </c>
      <c r="N8" s="2">
        <v>6.4551478926900687</v>
      </c>
      <c r="O8" s="2">
        <v>6.4736350250044641</v>
      </c>
      <c r="P8" s="2">
        <v>6.5060995719689281</v>
      </c>
      <c r="Q8" s="2">
        <v>6.5479921956680682</v>
      </c>
      <c r="R8" s="2">
        <v>6.6109816807937083</v>
      </c>
      <c r="S8" s="2">
        <v>6.6834192211490437</v>
      </c>
      <c r="T8" s="2">
        <v>6.7645203194469357</v>
      </c>
      <c r="U8" s="2">
        <v>6.8544760651798065</v>
      </c>
      <c r="V8" s="2">
        <v>6.9380962616329214</v>
      </c>
      <c r="W8" s="2">
        <v>7.018535833802904</v>
      </c>
      <c r="X8" s="2">
        <v>7.0964359604732277</v>
      </c>
      <c r="Y8" s="2">
        <v>7.1738368094450822</v>
      </c>
      <c r="Z8" s="2">
        <v>7.2532871202759095</v>
      </c>
      <c r="AA8" s="2">
        <v>7.3331751351131134</v>
      </c>
      <c r="AB8" s="2">
        <v>7.4098217665771369</v>
      </c>
      <c r="AC8" s="2">
        <v>7.4857143184906221</v>
      </c>
      <c r="AD8" s="2">
        <v>7.5612726225798248</v>
      </c>
      <c r="AE8" s="2">
        <v>7.6341428320933833</v>
      </c>
      <c r="AF8" s="2">
        <v>7.7040049882266155</v>
      </c>
      <c r="AG8" s="2">
        <v>7.7687007113432776</v>
      </c>
      <c r="AH8" s="2">
        <v>7.828423056999994</v>
      </c>
      <c r="AI8" s="2">
        <v>7.8825311730985161</v>
      </c>
      <c r="AJ8" s="2">
        <v>7.930826913412611</v>
      </c>
      <c r="AK8" s="2">
        <v>7.9737978100629139</v>
      </c>
      <c r="AL8" s="2">
        <v>8.0105770997054204</v>
      </c>
    </row>
  </sheetData>
  <hyperlinks>
    <hyperlink ref="A1" location="Gráficos!A1" display="Índice de gráficos" xr:uid="{3B53D3B3-B02E-44EC-B0FA-F4E1DE8AD745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BA3B-DF39-4BF1-9711-49D4AFD278BD}">
  <dimension ref="A1:AL8"/>
  <sheetViews>
    <sheetView showGridLines="0" workbookViewId="0"/>
  </sheetViews>
  <sheetFormatPr baseColWidth="10" defaultColWidth="11.42578125" defaultRowHeight="15" x14ac:dyDescent="0.25"/>
  <cols>
    <col min="2" max="2" width="24.140625" customWidth="1"/>
  </cols>
  <sheetData>
    <row r="1" spans="1:38" x14ac:dyDescent="0.25">
      <c r="A1" s="477" t="s">
        <v>454</v>
      </c>
    </row>
    <row r="3" spans="1:38" ht="16.5" x14ac:dyDescent="0.25">
      <c r="B3" s="360" t="s">
        <v>386</v>
      </c>
    </row>
    <row r="5" spans="1:38" x14ac:dyDescent="0.25">
      <c r="C5" s="1">
        <v>2015</v>
      </c>
      <c r="D5" s="1">
        <f>C5+1</f>
        <v>2016</v>
      </c>
      <c r="E5" s="1">
        <f t="shared" ref="E5:AL5" si="0">D5+1</f>
        <v>2017</v>
      </c>
      <c r="F5" s="1">
        <f t="shared" si="0"/>
        <v>2018</v>
      </c>
      <c r="G5" s="1">
        <f t="shared" si="0"/>
        <v>2019</v>
      </c>
      <c r="H5" s="1">
        <f t="shared" si="0"/>
        <v>2020</v>
      </c>
      <c r="I5" s="1">
        <f t="shared" si="0"/>
        <v>2021</v>
      </c>
      <c r="J5" s="1">
        <f t="shared" si="0"/>
        <v>2022</v>
      </c>
      <c r="K5" s="1">
        <f t="shared" si="0"/>
        <v>2023</v>
      </c>
      <c r="L5" s="1">
        <f t="shared" si="0"/>
        <v>2024</v>
      </c>
      <c r="M5" s="1">
        <f t="shared" si="0"/>
        <v>2025</v>
      </c>
      <c r="N5" s="1">
        <f t="shared" si="0"/>
        <v>2026</v>
      </c>
      <c r="O5" s="1">
        <f t="shared" si="0"/>
        <v>2027</v>
      </c>
      <c r="P5" s="1">
        <f t="shared" si="0"/>
        <v>2028</v>
      </c>
      <c r="Q5" s="1">
        <f t="shared" si="0"/>
        <v>2029</v>
      </c>
      <c r="R5" s="1">
        <f t="shared" si="0"/>
        <v>2030</v>
      </c>
      <c r="S5" s="1">
        <f t="shared" si="0"/>
        <v>2031</v>
      </c>
      <c r="T5" s="1">
        <f t="shared" si="0"/>
        <v>2032</v>
      </c>
      <c r="U5" s="1">
        <f t="shared" si="0"/>
        <v>2033</v>
      </c>
      <c r="V5" s="1">
        <f t="shared" si="0"/>
        <v>2034</v>
      </c>
      <c r="W5" s="1">
        <f t="shared" si="0"/>
        <v>2035</v>
      </c>
      <c r="X5" s="1">
        <f t="shared" si="0"/>
        <v>2036</v>
      </c>
      <c r="Y5" s="1">
        <f t="shared" si="0"/>
        <v>2037</v>
      </c>
      <c r="Z5" s="1">
        <f t="shared" si="0"/>
        <v>2038</v>
      </c>
      <c r="AA5" s="1">
        <f t="shared" si="0"/>
        <v>2039</v>
      </c>
      <c r="AB5" s="1">
        <f t="shared" si="0"/>
        <v>2040</v>
      </c>
      <c r="AC5" s="1">
        <f t="shared" si="0"/>
        <v>2041</v>
      </c>
      <c r="AD5" s="1">
        <f t="shared" si="0"/>
        <v>2042</v>
      </c>
      <c r="AE5" s="1">
        <f t="shared" si="0"/>
        <v>2043</v>
      </c>
      <c r="AF5" s="1">
        <f t="shared" si="0"/>
        <v>2044</v>
      </c>
      <c r="AG5" s="1">
        <f t="shared" si="0"/>
        <v>2045</v>
      </c>
      <c r="AH5" s="1">
        <f t="shared" si="0"/>
        <v>2046</v>
      </c>
      <c r="AI5" s="1">
        <f t="shared" si="0"/>
        <v>2047</v>
      </c>
      <c r="AJ5" s="1">
        <f t="shared" si="0"/>
        <v>2048</v>
      </c>
      <c r="AK5" s="1">
        <f t="shared" si="0"/>
        <v>2049</v>
      </c>
      <c r="AL5" s="1">
        <f t="shared" si="0"/>
        <v>2050</v>
      </c>
    </row>
    <row r="6" spans="1:38" x14ac:dyDescent="0.25">
      <c r="B6" s="3" t="s">
        <v>0</v>
      </c>
      <c r="C6" s="2">
        <v>0.69765954437608146</v>
      </c>
      <c r="D6" s="2">
        <v>0.68751106246411475</v>
      </c>
      <c r="E6" s="2">
        <v>0.6951826181009092</v>
      </c>
      <c r="F6" s="2">
        <v>0.70550672011416615</v>
      </c>
      <c r="G6" s="2">
        <v>0.717709149785418</v>
      </c>
      <c r="H6" s="2">
        <v>0.81336906251979735</v>
      </c>
      <c r="I6" s="2">
        <v>0.77609659262392661</v>
      </c>
      <c r="J6" s="2">
        <v>0.75797720466478846</v>
      </c>
      <c r="K6" s="2">
        <v>0.72374697965830292</v>
      </c>
      <c r="L6" s="2">
        <v>0.81173418124119356</v>
      </c>
      <c r="M6" s="2">
        <v>0.82996581930458857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B7" s="3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0.82996581930458857</v>
      </c>
      <c r="N7" s="2">
        <v>0.89712468789560662</v>
      </c>
      <c r="O7" s="2">
        <v>0.90687536787705336</v>
      </c>
      <c r="P7" s="2">
        <v>0.91956434492725425</v>
      </c>
      <c r="Q7" s="2">
        <v>0.9349741584723712</v>
      </c>
      <c r="R7" s="2">
        <v>0.94634149593354699</v>
      </c>
      <c r="S7" s="2">
        <v>0.96917226567442627</v>
      </c>
      <c r="T7" s="2">
        <v>0.99043813838200523</v>
      </c>
      <c r="U7" s="2">
        <v>1.014414003084237</v>
      </c>
      <c r="V7" s="2">
        <v>1.043082745507631</v>
      </c>
      <c r="W7" s="2">
        <v>1.0689802876317422</v>
      </c>
      <c r="X7" s="2">
        <v>1.098593657416274</v>
      </c>
      <c r="Y7" s="2">
        <v>1.1247638397797386</v>
      </c>
      <c r="Z7" s="2">
        <v>1.154405592060981</v>
      </c>
      <c r="AA7" s="2">
        <v>1.1885258618024646</v>
      </c>
      <c r="AB7" s="2">
        <v>1.220606346629971</v>
      </c>
      <c r="AC7" s="2">
        <v>1.2517897815669403</v>
      </c>
      <c r="AD7" s="2">
        <v>1.2819655061640209</v>
      </c>
      <c r="AE7" s="2">
        <v>1.3146136347923341</v>
      </c>
      <c r="AF7" s="2">
        <v>1.3491242178500371</v>
      </c>
      <c r="AG7" s="2">
        <v>1.3832173573268427</v>
      </c>
      <c r="AH7" s="2">
        <v>1.4168447921429657</v>
      </c>
      <c r="AI7" s="2">
        <v>1.4511233133618429</v>
      </c>
      <c r="AJ7" s="2">
        <v>1.4882540308616146</v>
      </c>
      <c r="AK7" s="2">
        <v>1.5249284189714014</v>
      </c>
      <c r="AL7" s="2">
        <v>1.562424188263797</v>
      </c>
    </row>
    <row r="8" spans="1:38" x14ac:dyDescent="0.25">
      <c r="B8" s="3" t="s">
        <v>2</v>
      </c>
      <c r="C8" s="2"/>
      <c r="D8" s="2"/>
      <c r="E8" s="2"/>
      <c r="F8" s="2"/>
      <c r="G8" s="2"/>
      <c r="H8" s="2"/>
      <c r="I8" s="2"/>
      <c r="J8" s="2"/>
      <c r="K8" s="2"/>
      <c r="L8" s="2"/>
      <c r="M8" s="2">
        <v>0.81873673803471214</v>
      </c>
      <c r="N8" s="2">
        <v>0.82252934700969493</v>
      </c>
      <c r="O8" s="2">
        <v>0.8200145492907589</v>
      </c>
      <c r="P8" s="2">
        <v>0.83298448457696128</v>
      </c>
      <c r="Q8" s="2">
        <v>0.84686449528635233</v>
      </c>
      <c r="R8" s="2">
        <v>0.86750745348405478</v>
      </c>
      <c r="S8" s="2">
        <v>0.89347337555268136</v>
      </c>
      <c r="T8" s="2">
        <v>0.91441011450044274</v>
      </c>
      <c r="U8" s="2">
        <v>0.93826038758926578</v>
      </c>
      <c r="V8" s="2">
        <v>0.96412238466376288</v>
      </c>
      <c r="W8" s="2">
        <v>0.98817436240876111</v>
      </c>
      <c r="X8" s="2">
        <v>1.0154746061077129</v>
      </c>
      <c r="Y8" s="2">
        <v>1.0400389746435883</v>
      </c>
      <c r="Z8" s="2">
        <v>1.0682801811802529</v>
      </c>
      <c r="AA8" s="2">
        <v>1.0992762495487907</v>
      </c>
      <c r="AB8" s="2">
        <v>1.1281554237958495</v>
      </c>
      <c r="AC8" s="2">
        <v>1.1569583776674091</v>
      </c>
      <c r="AD8" s="2">
        <v>1.1855338620187841</v>
      </c>
      <c r="AE8" s="2">
        <v>1.216506926377616</v>
      </c>
      <c r="AF8" s="2">
        <v>1.2484764428711963</v>
      </c>
      <c r="AG8" s="2">
        <v>1.2800069569329957</v>
      </c>
      <c r="AH8" s="2">
        <v>1.3113987177095949</v>
      </c>
      <c r="AI8" s="2">
        <v>1.3428689837575831</v>
      </c>
      <c r="AJ8" s="2">
        <v>1.3767368364384014</v>
      </c>
      <c r="AK8" s="2">
        <v>1.4106460596286061</v>
      </c>
      <c r="AL8" s="2">
        <v>1.4452308798435887</v>
      </c>
    </row>
  </sheetData>
  <hyperlinks>
    <hyperlink ref="A1" location="Gráficos!A1" display="Índice de gráficos" xr:uid="{BD3D1F22-9EDD-4525-A6CF-3267253C02E0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0051-01AA-4D50-A905-855EF2B0945D}">
  <dimension ref="A1:AL8"/>
  <sheetViews>
    <sheetView showGridLines="0" workbookViewId="0"/>
  </sheetViews>
  <sheetFormatPr baseColWidth="10" defaultColWidth="11.42578125" defaultRowHeight="15" x14ac:dyDescent="0.25"/>
  <cols>
    <col min="2" max="2" width="24.140625" customWidth="1"/>
  </cols>
  <sheetData>
    <row r="1" spans="1:38" x14ac:dyDescent="0.25">
      <c r="A1" s="477" t="s">
        <v>454</v>
      </c>
    </row>
    <row r="3" spans="1:38" ht="16.5" x14ac:dyDescent="0.25">
      <c r="B3" s="360" t="s">
        <v>387</v>
      </c>
    </row>
    <row r="5" spans="1:38" x14ac:dyDescent="0.25">
      <c r="C5" s="1">
        <v>2015</v>
      </c>
      <c r="D5" s="1">
        <f>C5+1</f>
        <v>2016</v>
      </c>
      <c r="E5" s="1">
        <f t="shared" ref="E5:AL5" si="0">D5+1</f>
        <v>2017</v>
      </c>
      <c r="F5" s="1">
        <f t="shared" si="0"/>
        <v>2018</v>
      </c>
      <c r="G5" s="1">
        <f t="shared" si="0"/>
        <v>2019</v>
      </c>
      <c r="H5" s="1">
        <f t="shared" si="0"/>
        <v>2020</v>
      </c>
      <c r="I5" s="1">
        <f t="shared" si="0"/>
        <v>2021</v>
      </c>
      <c r="J5" s="1">
        <f t="shared" si="0"/>
        <v>2022</v>
      </c>
      <c r="K5" s="1">
        <f t="shared" si="0"/>
        <v>2023</v>
      </c>
      <c r="L5" s="1">
        <f t="shared" si="0"/>
        <v>2024</v>
      </c>
      <c r="M5" s="1">
        <f t="shared" si="0"/>
        <v>2025</v>
      </c>
      <c r="N5" s="1">
        <f t="shared" si="0"/>
        <v>2026</v>
      </c>
      <c r="O5" s="1">
        <f t="shared" si="0"/>
        <v>2027</v>
      </c>
      <c r="P5" s="1">
        <f t="shared" si="0"/>
        <v>2028</v>
      </c>
      <c r="Q5" s="1">
        <f t="shared" si="0"/>
        <v>2029</v>
      </c>
      <c r="R5" s="1">
        <f t="shared" si="0"/>
        <v>2030</v>
      </c>
      <c r="S5" s="1">
        <f t="shared" si="0"/>
        <v>2031</v>
      </c>
      <c r="T5" s="1">
        <f t="shared" si="0"/>
        <v>2032</v>
      </c>
      <c r="U5" s="1">
        <f t="shared" si="0"/>
        <v>2033</v>
      </c>
      <c r="V5" s="1">
        <f t="shared" si="0"/>
        <v>2034</v>
      </c>
      <c r="W5" s="1">
        <f t="shared" si="0"/>
        <v>2035</v>
      </c>
      <c r="X5" s="1">
        <f t="shared" si="0"/>
        <v>2036</v>
      </c>
      <c r="Y5" s="1">
        <f t="shared" si="0"/>
        <v>2037</v>
      </c>
      <c r="Z5" s="1">
        <f t="shared" si="0"/>
        <v>2038</v>
      </c>
      <c r="AA5" s="1">
        <f t="shared" si="0"/>
        <v>2039</v>
      </c>
      <c r="AB5" s="1">
        <f t="shared" si="0"/>
        <v>2040</v>
      </c>
      <c r="AC5" s="1">
        <f t="shared" si="0"/>
        <v>2041</v>
      </c>
      <c r="AD5" s="1">
        <f t="shared" si="0"/>
        <v>2042</v>
      </c>
      <c r="AE5" s="1">
        <f t="shared" si="0"/>
        <v>2043</v>
      </c>
      <c r="AF5" s="1">
        <f t="shared" si="0"/>
        <v>2044</v>
      </c>
      <c r="AG5" s="1">
        <f t="shared" si="0"/>
        <v>2045</v>
      </c>
      <c r="AH5" s="1">
        <f t="shared" si="0"/>
        <v>2046</v>
      </c>
      <c r="AI5" s="1">
        <f t="shared" si="0"/>
        <v>2047</v>
      </c>
      <c r="AJ5" s="1">
        <f t="shared" si="0"/>
        <v>2048</v>
      </c>
      <c r="AK5" s="1">
        <f t="shared" si="0"/>
        <v>2049</v>
      </c>
      <c r="AL5" s="1">
        <f t="shared" si="0"/>
        <v>2050</v>
      </c>
    </row>
    <row r="6" spans="1:38" x14ac:dyDescent="0.25">
      <c r="B6" s="3" t="s">
        <v>0</v>
      </c>
      <c r="C6" s="2">
        <v>4.0832959253508374</v>
      </c>
      <c r="D6" s="2">
        <v>4.036449868963202</v>
      </c>
      <c r="E6" s="2">
        <v>3.9693202874470943</v>
      </c>
      <c r="F6" s="2">
        <v>3.9400268585701599</v>
      </c>
      <c r="G6" s="2">
        <v>3.9923108214818428</v>
      </c>
      <c r="H6" s="2">
        <v>4.6052386881494565</v>
      </c>
      <c r="I6" s="2">
        <v>4.5233651214027972</v>
      </c>
      <c r="J6" s="2">
        <v>4.2641600217463509</v>
      </c>
      <c r="K6" s="2">
        <v>4.2089492248763305</v>
      </c>
      <c r="L6" s="2">
        <v>4.1310142818613436</v>
      </c>
      <c r="M6" s="2">
        <v>3.9823301179810304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B7" s="3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3.9823301179810304</v>
      </c>
      <c r="N7" s="2">
        <v>3.9363503052570996</v>
      </c>
      <c r="O7" s="2">
        <v>3.9972634028499319</v>
      </c>
      <c r="P7" s="2">
        <v>3.9872210383095914</v>
      </c>
      <c r="Q7" s="2">
        <v>3.9807646478142464</v>
      </c>
      <c r="R7" s="2">
        <v>3.9538203763012412</v>
      </c>
      <c r="S7" s="2">
        <v>3.9300106061454327</v>
      </c>
      <c r="T7" s="2">
        <v>3.892886799535241</v>
      </c>
      <c r="U7" s="2">
        <v>3.8440564857750474</v>
      </c>
      <c r="V7" s="2">
        <v>3.7906063396483756</v>
      </c>
      <c r="W7" s="2">
        <v>3.7375279498737526</v>
      </c>
      <c r="X7" s="2">
        <v>3.6832638356643135</v>
      </c>
      <c r="Y7" s="2">
        <v>3.6271055404958337</v>
      </c>
      <c r="Z7" s="2">
        <v>3.5739193661191044</v>
      </c>
      <c r="AA7" s="2">
        <v>3.5268184933844862</v>
      </c>
      <c r="AB7" s="2">
        <v>3.4863204225676325</v>
      </c>
      <c r="AC7" s="2">
        <v>3.452121286966094</v>
      </c>
      <c r="AD7" s="2">
        <v>3.4227081070458625</v>
      </c>
      <c r="AE7" s="2">
        <v>3.3979361427523935</v>
      </c>
      <c r="AF7" s="2">
        <v>3.3773125149062349</v>
      </c>
      <c r="AG7" s="2">
        <v>3.3609939984146857</v>
      </c>
      <c r="AH7" s="2">
        <v>3.3492265899770546</v>
      </c>
      <c r="AI7" s="2">
        <v>3.3412315663479681</v>
      </c>
      <c r="AJ7" s="2">
        <v>3.3350103114887366</v>
      </c>
      <c r="AK7" s="2">
        <v>3.3303736593400957</v>
      </c>
      <c r="AL7" s="2">
        <v>3.3263002251894491</v>
      </c>
    </row>
    <row r="8" spans="1:38" x14ac:dyDescent="0.25">
      <c r="B8" s="3" t="s">
        <v>2</v>
      </c>
      <c r="C8" s="2"/>
      <c r="D8" s="2"/>
      <c r="E8" s="2"/>
      <c r="F8" s="2"/>
      <c r="G8" s="2"/>
      <c r="H8" s="2"/>
      <c r="I8" s="2"/>
      <c r="J8" s="2"/>
      <c r="K8" s="2">
        <v>4.207367698842174</v>
      </c>
      <c r="L8" s="2">
        <v>4.0631713772665101</v>
      </c>
      <c r="M8" s="2">
        <v>4.0365116570536896</v>
      </c>
      <c r="N8" s="2">
        <v>3.9798076357339864</v>
      </c>
      <c r="O8" s="2">
        <v>3.953209159736736</v>
      </c>
      <c r="P8" s="2">
        <v>3.9383704353675477</v>
      </c>
      <c r="Q8" s="2">
        <v>3.9210063328740317</v>
      </c>
      <c r="R8" s="2">
        <v>3.9041296488242332</v>
      </c>
      <c r="S8" s="2">
        <v>3.87463403583468</v>
      </c>
      <c r="T8" s="2">
        <v>3.8322565537383904</v>
      </c>
      <c r="U8" s="2">
        <v>3.7804871267023752</v>
      </c>
      <c r="V8" s="2">
        <v>3.7255553890070701</v>
      </c>
      <c r="W8" s="2">
        <v>3.6719778569029313</v>
      </c>
      <c r="X8" s="2">
        <v>3.6204124128749089</v>
      </c>
      <c r="Y8" s="2">
        <v>3.5724892342155035</v>
      </c>
      <c r="Z8" s="2">
        <v>3.5306294118369146</v>
      </c>
      <c r="AA8" s="2">
        <v>3.4940749270485894</v>
      </c>
      <c r="AB8" s="2">
        <v>3.4634756181703659</v>
      </c>
      <c r="AC8" s="2">
        <v>3.4386532126732967</v>
      </c>
      <c r="AD8" s="2">
        <v>3.4211006310930254</v>
      </c>
      <c r="AE8" s="2">
        <v>3.4107934112178184</v>
      </c>
      <c r="AF8" s="2">
        <v>3.4049330634546449</v>
      </c>
      <c r="AG8" s="2">
        <v>3.4051540152165689</v>
      </c>
      <c r="AH8" s="2">
        <v>3.4099505885527388</v>
      </c>
      <c r="AI8" s="2">
        <v>3.4191170370344914</v>
      </c>
      <c r="AJ8" s="2">
        <v>3.4318146696873546</v>
      </c>
      <c r="AK8" s="2">
        <v>3.4465238847144812</v>
      </c>
      <c r="AL8" s="2">
        <v>3.4631029023405633</v>
      </c>
    </row>
  </sheetData>
  <hyperlinks>
    <hyperlink ref="A1" location="Gráficos!A1" display="Índice de gráficos" xr:uid="{B87B903D-64AA-4DAE-835C-FACC39FDB2C3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AD0A-28EE-4F3D-A31C-B7B4F170863C}">
  <dimension ref="A1:AL8"/>
  <sheetViews>
    <sheetView showGridLines="0" workbookViewId="0"/>
  </sheetViews>
  <sheetFormatPr baseColWidth="10" defaultColWidth="11.42578125" defaultRowHeight="15" x14ac:dyDescent="0.25"/>
  <cols>
    <col min="2" max="2" width="24.140625" customWidth="1"/>
  </cols>
  <sheetData>
    <row r="1" spans="1:38" x14ac:dyDescent="0.25">
      <c r="A1" s="477" t="s">
        <v>454</v>
      </c>
    </row>
    <row r="3" spans="1:38" ht="16.5" x14ac:dyDescent="0.25">
      <c r="B3" s="360" t="s">
        <v>388</v>
      </c>
    </row>
    <row r="5" spans="1:38" x14ac:dyDescent="0.25">
      <c r="C5" s="1">
        <v>2015</v>
      </c>
      <c r="D5" s="1">
        <f>C5+1</f>
        <v>2016</v>
      </c>
      <c r="E5" s="1">
        <f t="shared" ref="E5:AL5" si="0">D5+1</f>
        <v>2017</v>
      </c>
      <c r="F5" s="1">
        <f t="shared" si="0"/>
        <v>2018</v>
      </c>
      <c r="G5" s="1">
        <f t="shared" si="0"/>
        <v>2019</v>
      </c>
      <c r="H5" s="1">
        <f t="shared" si="0"/>
        <v>2020</v>
      </c>
      <c r="I5" s="1">
        <f t="shared" si="0"/>
        <v>2021</v>
      </c>
      <c r="J5" s="1">
        <f t="shared" si="0"/>
        <v>2022</v>
      </c>
      <c r="K5" s="1">
        <f t="shared" si="0"/>
        <v>2023</v>
      </c>
      <c r="L5" s="1">
        <f t="shared" si="0"/>
        <v>2024</v>
      </c>
      <c r="M5" s="1">
        <f t="shared" si="0"/>
        <v>2025</v>
      </c>
      <c r="N5" s="1">
        <f t="shared" si="0"/>
        <v>2026</v>
      </c>
      <c r="O5" s="1">
        <f t="shared" si="0"/>
        <v>2027</v>
      </c>
      <c r="P5" s="1">
        <f t="shared" si="0"/>
        <v>2028</v>
      </c>
      <c r="Q5" s="1">
        <f t="shared" si="0"/>
        <v>2029</v>
      </c>
      <c r="R5" s="1">
        <f t="shared" si="0"/>
        <v>2030</v>
      </c>
      <c r="S5" s="1">
        <f t="shared" si="0"/>
        <v>2031</v>
      </c>
      <c r="T5" s="1">
        <f t="shared" si="0"/>
        <v>2032</v>
      </c>
      <c r="U5" s="1">
        <f t="shared" si="0"/>
        <v>2033</v>
      </c>
      <c r="V5" s="1">
        <f t="shared" si="0"/>
        <v>2034</v>
      </c>
      <c r="W5" s="1">
        <f t="shared" si="0"/>
        <v>2035</v>
      </c>
      <c r="X5" s="1">
        <f t="shared" si="0"/>
        <v>2036</v>
      </c>
      <c r="Y5" s="1">
        <f t="shared" si="0"/>
        <v>2037</v>
      </c>
      <c r="Z5" s="1">
        <f t="shared" si="0"/>
        <v>2038</v>
      </c>
      <c r="AA5" s="1">
        <f t="shared" si="0"/>
        <v>2039</v>
      </c>
      <c r="AB5" s="1">
        <f t="shared" si="0"/>
        <v>2040</v>
      </c>
      <c r="AC5" s="1">
        <f t="shared" si="0"/>
        <v>2041</v>
      </c>
      <c r="AD5" s="1">
        <f t="shared" si="0"/>
        <v>2042</v>
      </c>
      <c r="AE5" s="1">
        <f t="shared" si="0"/>
        <v>2043</v>
      </c>
      <c r="AF5" s="1">
        <f t="shared" si="0"/>
        <v>2044</v>
      </c>
      <c r="AG5" s="1">
        <f t="shared" si="0"/>
        <v>2045</v>
      </c>
      <c r="AH5" s="1">
        <f t="shared" si="0"/>
        <v>2046</v>
      </c>
      <c r="AI5" s="1">
        <f t="shared" si="0"/>
        <v>2047</v>
      </c>
      <c r="AJ5" s="1">
        <f t="shared" si="0"/>
        <v>2048</v>
      </c>
      <c r="AK5" s="1">
        <f t="shared" si="0"/>
        <v>2049</v>
      </c>
      <c r="AL5" s="1">
        <f t="shared" si="0"/>
        <v>2050</v>
      </c>
    </row>
    <row r="6" spans="1:38" x14ac:dyDescent="0.25">
      <c r="B6" s="3" t="s">
        <v>0</v>
      </c>
      <c r="C6" s="2">
        <v>1.9163618835961704</v>
      </c>
      <c r="D6" s="2">
        <v>1.6566286462083692</v>
      </c>
      <c r="E6" s="2">
        <v>1.4869269100462894</v>
      </c>
      <c r="F6" s="2">
        <v>1.427285618126565</v>
      </c>
      <c r="G6" s="2">
        <v>1.4916527745650912</v>
      </c>
      <c r="H6" s="2">
        <v>3.2086920636832343</v>
      </c>
      <c r="I6" s="2">
        <v>2.0778260003852771</v>
      </c>
      <c r="J6" s="2">
        <v>1.4849588948899706</v>
      </c>
      <c r="K6" s="2">
        <v>1.4569080113582868</v>
      </c>
      <c r="L6" s="2">
        <v>1.451267930729522</v>
      </c>
      <c r="M6" s="2">
        <v>1.4483579428528066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B7" s="3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1.4483579428528066</v>
      </c>
      <c r="N7" s="2">
        <v>1.3751206604611386</v>
      </c>
      <c r="O7" s="2">
        <v>1.3176330218045247</v>
      </c>
      <c r="P7" s="2">
        <v>1.2862749060627297</v>
      </c>
      <c r="Q7" s="2">
        <v>1.2614561648094436</v>
      </c>
      <c r="R7" s="2">
        <v>1.2423456695543218</v>
      </c>
      <c r="S7" s="2">
        <v>1.249117956092699</v>
      </c>
      <c r="T7" s="2">
        <v>1.256065048932631</v>
      </c>
      <c r="U7" s="2">
        <v>1.2630578505196135</v>
      </c>
      <c r="V7" s="2">
        <v>1.2718049031952297</v>
      </c>
      <c r="W7" s="2">
        <v>1.2808080370281705</v>
      </c>
      <c r="X7" s="2">
        <v>1.2821565779114918</v>
      </c>
      <c r="Y7" s="2">
        <v>1.2832964760030223</v>
      </c>
      <c r="Z7" s="2">
        <v>1.2838907261153063</v>
      </c>
      <c r="AA7" s="2">
        <v>1.284630088044999</v>
      </c>
      <c r="AB7" s="2">
        <v>1.2855116446426003</v>
      </c>
      <c r="AC7" s="2">
        <v>1.2863106663830242</v>
      </c>
      <c r="AD7" s="2">
        <v>1.286689493716902</v>
      </c>
      <c r="AE7" s="2">
        <v>1.28621220649566</v>
      </c>
      <c r="AF7" s="2">
        <v>1.2856645236382989</v>
      </c>
      <c r="AG7" s="2">
        <v>1.2850903523653887</v>
      </c>
      <c r="AH7" s="2">
        <v>1.2844996738978103</v>
      </c>
      <c r="AI7" s="2">
        <v>1.2841626185950159</v>
      </c>
      <c r="AJ7" s="2">
        <v>1.2838671856711463</v>
      </c>
      <c r="AK7" s="2">
        <v>1.2833766836026179</v>
      </c>
      <c r="AL7" s="2">
        <v>1.2826521501991328</v>
      </c>
    </row>
    <row r="8" spans="1:38" x14ac:dyDescent="0.25">
      <c r="B8" s="3" t="s">
        <v>2</v>
      </c>
      <c r="C8" s="2"/>
      <c r="D8" s="2"/>
      <c r="E8" s="2"/>
      <c r="F8" s="2"/>
      <c r="G8" s="2"/>
      <c r="H8" s="2"/>
      <c r="I8" s="2"/>
      <c r="J8" s="2"/>
      <c r="K8" s="2">
        <v>1.4563605735475107</v>
      </c>
      <c r="L8" s="2">
        <v>1.4119642996728818</v>
      </c>
      <c r="M8" s="2">
        <v>1.3494569676705284</v>
      </c>
      <c r="N8" s="2">
        <v>1.2916749997414683</v>
      </c>
      <c r="O8" s="2">
        <v>1.2458158571992499</v>
      </c>
      <c r="P8" s="2">
        <v>1.1964488840041763</v>
      </c>
      <c r="Q8" s="2">
        <v>1.1609552287254672</v>
      </c>
      <c r="R8" s="2">
        <v>1.1615668178486711</v>
      </c>
      <c r="S8" s="2">
        <v>1.1615962228416046</v>
      </c>
      <c r="T8" s="2">
        <v>1.161288670779913</v>
      </c>
      <c r="U8" s="2">
        <v>1.161654838504792</v>
      </c>
      <c r="V8" s="2">
        <v>1.1618966265093511</v>
      </c>
      <c r="W8" s="2">
        <v>1.1619271804105533</v>
      </c>
      <c r="X8" s="2">
        <v>1.1615938752964345</v>
      </c>
      <c r="Y8" s="2">
        <v>1.1609961180184174</v>
      </c>
      <c r="Z8" s="2">
        <v>1.1605361608924862</v>
      </c>
      <c r="AA8" s="2">
        <v>1.1600608883986663</v>
      </c>
      <c r="AB8" s="2">
        <v>1.1589235247693046</v>
      </c>
      <c r="AC8" s="2">
        <v>1.1575862633420546</v>
      </c>
      <c r="AD8" s="2">
        <v>1.1562319455114238</v>
      </c>
      <c r="AE8" s="2">
        <v>1.1545788411565452</v>
      </c>
      <c r="AF8" s="2">
        <v>1.1529039872272893</v>
      </c>
      <c r="AG8" s="2">
        <v>1.1510859015057138</v>
      </c>
      <c r="AH8" s="2">
        <v>1.1491466993755108</v>
      </c>
      <c r="AI8" s="2">
        <v>1.1470646543158183</v>
      </c>
      <c r="AJ8" s="2">
        <v>1.1447909571860351</v>
      </c>
      <c r="AK8" s="2">
        <v>1.1425258733985824</v>
      </c>
      <c r="AL8" s="2">
        <v>1.1400898238071751</v>
      </c>
    </row>
  </sheetData>
  <hyperlinks>
    <hyperlink ref="A1" location="Gráficos!A1" display="Índice de gráficos" xr:uid="{83477F40-39AB-4C8C-921C-2C7A9EC52DDF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1A39-7434-481A-B5FD-0C3247850336}">
  <dimension ref="A1:K54"/>
  <sheetViews>
    <sheetView showGridLines="0" zoomScale="110" zoomScaleNormal="110" workbookViewId="0">
      <selection activeCell="F8" sqref="F8"/>
    </sheetView>
  </sheetViews>
  <sheetFormatPr baseColWidth="10" defaultColWidth="13" defaultRowHeight="13.5" x14ac:dyDescent="0.3"/>
  <cols>
    <col min="1" max="1" width="5.7109375" style="432" customWidth="1"/>
    <col min="2" max="2" width="8.140625" style="432" customWidth="1"/>
    <col min="3" max="3" width="11.5703125" style="432" customWidth="1"/>
    <col min="4" max="4" width="10.28515625" style="432" customWidth="1"/>
    <col min="5" max="5" width="8.140625" style="432" customWidth="1"/>
    <col min="6" max="6" width="13.140625" style="432" customWidth="1"/>
    <col min="7" max="14" width="13" style="432"/>
    <col min="15" max="15" width="5.42578125" style="432" customWidth="1"/>
    <col min="16" max="16" width="17.140625" style="432" customWidth="1"/>
    <col min="17" max="19" width="13.42578125" style="432" customWidth="1"/>
    <col min="20" max="16384" width="13" style="432"/>
  </cols>
  <sheetData>
    <row r="1" spans="1:11" ht="15.75" x14ac:dyDescent="0.3">
      <c r="A1" s="477" t="s">
        <v>454</v>
      </c>
    </row>
    <row r="2" spans="1:11" x14ac:dyDescent="0.3">
      <c r="A2" s="445"/>
    </row>
    <row r="3" spans="1:11" ht="14.25" x14ac:dyDescent="0.3">
      <c r="A3" s="445"/>
      <c r="B3" s="441" t="s">
        <v>962</v>
      </c>
    </row>
    <row r="4" spans="1:11" x14ac:dyDescent="0.3">
      <c r="A4" s="445"/>
    </row>
    <row r="5" spans="1:11" x14ac:dyDescent="0.3">
      <c r="A5" s="445"/>
    </row>
    <row r="6" spans="1:11" s="437" customFormat="1" ht="25.15" customHeight="1" x14ac:dyDescent="0.3">
      <c r="B6" s="432"/>
      <c r="C6" s="421" t="s">
        <v>466</v>
      </c>
      <c r="D6" s="441"/>
      <c r="E6" s="432"/>
      <c r="F6" s="444"/>
      <c r="G6" s="441"/>
      <c r="H6" s="441"/>
      <c r="I6" s="441"/>
      <c r="J6" s="441"/>
    </row>
    <row r="7" spans="1:11" ht="11.65" customHeight="1" x14ac:dyDescent="0.3">
      <c r="B7" s="434">
        <v>1995</v>
      </c>
      <c r="C7" s="424">
        <v>61.58647413738786</v>
      </c>
      <c r="G7" s="443"/>
      <c r="H7" s="440"/>
      <c r="I7" s="440"/>
      <c r="J7" s="440"/>
      <c r="K7" s="441"/>
    </row>
    <row r="8" spans="1:11" ht="14.25" x14ac:dyDescent="0.3">
      <c r="B8" s="434">
        <v>1996</v>
      </c>
      <c r="C8" s="424">
        <v>65.441952690072114</v>
      </c>
      <c r="F8" s="441"/>
      <c r="H8" s="442"/>
      <c r="I8" s="442"/>
      <c r="J8" s="442"/>
      <c r="K8" s="441"/>
    </row>
    <row r="9" spans="1:11" ht="11.65" customHeight="1" x14ac:dyDescent="0.3">
      <c r="B9" s="434">
        <v>1997</v>
      </c>
      <c r="C9" s="424">
        <v>64.286299234446631</v>
      </c>
      <c r="G9" s="440"/>
      <c r="H9" s="440"/>
      <c r="I9" s="440"/>
      <c r="J9" s="440"/>
      <c r="K9" s="440"/>
    </row>
    <row r="10" spans="1:11" ht="11.65" customHeight="1" x14ac:dyDescent="0.3">
      <c r="B10" s="434">
        <v>1998</v>
      </c>
      <c r="C10" s="424">
        <v>62.354666201069563</v>
      </c>
    </row>
    <row r="11" spans="1:11" ht="11.65" customHeight="1" x14ac:dyDescent="0.3">
      <c r="B11" s="434">
        <v>1999</v>
      </c>
      <c r="C11" s="424">
        <v>60.853143763376906</v>
      </c>
    </row>
    <row r="12" spans="1:11" ht="11.65" customHeight="1" x14ac:dyDescent="0.3">
      <c r="B12" s="434">
        <v>2000</v>
      </c>
      <c r="C12" s="424">
        <v>57.840514292685405</v>
      </c>
    </row>
    <row r="13" spans="1:11" ht="11.65" customHeight="1" x14ac:dyDescent="0.3">
      <c r="B13" s="434">
        <v>2001</v>
      </c>
      <c r="C13" s="424">
        <v>54.052228521537671</v>
      </c>
    </row>
    <row r="14" spans="1:11" ht="11.65" customHeight="1" x14ac:dyDescent="0.3">
      <c r="B14" s="434">
        <v>2002</v>
      </c>
      <c r="C14" s="424">
        <v>51.236867517445958</v>
      </c>
    </row>
    <row r="15" spans="1:11" ht="11.65" customHeight="1" x14ac:dyDescent="0.3">
      <c r="B15" s="434">
        <v>2003</v>
      </c>
      <c r="C15" s="424">
        <v>47.686948645978546</v>
      </c>
    </row>
    <row r="16" spans="1:11" ht="11.65" customHeight="1" x14ac:dyDescent="0.3">
      <c r="B16" s="434">
        <v>2004</v>
      </c>
      <c r="C16" s="424">
        <v>45.332695780173218</v>
      </c>
    </row>
    <row r="17" spans="2:11" ht="11.65" customHeight="1" x14ac:dyDescent="0.3">
      <c r="B17" s="434">
        <v>2005</v>
      </c>
      <c r="C17" s="424">
        <v>42.395190502972675</v>
      </c>
    </row>
    <row r="18" spans="2:11" ht="11.65" customHeight="1" x14ac:dyDescent="0.3">
      <c r="B18" s="434">
        <v>2006</v>
      </c>
      <c r="C18" s="424">
        <v>39.019058166563184</v>
      </c>
    </row>
    <row r="19" spans="2:11" ht="11.65" customHeight="1" x14ac:dyDescent="0.3">
      <c r="B19" s="434">
        <v>2007</v>
      </c>
      <c r="C19" s="424">
        <v>35.698127495844709</v>
      </c>
    </row>
    <row r="20" spans="2:11" ht="11.65" customHeight="1" x14ac:dyDescent="0.3">
      <c r="B20" s="434">
        <v>2008</v>
      </c>
      <c r="C20" s="424">
        <v>39.608800358134246</v>
      </c>
    </row>
    <row r="21" spans="2:11" ht="11.65" customHeight="1" x14ac:dyDescent="0.3">
      <c r="B21" s="434">
        <v>2009</v>
      </c>
      <c r="C21" s="424">
        <v>53.079279396825683</v>
      </c>
    </row>
    <row r="22" spans="2:11" ht="11.65" customHeight="1" x14ac:dyDescent="0.3">
      <c r="B22" s="434">
        <v>2010</v>
      </c>
      <c r="C22" s="424">
        <v>60.266030107367165</v>
      </c>
    </row>
    <row r="23" spans="2:11" ht="11.65" customHeight="1" x14ac:dyDescent="0.3">
      <c r="B23" s="434">
        <v>2011</v>
      </c>
      <c r="C23" s="424">
        <v>69.528409548138384</v>
      </c>
    </row>
    <row r="24" spans="2:11" ht="11.65" customHeight="1" x14ac:dyDescent="0.3">
      <c r="B24" s="434">
        <v>2012</v>
      </c>
      <c r="C24" s="424">
        <v>89.560378545972654</v>
      </c>
    </row>
    <row r="25" spans="2:11" ht="11.65" customHeight="1" x14ac:dyDescent="0.3">
      <c r="B25" s="434">
        <v>2013</v>
      </c>
      <c r="C25" s="424">
        <v>100.01493879015493</v>
      </c>
    </row>
    <row r="26" spans="2:11" ht="11.65" customHeight="1" x14ac:dyDescent="0.3">
      <c r="B26" s="434">
        <v>2014</v>
      </c>
      <c r="C26" s="424">
        <v>104.44837908309262</v>
      </c>
    </row>
    <row r="27" spans="2:11" ht="11.65" customHeight="1" x14ac:dyDescent="0.3">
      <c r="B27" s="434">
        <v>2015</v>
      </c>
      <c r="C27" s="424">
        <v>102.48520851577389</v>
      </c>
    </row>
    <row r="28" spans="2:11" ht="11.65" customHeight="1" x14ac:dyDescent="0.3">
      <c r="B28" s="434">
        <v>2016</v>
      </c>
      <c r="C28" s="424">
        <v>102.02036302046274</v>
      </c>
    </row>
    <row r="29" spans="2:11" ht="11.65" customHeight="1" x14ac:dyDescent="0.3">
      <c r="B29" s="434">
        <v>2017</v>
      </c>
      <c r="C29" s="424">
        <v>101.20717780148101</v>
      </c>
      <c r="F29" s="438" t="s">
        <v>105</v>
      </c>
      <c r="G29" s="438" t="s">
        <v>464</v>
      </c>
      <c r="K29" s="439"/>
    </row>
    <row r="30" spans="2:11" ht="11.65" customHeight="1" x14ac:dyDescent="0.3">
      <c r="B30" s="434">
        <v>2018</v>
      </c>
      <c r="C30" s="424">
        <v>99.790955195021596</v>
      </c>
      <c r="F30" s="438"/>
    </row>
    <row r="31" spans="2:11" ht="11.65" customHeight="1" x14ac:dyDescent="0.3">
      <c r="B31" s="434">
        <v>2019</v>
      </c>
      <c r="C31" s="424">
        <v>97.659248949119004</v>
      </c>
    </row>
    <row r="32" spans="2:11" ht="11.65" customHeight="1" x14ac:dyDescent="0.3">
      <c r="B32" s="434">
        <v>2020</v>
      </c>
      <c r="C32" s="424">
        <v>119.27910652896618</v>
      </c>
      <c r="G32" s="437"/>
      <c r="H32" s="437"/>
      <c r="I32" s="436"/>
    </row>
    <row r="33" spans="2:11" ht="11.65" customHeight="1" x14ac:dyDescent="0.3">
      <c r="B33" s="434">
        <v>2021</v>
      </c>
      <c r="C33" s="424">
        <v>115.69677629800385</v>
      </c>
      <c r="G33" s="437"/>
      <c r="H33" s="437"/>
      <c r="I33" s="437"/>
    </row>
    <row r="34" spans="2:11" ht="11.65" customHeight="1" x14ac:dyDescent="0.3">
      <c r="B34" s="434">
        <v>2022</v>
      </c>
      <c r="C34" s="424">
        <v>109.32084662499099</v>
      </c>
      <c r="G34" s="437"/>
      <c r="H34" s="437"/>
      <c r="I34" s="436"/>
    </row>
    <row r="35" spans="2:11" ht="11.65" customHeight="1" x14ac:dyDescent="0.3">
      <c r="B35" s="434">
        <v>2023</v>
      </c>
      <c r="C35" s="424">
        <v>105.18211784123102</v>
      </c>
      <c r="G35" s="437"/>
      <c r="H35" s="437"/>
      <c r="I35" s="436"/>
      <c r="K35" s="435"/>
    </row>
    <row r="36" spans="2:11" ht="11.65" customHeight="1" x14ac:dyDescent="0.3">
      <c r="B36" s="434">
        <v>2024</v>
      </c>
      <c r="C36" s="424">
        <v>101.64604002935403</v>
      </c>
    </row>
    <row r="37" spans="2:11" ht="11.65" customHeight="1" x14ac:dyDescent="0.3">
      <c r="B37" s="434">
        <v>2025</v>
      </c>
      <c r="C37" s="424">
        <v>100.65628823010613</v>
      </c>
    </row>
    <row r="38" spans="2:11" ht="11.65" customHeight="1" x14ac:dyDescent="0.3"/>
    <row r="39" spans="2:11" ht="11.65" customHeight="1" x14ac:dyDescent="0.3"/>
    <row r="40" spans="2:11" ht="11.65" customHeight="1" x14ac:dyDescent="0.3"/>
    <row r="41" spans="2:11" ht="11.65" customHeight="1" x14ac:dyDescent="0.3"/>
    <row r="42" spans="2:11" ht="11.65" customHeight="1" x14ac:dyDescent="0.3"/>
    <row r="49" spans="9:9" x14ac:dyDescent="0.3">
      <c r="I49" s="433"/>
    </row>
    <row r="54" spans="9:9" x14ac:dyDescent="0.3">
      <c r="I54" s="433"/>
    </row>
  </sheetData>
  <hyperlinks>
    <hyperlink ref="A1" location="Gráficos!A1" display="Índice de gráficos" xr:uid="{ED40B60E-ACE9-461A-9145-8749D7B71106}"/>
  </hyperlinks>
  <pageMargins left="0.7" right="0.7" top="0.75" bottom="0.75" header="0.3" footer="0.3"/>
  <pageSetup paperSize="9" orientation="portrait" verticalDpi="36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BE97-D83F-4078-B6FE-6A46EB0A93D2}">
  <dimension ref="A1:J39"/>
  <sheetViews>
    <sheetView showGridLines="0" workbookViewId="0">
      <selection activeCell="S38" sqref="S38"/>
    </sheetView>
  </sheetViews>
  <sheetFormatPr baseColWidth="10" defaultColWidth="10.7109375" defaultRowHeight="11.45" customHeight="1" x14ac:dyDescent="0.2"/>
  <cols>
    <col min="1" max="1" width="4.85546875" style="446" customWidth="1"/>
    <col min="2" max="2" width="15.85546875" style="446" customWidth="1"/>
    <col min="3" max="3" width="14.85546875" style="446" customWidth="1"/>
    <col min="4" max="5" width="12.7109375" style="446" customWidth="1"/>
    <col min="6" max="6" width="13.42578125" style="446" customWidth="1"/>
    <col min="7" max="7" width="12.85546875" style="446" customWidth="1"/>
    <col min="8" max="8" width="10.7109375" style="446"/>
    <col min="9" max="9" width="11.28515625" style="446" customWidth="1"/>
    <col min="10" max="16384" width="10.7109375" style="446"/>
  </cols>
  <sheetData>
    <row r="1" spans="1:10" ht="12.75" customHeight="1" x14ac:dyDescent="0.25">
      <c r="A1" s="477" t="s">
        <v>454</v>
      </c>
      <c r="B1" s="452"/>
    </row>
    <row r="2" spans="1:10" ht="12.75" customHeight="1" x14ac:dyDescent="0.2"/>
    <row r="3" spans="1:10" ht="17.25" x14ac:dyDescent="0.3">
      <c r="B3" s="574" t="s">
        <v>961</v>
      </c>
      <c r="F3" s="451"/>
    </row>
    <row r="4" spans="1:10" ht="12.75" customHeight="1" x14ac:dyDescent="0.2">
      <c r="F4" s="451"/>
    </row>
    <row r="5" spans="1:10" ht="12.75" customHeight="1" x14ac:dyDescent="0.2">
      <c r="F5" s="451"/>
    </row>
    <row r="6" spans="1:10" ht="12.75" customHeight="1" x14ac:dyDescent="0.2">
      <c r="F6" s="451"/>
    </row>
    <row r="7" spans="1:10" ht="55.15" customHeight="1" x14ac:dyDescent="0.25">
      <c r="A7" s="450"/>
      <c r="C7" s="421" t="s">
        <v>493</v>
      </c>
      <c r="D7" s="421" t="s">
        <v>492</v>
      </c>
      <c r="E7" s="421" t="s">
        <v>491</v>
      </c>
      <c r="F7" s="421" t="s">
        <v>490</v>
      </c>
      <c r="G7" s="421" t="s">
        <v>489</v>
      </c>
      <c r="I7" s="441"/>
    </row>
    <row r="8" spans="1:10" ht="12.75" customHeight="1" x14ac:dyDescent="0.3">
      <c r="B8" s="434" t="s">
        <v>192</v>
      </c>
      <c r="C8" s="449">
        <v>183.2</v>
      </c>
      <c r="D8" s="447">
        <v>209.4</v>
      </c>
      <c r="E8" s="449">
        <v>146.1</v>
      </c>
      <c r="F8" s="449">
        <v>-37.099999999999994</v>
      </c>
      <c r="G8" s="449">
        <v>-63.300000000000011</v>
      </c>
      <c r="J8" s="415"/>
    </row>
    <row r="9" spans="1:10" ht="12.75" customHeight="1" x14ac:dyDescent="0.3">
      <c r="B9" s="434" t="s">
        <v>194</v>
      </c>
      <c r="C9" s="449">
        <v>133.9</v>
      </c>
      <c r="D9" s="447">
        <v>154.4</v>
      </c>
      <c r="E9" s="449">
        <v>137.1</v>
      </c>
      <c r="F9" s="449">
        <v>3.1999999999999886</v>
      </c>
      <c r="G9" s="449">
        <v>-17.300000000000011</v>
      </c>
    </row>
    <row r="10" spans="1:10" ht="12.75" customHeight="1" x14ac:dyDescent="0.3">
      <c r="B10" s="434" t="s">
        <v>487</v>
      </c>
      <c r="C10" s="449">
        <v>98.2</v>
      </c>
      <c r="D10" s="447">
        <v>114.9</v>
      </c>
      <c r="E10" s="449">
        <v>116.2</v>
      </c>
      <c r="F10" s="449">
        <v>18</v>
      </c>
      <c r="G10" s="449">
        <v>1.2999999999999972</v>
      </c>
    </row>
    <row r="11" spans="1:10" ht="12.75" customHeight="1" x14ac:dyDescent="0.3">
      <c r="B11" s="434" t="s">
        <v>189</v>
      </c>
      <c r="C11" s="449">
        <v>97.7</v>
      </c>
      <c r="D11" s="447">
        <v>111.4</v>
      </c>
      <c r="E11" s="449">
        <v>107.9</v>
      </c>
      <c r="F11" s="449">
        <v>10.200000000000003</v>
      </c>
      <c r="G11" s="449">
        <v>-3.5</v>
      </c>
    </row>
    <row r="12" spans="1:10" ht="12.75" customHeight="1" x14ac:dyDescent="0.3">
      <c r="B12" s="434" t="s">
        <v>157</v>
      </c>
      <c r="C12" s="449">
        <v>97.7</v>
      </c>
      <c r="D12" s="447">
        <v>119.3</v>
      </c>
      <c r="E12" s="449">
        <v>100.7</v>
      </c>
      <c r="F12" s="449">
        <v>3</v>
      </c>
      <c r="G12" s="449">
        <v>-18.599999999999994</v>
      </c>
    </row>
    <row r="13" spans="1:10" ht="12.75" customHeight="1" x14ac:dyDescent="0.3">
      <c r="B13" s="434" t="s">
        <v>197</v>
      </c>
      <c r="C13" s="449">
        <v>116.1</v>
      </c>
      <c r="D13" s="447">
        <v>134.1</v>
      </c>
      <c r="E13" s="449">
        <v>89.7</v>
      </c>
      <c r="F13" s="449">
        <v>-26.399999999999991</v>
      </c>
      <c r="G13" s="449">
        <v>-44.399999999999991</v>
      </c>
    </row>
    <row r="14" spans="1:10" ht="12.75" customHeight="1" x14ac:dyDescent="0.3">
      <c r="B14" s="434" t="s">
        <v>193</v>
      </c>
      <c r="C14" s="449">
        <v>65.3</v>
      </c>
      <c r="D14" s="447">
        <v>75.3</v>
      </c>
      <c r="E14" s="449">
        <v>88.5</v>
      </c>
      <c r="F14" s="449">
        <v>23.200000000000003</v>
      </c>
      <c r="G14" s="449">
        <v>13.200000000000003</v>
      </c>
    </row>
    <row r="15" spans="1:10" ht="12.75" customHeight="1" x14ac:dyDescent="0.3">
      <c r="B15" s="434" t="s">
        <v>486</v>
      </c>
      <c r="C15" s="449">
        <v>83.6</v>
      </c>
      <c r="D15" s="447">
        <v>96.5</v>
      </c>
      <c r="E15" s="449">
        <v>87.9</v>
      </c>
      <c r="F15" s="449">
        <v>4.3000000000000114</v>
      </c>
      <c r="G15" s="449">
        <v>-8.5999999999999943</v>
      </c>
    </row>
    <row r="16" spans="1:10" ht="12.75" customHeight="1" x14ac:dyDescent="0.3">
      <c r="B16" s="434" t="s">
        <v>485</v>
      </c>
      <c r="C16" s="449">
        <v>77.5</v>
      </c>
      <c r="D16" s="447">
        <v>89.5</v>
      </c>
      <c r="E16" s="449">
        <v>81.7</v>
      </c>
      <c r="F16" s="449">
        <v>4.2000000000000028</v>
      </c>
      <c r="G16" s="449">
        <v>-7.7999999999999972</v>
      </c>
    </row>
    <row r="17" spans="2:7" ht="12.75" customHeight="1" x14ac:dyDescent="0.3">
      <c r="B17" s="434" t="s">
        <v>188</v>
      </c>
      <c r="C17" s="449">
        <v>71</v>
      </c>
      <c r="D17" s="447">
        <v>83.2</v>
      </c>
      <c r="E17" s="449">
        <v>81.5</v>
      </c>
      <c r="F17" s="449">
        <v>10.5</v>
      </c>
      <c r="G17" s="449">
        <v>-1.7000000000000028</v>
      </c>
    </row>
    <row r="18" spans="2:7" ht="12.75" customHeight="1" x14ac:dyDescent="0.3">
      <c r="B18" s="434" t="s">
        <v>484</v>
      </c>
      <c r="C18" s="449">
        <v>65</v>
      </c>
      <c r="D18" s="447">
        <v>78.7</v>
      </c>
      <c r="E18" s="449">
        <v>74.599999999999994</v>
      </c>
      <c r="F18" s="449">
        <v>9.5999999999999943</v>
      </c>
      <c r="G18" s="449">
        <v>-4.1000000000000085</v>
      </c>
    </row>
    <row r="19" spans="2:7" ht="12.75" customHeight="1" x14ac:dyDescent="0.3">
      <c r="B19" s="434" t="s">
        <v>483</v>
      </c>
      <c r="C19" s="449">
        <v>66</v>
      </c>
      <c r="D19" s="447">
        <v>80.2</v>
      </c>
      <c r="E19" s="449">
        <v>65.7</v>
      </c>
      <c r="F19" s="449">
        <v>-0.29999999999999716</v>
      </c>
      <c r="G19" s="449">
        <v>-14.5</v>
      </c>
    </row>
    <row r="20" spans="2:7" ht="12.75" customHeight="1" x14ac:dyDescent="0.3">
      <c r="B20" s="434" t="s">
        <v>482</v>
      </c>
      <c r="C20" s="449">
        <v>58.7</v>
      </c>
      <c r="D20" s="447">
        <v>68</v>
      </c>
      <c r="E20" s="449">
        <v>63.5</v>
      </c>
      <c r="F20" s="449">
        <v>4.7999999999999972</v>
      </c>
      <c r="G20" s="449">
        <v>-4.5</v>
      </c>
    </row>
    <row r="21" spans="2:7" ht="12.75" customHeight="1" x14ac:dyDescent="0.3">
      <c r="B21" s="434" t="s">
        <v>481</v>
      </c>
      <c r="C21" s="449">
        <v>48</v>
      </c>
      <c r="D21" s="447">
        <v>58.4</v>
      </c>
      <c r="E21" s="449">
        <v>61.4</v>
      </c>
      <c r="F21" s="449">
        <v>13.399999999999999</v>
      </c>
      <c r="G21" s="449">
        <v>3</v>
      </c>
    </row>
    <row r="22" spans="2:7" ht="12.75" customHeight="1" x14ac:dyDescent="0.3">
      <c r="B22" s="434" t="s">
        <v>480</v>
      </c>
      <c r="C22" s="449">
        <v>45.2</v>
      </c>
      <c r="D22" s="447">
        <v>56.6</v>
      </c>
      <c r="E22" s="449">
        <v>59.7</v>
      </c>
      <c r="F22" s="449">
        <v>14.5</v>
      </c>
      <c r="G22" s="449">
        <v>3.1000000000000014</v>
      </c>
    </row>
    <row r="23" spans="2:7" ht="12.75" customHeight="1" x14ac:dyDescent="0.3">
      <c r="B23" s="434" t="s">
        <v>479</v>
      </c>
      <c r="C23" s="449">
        <v>35.200000000000003</v>
      </c>
      <c r="D23" s="447">
        <v>46.9</v>
      </c>
      <c r="E23" s="449">
        <v>59.3</v>
      </c>
      <c r="F23" s="449">
        <v>24.099999999999994</v>
      </c>
      <c r="G23" s="449">
        <v>12.399999999999999</v>
      </c>
    </row>
    <row r="24" spans="2:7" ht="12.75" customHeight="1" x14ac:dyDescent="0.3">
      <c r="B24" s="434" t="s">
        <v>478</v>
      </c>
      <c r="C24" s="449">
        <v>70.900000000000006</v>
      </c>
      <c r="D24" s="447">
        <v>86.5</v>
      </c>
      <c r="E24" s="449">
        <v>56.3</v>
      </c>
      <c r="F24" s="449">
        <v>-14.600000000000009</v>
      </c>
      <c r="G24" s="449">
        <v>-30.200000000000003</v>
      </c>
    </row>
    <row r="25" spans="2:7" ht="12.75" customHeight="1" x14ac:dyDescent="0.3">
      <c r="B25" s="434" t="s">
        <v>477</v>
      </c>
      <c r="C25" s="449">
        <v>92.3</v>
      </c>
      <c r="D25" s="447">
        <v>113.6</v>
      </c>
      <c r="E25" s="449">
        <v>55</v>
      </c>
      <c r="F25" s="449">
        <v>-37.299999999999997</v>
      </c>
      <c r="G25" s="449">
        <v>-58.599999999999994</v>
      </c>
    </row>
    <row r="26" spans="2:7" ht="12.75" customHeight="1" x14ac:dyDescent="0.3">
      <c r="B26" s="434" t="s">
        <v>476</v>
      </c>
      <c r="C26" s="449">
        <v>37.9</v>
      </c>
      <c r="D26" s="447">
        <v>44</v>
      </c>
      <c r="E26" s="449">
        <v>46.9</v>
      </c>
      <c r="F26" s="449">
        <v>9</v>
      </c>
      <c r="G26" s="449">
        <v>2.8999999999999986</v>
      </c>
    </row>
    <row r="27" spans="2:7" ht="12.75" customHeight="1" x14ac:dyDescent="0.3">
      <c r="B27" s="434" t="s">
        <v>475</v>
      </c>
      <c r="C27" s="449">
        <v>39.200000000000003</v>
      </c>
      <c r="D27" s="447">
        <v>48.8</v>
      </c>
      <c r="E27" s="449">
        <v>46.4</v>
      </c>
      <c r="F27" s="449">
        <v>7.1999999999999957</v>
      </c>
      <c r="G27" s="449">
        <v>-2.3999999999999986</v>
      </c>
    </row>
    <row r="28" spans="2:7" ht="12.75" customHeight="1" x14ac:dyDescent="0.3">
      <c r="B28" s="434" t="s">
        <v>474</v>
      </c>
      <c r="C28" s="449">
        <v>47.7</v>
      </c>
      <c r="D28" s="447">
        <v>53.4</v>
      </c>
      <c r="E28" s="449">
        <v>44.4</v>
      </c>
      <c r="F28" s="449">
        <v>-3.3000000000000043</v>
      </c>
      <c r="G28" s="449">
        <v>-9</v>
      </c>
    </row>
    <row r="29" spans="2:7" ht="12.75" customHeight="1" x14ac:dyDescent="0.3">
      <c r="B29" s="434" t="s">
        <v>473</v>
      </c>
      <c r="C29" s="449">
        <v>29.6</v>
      </c>
      <c r="D29" s="447">
        <v>36.9</v>
      </c>
      <c r="E29" s="449">
        <v>44.3</v>
      </c>
      <c r="F29" s="449">
        <v>14.699999999999996</v>
      </c>
      <c r="G29" s="449">
        <v>7.3999999999999986</v>
      </c>
    </row>
    <row r="30" spans="2:7" ht="12.75" customHeight="1" x14ac:dyDescent="0.3">
      <c r="B30" s="434" t="s">
        <v>472</v>
      </c>
      <c r="C30" s="449">
        <v>35.6</v>
      </c>
      <c r="D30" s="447">
        <v>45.9</v>
      </c>
      <c r="E30" s="449">
        <v>39.5</v>
      </c>
      <c r="F30" s="449">
        <v>3.8999999999999986</v>
      </c>
      <c r="G30" s="449">
        <v>-6.3999999999999986</v>
      </c>
    </row>
    <row r="31" spans="2:7" ht="12.75" customHeight="1" x14ac:dyDescent="0.3">
      <c r="B31" s="434" t="s">
        <v>198</v>
      </c>
      <c r="C31" s="449">
        <v>36</v>
      </c>
      <c r="D31" s="447">
        <v>40.5</v>
      </c>
      <c r="E31" s="449">
        <v>35.1</v>
      </c>
      <c r="F31" s="449">
        <v>-0.89999999999999858</v>
      </c>
      <c r="G31" s="449">
        <v>-5.3999999999999986</v>
      </c>
    </row>
    <row r="32" spans="2:7" ht="12.75" customHeight="1" x14ac:dyDescent="0.3">
      <c r="B32" s="434" t="s">
        <v>471</v>
      </c>
      <c r="C32" s="449">
        <v>55.8</v>
      </c>
      <c r="D32" s="447">
        <v>56.9</v>
      </c>
      <c r="E32" s="449">
        <v>32.9</v>
      </c>
      <c r="F32" s="449">
        <v>-22.9</v>
      </c>
      <c r="G32" s="449">
        <v>-24</v>
      </c>
    </row>
    <row r="33" spans="2:10" ht="12.75" customHeight="1" x14ac:dyDescent="0.3">
      <c r="B33" s="434" t="s">
        <v>470</v>
      </c>
      <c r="C33" s="449">
        <v>20.100000000000001</v>
      </c>
      <c r="D33" s="447">
        <v>24.5</v>
      </c>
      <c r="E33" s="449">
        <v>29.9</v>
      </c>
      <c r="F33" s="449">
        <v>9.7999999999999972</v>
      </c>
      <c r="G33" s="449">
        <v>5.3999999999999986</v>
      </c>
      <c r="I33" s="438" t="s">
        <v>105</v>
      </c>
      <c r="J33" s="438" t="s">
        <v>469</v>
      </c>
    </row>
    <row r="34" spans="2:10" ht="12.75" customHeight="1" x14ac:dyDescent="0.3">
      <c r="B34" s="434" t="s">
        <v>191</v>
      </c>
      <c r="C34" s="449">
        <v>38.299999999999997</v>
      </c>
      <c r="D34" s="447">
        <v>45.2</v>
      </c>
      <c r="E34" s="449">
        <v>27.9</v>
      </c>
      <c r="F34" s="449">
        <v>-10.399999999999999</v>
      </c>
      <c r="G34" s="449">
        <v>-17.300000000000004</v>
      </c>
    </row>
    <row r="35" spans="2:10" ht="12.75" customHeight="1" x14ac:dyDescent="0.3">
      <c r="B35" s="434" t="s">
        <v>468</v>
      </c>
      <c r="C35" s="449">
        <v>22.3</v>
      </c>
      <c r="D35" s="447">
        <v>24.5</v>
      </c>
      <c r="E35" s="449">
        <v>26.5</v>
      </c>
      <c r="F35" s="449">
        <v>4.1999999999999993</v>
      </c>
      <c r="G35" s="449">
        <v>2</v>
      </c>
    </row>
    <row r="36" spans="2:10" ht="12.75" customHeight="1" x14ac:dyDescent="0.3">
      <c r="B36" s="434" t="s">
        <v>467</v>
      </c>
      <c r="C36" s="449">
        <v>9</v>
      </c>
      <c r="D36" s="447">
        <v>19.100000000000001</v>
      </c>
      <c r="E36" s="449">
        <v>24.1</v>
      </c>
      <c r="F36" s="449">
        <v>15.100000000000001</v>
      </c>
      <c r="G36" s="449">
        <v>5</v>
      </c>
    </row>
    <row r="37" spans="2:10" ht="12.75" customHeight="1" x14ac:dyDescent="0.2"/>
    <row r="38" spans="2:10" ht="12.75" customHeight="1" x14ac:dyDescent="0.2">
      <c r="F38" s="447"/>
      <c r="G38" s="447"/>
    </row>
    <row r="39" spans="2:10" ht="12.75" customHeight="1" x14ac:dyDescent="0.2">
      <c r="B39" s="448"/>
      <c r="C39" s="448"/>
      <c r="D39" s="448"/>
      <c r="E39" s="448"/>
      <c r="G39" s="447"/>
    </row>
  </sheetData>
  <hyperlinks>
    <hyperlink ref="A1" location="Gráficos!A1" display="Índice de gráficos" xr:uid="{A08FFAB4-9D75-4F4B-A09F-A05F821A7613}"/>
  </hyperlinks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B929-F6D7-4205-BD1D-210B72D228BD}">
  <sheetPr>
    <pageSetUpPr autoPageBreaks="0"/>
  </sheetPr>
  <dimension ref="A1:G62"/>
  <sheetViews>
    <sheetView showGridLines="0" zoomScaleNormal="100" workbookViewId="0">
      <selection activeCell="S32" sqref="S32"/>
    </sheetView>
  </sheetViews>
  <sheetFormatPr baseColWidth="10" defaultColWidth="11.42578125" defaultRowHeight="13.5" x14ac:dyDescent="0.3"/>
  <cols>
    <col min="1" max="1" width="5.42578125" style="415" customWidth="1"/>
    <col min="2" max="2" width="10.28515625" style="415" bestFit="1" customWidth="1"/>
    <col min="3" max="3" width="8.5703125" style="415" customWidth="1"/>
    <col min="4" max="6" width="12.28515625" style="415" bestFit="1" customWidth="1"/>
    <col min="7" max="7" width="13.7109375" style="415" bestFit="1" customWidth="1"/>
    <col min="8" max="9" width="12.28515625" style="415" bestFit="1" customWidth="1"/>
    <col min="10" max="10" width="12.5703125" style="415" bestFit="1" customWidth="1"/>
    <col min="11" max="11" width="11.7109375" style="415" bestFit="1" customWidth="1"/>
    <col min="12" max="12" width="12.140625" style="415" bestFit="1" customWidth="1"/>
    <col min="13" max="16384" width="11.42578125" style="415"/>
  </cols>
  <sheetData>
    <row r="1" spans="1:6" ht="15.75" x14ac:dyDescent="0.3">
      <c r="A1" s="477" t="s">
        <v>454</v>
      </c>
    </row>
    <row r="2" spans="1:6" x14ac:dyDescent="0.3">
      <c r="B2" s="419"/>
      <c r="C2" s="422"/>
    </row>
    <row r="3" spans="1:6" ht="17.25" x14ac:dyDescent="0.3">
      <c r="B3" s="575" t="s">
        <v>963</v>
      </c>
    </row>
    <row r="4" spans="1:6" x14ac:dyDescent="0.3">
      <c r="B4" s="419"/>
    </row>
    <row r="5" spans="1:6" x14ac:dyDescent="0.3">
      <c r="B5" s="419"/>
    </row>
    <row r="6" spans="1:6" ht="27.6" customHeight="1" x14ac:dyDescent="0.3">
      <c r="C6" s="421" t="s">
        <v>453</v>
      </c>
    </row>
    <row r="7" spans="1:6" ht="14.25" x14ac:dyDescent="0.3">
      <c r="B7" s="417">
        <v>1995</v>
      </c>
      <c r="C7" s="420">
        <v>61.58647413738786</v>
      </c>
      <c r="F7" s="419"/>
    </row>
    <row r="8" spans="1:6" ht="14.25" x14ac:dyDescent="0.3">
      <c r="B8" s="417">
        <v>1996</v>
      </c>
      <c r="C8" s="416">
        <v>65.441952690072114</v>
      </c>
      <c r="F8" s="419"/>
    </row>
    <row r="9" spans="1:6" ht="14.25" x14ac:dyDescent="0.3">
      <c r="B9" s="417">
        <v>1997</v>
      </c>
      <c r="C9" s="416">
        <v>64.286299234446631</v>
      </c>
    </row>
    <row r="10" spans="1:6" ht="14.25" x14ac:dyDescent="0.3">
      <c r="B10" s="417">
        <v>1998</v>
      </c>
      <c r="C10" s="416">
        <v>62.354666201069563</v>
      </c>
    </row>
    <row r="11" spans="1:6" ht="14.25" x14ac:dyDescent="0.3">
      <c r="B11" s="417">
        <v>1999</v>
      </c>
      <c r="C11" s="416">
        <v>60.853143763376906</v>
      </c>
    </row>
    <row r="12" spans="1:6" ht="14.25" x14ac:dyDescent="0.3">
      <c r="B12" s="417">
        <v>2000</v>
      </c>
      <c r="C12" s="416">
        <v>57.840514292685405</v>
      </c>
    </row>
    <row r="13" spans="1:6" ht="14.25" x14ac:dyDescent="0.3">
      <c r="B13" s="417">
        <v>2001</v>
      </c>
      <c r="C13" s="416">
        <v>54.052228521537671</v>
      </c>
    </row>
    <row r="14" spans="1:6" ht="14.25" x14ac:dyDescent="0.3">
      <c r="B14" s="417">
        <v>2002</v>
      </c>
      <c r="C14" s="416">
        <v>51.236867517445958</v>
      </c>
    </row>
    <row r="15" spans="1:6" ht="14.25" x14ac:dyDescent="0.3">
      <c r="B15" s="417">
        <v>2003</v>
      </c>
      <c r="C15" s="416">
        <v>47.686948645978546</v>
      </c>
    </row>
    <row r="16" spans="1:6" ht="14.25" x14ac:dyDescent="0.3">
      <c r="B16" s="417">
        <v>2004</v>
      </c>
      <c r="C16" s="416">
        <v>45.332695780173218</v>
      </c>
    </row>
    <row r="17" spans="2:7" ht="14.25" x14ac:dyDescent="0.3">
      <c r="B17" s="417">
        <v>2005</v>
      </c>
      <c r="C17" s="416">
        <v>42.395190502972675</v>
      </c>
    </row>
    <row r="18" spans="2:7" ht="14.25" x14ac:dyDescent="0.3">
      <c r="B18" s="417">
        <v>2006</v>
      </c>
      <c r="C18" s="416">
        <v>39.019058166563184</v>
      </c>
    </row>
    <row r="19" spans="2:7" ht="14.25" x14ac:dyDescent="0.3">
      <c r="B19" s="417">
        <v>2007</v>
      </c>
      <c r="C19" s="416">
        <v>35.698127495844709</v>
      </c>
    </row>
    <row r="20" spans="2:7" ht="14.25" x14ac:dyDescent="0.3">
      <c r="B20" s="417">
        <v>2008</v>
      </c>
      <c r="C20" s="416">
        <v>39.608800358134246</v>
      </c>
    </row>
    <row r="21" spans="2:7" ht="14.25" x14ac:dyDescent="0.3">
      <c r="B21" s="417">
        <v>2009</v>
      </c>
      <c r="C21" s="416">
        <v>53.079279396825683</v>
      </c>
    </row>
    <row r="22" spans="2:7" ht="14.25" x14ac:dyDescent="0.3">
      <c r="B22" s="417">
        <v>2010</v>
      </c>
      <c r="C22" s="416">
        <v>60.266030107367165</v>
      </c>
    </row>
    <row r="23" spans="2:7" ht="14.25" x14ac:dyDescent="0.3">
      <c r="B23" s="417">
        <v>2011</v>
      </c>
      <c r="C23" s="416">
        <v>69.528409548138384</v>
      </c>
    </row>
    <row r="24" spans="2:7" ht="14.25" x14ac:dyDescent="0.3">
      <c r="B24" s="417">
        <v>2012</v>
      </c>
      <c r="C24" s="416">
        <v>89.560378545972654</v>
      </c>
    </row>
    <row r="25" spans="2:7" ht="14.25" x14ac:dyDescent="0.3">
      <c r="B25" s="417">
        <v>2013</v>
      </c>
      <c r="C25" s="416">
        <v>100.01493879015493</v>
      </c>
      <c r="F25" s="418" t="s">
        <v>451</v>
      </c>
      <c r="G25" s="418" t="s">
        <v>1</v>
      </c>
    </row>
    <row r="26" spans="2:7" ht="14.25" x14ac:dyDescent="0.3">
      <c r="B26" s="417">
        <v>2014</v>
      </c>
      <c r="C26" s="416">
        <v>104.44837908309262</v>
      </c>
    </row>
    <row r="27" spans="2:7" ht="14.25" x14ac:dyDescent="0.3">
      <c r="B27" s="417">
        <v>2015</v>
      </c>
      <c r="C27" s="416">
        <v>102.48520851577389</v>
      </c>
    </row>
    <row r="28" spans="2:7" ht="14.25" x14ac:dyDescent="0.3">
      <c r="B28" s="417">
        <v>2016</v>
      </c>
      <c r="C28" s="416">
        <v>102.02036302046274</v>
      </c>
    </row>
    <row r="29" spans="2:7" ht="14.25" x14ac:dyDescent="0.3">
      <c r="B29" s="417">
        <v>2017</v>
      </c>
      <c r="C29" s="416">
        <v>101.20717780148101</v>
      </c>
    </row>
    <row r="30" spans="2:7" ht="14.25" x14ac:dyDescent="0.3">
      <c r="B30" s="417">
        <v>2018</v>
      </c>
      <c r="C30" s="416">
        <v>99.790955195021596</v>
      </c>
    </row>
    <row r="31" spans="2:7" ht="14.25" x14ac:dyDescent="0.3">
      <c r="B31" s="417">
        <v>2019</v>
      </c>
      <c r="C31" s="416">
        <v>97.659248949119004</v>
      </c>
    </row>
    <row r="32" spans="2:7" ht="14.25" x14ac:dyDescent="0.3">
      <c r="B32" s="417">
        <v>2020</v>
      </c>
      <c r="C32" s="416">
        <v>119.27910652896618</v>
      </c>
    </row>
    <row r="33" spans="2:3" ht="14.25" x14ac:dyDescent="0.3">
      <c r="B33" s="417">
        <v>2021</v>
      </c>
      <c r="C33" s="416">
        <v>115.69677629800385</v>
      </c>
    </row>
    <row r="34" spans="2:3" ht="14.25" x14ac:dyDescent="0.3">
      <c r="B34" s="417">
        <v>2022</v>
      </c>
      <c r="C34" s="416">
        <v>109.32084662499099</v>
      </c>
    </row>
    <row r="35" spans="2:3" ht="14.25" x14ac:dyDescent="0.3">
      <c r="B35" s="417">
        <v>2023</v>
      </c>
      <c r="C35" s="416">
        <v>105.18211784123102</v>
      </c>
    </row>
    <row r="36" spans="2:3" ht="14.25" x14ac:dyDescent="0.3">
      <c r="B36" s="417">
        <v>2024</v>
      </c>
      <c r="C36" s="416">
        <v>101.64604002935403</v>
      </c>
    </row>
    <row r="37" spans="2:3" ht="14.25" x14ac:dyDescent="0.3">
      <c r="B37" s="417">
        <v>2025</v>
      </c>
      <c r="C37" s="416">
        <v>100.65628823010613</v>
      </c>
    </row>
    <row r="38" spans="2:3" ht="14.25" x14ac:dyDescent="0.3">
      <c r="B38" s="417">
        <v>2026</v>
      </c>
      <c r="C38" s="416">
        <v>99.79545829121038</v>
      </c>
    </row>
    <row r="39" spans="2:3" ht="14.25" x14ac:dyDescent="0.3">
      <c r="B39" s="417">
        <v>2027</v>
      </c>
      <c r="C39" s="416">
        <v>98.170374596824033</v>
      </c>
    </row>
    <row r="40" spans="2:3" ht="14.25" x14ac:dyDescent="0.3">
      <c r="B40" s="417">
        <v>2028</v>
      </c>
      <c r="C40" s="416">
        <v>96.829778676679496</v>
      </c>
    </row>
    <row r="41" spans="2:3" ht="14.25" x14ac:dyDescent="0.3">
      <c r="B41" s="417">
        <v>2029</v>
      </c>
      <c r="C41" s="416">
        <v>95.883798425231333</v>
      </c>
    </row>
    <row r="42" spans="2:3" ht="14.25" x14ac:dyDescent="0.3">
      <c r="B42" s="417">
        <v>2030</v>
      </c>
      <c r="C42" s="416">
        <v>95.094625468507971</v>
      </c>
    </row>
    <row r="43" spans="2:3" ht="14.25" x14ac:dyDescent="0.3">
      <c r="B43" s="417">
        <v>2031</v>
      </c>
      <c r="C43" s="416">
        <v>94.122068339898746</v>
      </c>
    </row>
    <row r="44" spans="2:3" ht="14.25" x14ac:dyDescent="0.3">
      <c r="B44" s="417">
        <v>2032</v>
      </c>
      <c r="C44" s="416">
        <v>93.403003017971301</v>
      </c>
    </row>
    <row r="45" spans="2:3" ht="14.25" x14ac:dyDescent="0.3">
      <c r="B45" s="417">
        <v>2033</v>
      </c>
      <c r="C45" s="416">
        <v>93.024453831188723</v>
      </c>
    </row>
    <row r="46" spans="2:3" ht="14.25" x14ac:dyDescent="0.3">
      <c r="B46" s="417">
        <v>2034</v>
      </c>
      <c r="C46" s="416">
        <v>93.119039024178164</v>
      </c>
    </row>
    <row r="47" spans="2:3" ht="14.25" x14ac:dyDescent="0.3">
      <c r="B47" s="417">
        <v>2035</v>
      </c>
      <c r="C47" s="416">
        <v>93.581086374288518</v>
      </c>
    </row>
    <row r="48" spans="2:3" ht="14.25" x14ac:dyDescent="0.3">
      <c r="B48" s="417">
        <v>2036</v>
      </c>
      <c r="C48" s="416">
        <v>94.273009731237224</v>
      </c>
    </row>
    <row r="49" spans="2:3" ht="14.25" x14ac:dyDescent="0.3">
      <c r="B49" s="417">
        <v>2037</v>
      </c>
      <c r="C49" s="416">
        <v>95.166813949524652</v>
      </c>
    </row>
    <row r="50" spans="2:3" ht="14.25" x14ac:dyDescent="0.3">
      <c r="B50" s="417">
        <v>2038</v>
      </c>
      <c r="C50" s="416">
        <v>96.240467510793749</v>
      </c>
    </row>
    <row r="51" spans="2:3" ht="14.25" x14ac:dyDescent="0.3">
      <c r="B51" s="417">
        <v>2039</v>
      </c>
      <c r="C51" s="416">
        <v>97.55216484117804</v>
      </c>
    </row>
    <row r="52" spans="2:3" ht="14.25" x14ac:dyDescent="0.3">
      <c r="B52" s="417">
        <v>2040</v>
      </c>
      <c r="C52" s="416">
        <v>99.099387696398821</v>
      </c>
    </row>
    <row r="53" spans="2:3" ht="14.25" x14ac:dyDescent="0.3">
      <c r="B53" s="417">
        <v>2041</v>
      </c>
      <c r="C53" s="416">
        <v>100.86348522243674</v>
      </c>
    </row>
    <row r="54" spans="2:3" ht="14.25" x14ac:dyDescent="0.3">
      <c r="B54" s="417">
        <v>2042</v>
      </c>
      <c r="C54" s="416">
        <v>102.81703427621997</v>
      </c>
    </row>
    <row r="55" spans="2:3" ht="14.25" x14ac:dyDescent="0.3">
      <c r="B55" s="417">
        <v>2043</v>
      </c>
      <c r="C55" s="416">
        <v>104.8950742886485</v>
      </c>
    </row>
    <row r="56" spans="2:3" ht="14.25" x14ac:dyDescent="0.3">
      <c r="B56" s="417">
        <v>2044</v>
      </c>
      <c r="C56" s="416">
        <v>107.13771433106842</v>
      </c>
    </row>
    <row r="57" spans="2:3" ht="14.25" x14ac:dyDescent="0.3">
      <c r="B57" s="417">
        <v>2045</v>
      </c>
      <c r="C57" s="416">
        <v>109.5385858905892</v>
      </c>
    </row>
    <row r="58" spans="2:3" ht="14.25" x14ac:dyDescent="0.3">
      <c r="B58" s="417">
        <v>2046</v>
      </c>
      <c r="C58" s="416">
        <v>112.07563032959406</v>
      </c>
    </row>
    <row r="59" spans="2:3" ht="14.25" x14ac:dyDescent="0.3">
      <c r="B59" s="417">
        <v>2047</v>
      </c>
      <c r="C59" s="416">
        <v>114.76355590963318</v>
      </c>
    </row>
    <row r="60" spans="2:3" ht="14.25" x14ac:dyDescent="0.3">
      <c r="B60" s="417">
        <v>2048</v>
      </c>
      <c r="C60" s="416">
        <v>117.55688402397094</v>
      </c>
    </row>
    <row r="61" spans="2:3" ht="14.25" x14ac:dyDescent="0.3">
      <c r="B61" s="417">
        <v>2049</v>
      </c>
      <c r="C61" s="416">
        <v>120.42585177405898</v>
      </c>
    </row>
    <row r="62" spans="2:3" ht="14.25" x14ac:dyDescent="0.3">
      <c r="B62" s="417">
        <v>2050</v>
      </c>
      <c r="C62" s="416">
        <v>123.34752498588884</v>
      </c>
    </row>
  </sheetData>
  <hyperlinks>
    <hyperlink ref="A1" location="Gráficos!A1" display="Índice de gráficos" xr:uid="{462565F4-D00B-4C21-8F88-0C8FA622DC45}"/>
  </hyperlinks>
  <pageMargins left="0.7" right="0.7" top="0.75" bottom="0.75" header="0.3" footer="0.3"/>
  <pageSetup paperSize="9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973C-3624-4E8F-8CB2-71C636EAC5A4}">
  <dimension ref="A1:G26"/>
  <sheetViews>
    <sheetView showGridLines="0" zoomScaleNormal="100" workbookViewId="0">
      <selection activeCell="P34" sqref="P34"/>
    </sheetView>
  </sheetViews>
  <sheetFormatPr baseColWidth="10" defaultColWidth="11" defaultRowHeight="13.5" x14ac:dyDescent="0.3"/>
  <cols>
    <col min="1" max="1" width="4.5703125" style="423" customWidth="1"/>
    <col min="2" max="2" width="42.7109375" style="423" customWidth="1"/>
    <col min="3" max="5" width="11" style="423"/>
    <col min="6" max="6" width="12.42578125" style="423" customWidth="1"/>
    <col min="7" max="16384" width="11" style="423"/>
  </cols>
  <sheetData>
    <row r="1" spans="1:6" ht="15.75" x14ac:dyDescent="0.3">
      <c r="A1" s="477" t="s">
        <v>454</v>
      </c>
    </row>
    <row r="2" spans="1:6" x14ac:dyDescent="0.3">
      <c r="B2" s="419"/>
    </row>
    <row r="3" spans="1:6" x14ac:dyDescent="0.3">
      <c r="B3" s="419" t="s">
        <v>964</v>
      </c>
    </row>
    <row r="4" spans="1:6" x14ac:dyDescent="0.3">
      <c r="B4" s="419"/>
    </row>
    <row r="5" spans="1:6" x14ac:dyDescent="0.3">
      <c r="B5" s="419"/>
    </row>
    <row r="7" spans="1:6" ht="14.25" x14ac:dyDescent="0.3">
      <c r="B7" s="428" t="s">
        <v>502</v>
      </c>
      <c r="C7" s="416">
        <v>-6.4416255274099701</v>
      </c>
    </row>
    <row r="8" spans="1:6" ht="14.25" x14ac:dyDescent="0.3">
      <c r="B8" s="428" t="s">
        <v>501</v>
      </c>
      <c r="C8" s="416">
        <v>0.13134695602559532</v>
      </c>
    </row>
    <row r="9" spans="1:6" ht="14.25" x14ac:dyDescent="0.3">
      <c r="B9" s="428" t="s">
        <v>500</v>
      </c>
      <c r="C9" s="416">
        <v>-5.2257679432943718</v>
      </c>
      <c r="F9" s="441"/>
    </row>
    <row r="10" spans="1:6" ht="14.25" x14ac:dyDescent="0.3">
      <c r="B10" s="428" t="s">
        <v>498</v>
      </c>
      <c r="C10" s="416">
        <v>1.0117904247063159</v>
      </c>
    </row>
    <row r="11" spans="1:6" ht="14.25" x14ac:dyDescent="0.3">
      <c r="B11" s="428" t="s">
        <v>497</v>
      </c>
      <c r="C11" s="416">
        <v>1.1818039153335249</v>
      </c>
    </row>
    <row r="12" spans="1:6" ht="14.25" x14ac:dyDescent="0.3">
      <c r="B12" s="428" t="s">
        <v>496</v>
      </c>
      <c r="C12" s="416">
        <v>-5.3134502425695516</v>
      </c>
    </row>
    <row r="13" spans="1:6" ht="14.25" x14ac:dyDescent="0.3">
      <c r="B13" s="428" t="s">
        <v>495</v>
      </c>
      <c r="C13" s="416">
        <v>1.8150755277700541</v>
      </c>
    </row>
    <row r="14" spans="1:6" x14ac:dyDescent="0.3">
      <c r="C14" s="453"/>
    </row>
    <row r="26" spans="6:7" ht="14.25" x14ac:dyDescent="0.3">
      <c r="F26" s="418" t="s">
        <v>105</v>
      </c>
      <c r="G26" s="418" t="s">
        <v>1</v>
      </c>
    </row>
  </sheetData>
  <hyperlinks>
    <hyperlink ref="A1" location="Gráficos!A1" display="Índice de gráficos" xr:uid="{2888D09E-5FB9-4559-8FAB-94BC91AC7884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5F67-9A6C-4D89-95ED-B4A6C7311EEB}">
  <dimension ref="A1:P56"/>
  <sheetViews>
    <sheetView showGridLines="0" zoomScaleNormal="100" workbookViewId="0">
      <selection activeCell="O6" sqref="O6"/>
    </sheetView>
  </sheetViews>
  <sheetFormatPr baseColWidth="10" defaultColWidth="11" defaultRowHeight="13.5" x14ac:dyDescent="0.3"/>
  <cols>
    <col min="1" max="1" width="5.5703125" style="423" customWidth="1"/>
    <col min="2" max="2" width="8.85546875" style="423" bestFit="1" customWidth="1"/>
    <col min="3" max="3" width="11.85546875" style="423" bestFit="1" customWidth="1"/>
    <col min="4" max="6" width="10.5703125" style="423" bestFit="1" customWidth="1"/>
    <col min="7" max="7" width="11.85546875" style="423" bestFit="1" customWidth="1"/>
    <col min="8" max="9" width="10.5703125" style="423" bestFit="1" customWidth="1"/>
    <col min="10" max="10" width="2" style="423" customWidth="1"/>
    <col min="11" max="12" width="10.5703125" style="423" bestFit="1" customWidth="1"/>
    <col min="13" max="13" width="11.28515625" style="423" bestFit="1" customWidth="1"/>
    <col min="14" max="14" width="11" style="423"/>
    <col min="15" max="15" width="15.140625" style="423" customWidth="1"/>
    <col min="16" max="16384" width="11" style="423"/>
  </cols>
  <sheetData>
    <row r="1" spans="1:15" ht="15.75" x14ac:dyDescent="0.3">
      <c r="A1" s="477" t="s">
        <v>454</v>
      </c>
      <c r="B1" s="415"/>
    </row>
    <row r="2" spans="1:15" x14ac:dyDescent="0.3">
      <c r="A2" s="415"/>
      <c r="B2" s="419"/>
      <c r="C2" s="415"/>
    </row>
    <row r="3" spans="1:15" x14ac:dyDescent="0.3">
      <c r="B3" s="419" t="s">
        <v>965</v>
      </c>
    </row>
    <row r="6" spans="1:15" ht="30" customHeight="1" x14ac:dyDescent="0.3">
      <c r="C6" s="457" t="s">
        <v>506</v>
      </c>
      <c r="D6" s="457" t="s">
        <v>500</v>
      </c>
      <c r="E6" s="457" t="s">
        <v>505</v>
      </c>
      <c r="F6" s="457" t="s">
        <v>498</v>
      </c>
      <c r="G6" s="457" t="s">
        <v>497</v>
      </c>
      <c r="H6" s="457" t="s">
        <v>496</v>
      </c>
      <c r="I6" s="457" t="s">
        <v>495</v>
      </c>
      <c r="K6" s="457" t="s">
        <v>504</v>
      </c>
      <c r="L6" s="457" t="s">
        <v>503</v>
      </c>
    </row>
    <row r="7" spans="1:15" ht="14.25" x14ac:dyDescent="0.3">
      <c r="B7" s="428">
        <v>2021</v>
      </c>
      <c r="C7" s="416">
        <v>-3.5823302309623273</v>
      </c>
      <c r="D7" s="416">
        <v>2.1182153570208686</v>
      </c>
      <c r="E7" s="416">
        <v>-10.258894853123538</v>
      </c>
      <c r="F7" s="416">
        <v>-7.3791030461638973</v>
      </c>
      <c r="G7" s="416">
        <v>-2.879791806959652</v>
      </c>
      <c r="H7" s="416">
        <v>4.5329970521435499</v>
      </c>
      <c r="I7" s="416">
        <v>2.5352212996791502E-2</v>
      </c>
      <c r="J7" s="456"/>
      <c r="K7" s="416">
        <v>-8.1406794961026687</v>
      </c>
      <c r="L7" s="416">
        <v>4.5583492651403414</v>
      </c>
      <c r="M7" s="455"/>
      <c r="O7" s="441"/>
    </row>
    <row r="8" spans="1:15" ht="14.25" x14ac:dyDescent="0.3">
      <c r="B8" s="428">
        <v>2022</v>
      </c>
      <c r="C8" s="416">
        <v>-6.3759296730128563</v>
      </c>
      <c r="D8" s="416">
        <v>2.3094595900900012</v>
      </c>
      <c r="E8" s="416">
        <v>-11.805357602973901</v>
      </c>
      <c r="F8" s="416">
        <v>-6.773556329924971</v>
      </c>
      <c r="G8" s="416">
        <v>-5.0318012730489157</v>
      </c>
      <c r="H8" s="416">
        <v>2.2771162535804796</v>
      </c>
      <c r="I8" s="416">
        <v>0.84285208629056274</v>
      </c>
      <c r="J8" s="456"/>
      <c r="K8" s="416">
        <v>-9.4958980128838988</v>
      </c>
      <c r="L8" s="416">
        <v>3.1199683398710425</v>
      </c>
      <c r="M8" s="455"/>
    </row>
    <row r="9" spans="1:15" ht="14.25" x14ac:dyDescent="0.3">
      <c r="B9" s="428">
        <v>2023</v>
      </c>
      <c r="C9" s="416">
        <v>-4.1387287837599978</v>
      </c>
      <c r="D9" s="416">
        <v>2.3736096747077808</v>
      </c>
      <c r="E9" s="416">
        <v>-8.8972757081357763</v>
      </c>
      <c r="F9" s="416">
        <v>-2.5484834935073417</v>
      </c>
      <c r="G9" s="416">
        <v>-6.3487922146284381</v>
      </c>
      <c r="H9" s="416">
        <v>0.96650934294590407</v>
      </c>
      <c r="I9" s="416">
        <v>1.4184279067220928</v>
      </c>
      <c r="J9" s="456"/>
      <c r="K9" s="416">
        <v>-6.5236660334279941</v>
      </c>
      <c r="L9" s="416">
        <v>2.3849372496679968</v>
      </c>
      <c r="M9" s="455"/>
    </row>
    <row r="10" spans="1:15" ht="14.25" x14ac:dyDescent="0.3">
      <c r="B10" s="428">
        <v>2024</v>
      </c>
      <c r="C10" s="416">
        <v>-3.5360778118769756</v>
      </c>
      <c r="D10" s="416">
        <v>2.4331850996970514</v>
      </c>
      <c r="E10" s="416">
        <v>-6.3709093712153848</v>
      </c>
      <c r="F10" s="416">
        <v>-3.463479842541223</v>
      </c>
      <c r="G10" s="416">
        <v>-2.9074295286741481</v>
      </c>
      <c r="H10" s="416">
        <v>0.78239762157144388</v>
      </c>
      <c r="I10" s="416">
        <v>-0.38075116193008568</v>
      </c>
      <c r="J10" s="456"/>
      <c r="K10" s="416">
        <v>-3.9377242715183334</v>
      </c>
      <c r="L10" s="416">
        <v>0.4016464596413582</v>
      </c>
      <c r="M10" s="455"/>
    </row>
    <row r="11" spans="1:15" ht="14.25" x14ac:dyDescent="0.3">
      <c r="B11" s="428">
        <v>2025</v>
      </c>
      <c r="C11" s="416">
        <v>-0.98975179924791279</v>
      </c>
      <c r="D11" s="416">
        <v>2.3894705397024096</v>
      </c>
      <c r="E11" s="416">
        <v>-5.5922576789789655</v>
      </c>
      <c r="F11" s="416">
        <v>-2.7530279495773211</v>
      </c>
      <c r="G11" s="416">
        <v>-2.8392297294016213</v>
      </c>
      <c r="H11" s="416">
        <v>9.4834371769704213E-4</v>
      </c>
      <c r="I11" s="416">
        <v>2.2120869963109469</v>
      </c>
      <c r="J11" s="456"/>
      <c r="K11" s="416">
        <v>-3.2027871392765568</v>
      </c>
      <c r="L11" s="416">
        <v>2.213035340028644</v>
      </c>
      <c r="M11" s="455"/>
    </row>
    <row r="12" spans="1:15" ht="14.25" x14ac:dyDescent="0.3">
      <c r="B12" s="428">
        <v>2026</v>
      </c>
      <c r="C12" s="416">
        <v>-0.860829938895733</v>
      </c>
      <c r="D12" s="416">
        <v>2.4641361068818677</v>
      </c>
      <c r="E12" s="416">
        <v>-4.5947880402247296</v>
      </c>
      <c r="F12" s="416">
        <v>-2.1739882303487468</v>
      </c>
      <c r="G12" s="416">
        <v>-2.4207998098759957</v>
      </c>
      <c r="H12" s="416">
        <v>0.10576207785654866</v>
      </c>
      <c r="I12" s="416">
        <v>1.1640599165905794</v>
      </c>
      <c r="J12" s="456"/>
      <c r="K12" s="416">
        <v>-2.1306519333428611</v>
      </c>
      <c r="L12" s="416">
        <v>1.2698219944471281</v>
      </c>
      <c r="M12" s="455"/>
    </row>
    <row r="13" spans="1:15" ht="14.25" x14ac:dyDescent="0.3">
      <c r="B13" s="428">
        <v>2027</v>
      </c>
      <c r="C13" s="416">
        <v>-1.6250836943863565</v>
      </c>
      <c r="D13" s="416">
        <v>2.5432793950093515</v>
      </c>
      <c r="E13" s="416">
        <v>-4.4102602616869984</v>
      </c>
      <c r="F13" s="416">
        <v>-1.8935045360564478</v>
      </c>
      <c r="G13" s="416">
        <v>-2.5167557256305395</v>
      </c>
      <c r="H13" s="416">
        <v>-0.35227308547344111</v>
      </c>
      <c r="I13" s="416">
        <v>0.59417025776473198</v>
      </c>
      <c r="J13" s="456"/>
      <c r="K13" s="416">
        <v>-1.8669808666776471</v>
      </c>
      <c r="L13" s="416">
        <v>0.24189717229129087</v>
      </c>
      <c r="M13" s="455"/>
    </row>
    <row r="14" spans="1:15" ht="14.25" x14ac:dyDescent="0.3">
      <c r="B14" s="428">
        <v>2028</v>
      </c>
      <c r="C14" s="416">
        <v>-1.3405959201445428</v>
      </c>
      <c r="D14" s="416">
        <v>2.6574124331873805</v>
      </c>
      <c r="E14" s="416">
        <v>-3.9913880391700451</v>
      </c>
      <c r="F14" s="416">
        <v>-1.8021100054459516</v>
      </c>
      <c r="G14" s="416">
        <v>-2.1892780337240714</v>
      </c>
      <c r="H14" s="416">
        <v>-0.36029472103179977</v>
      </c>
      <c r="I14" s="416">
        <v>0.35367440686992163</v>
      </c>
      <c r="J14" s="456"/>
      <c r="K14" s="416">
        <v>-1.3339756059826646</v>
      </c>
      <c r="L14" s="416">
        <v>-6.620314161878138E-3</v>
      </c>
      <c r="M14" s="455"/>
    </row>
    <row r="15" spans="1:15" ht="14.25" x14ac:dyDescent="0.3">
      <c r="B15" s="428">
        <v>2029</v>
      </c>
      <c r="C15" s="416">
        <v>-0.94598025144814857</v>
      </c>
      <c r="D15" s="416">
        <v>2.7064320383528271</v>
      </c>
      <c r="E15" s="416">
        <v>-3.6267685054119347</v>
      </c>
      <c r="F15" s="416">
        <v>-1.6522619766934035</v>
      </c>
      <c r="G15" s="416">
        <v>-1.9745065287185204</v>
      </c>
      <c r="H15" s="416">
        <v>-0.41688484540577275</v>
      </c>
      <c r="I15" s="416">
        <v>0.39124106101673167</v>
      </c>
      <c r="J15" s="456"/>
      <c r="K15" s="416">
        <v>-0.92033646705910732</v>
      </c>
      <c r="L15" s="416">
        <v>-2.564378438904108E-2</v>
      </c>
      <c r="M15" s="455"/>
    </row>
    <row r="16" spans="1:15" ht="14.25" x14ac:dyDescent="0.3">
      <c r="B16" s="428">
        <v>2030</v>
      </c>
      <c r="C16" s="416">
        <v>-0.8520990196052769</v>
      </c>
      <c r="D16" s="416">
        <v>2.806037645336283</v>
      </c>
      <c r="E16" s="416">
        <v>-3.5129277935126919</v>
      </c>
      <c r="F16" s="416">
        <v>-1.6152638194404227</v>
      </c>
      <c r="G16" s="416">
        <v>-1.8976639740722563</v>
      </c>
      <c r="H16" s="416">
        <v>-0.48452500494571082</v>
      </c>
      <c r="I16" s="416">
        <v>0.33931613351684359</v>
      </c>
      <c r="J16" s="456"/>
      <c r="K16" s="416">
        <v>-0.70689014817640961</v>
      </c>
      <c r="L16" s="416">
        <v>-0.14520887142886724</v>
      </c>
      <c r="M16" s="455"/>
    </row>
    <row r="17" spans="2:16" ht="14.25" x14ac:dyDescent="0.3">
      <c r="B17" s="428">
        <v>2031</v>
      </c>
      <c r="C17" s="416">
        <v>-1.0421782432699562</v>
      </c>
      <c r="D17" s="416">
        <v>2.9281521641928987</v>
      </c>
      <c r="E17" s="416">
        <v>-3.4859758837918844</v>
      </c>
      <c r="F17" s="416">
        <v>-1.6388353210674216</v>
      </c>
      <c r="G17" s="416">
        <v>-1.847140562724461</v>
      </c>
      <c r="H17" s="416">
        <v>-0.4843545236709707</v>
      </c>
      <c r="I17" s="416">
        <v>0</v>
      </c>
      <c r="J17" s="456"/>
      <c r="K17" s="416">
        <v>-0.55782371959898547</v>
      </c>
      <c r="L17" s="416">
        <v>-0.4843545236709707</v>
      </c>
      <c r="M17" s="455"/>
    </row>
    <row r="18" spans="2:16" ht="14.25" x14ac:dyDescent="0.3">
      <c r="B18" s="428">
        <v>2032</v>
      </c>
      <c r="C18" s="416">
        <v>-0.7911435205904418</v>
      </c>
      <c r="D18" s="416">
        <v>2.9846118565002531</v>
      </c>
      <c r="E18" s="416">
        <v>-3.2785144933920272</v>
      </c>
      <c r="F18" s="416">
        <v>-1.4499385329537615</v>
      </c>
      <c r="G18" s="416">
        <v>-1.8285759604382719</v>
      </c>
      <c r="H18" s="416">
        <v>-0.49724088369866842</v>
      </c>
      <c r="I18" s="416">
        <v>0</v>
      </c>
      <c r="J18" s="456"/>
      <c r="K18" s="416">
        <v>-0.29390263689177343</v>
      </c>
      <c r="L18" s="416">
        <v>-0.49724088369866842</v>
      </c>
      <c r="M18" s="455"/>
    </row>
    <row r="19" spans="2:16" ht="14.25" x14ac:dyDescent="0.3">
      <c r="B19" s="428">
        <v>2033</v>
      </c>
      <c r="C19" s="416">
        <v>-0.45220620209329154</v>
      </c>
      <c r="D19" s="416">
        <v>3.0101539297868323</v>
      </c>
      <c r="E19" s="416">
        <v>-3.1046773013668649</v>
      </c>
      <c r="F19" s="416">
        <v>-1.2900307132397397</v>
      </c>
      <c r="G19" s="416">
        <v>-1.8146465881271423</v>
      </c>
      <c r="H19" s="416">
        <v>-0.35768283051325872</v>
      </c>
      <c r="I19" s="416">
        <v>0</v>
      </c>
      <c r="J19" s="456"/>
      <c r="K19" s="416">
        <v>-9.4523371580032794E-2</v>
      </c>
      <c r="L19" s="416">
        <v>-0.35768283051325872</v>
      </c>
      <c r="M19" s="455"/>
    </row>
    <row r="20" spans="2:16" ht="14.25" x14ac:dyDescent="0.3">
      <c r="B20" s="428">
        <v>2034</v>
      </c>
      <c r="C20" s="416">
        <v>2.0854925286000248E-2</v>
      </c>
      <c r="D20" s="416">
        <v>3.0381109892888913</v>
      </c>
      <c r="E20" s="416">
        <v>-2.8341136628097932</v>
      </c>
      <c r="F20" s="416">
        <v>-1.0257168944561403</v>
      </c>
      <c r="G20" s="416">
        <v>-1.8083967683536504</v>
      </c>
      <c r="H20" s="416">
        <v>-0.18314240119309727</v>
      </c>
      <c r="I20" s="416">
        <v>0</v>
      </c>
      <c r="J20" s="456"/>
      <c r="K20" s="416">
        <v>0.20399732647909752</v>
      </c>
      <c r="L20" s="416">
        <v>-0.18314240119309727</v>
      </c>
      <c r="M20" s="455"/>
    </row>
    <row r="21" spans="2:16" ht="14.25" x14ac:dyDescent="0.3">
      <c r="B21" s="428">
        <v>2035</v>
      </c>
      <c r="C21" s="416">
        <v>0.38944913241469192</v>
      </c>
      <c r="D21" s="416">
        <v>3.0797954847632854</v>
      </c>
      <c r="E21" s="416">
        <v>-2.6962085619120963</v>
      </c>
      <c r="F21" s="416">
        <v>-0.88601973324476302</v>
      </c>
      <c r="G21" s="416">
        <v>-1.8101888286673307</v>
      </c>
      <c r="H21" s="416">
        <v>5.8622095635031896E-3</v>
      </c>
      <c r="I21" s="416">
        <v>0</v>
      </c>
      <c r="J21" s="456"/>
      <c r="K21" s="416">
        <v>0.38358692285118873</v>
      </c>
      <c r="L21" s="416">
        <v>5.8622095635031896E-3</v>
      </c>
      <c r="M21" s="455"/>
    </row>
    <row r="22" spans="2:16" ht="14.25" x14ac:dyDescent="0.3">
      <c r="B22" s="428">
        <v>2036</v>
      </c>
      <c r="C22" s="416">
        <v>0.62159657676487878</v>
      </c>
      <c r="D22" s="416">
        <v>3.1324366584762133</v>
      </c>
      <c r="E22" s="416">
        <v>-2.6957009521380839</v>
      </c>
      <c r="F22" s="416">
        <v>-0.87779442729968793</v>
      </c>
      <c r="G22" s="416">
        <v>-1.817906524838381</v>
      </c>
      <c r="H22" s="416">
        <v>0.18486087042674973</v>
      </c>
      <c r="I22" s="416">
        <v>0</v>
      </c>
      <c r="J22" s="456"/>
      <c r="K22" s="416">
        <v>0.43673570633812908</v>
      </c>
      <c r="L22" s="416">
        <v>0.18486087042674973</v>
      </c>
      <c r="M22" s="455"/>
    </row>
    <row r="23" spans="2:16" ht="14.25" x14ac:dyDescent="0.3">
      <c r="B23" s="428">
        <v>2037</v>
      </c>
      <c r="C23" s="416">
        <v>0.82663976362695002</v>
      </c>
      <c r="D23" s="416">
        <v>3.1856833969400498</v>
      </c>
      <c r="E23" s="416">
        <v>-2.7107110503259007</v>
      </c>
      <c r="F23" s="416">
        <v>-0.88064457661584872</v>
      </c>
      <c r="G23" s="416">
        <v>-1.8300664737100421</v>
      </c>
      <c r="H23" s="416">
        <v>0.35166741701280035</v>
      </c>
      <c r="I23" s="416">
        <v>0</v>
      </c>
      <c r="J23" s="456"/>
      <c r="K23" s="416">
        <v>0.47497234661414961</v>
      </c>
      <c r="L23" s="416">
        <v>0.35166741701280035</v>
      </c>
      <c r="M23" s="455"/>
      <c r="N23" s="418"/>
    </row>
    <row r="24" spans="2:16" ht="14.25" x14ac:dyDescent="0.3">
      <c r="B24" s="428">
        <v>2038</v>
      </c>
      <c r="C24" s="416">
        <v>1.0104483961872259</v>
      </c>
      <c r="D24" s="416">
        <v>3.2431982876138847</v>
      </c>
      <c r="E24" s="416">
        <v>-2.7552060935897047</v>
      </c>
      <c r="F24" s="416">
        <v>-0.90921386126786308</v>
      </c>
      <c r="G24" s="416">
        <v>-1.8459922323218212</v>
      </c>
      <c r="H24" s="416">
        <v>0.52245620216304656</v>
      </c>
      <c r="I24" s="416">
        <v>0</v>
      </c>
      <c r="J24" s="456"/>
      <c r="K24" s="416">
        <v>0.48799219402417932</v>
      </c>
      <c r="L24" s="416">
        <v>0.52245620216304656</v>
      </c>
      <c r="M24" s="455"/>
    </row>
    <row r="25" spans="2:16" ht="14.25" x14ac:dyDescent="0.3">
      <c r="B25" s="428">
        <v>2039</v>
      </c>
      <c r="C25" s="416">
        <v>1.2527024889825971</v>
      </c>
      <c r="D25" s="416">
        <v>3.3006527026389882</v>
      </c>
      <c r="E25" s="416">
        <v>-2.7583915403209645</v>
      </c>
      <c r="F25" s="416">
        <v>-0.89242032167922036</v>
      </c>
      <c r="G25" s="416">
        <v>-1.8659712186417463</v>
      </c>
      <c r="H25" s="416">
        <v>0.71044132666457349</v>
      </c>
      <c r="I25" s="416">
        <v>0</v>
      </c>
      <c r="J25" s="456"/>
      <c r="K25" s="416">
        <v>0.54226116231802357</v>
      </c>
      <c r="L25" s="416">
        <v>0.71044132666457349</v>
      </c>
      <c r="M25" s="455"/>
    </row>
    <row r="26" spans="2:16" ht="14.25" x14ac:dyDescent="0.3">
      <c r="B26" s="428">
        <v>2040</v>
      </c>
      <c r="C26" s="416">
        <v>1.493153368050586</v>
      </c>
      <c r="D26" s="416">
        <v>3.3687808650667805</v>
      </c>
      <c r="E26" s="416">
        <v>-2.7774808038514385</v>
      </c>
      <c r="F26" s="416">
        <v>-0.8868920560044129</v>
      </c>
      <c r="G26" s="416">
        <v>-1.8905887478470365</v>
      </c>
      <c r="H26" s="416">
        <v>0.9018533068352439</v>
      </c>
      <c r="I26" s="416">
        <v>0</v>
      </c>
      <c r="J26" s="456"/>
      <c r="K26" s="416">
        <v>0.59130006121534195</v>
      </c>
      <c r="L26" s="416">
        <v>0.9018533068352439</v>
      </c>
      <c r="M26" s="455"/>
      <c r="O26" s="418" t="s">
        <v>451</v>
      </c>
      <c r="P26" s="418" t="s">
        <v>1</v>
      </c>
    </row>
    <row r="27" spans="2:16" ht="14.25" x14ac:dyDescent="0.3">
      <c r="B27" s="428">
        <v>2041</v>
      </c>
      <c r="C27" s="416">
        <v>1.7157566904155188</v>
      </c>
      <c r="D27" s="416">
        <v>3.4527947983678935</v>
      </c>
      <c r="E27" s="416">
        <v>-2.824729415900423</v>
      </c>
      <c r="F27" s="416">
        <v>-0.90504286198301565</v>
      </c>
      <c r="G27" s="416">
        <v>-1.919686553917394</v>
      </c>
      <c r="H27" s="416">
        <v>1.0876913079480484</v>
      </c>
      <c r="I27" s="416">
        <v>0</v>
      </c>
      <c r="J27" s="456"/>
      <c r="K27" s="416">
        <v>0.62806538246747035</v>
      </c>
      <c r="L27" s="416">
        <v>1.0876913079480484</v>
      </c>
      <c r="M27" s="455"/>
    </row>
    <row r="28" spans="2:16" ht="14.25" x14ac:dyDescent="0.3">
      <c r="B28" s="428">
        <v>2042</v>
      </c>
      <c r="C28" s="416">
        <v>1.9115507747313787</v>
      </c>
      <c r="D28" s="416">
        <v>3.5349176259770152</v>
      </c>
      <c r="E28" s="416">
        <v>-2.8926347663570149</v>
      </c>
      <c r="F28" s="416">
        <v>-0.93964855501639588</v>
      </c>
      <c r="G28" s="416">
        <v>-1.9529862113406227</v>
      </c>
      <c r="H28" s="416">
        <v>1.2692679151113768</v>
      </c>
      <c r="I28" s="416">
        <v>0</v>
      </c>
      <c r="J28" s="456"/>
      <c r="K28" s="416">
        <v>0.64228285962000176</v>
      </c>
      <c r="L28" s="416">
        <v>1.2692679151113768</v>
      </c>
      <c r="M28" s="455"/>
    </row>
    <row r="29" spans="2:16" ht="14.25" x14ac:dyDescent="0.3">
      <c r="B29" s="428">
        <v>2043</v>
      </c>
      <c r="C29" s="416">
        <v>2.0431738966569606</v>
      </c>
      <c r="D29" s="416">
        <v>3.6225274501041191</v>
      </c>
      <c r="E29" s="416">
        <v>-3.0101047746338034</v>
      </c>
      <c r="F29" s="416">
        <v>-1.020437061758672</v>
      </c>
      <c r="G29" s="416">
        <v>-1.9896677128751266</v>
      </c>
      <c r="H29" s="416">
        <v>1.4307512211866447</v>
      </c>
      <c r="I29" s="416">
        <v>0</v>
      </c>
      <c r="J29" s="456"/>
      <c r="K29" s="416">
        <v>0.6124226754703157</v>
      </c>
      <c r="L29" s="416">
        <v>1.4307512211866447</v>
      </c>
      <c r="M29" s="455"/>
    </row>
    <row r="30" spans="2:16" ht="14.25" x14ac:dyDescent="0.3">
      <c r="B30" s="428">
        <v>2044</v>
      </c>
      <c r="C30" s="416">
        <v>2.2150506356176289</v>
      </c>
      <c r="D30" s="416">
        <v>3.7125415374198147</v>
      </c>
      <c r="E30" s="416">
        <v>-3.0789930678888369</v>
      </c>
      <c r="F30" s="416">
        <v>-1.0495513823458125</v>
      </c>
      <c r="G30" s="416">
        <v>-2.0294416855430164</v>
      </c>
      <c r="H30" s="416">
        <v>1.5815021660866508</v>
      </c>
      <c r="I30" s="416">
        <v>0</v>
      </c>
      <c r="J30" s="456"/>
      <c r="K30" s="416">
        <v>0.63354846953097821</v>
      </c>
      <c r="L30" s="416">
        <v>1.5815021660866508</v>
      </c>
      <c r="M30" s="455"/>
    </row>
    <row r="31" spans="2:16" ht="14.25" x14ac:dyDescent="0.3">
      <c r="B31" s="428">
        <v>2045</v>
      </c>
      <c r="C31" s="416">
        <v>2.3811032973859767</v>
      </c>
      <c r="D31" s="416">
        <v>3.8079941249752767</v>
      </c>
      <c r="E31" s="416">
        <v>-3.1475294672255152</v>
      </c>
      <c r="F31" s="416">
        <v>-1.0749064566175637</v>
      </c>
      <c r="G31" s="416">
        <v>-2.0726230106079591</v>
      </c>
      <c r="H31" s="416">
        <v>1.7206386396362157</v>
      </c>
      <c r="I31" s="416">
        <v>0</v>
      </c>
      <c r="J31" s="456"/>
      <c r="K31" s="416">
        <v>0.66046465774976115</v>
      </c>
      <c r="L31" s="416">
        <v>1.7206386396362157</v>
      </c>
      <c r="M31" s="455"/>
    </row>
    <row r="32" spans="2:16" ht="14.25" x14ac:dyDescent="0.3">
      <c r="B32" s="428">
        <v>2046</v>
      </c>
      <c r="C32" s="416">
        <v>2.5256018839909089</v>
      </c>
      <c r="D32" s="416">
        <v>3.9085371612397508</v>
      </c>
      <c r="E32" s="416">
        <v>-3.2323986783062462</v>
      </c>
      <c r="F32" s="416">
        <v>-1.1134691768608749</v>
      </c>
      <c r="G32" s="416">
        <v>-2.1189295014453839</v>
      </c>
      <c r="H32" s="416">
        <v>1.849463401057404</v>
      </c>
      <c r="I32" s="416">
        <v>0</v>
      </c>
      <c r="J32" s="456"/>
      <c r="K32" s="416">
        <v>0.67613848293350465</v>
      </c>
      <c r="L32" s="416">
        <v>1.849463401057404</v>
      </c>
      <c r="M32" s="455"/>
    </row>
    <row r="33" spans="2:13" ht="14.25" x14ac:dyDescent="0.3">
      <c r="B33" s="428">
        <v>2047</v>
      </c>
      <c r="C33" s="416">
        <v>2.6851045212510827</v>
      </c>
      <c r="D33" s="416">
        <v>4.017740804007305</v>
      </c>
      <c r="E33" s="416">
        <v>-3.2953225530729964</v>
      </c>
      <c r="F33" s="416">
        <v>-1.1270054687511417</v>
      </c>
      <c r="G33" s="416">
        <v>-2.1683170843218496</v>
      </c>
      <c r="H33" s="416">
        <v>1.9626862703167762</v>
      </c>
      <c r="I33" s="416">
        <v>0</v>
      </c>
      <c r="J33" s="456"/>
      <c r="K33" s="416">
        <v>0.72241825093430645</v>
      </c>
      <c r="L33" s="416">
        <v>1.9626862703167762</v>
      </c>
      <c r="M33" s="455"/>
    </row>
    <row r="34" spans="2:13" ht="14.25" x14ac:dyDescent="0.3">
      <c r="B34" s="428">
        <v>2048</v>
      </c>
      <c r="C34" s="416">
        <v>2.7996627728510131</v>
      </c>
      <c r="D34" s="416">
        <v>4.128477260784428</v>
      </c>
      <c r="E34" s="416">
        <v>-3.3831136261554322</v>
      </c>
      <c r="F34" s="416">
        <v>-1.16249885322201</v>
      </c>
      <c r="G34" s="416">
        <v>-2.2206147729334247</v>
      </c>
      <c r="H34" s="416">
        <v>2.0542991382220173</v>
      </c>
      <c r="I34" s="416">
        <v>0</v>
      </c>
      <c r="J34" s="456"/>
      <c r="K34" s="416">
        <v>0.74536363462899602</v>
      </c>
      <c r="L34" s="416">
        <v>2.0542991382220173</v>
      </c>
      <c r="M34" s="455"/>
    </row>
    <row r="35" spans="2:13" ht="14.25" x14ac:dyDescent="0.3">
      <c r="B35" s="428">
        <v>2049</v>
      </c>
      <c r="C35" s="416">
        <v>2.8847351972938649</v>
      </c>
      <c r="D35" s="416">
        <v>4.2464988167722648</v>
      </c>
      <c r="E35" s="416">
        <v>-3.48802466978599</v>
      </c>
      <c r="F35" s="416">
        <v>-1.21301470531669</v>
      </c>
      <c r="G35" s="416">
        <v>-2.2750099644692909</v>
      </c>
      <c r="H35" s="416">
        <v>2.1262610503075896</v>
      </c>
      <c r="I35" s="416">
        <v>0</v>
      </c>
      <c r="J35" s="456"/>
      <c r="K35" s="416">
        <v>0.75847414698627513</v>
      </c>
      <c r="L35" s="416">
        <v>2.1262610503075896</v>
      </c>
      <c r="M35" s="455"/>
    </row>
    <row r="36" spans="2:13" ht="14.25" x14ac:dyDescent="0.3">
      <c r="B36" s="428">
        <v>2050</v>
      </c>
      <c r="C36" s="416">
        <v>2.9469110940907974</v>
      </c>
      <c r="D36" s="416">
        <v>4.3642818357277093</v>
      </c>
      <c r="E36" s="416">
        <v>-3.5938987678463183</v>
      </c>
      <c r="F36" s="416">
        <v>-1.2628184747641642</v>
      </c>
      <c r="G36" s="416">
        <v>-2.3310802930821541</v>
      </c>
      <c r="H36" s="416">
        <v>2.1765280262094073</v>
      </c>
      <c r="I36" s="416">
        <v>0</v>
      </c>
      <c r="J36" s="456"/>
      <c r="K36" s="416">
        <v>0.77038306788139022</v>
      </c>
      <c r="L36" s="416">
        <v>2.1765280262094073</v>
      </c>
      <c r="M36" s="455"/>
    </row>
    <row r="37" spans="2:13" x14ac:dyDescent="0.3">
      <c r="B37" s="454"/>
      <c r="C37" s="454"/>
      <c r="D37" s="454"/>
      <c r="E37" s="454"/>
      <c r="F37" s="454"/>
      <c r="G37" s="454"/>
      <c r="H37" s="454"/>
      <c r="I37" s="454"/>
      <c r="K37" s="454"/>
      <c r="L37" s="454"/>
    </row>
    <row r="38" spans="2:13" x14ac:dyDescent="0.3">
      <c r="B38" s="454"/>
      <c r="C38" s="454"/>
      <c r="D38" s="454"/>
      <c r="E38" s="454"/>
      <c r="F38" s="454"/>
      <c r="G38" s="454"/>
      <c r="H38" s="454"/>
      <c r="I38" s="454"/>
      <c r="K38" s="454"/>
      <c r="L38" s="454"/>
    </row>
    <row r="39" spans="2:13" x14ac:dyDescent="0.3">
      <c r="B39" s="454"/>
      <c r="C39" s="454"/>
      <c r="D39" s="454"/>
      <c r="E39" s="454"/>
      <c r="F39" s="454"/>
      <c r="G39" s="454"/>
      <c r="H39" s="454"/>
      <c r="I39" s="454"/>
      <c r="K39" s="454"/>
      <c r="L39" s="454"/>
    </row>
    <row r="40" spans="2:13" x14ac:dyDescent="0.3">
      <c r="B40" s="454"/>
      <c r="C40" s="454"/>
      <c r="D40" s="454"/>
      <c r="E40" s="454"/>
      <c r="F40" s="454"/>
      <c r="G40" s="454"/>
      <c r="H40" s="454"/>
      <c r="I40" s="454"/>
      <c r="K40" s="454"/>
      <c r="L40" s="454"/>
    </row>
    <row r="41" spans="2:13" x14ac:dyDescent="0.3">
      <c r="B41" s="454"/>
      <c r="C41" s="454"/>
      <c r="D41" s="454"/>
      <c r="E41" s="454"/>
      <c r="F41" s="454"/>
      <c r="G41" s="454"/>
      <c r="H41" s="454"/>
      <c r="I41" s="454"/>
      <c r="K41" s="454"/>
      <c r="L41" s="454"/>
    </row>
    <row r="42" spans="2:13" x14ac:dyDescent="0.3">
      <c r="B42" s="454"/>
      <c r="C42" s="454"/>
      <c r="D42" s="454"/>
      <c r="E42" s="454"/>
      <c r="F42" s="454"/>
      <c r="G42" s="454"/>
      <c r="H42" s="454"/>
      <c r="I42" s="454"/>
      <c r="K42" s="454"/>
      <c r="L42" s="454"/>
    </row>
    <row r="43" spans="2:13" x14ac:dyDescent="0.3">
      <c r="B43" s="454"/>
      <c r="C43" s="454"/>
      <c r="D43" s="454"/>
      <c r="E43" s="454"/>
      <c r="F43" s="454"/>
      <c r="G43" s="454"/>
      <c r="H43" s="454"/>
      <c r="I43" s="454"/>
      <c r="K43" s="454"/>
      <c r="L43" s="454"/>
    </row>
    <row r="44" spans="2:13" x14ac:dyDescent="0.3">
      <c r="B44" s="454"/>
      <c r="C44" s="454"/>
      <c r="D44" s="454"/>
      <c r="E44" s="454"/>
      <c r="F44" s="454"/>
      <c r="G44" s="454"/>
      <c r="H44" s="454"/>
      <c r="I44" s="454"/>
      <c r="K44" s="454"/>
      <c r="L44" s="454"/>
    </row>
    <row r="45" spans="2:13" x14ac:dyDescent="0.3">
      <c r="B45" s="454"/>
      <c r="C45" s="454"/>
      <c r="D45" s="454"/>
      <c r="E45" s="454"/>
      <c r="F45" s="454"/>
      <c r="G45" s="454"/>
      <c r="H45" s="454"/>
      <c r="I45" s="454"/>
      <c r="K45" s="454"/>
      <c r="L45" s="454"/>
    </row>
    <row r="46" spans="2:13" x14ac:dyDescent="0.3">
      <c r="B46" s="454"/>
      <c r="C46" s="454"/>
      <c r="D46" s="454"/>
      <c r="E46" s="454"/>
      <c r="F46" s="454"/>
      <c r="G46" s="454"/>
      <c r="H46" s="454"/>
      <c r="I46" s="454"/>
      <c r="K46" s="454"/>
      <c r="L46" s="454"/>
    </row>
    <row r="47" spans="2:13" x14ac:dyDescent="0.3">
      <c r="B47" s="454"/>
      <c r="C47" s="454"/>
      <c r="D47" s="454"/>
      <c r="E47" s="454"/>
      <c r="F47" s="454"/>
      <c r="G47" s="454"/>
      <c r="H47" s="454"/>
      <c r="I47" s="454"/>
      <c r="K47" s="454"/>
      <c r="L47" s="454"/>
    </row>
    <row r="48" spans="2:13" x14ac:dyDescent="0.3">
      <c r="B48" s="454"/>
      <c r="C48" s="454"/>
      <c r="D48" s="454"/>
      <c r="E48" s="454"/>
      <c r="F48" s="454"/>
      <c r="G48" s="454"/>
      <c r="H48" s="454"/>
      <c r="I48" s="454"/>
      <c r="K48" s="454"/>
      <c r="L48" s="454"/>
    </row>
    <row r="49" spans="2:12" x14ac:dyDescent="0.3">
      <c r="B49" s="454"/>
      <c r="C49" s="454"/>
      <c r="D49" s="454"/>
      <c r="E49" s="454"/>
      <c r="F49" s="454"/>
      <c r="G49" s="454"/>
      <c r="H49" s="454"/>
      <c r="I49" s="454"/>
      <c r="K49" s="454"/>
      <c r="L49" s="454"/>
    </row>
    <row r="50" spans="2:12" x14ac:dyDescent="0.3">
      <c r="B50" s="454"/>
      <c r="C50" s="454"/>
      <c r="D50" s="454"/>
      <c r="E50" s="454"/>
      <c r="F50" s="454"/>
      <c r="G50" s="454"/>
      <c r="H50" s="454"/>
      <c r="I50" s="454"/>
      <c r="K50" s="454"/>
      <c r="L50" s="454"/>
    </row>
    <row r="51" spans="2:12" x14ac:dyDescent="0.3">
      <c r="B51" s="454"/>
      <c r="C51" s="454"/>
      <c r="D51" s="454"/>
      <c r="E51" s="454"/>
      <c r="F51" s="454"/>
      <c r="G51" s="454"/>
      <c r="H51" s="454"/>
      <c r="I51" s="454"/>
      <c r="K51" s="454"/>
      <c r="L51" s="454"/>
    </row>
    <row r="52" spans="2:12" x14ac:dyDescent="0.3">
      <c r="B52" s="454"/>
      <c r="C52" s="454"/>
      <c r="D52" s="454"/>
      <c r="E52" s="454"/>
      <c r="F52" s="454"/>
      <c r="G52" s="454"/>
      <c r="H52" s="454"/>
      <c r="I52" s="454"/>
      <c r="K52" s="454"/>
      <c r="L52" s="454"/>
    </row>
    <row r="53" spans="2:12" x14ac:dyDescent="0.3">
      <c r="B53" s="454"/>
      <c r="C53" s="454"/>
      <c r="D53" s="454"/>
      <c r="E53" s="454"/>
      <c r="F53" s="454"/>
      <c r="G53" s="454"/>
      <c r="H53" s="454"/>
      <c r="I53" s="454"/>
      <c r="K53" s="454"/>
      <c r="L53" s="454"/>
    </row>
    <row r="54" spans="2:12" x14ac:dyDescent="0.3">
      <c r="B54" s="454"/>
      <c r="C54" s="454"/>
      <c r="D54" s="454"/>
      <c r="E54" s="454"/>
      <c r="F54" s="454"/>
      <c r="G54" s="454"/>
      <c r="H54" s="454"/>
      <c r="I54" s="454"/>
      <c r="K54" s="454"/>
      <c r="L54" s="454"/>
    </row>
    <row r="55" spans="2:12" x14ac:dyDescent="0.3">
      <c r="B55" s="454"/>
      <c r="C55" s="454"/>
      <c r="D55" s="454"/>
      <c r="E55" s="454"/>
      <c r="F55" s="454"/>
      <c r="G55" s="454"/>
      <c r="H55" s="454"/>
      <c r="I55" s="454"/>
      <c r="K55" s="454"/>
      <c r="L55" s="454"/>
    </row>
    <row r="56" spans="2:12" x14ac:dyDescent="0.3">
      <c r="B56" s="454"/>
      <c r="C56" s="454"/>
      <c r="D56" s="454"/>
      <c r="E56" s="454"/>
      <c r="F56" s="454"/>
      <c r="G56" s="454"/>
      <c r="H56" s="454"/>
      <c r="I56" s="454"/>
      <c r="K56" s="454"/>
      <c r="L56" s="454"/>
    </row>
  </sheetData>
  <hyperlinks>
    <hyperlink ref="A1" location="Gráficos!A1" display="Índice de gráficos" xr:uid="{C4C097F4-14EA-4709-B85D-7D65DEED5673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19D0-4BD2-4958-B0F4-DE8896B6C310}">
  <dimension ref="A1:O55"/>
  <sheetViews>
    <sheetView showGridLines="0" zoomScaleNormal="100" workbookViewId="0">
      <selection activeCell="K16" sqref="K16"/>
    </sheetView>
  </sheetViews>
  <sheetFormatPr baseColWidth="10" defaultColWidth="11" defaultRowHeight="13.5" x14ac:dyDescent="0.3"/>
  <cols>
    <col min="1" max="1" width="5.42578125" style="423" customWidth="1"/>
    <col min="2" max="2" width="15.140625" style="423" customWidth="1"/>
    <col min="3" max="3" width="11.85546875" style="423" bestFit="1" customWidth="1"/>
    <col min="4" max="6" width="10.42578125" style="423" bestFit="1" customWidth="1"/>
    <col min="7" max="7" width="11.85546875" style="423" bestFit="1" customWidth="1"/>
    <col min="8" max="8" width="10.42578125" style="423" bestFit="1" customWidth="1"/>
    <col min="9" max="9" width="1.85546875" style="423" customWidth="1"/>
    <col min="10" max="10" width="11.85546875" style="423" customWidth="1"/>
    <col min="11" max="11" width="11.7109375" style="423" customWidth="1"/>
    <col min="12" max="12" width="10.42578125" style="423" bestFit="1" customWidth="1"/>
    <col min="13" max="13" width="11.28515625" style="423" bestFit="1" customWidth="1"/>
    <col min="14" max="14" width="14.42578125" style="423" customWidth="1"/>
    <col min="15" max="16384" width="11" style="423"/>
  </cols>
  <sheetData>
    <row r="1" spans="1:14" ht="15.75" x14ac:dyDescent="0.3">
      <c r="A1" s="477" t="s">
        <v>454</v>
      </c>
      <c r="B1" s="415"/>
    </row>
    <row r="2" spans="1:14" x14ac:dyDescent="0.3">
      <c r="A2" s="415"/>
      <c r="B2" s="419"/>
      <c r="C2" s="415"/>
    </row>
    <row r="3" spans="1:14" ht="17.25" x14ac:dyDescent="0.3">
      <c r="B3" s="575" t="s">
        <v>966</v>
      </c>
    </row>
    <row r="5" spans="1:14" ht="45" x14ac:dyDescent="0.3">
      <c r="B5" s="460"/>
      <c r="C5" s="459" t="s">
        <v>506</v>
      </c>
      <c r="D5" s="459" t="s">
        <v>500</v>
      </c>
      <c r="E5" s="459" t="s">
        <v>515</v>
      </c>
      <c r="F5" s="459" t="s">
        <v>497</v>
      </c>
      <c r="G5" s="459" t="s">
        <v>496</v>
      </c>
      <c r="H5" s="459" t="s">
        <v>495</v>
      </c>
      <c r="J5" s="459" t="s">
        <v>504</v>
      </c>
      <c r="K5" s="459" t="s">
        <v>503</v>
      </c>
      <c r="N5" s="419"/>
    </row>
    <row r="6" spans="1:14" ht="14.25" x14ac:dyDescent="0.3">
      <c r="B6" s="458" t="s">
        <v>514</v>
      </c>
      <c r="C6" s="416">
        <v>-24.247407123340132</v>
      </c>
      <c r="D6" s="416">
        <v>24.801237879985823</v>
      </c>
      <c r="E6" s="416">
        <v>-32.054779229699726</v>
      </c>
      <c r="F6" s="416">
        <v>-31.006048624734159</v>
      </c>
      <c r="G6" s="416">
        <v>7.0517530349588977</v>
      </c>
      <c r="H6" s="416">
        <v>6.9604298161491176</v>
      </c>
      <c r="I6" s="456"/>
      <c r="J6" s="416">
        <v>-38.259589974448147</v>
      </c>
      <c r="K6" s="416">
        <v>14.012182851108015</v>
      </c>
    </row>
    <row r="7" spans="1:14" ht="14.25" x14ac:dyDescent="0.3">
      <c r="B7" s="458" t="s">
        <v>513</v>
      </c>
      <c r="C7" s="416">
        <v>3.3293166853592413</v>
      </c>
      <c r="D7" s="416">
        <v>31.27157633526808</v>
      </c>
      <c r="E7" s="416">
        <v>-10.737506437828859</v>
      </c>
      <c r="F7" s="416">
        <v>-18.359473905669883</v>
      </c>
      <c r="G7" s="416">
        <v>1.1547206935899221</v>
      </c>
      <c r="H7" s="416">
        <v>0</v>
      </c>
      <c r="I7" s="456"/>
      <c r="J7" s="416">
        <v>2.1745959917693183</v>
      </c>
      <c r="K7" s="416">
        <v>1.1547206935899221</v>
      </c>
    </row>
    <row r="8" spans="1:14" ht="14.25" x14ac:dyDescent="0.3">
      <c r="B8" s="458" t="s">
        <v>512</v>
      </c>
      <c r="C8" s="416">
        <v>24.108650764285134</v>
      </c>
      <c r="D8" s="416">
        <v>38.796311415375577</v>
      </c>
      <c r="E8" s="416">
        <v>-10.868392996636338</v>
      </c>
      <c r="F8" s="416">
        <v>-21.078356790536219</v>
      </c>
      <c r="G8" s="416">
        <v>17.259089136082132</v>
      </c>
      <c r="H8" s="416">
        <v>0</v>
      </c>
      <c r="I8" s="456"/>
      <c r="J8" s="416">
        <v>6.8495616282029994</v>
      </c>
      <c r="K8" s="416">
        <v>17.259089136082132</v>
      </c>
    </row>
    <row r="9" spans="1:14" ht="14.25" x14ac:dyDescent="0.3">
      <c r="B9" s="458" t="s">
        <v>511</v>
      </c>
      <c r="C9" s="416">
        <v>28.02542909916518</v>
      </c>
      <c r="D9" s="416">
        <v>49.905895194215177</v>
      </c>
      <c r="E9" s="416">
        <v>-16.347640053905625</v>
      </c>
      <c r="F9" s="416">
        <v>-26.412784726921082</v>
      </c>
      <c r="G9" s="416">
        <v>20.879958685776714</v>
      </c>
      <c r="H9" s="416">
        <v>0</v>
      </c>
      <c r="I9" s="456"/>
      <c r="J9" s="416">
        <v>7.1454704133884759</v>
      </c>
      <c r="K9" s="416">
        <v>20.879958685776714</v>
      </c>
    </row>
    <row r="10" spans="1:14" ht="14.25" x14ac:dyDescent="0.3">
      <c r="B10" s="458" t="s">
        <v>510</v>
      </c>
      <c r="C10" s="416">
        <v>27.53186524316034</v>
      </c>
      <c r="D10" s="416">
        <v>60.218271836993985</v>
      </c>
      <c r="E10" s="416">
        <v>-15.772181312817194</v>
      </c>
      <c r="F10" s="416">
        <v>-31.711246201094326</v>
      </c>
      <c r="G10" s="416">
        <v>14.797020920077841</v>
      </c>
      <c r="H10" s="416">
        <v>0</v>
      </c>
      <c r="I10" s="456"/>
      <c r="J10" s="416">
        <v>12.734844323082497</v>
      </c>
      <c r="K10" s="416">
        <v>14.797020920077841</v>
      </c>
    </row>
    <row r="11" spans="1:14" ht="14.25" x14ac:dyDescent="0.3">
      <c r="C11" s="456"/>
      <c r="D11" s="456"/>
      <c r="E11" s="456"/>
      <c r="F11" s="456"/>
      <c r="G11" s="456"/>
      <c r="H11" s="456"/>
      <c r="I11" s="456"/>
      <c r="J11" s="416"/>
      <c r="K11" s="416"/>
    </row>
    <row r="12" spans="1:14" ht="14.25" x14ac:dyDescent="0.3">
      <c r="B12" s="458" t="s">
        <v>509</v>
      </c>
      <c r="C12" s="416">
        <v>-7.4998127327330497</v>
      </c>
      <c r="D12" s="416">
        <v>28.218122043299871</v>
      </c>
      <c r="E12" s="416">
        <v>-15.427669762946801</v>
      </c>
      <c r="F12" s="416">
        <v>-20.107952780332237</v>
      </c>
      <c r="G12" s="416">
        <v>-3.0247740085126678</v>
      </c>
      <c r="H12" s="416">
        <v>2.842461775758808</v>
      </c>
      <c r="I12" s="456"/>
      <c r="J12" s="416">
        <v>-7.3175004999791957</v>
      </c>
      <c r="K12" s="416">
        <v>-0.18231223275385977</v>
      </c>
    </row>
    <row r="13" spans="1:14" ht="14.25" x14ac:dyDescent="0.3">
      <c r="B13" s="458" t="s">
        <v>508</v>
      </c>
      <c r="C13" s="416">
        <v>29.313191357897363</v>
      </c>
      <c r="D13" s="416">
        <v>55.027063326111495</v>
      </c>
      <c r="E13" s="416">
        <v>-15.315358239503372</v>
      </c>
      <c r="F13" s="416">
        <v>-30.328881987895244</v>
      </c>
      <c r="G13" s="416">
        <v>19.930368259184544</v>
      </c>
      <c r="H13" s="416">
        <v>0</v>
      </c>
      <c r="I13" s="456"/>
      <c r="J13" s="416">
        <v>9.3828230987128229</v>
      </c>
      <c r="K13" s="416">
        <v>19.930368259184544</v>
      </c>
    </row>
    <row r="14" spans="1:14" ht="14.25" x14ac:dyDescent="0.3">
      <c r="J14" s="424"/>
      <c r="K14" s="424"/>
    </row>
    <row r="15" spans="1:14" ht="14.25" x14ac:dyDescent="0.3">
      <c r="J15" s="424"/>
      <c r="K15" s="424"/>
    </row>
    <row r="16" spans="1:14" ht="14.25" x14ac:dyDescent="0.3">
      <c r="J16" s="424"/>
      <c r="K16" s="424"/>
    </row>
    <row r="17" spans="10:15" ht="14.25" x14ac:dyDescent="0.3">
      <c r="J17" s="424"/>
      <c r="K17" s="424"/>
    </row>
    <row r="18" spans="10:15" ht="14.25" x14ac:dyDescent="0.3">
      <c r="J18" s="424"/>
      <c r="K18" s="424"/>
    </row>
    <row r="19" spans="10:15" ht="14.25" x14ac:dyDescent="0.3">
      <c r="J19" s="424"/>
      <c r="K19" s="424"/>
    </row>
    <row r="20" spans="10:15" ht="14.25" x14ac:dyDescent="0.3">
      <c r="J20" s="424"/>
      <c r="K20" s="424"/>
    </row>
    <row r="21" spans="10:15" ht="14.25" x14ac:dyDescent="0.3">
      <c r="J21" s="424"/>
      <c r="K21" s="424"/>
    </row>
    <row r="22" spans="10:15" ht="14.25" x14ac:dyDescent="0.3">
      <c r="J22" s="424"/>
      <c r="K22" s="424"/>
      <c r="N22" s="418" t="s">
        <v>105</v>
      </c>
      <c r="O22" s="418" t="s">
        <v>507</v>
      </c>
    </row>
    <row r="23" spans="10:15" ht="14.25" x14ac:dyDescent="0.3">
      <c r="J23" s="424"/>
      <c r="K23" s="424"/>
    </row>
    <row r="24" spans="10:15" ht="14.25" x14ac:dyDescent="0.3">
      <c r="J24" s="424"/>
      <c r="K24" s="424"/>
    </row>
    <row r="25" spans="10:15" ht="14.25" x14ac:dyDescent="0.3">
      <c r="J25" s="424"/>
      <c r="K25" s="424"/>
    </row>
    <row r="26" spans="10:15" ht="14.25" x14ac:dyDescent="0.3">
      <c r="J26" s="424"/>
      <c r="K26" s="424"/>
    </row>
    <row r="27" spans="10:15" ht="14.25" x14ac:dyDescent="0.3">
      <c r="J27" s="424"/>
      <c r="K27" s="424"/>
    </row>
    <row r="28" spans="10:15" ht="14.25" x14ac:dyDescent="0.3">
      <c r="J28" s="424"/>
      <c r="K28" s="424"/>
    </row>
    <row r="29" spans="10:15" ht="14.25" x14ac:dyDescent="0.3">
      <c r="J29" s="424"/>
      <c r="K29" s="424"/>
    </row>
    <row r="30" spans="10:15" ht="14.25" x14ac:dyDescent="0.3">
      <c r="J30" s="424"/>
      <c r="K30" s="424"/>
    </row>
    <row r="31" spans="10:15" ht="14.25" x14ac:dyDescent="0.3">
      <c r="J31" s="424"/>
      <c r="K31" s="424"/>
    </row>
    <row r="32" spans="10:15" ht="14.25" x14ac:dyDescent="0.3">
      <c r="J32" s="424"/>
      <c r="K32" s="424"/>
    </row>
    <row r="33" spans="10:11" ht="14.25" x14ac:dyDescent="0.3">
      <c r="J33" s="424"/>
      <c r="K33" s="424"/>
    </row>
    <row r="34" spans="10:11" ht="14.25" x14ac:dyDescent="0.3">
      <c r="J34" s="424"/>
      <c r="K34" s="424"/>
    </row>
    <row r="35" spans="10:11" ht="14.25" x14ac:dyDescent="0.3">
      <c r="J35" s="424"/>
      <c r="K35" s="424"/>
    </row>
    <row r="36" spans="10:11" x14ac:dyDescent="0.3">
      <c r="J36" s="454"/>
      <c r="K36" s="454"/>
    </row>
    <row r="37" spans="10:11" x14ac:dyDescent="0.3">
      <c r="J37" s="454"/>
      <c r="K37" s="454"/>
    </row>
    <row r="38" spans="10:11" x14ac:dyDescent="0.3">
      <c r="J38" s="454"/>
      <c r="K38" s="454"/>
    </row>
    <row r="39" spans="10:11" x14ac:dyDescent="0.3">
      <c r="J39" s="454"/>
      <c r="K39" s="454"/>
    </row>
    <row r="40" spans="10:11" x14ac:dyDescent="0.3">
      <c r="J40" s="454"/>
      <c r="K40" s="454"/>
    </row>
    <row r="41" spans="10:11" x14ac:dyDescent="0.3">
      <c r="J41" s="454"/>
      <c r="K41" s="454"/>
    </row>
    <row r="42" spans="10:11" x14ac:dyDescent="0.3">
      <c r="J42" s="454"/>
      <c r="K42" s="454"/>
    </row>
    <row r="43" spans="10:11" x14ac:dyDescent="0.3">
      <c r="J43" s="454"/>
      <c r="K43" s="454"/>
    </row>
    <row r="44" spans="10:11" x14ac:dyDescent="0.3">
      <c r="J44" s="454"/>
      <c r="K44" s="454"/>
    </row>
    <row r="45" spans="10:11" x14ac:dyDescent="0.3">
      <c r="J45" s="454"/>
      <c r="K45" s="454"/>
    </row>
    <row r="46" spans="10:11" x14ac:dyDescent="0.3">
      <c r="J46" s="454"/>
      <c r="K46" s="454"/>
    </row>
    <row r="47" spans="10:11" x14ac:dyDescent="0.3">
      <c r="J47" s="454"/>
      <c r="K47" s="454"/>
    </row>
    <row r="48" spans="10:11" x14ac:dyDescent="0.3">
      <c r="J48" s="454"/>
      <c r="K48" s="454"/>
    </row>
    <row r="49" spans="10:11" x14ac:dyDescent="0.3">
      <c r="J49" s="454"/>
      <c r="K49" s="454"/>
    </row>
    <row r="50" spans="10:11" x14ac:dyDescent="0.3">
      <c r="J50" s="454"/>
      <c r="K50" s="454"/>
    </row>
    <row r="51" spans="10:11" x14ac:dyDescent="0.3">
      <c r="J51" s="454"/>
      <c r="K51" s="454"/>
    </row>
    <row r="52" spans="10:11" x14ac:dyDescent="0.3">
      <c r="J52" s="454"/>
      <c r="K52" s="454"/>
    </row>
    <row r="53" spans="10:11" x14ac:dyDescent="0.3">
      <c r="J53" s="454"/>
      <c r="K53" s="454"/>
    </row>
    <row r="54" spans="10:11" x14ac:dyDescent="0.3">
      <c r="J54" s="454"/>
      <c r="K54" s="454"/>
    </row>
    <row r="55" spans="10:11" x14ac:dyDescent="0.3">
      <c r="J55" s="454"/>
      <c r="K55" s="454"/>
    </row>
  </sheetData>
  <hyperlinks>
    <hyperlink ref="A1" location="Gráficos!A1" display="Índice de gráficos" xr:uid="{EC4685F4-1E92-4039-A2D7-6C4B547103AD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A8C6-E066-4A4A-A762-A8E0A287DC79}">
  <dimension ref="A1:H62"/>
  <sheetViews>
    <sheetView showGridLines="0" zoomScaleNormal="100" workbookViewId="0">
      <selection activeCell="Q17" sqref="Q17"/>
    </sheetView>
  </sheetViews>
  <sheetFormatPr baseColWidth="10" defaultColWidth="11" defaultRowHeight="13.5" x14ac:dyDescent="0.3"/>
  <cols>
    <col min="1" max="1" width="5.5703125" style="423" customWidth="1"/>
    <col min="2" max="2" width="8.85546875" style="423" bestFit="1" customWidth="1"/>
    <col min="3" max="3" width="11" style="423" customWidth="1"/>
    <col min="4" max="5" width="8" style="423" customWidth="1"/>
    <col min="6" max="6" width="11.85546875" style="423" bestFit="1" customWidth="1"/>
    <col min="7" max="7" width="15.42578125" style="423" customWidth="1"/>
    <col min="8" max="9" width="10.5703125" style="423" bestFit="1" customWidth="1"/>
    <col min="10" max="10" width="11.85546875" style="423" bestFit="1" customWidth="1"/>
    <col min="11" max="12" width="10.5703125" style="423" bestFit="1" customWidth="1"/>
    <col min="13" max="13" width="10.85546875" style="423" bestFit="1" customWidth="1"/>
    <col min="14" max="14" width="10" style="423" bestFit="1" customWidth="1"/>
    <col min="15" max="15" width="10.42578125" style="423" bestFit="1" customWidth="1"/>
    <col min="16" max="16" width="11.28515625" style="423" bestFit="1" customWidth="1"/>
    <col min="17" max="16384" width="11" style="423"/>
  </cols>
  <sheetData>
    <row r="1" spans="1:7" ht="15.75" x14ac:dyDescent="0.3">
      <c r="A1" s="477" t="s">
        <v>454</v>
      </c>
      <c r="B1" s="415"/>
    </row>
    <row r="2" spans="1:7" x14ac:dyDescent="0.3">
      <c r="A2" s="415"/>
      <c r="B2" s="419"/>
      <c r="C2" s="422"/>
    </row>
    <row r="3" spans="1:7" x14ac:dyDescent="0.3">
      <c r="B3" s="419" t="s">
        <v>967</v>
      </c>
    </row>
    <row r="6" spans="1:7" ht="30" x14ac:dyDescent="0.3">
      <c r="B6" s="426"/>
      <c r="C6" s="425" t="s">
        <v>457</v>
      </c>
      <c r="D6" s="425" t="s">
        <v>456</v>
      </c>
      <c r="G6" s="419"/>
    </row>
    <row r="7" spans="1:7" ht="14.25" x14ac:dyDescent="0.3">
      <c r="B7" s="417">
        <v>1995</v>
      </c>
      <c r="C7" s="416">
        <v>-1.8526525282503981</v>
      </c>
      <c r="D7" s="416">
        <v>-6.7933489622147514</v>
      </c>
      <c r="E7" s="424"/>
      <c r="G7" s="419"/>
    </row>
    <row r="8" spans="1:7" ht="14.25" x14ac:dyDescent="0.3">
      <c r="B8" s="417">
        <v>1996</v>
      </c>
      <c r="C8" s="416">
        <v>-0.83465249741280223</v>
      </c>
      <c r="D8" s="416">
        <v>-5.8658829400383681</v>
      </c>
      <c r="E8" s="424"/>
    </row>
    <row r="9" spans="1:7" ht="14.25" x14ac:dyDescent="0.3">
      <c r="B9" s="417">
        <v>1997</v>
      </c>
      <c r="C9" s="416">
        <v>0.67730181455225824</v>
      </c>
      <c r="D9" s="416">
        <v>-3.8591751754915014</v>
      </c>
      <c r="E9" s="424"/>
    </row>
    <row r="10" spans="1:7" ht="14.25" x14ac:dyDescent="0.3">
      <c r="B10" s="417">
        <v>1998</v>
      </c>
      <c r="C10" s="416">
        <v>1.4390910776353187</v>
      </c>
      <c r="D10" s="416">
        <v>-2.6269037131969779</v>
      </c>
      <c r="E10" s="424"/>
    </row>
    <row r="11" spans="1:7" ht="14.25" x14ac:dyDescent="0.3">
      <c r="B11" s="417">
        <v>1999</v>
      </c>
      <c r="C11" s="416">
        <v>2.1713857557094429</v>
      </c>
      <c r="D11" s="416">
        <v>-1.2401678644988086</v>
      </c>
      <c r="E11" s="424"/>
    </row>
    <row r="12" spans="1:7" ht="14.25" x14ac:dyDescent="0.3">
      <c r="B12" s="417">
        <v>2000</v>
      </c>
      <c r="C12" s="416">
        <v>2.0021032507732768</v>
      </c>
      <c r="D12" s="416">
        <v>-1.161266212558044</v>
      </c>
      <c r="E12" s="424"/>
    </row>
    <row r="13" spans="1:7" ht="14.25" x14ac:dyDescent="0.3">
      <c r="B13" s="417">
        <v>2001</v>
      </c>
      <c r="C13" s="416">
        <v>2.5145586468804124</v>
      </c>
      <c r="D13" s="416">
        <v>-0.45494879864414134</v>
      </c>
      <c r="E13" s="424"/>
    </row>
    <row r="14" spans="1:7" ht="14.25" x14ac:dyDescent="0.3">
      <c r="B14" s="417">
        <v>2002</v>
      </c>
      <c r="C14" s="416">
        <v>2.3149234938859129</v>
      </c>
      <c r="D14" s="416">
        <v>-0.31424059412279365</v>
      </c>
      <c r="E14" s="424"/>
    </row>
    <row r="15" spans="1:7" ht="14.25" x14ac:dyDescent="0.3">
      <c r="B15" s="417">
        <v>2003</v>
      </c>
      <c r="C15" s="416">
        <v>1.9247947197087767</v>
      </c>
      <c r="D15" s="416">
        <v>-0.37486778715881619</v>
      </c>
      <c r="E15" s="424"/>
    </row>
    <row r="16" spans="1:7" ht="14.25" x14ac:dyDescent="0.3">
      <c r="B16" s="417">
        <v>2004</v>
      </c>
      <c r="C16" s="416">
        <v>1.8792896766384632</v>
      </c>
      <c r="D16" s="416">
        <v>-0.10941109854091394</v>
      </c>
      <c r="E16" s="424"/>
    </row>
    <row r="17" spans="2:8" ht="14.25" x14ac:dyDescent="0.3">
      <c r="B17" s="417">
        <v>2005</v>
      </c>
      <c r="C17" s="416">
        <v>2.9761173638810416</v>
      </c>
      <c r="D17" s="416">
        <v>1.2305494320789723</v>
      </c>
      <c r="E17" s="424"/>
    </row>
    <row r="18" spans="2:8" ht="14.25" x14ac:dyDescent="0.3">
      <c r="B18" s="417">
        <v>2006</v>
      </c>
      <c r="C18" s="416">
        <v>3.7304373437773637</v>
      </c>
      <c r="D18" s="416">
        <v>2.1216427058954643</v>
      </c>
      <c r="E18" s="424"/>
    </row>
    <row r="19" spans="2:8" ht="14.25" x14ac:dyDescent="0.3">
      <c r="B19" s="417">
        <v>2007</v>
      </c>
      <c r="C19" s="416">
        <v>3.4612140048499316</v>
      </c>
      <c r="D19" s="416">
        <v>1.8827125835583054</v>
      </c>
      <c r="E19" s="424"/>
    </row>
    <row r="20" spans="2:8" ht="14.25" x14ac:dyDescent="0.3">
      <c r="B20" s="417">
        <v>2008</v>
      </c>
      <c r="C20" s="416">
        <v>-2.9834632588778458</v>
      </c>
      <c r="D20" s="416">
        <v>-4.5603686337681761</v>
      </c>
      <c r="E20" s="424"/>
    </row>
    <row r="21" spans="2:8" ht="14.25" x14ac:dyDescent="0.3">
      <c r="B21" s="417">
        <v>2009</v>
      </c>
      <c r="C21" s="416">
        <v>-9.5267430264960531</v>
      </c>
      <c r="D21" s="416">
        <v>-11.237383386611246</v>
      </c>
      <c r="E21" s="424"/>
    </row>
    <row r="22" spans="2:8" ht="14.25" x14ac:dyDescent="0.3">
      <c r="B22" s="417">
        <v>2010</v>
      </c>
      <c r="C22" s="416">
        <v>-7.5900644759990534</v>
      </c>
      <c r="D22" s="416">
        <v>-9.4873949189756246</v>
      </c>
      <c r="E22" s="424"/>
      <c r="G22" s="418" t="s">
        <v>451</v>
      </c>
      <c r="H22" s="418" t="s">
        <v>1</v>
      </c>
    </row>
    <row r="23" spans="2:8" ht="14.25" x14ac:dyDescent="0.3">
      <c r="B23" s="417">
        <v>2011</v>
      </c>
      <c r="C23" s="416">
        <v>-7.2062993010133898</v>
      </c>
      <c r="D23" s="416">
        <v>-9.6917721696656649</v>
      </c>
      <c r="E23" s="424"/>
    </row>
    <row r="24" spans="2:8" ht="14.25" x14ac:dyDescent="0.3">
      <c r="B24" s="417">
        <v>2012</v>
      </c>
      <c r="C24" s="416">
        <v>-8.4695028012556417</v>
      </c>
      <c r="D24" s="416">
        <v>-11.495959319049696</v>
      </c>
      <c r="E24" s="424"/>
    </row>
    <row r="25" spans="2:8" ht="14.25" x14ac:dyDescent="0.3">
      <c r="B25" s="417">
        <v>2013</v>
      </c>
      <c r="C25" s="416">
        <v>-3.9245280075503195</v>
      </c>
      <c r="D25" s="416">
        <v>-7.4884073740410981</v>
      </c>
      <c r="E25" s="424"/>
    </row>
    <row r="26" spans="2:8" ht="14.25" x14ac:dyDescent="0.3">
      <c r="B26" s="417">
        <v>2014</v>
      </c>
      <c r="C26" s="416">
        <v>-2.5034915092078629</v>
      </c>
      <c r="D26" s="416">
        <v>-6.036484947769333</v>
      </c>
      <c r="E26" s="424"/>
    </row>
    <row r="27" spans="2:8" ht="14.25" x14ac:dyDescent="0.3">
      <c r="B27" s="417">
        <v>2015</v>
      </c>
      <c r="C27" s="416">
        <v>-2.1966457917859428</v>
      </c>
      <c r="D27" s="416">
        <v>-5.266062742385329</v>
      </c>
      <c r="E27" s="424"/>
    </row>
    <row r="28" spans="2:8" ht="14.25" x14ac:dyDescent="0.3">
      <c r="B28" s="417">
        <v>2016</v>
      </c>
      <c r="C28" s="416">
        <v>-1.4403807057553784</v>
      </c>
      <c r="D28" s="416">
        <v>-4.2210501288105524</v>
      </c>
      <c r="E28" s="424"/>
    </row>
    <row r="29" spans="2:8" ht="14.25" x14ac:dyDescent="0.3">
      <c r="B29" s="417">
        <v>2017</v>
      </c>
      <c r="C29" s="416">
        <v>-0.53759581000047862</v>
      </c>
      <c r="D29" s="416">
        <v>-3.0685695336164045</v>
      </c>
      <c r="E29" s="424"/>
    </row>
    <row r="30" spans="2:8" ht="14.25" x14ac:dyDescent="0.3">
      <c r="B30" s="417">
        <v>2018</v>
      </c>
      <c r="C30" s="416">
        <v>-0.11136077922849251</v>
      </c>
      <c r="D30" s="416">
        <v>-2.5524715493831436</v>
      </c>
      <c r="E30" s="424"/>
    </row>
    <row r="31" spans="2:8" ht="14.25" x14ac:dyDescent="0.3">
      <c r="B31" s="417">
        <v>2019</v>
      </c>
      <c r="C31" s="416">
        <v>-0.81286740952851932</v>
      </c>
      <c r="D31" s="416">
        <v>-3.0646640770194069</v>
      </c>
      <c r="E31" s="424"/>
    </row>
    <row r="32" spans="2:8" ht="14.25" x14ac:dyDescent="0.3">
      <c r="B32" s="417">
        <v>2020</v>
      </c>
      <c r="C32" s="416">
        <v>-7.6841059356331041</v>
      </c>
      <c r="D32" s="416">
        <v>-9.9092820315724026</v>
      </c>
      <c r="E32" s="424"/>
    </row>
    <row r="33" spans="2:5" ht="14.25" x14ac:dyDescent="0.3">
      <c r="B33" s="417">
        <v>2021</v>
      </c>
      <c r="C33" s="416">
        <v>-4.5329970521435499</v>
      </c>
      <c r="D33" s="416">
        <v>-6.651212409164418</v>
      </c>
      <c r="E33" s="424"/>
    </row>
    <row r="34" spans="2:5" ht="14.25" x14ac:dyDescent="0.3">
      <c r="B34" s="417">
        <v>2022</v>
      </c>
      <c r="C34" s="416">
        <v>-2.2771162535804796</v>
      </c>
      <c r="D34" s="416">
        <v>-4.5865758436704809</v>
      </c>
      <c r="E34" s="424"/>
    </row>
    <row r="35" spans="2:5" ht="14.25" x14ac:dyDescent="0.3">
      <c r="B35" s="417">
        <v>2023</v>
      </c>
      <c r="C35" s="416">
        <v>-0.96650934294590407</v>
      </c>
      <c r="D35" s="416">
        <v>-3.3401190176536844</v>
      </c>
      <c r="E35" s="424"/>
    </row>
    <row r="36" spans="2:5" ht="14.25" x14ac:dyDescent="0.3">
      <c r="B36" s="417">
        <v>2024</v>
      </c>
      <c r="C36" s="416">
        <v>-0.78239762157144388</v>
      </c>
      <c r="D36" s="416">
        <v>-3.2155827212684951</v>
      </c>
      <c r="E36" s="424"/>
    </row>
    <row r="37" spans="2:5" ht="14.25" x14ac:dyDescent="0.3">
      <c r="B37" s="417">
        <v>2025</v>
      </c>
      <c r="C37" s="416">
        <v>-9.4834371769704213E-4</v>
      </c>
      <c r="D37" s="416">
        <v>-2.3904188834201068</v>
      </c>
      <c r="E37" s="424"/>
    </row>
    <row r="38" spans="2:5" ht="14.25" x14ac:dyDescent="0.3">
      <c r="B38" s="417">
        <v>2026</v>
      </c>
      <c r="C38" s="416">
        <v>-0.10576207785654866</v>
      </c>
      <c r="D38" s="416">
        <v>-2.5698981847384164</v>
      </c>
      <c r="E38" s="424"/>
    </row>
    <row r="39" spans="2:5" ht="14.25" x14ac:dyDescent="0.3">
      <c r="B39" s="417">
        <v>2027</v>
      </c>
      <c r="C39" s="416">
        <v>0.35227308547344111</v>
      </c>
      <c r="D39" s="416">
        <v>-2.1910063095359105</v>
      </c>
      <c r="E39" s="424"/>
    </row>
    <row r="40" spans="2:5" ht="14.25" x14ac:dyDescent="0.3">
      <c r="B40" s="417">
        <v>2028</v>
      </c>
      <c r="C40" s="416">
        <v>0.36029472103179977</v>
      </c>
      <c r="D40" s="416">
        <v>-2.2971177121555808</v>
      </c>
      <c r="E40" s="424"/>
    </row>
    <row r="41" spans="2:5" ht="14.25" x14ac:dyDescent="0.3">
      <c r="B41" s="417">
        <v>2029</v>
      </c>
      <c r="C41" s="416">
        <v>0.41688484540577275</v>
      </c>
      <c r="D41" s="416">
        <v>-2.2895471929470541</v>
      </c>
      <c r="E41" s="424"/>
    </row>
    <row r="42" spans="2:5" ht="14.25" x14ac:dyDescent="0.3">
      <c r="B42" s="417">
        <v>2030</v>
      </c>
      <c r="C42" s="416">
        <v>0.42038449573617681</v>
      </c>
      <c r="D42" s="416">
        <v>-2.3856531496001061</v>
      </c>
      <c r="E42" s="424"/>
    </row>
    <row r="43" spans="2:5" ht="14.25" x14ac:dyDescent="0.3">
      <c r="B43" s="417">
        <v>2031</v>
      </c>
      <c r="C43" s="416">
        <v>0.41603992353997671</v>
      </c>
      <c r="D43" s="416">
        <v>-2.5157270243080241</v>
      </c>
      <c r="E43" s="424"/>
    </row>
    <row r="44" spans="2:5" ht="14.25" x14ac:dyDescent="0.3">
      <c r="B44" s="417">
        <v>2032</v>
      </c>
      <c r="C44" s="416">
        <v>0.42657135825754333</v>
      </c>
      <c r="D44" s="416">
        <v>-2.5640726426479548</v>
      </c>
      <c r="E44" s="424"/>
    </row>
    <row r="45" spans="2:5" ht="14.25" x14ac:dyDescent="0.3">
      <c r="B45" s="417">
        <v>2033</v>
      </c>
      <c r="C45" s="416">
        <v>0.28574627238215755</v>
      </c>
      <c r="D45" s="416">
        <v>-2.732944711362729</v>
      </c>
      <c r="E45" s="424"/>
    </row>
    <row r="46" spans="2:5" ht="14.25" x14ac:dyDescent="0.3">
      <c r="B46" s="417">
        <v>2034</v>
      </c>
      <c r="C46" s="416">
        <v>0.1119973856598627</v>
      </c>
      <c r="D46" s="416">
        <v>-2.9372025375757662</v>
      </c>
      <c r="E46" s="424"/>
    </row>
    <row r="47" spans="2:5" ht="14.25" x14ac:dyDescent="0.3">
      <c r="B47" s="417">
        <v>2035</v>
      </c>
      <c r="C47" s="416">
        <v>-7.5049049610114507E-2</v>
      </c>
      <c r="D47" s="416">
        <v>-3.1684869130891058</v>
      </c>
      <c r="E47" s="424"/>
    </row>
    <row r="48" spans="2:5" ht="14.25" x14ac:dyDescent="0.3">
      <c r="B48" s="417">
        <v>2036</v>
      </c>
      <c r="C48" s="416">
        <v>-0.25131124086491541</v>
      </c>
      <c r="D48" s="416">
        <v>-3.39991141998357</v>
      </c>
      <c r="E48" s="424"/>
    </row>
    <row r="49" spans="2:5" ht="14.25" x14ac:dyDescent="0.3">
      <c r="B49" s="417">
        <v>2037</v>
      </c>
      <c r="C49" s="416">
        <v>-0.41453672393977559</v>
      </c>
      <c r="D49" s="416">
        <v>-3.618821736497011</v>
      </c>
      <c r="E49" s="424"/>
    </row>
    <row r="50" spans="2:5" ht="14.25" x14ac:dyDescent="0.3">
      <c r="B50" s="417">
        <v>2038</v>
      </c>
      <c r="C50" s="416">
        <v>-0.58111587958754674</v>
      </c>
      <c r="D50" s="416">
        <v>-3.8452299511522368</v>
      </c>
      <c r="E50" s="424"/>
    </row>
    <row r="51" spans="2:5" ht="14.25" x14ac:dyDescent="0.3">
      <c r="B51" s="417">
        <v>2039</v>
      </c>
      <c r="C51" s="416">
        <v>-0.76438413379518078</v>
      </c>
      <c r="D51" s="416">
        <v>-4.088128293515612</v>
      </c>
      <c r="E51" s="424"/>
    </row>
    <row r="52" spans="2:5" ht="14.25" x14ac:dyDescent="0.3">
      <c r="B52" s="417">
        <v>2040</v>
      </c>
      <c r="C52" s="416">
        <v>-0.95040791859068685</v>
      </c>
      <c r="D52" s="416">
        <v>-4.344324573006217</v>
      </c>
      <c r="E52" s="424"/>
    </row>
    <row r="53" spans="2:5" ht="14.25" x14ac:dyDescent="0.3">
      <c r="B53" s="417">
        <v>2041</v>
      </c>
      <c r="C53" s="416">
        <v>-1.1302245311996644</v>
      </c>
      <c r="D53" s="416">
        <v>-4.6100314808559295</v>
      </c>
      <c r="E53" s="424"/>
    </row>
    <row r="54" spans="2:5" ht="14.25" x14ac:dyDescent="0.3">
      <c r="B54" s="417">
        <v>2042</v>
      </c>
      <c r="C54" s="416">
        <v>-1.3053322334319737</v>
      </c>
      <c r="D54" s="416">
        <v>-4.8689230801585452</v>
      </c>
      <c r="E54" s="424"/>
    </row>
    <row r="55" spans="2:5" ht="14.25" x14ac:dyDescent="0.3">
      <c r="B55" s="417">
        <v>2043</v>
      </c>
      <c r="C55" s="416">
        <v>-1.4599886262524071</v>
      </c>
      <c r="D55" s="416">
        <v>-5.1126035290864058</v>
      </c>
      <c r="E55" s="424"/>
    </row>
    <row r="56" spans="2:5" ht="14.25" x14ac:dyDescent="0.3">
      <c r="B56" s="417">
        <v>2044</v>
      </c>
      <c r="C56" s="416">
        <v>-1.6034034507114641</v>
      </c>
      <c r="D56" s="416">
        <v>-5.347192168443117</v>
      </c>
      <c r="E56" s="424"/>
    </row>
    <row r="57" spans="2:5" ht="14.25" x14ac:dyDescent="0.3">
      <c r="B57" s="417">
        <v>2045</v>
      </c>
      <c r="C57" s="416">
        <v>-1.7346718996962225</v>
      </c>
      <c r="D57" s="416">
        <v>-5.5748016210191427</v>
      </c>
      <c r="E57" s="424"/>
    </row>
    <row r="58" spans="2:5" ht="14.25" x14ac:dyDescent="0.3">
      <c r="B58" s="417">
        <v>2046</v>
      </c>
      <c r="C58" s="416">
        <v>-1.8552804155893468</v>
      </c>
      <c r="D58" s="416">
        <v>-5.796549507367101</v>
      </c>
      <c r="E58" s="424"/>
    </row>
    <row r="59" spans="2:5" ht="14.25" x14ac:dyDescent="0.3">
      <c r="B59" s="417">
        <v>2047</v>
      </c>
      <c r="C59" s="416">
        <v>-1.9598273971071505</v>
      </c>
      <c r="D59" s="416">
        <v>-6.0105935309139564</v>
      </c>
      <c r="E59" s="424"/>
    </row>
    <row r="60" spans="2:5" ht="14.25" x14ac:dyDescent="0.3">
      <c r="B60" s="417">
        <v>2048</v>
      </c>
      <c r="C60" s="416">
        <v>-2.0424682814049642</v>
      </c>
      <c r="D60" s="416">
        <v>-6.2039373089699197</v>
      </c>
      <c r="E60" s="424"/>
    </row>
    <row r="61" spans="2:5" ht="14.25" x14ac:dyDescent="0.3">
      <c r="B61" s="417">
        <v>2049</v>
      </c>
      <c r="C61" s="416">
        <v>-2.1053547295185009</v>
      </c>
      <c r="D61" s="416">
        <v>-6.3844707532806559</v>
      </c>
      <c r="E61" s="424"/>
    </row>
    <row r="62" spans="2:5" ht="14.25" x14ac:dyDescent="0.3">
      <c r="B62" s="417">
        <v>2050</v>
      </c>
      <c r="C62" s="416">
        <v>-2.1465477237252442</v>
      </c>
      <c r="D62" s="416">
        <v>-6.5427269396439378</v>
      </c>
      <c r="E62" s="424"/>
    </row>
  </sheetData>
  <hyperlinks>
    <hyperlink ref="A1" location="Gráficos!A1" display="Índice de gráficos" xr:uid="{4D19F5B3-DCDB-4853-A518-DC5EEE23C300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B3F0-CFCB-47D4-AC26-833995010866}">
  <dimension ref="A1:G80"/>
  <sheetViews>
    <sheetView showGridLines="0" zoomScaleNormal="100" workbookViewId="0">
      <selection activeCell="O15" sqref="O15"/>
    </sheetView>
  </sheetViews>
  <sheetFormatPr baseColWidth="10" defaultColWidth="11.42578125" defaultRowHeight="13.5" x14ac:dyDescent="0.3"/>
  <cols>
    <col min="1" max="1" width="5.5703125" style="415" customWidth="1"/>
    <col min="2" max="2" width="10.28515625" style="415" bestFit="1" customWidth="1"/>
    <col min="3" max="3" width="11.85546875" style="415" customWidth="1"/>
    <col min="4" max="4" width="13.7109375" style="415" bestFit="1" customWidth="1"/>
    <col min="5" max="7" width="12.28515625" style="415" bestFit="1" customWidth="1"/>
    <col min="8" max="8" width="13.7109375" style="415" bestFit="1" customWidth="1"/>
    <col min="9" max="10" width="12.28515625" style="415" bestFit="1" customWidth="1"/>
    <col min="11" max="11" width="12.5703125" style="415" bestFit="1" customWidth="1"/>
    <col min="12" max="12" width="11.7109375" style="415" bestFit="1" customWidth="1"/>
    <col min="13" max="13" width="12.140625" style="415" bestFit="1" customWidth="1"/>
    <col min="14" max="16384" width="11.42578125" style="415"/>
  </cols>
  <sheetData>
    <row r="1" spans="1:6" ht="15.75" x14ac:dyDescent="0.3">
      <c r="A1" s="477" t="s">
        <v>454</v>
      </c>
    </row>
    <row r="2" spans="1:6" x14ac:dyDescent="0.3">
      <c r="B2" s="419"/>
    </row>
    <row r="3" spans="1:6" ht="17.25" x14ac:dyDescent="0.3">
      <c r="B3" s="575" t="s">
        <v>968</v>
      </c>
    </row>
    <row r="4" spans="1:6" x14ac:dyDescent="0.3">
      <c r="B4" s="419"/>
    </row>
    <row r="5" spans="1:6" ht="54" x14ac:dyDescent="0.3">
      <c r="C5" s="430" t="s">
        <v>504</v>
      </c>
      <c r="F5" s="419"/>
    </row>
    <row r="6" spans="1:6" ht="14.25" x14ac:dyDescent="0.3">
      <c r="B6" s="428">
        <v>1996</v>
      </c>
      <c r="C6" s="424">
        <v>1.417884217113454</v>
      </c>
    </row>
    <row r="7" spans="1:6" ht="14.25" x14ac:dyDescent="0.3">
      <c r="B7" s="428">
        <v>1997</v>
      </c>
      <c r="C7" s="424">
        <v>0.75034129167253216</v>
      </c>
    </row>
    <row r="8" spans="1:6" ht="14.25" x14ac:dyDescent="0.3">
      <c r="B8" s="428">
        <v>1998</v>
      </c>
      <c r="C8" s="424">
        <v>-0.16777176931690238</v>
      </c>
    </row>
    <row r="9" spans="1:6" ht="14.25" x14ac:dyDescent="0.3">
      <c r="B9" s="428">
        <v>1999</v>
      </c>
      <c r="C9" s="424">
        <v>-0.74544507756012934</v>
      </c>
    </row>
    <row r="10" spans="1:6" ht="14.25" x14ac:dyDescent="0.3">
      <c r="B10" s="428">
        <v>2000</v>
      </c>
      <c r="C10" s="424">
        <v>-1.7538863869428913</v>
      </c>
    </row>
    <row r="11" spans="1:6" ht="14.25" x14ac:dyDescent="0.3">
      <c r="B11" s="428">
        <v>2001</v>
      </c>
      <c r="C11" s="424">
        <v>-1.4359593835467723</v>
      </c>
    </row>
    <row r="12" spans="1:6" ht="14.25" x14ac:dyDescent="0.3">
      <c r="B12" s="428">
        <v>2002</v>
      </c>
      <c r="C12" s="424">
        <v>-0.88802580701111333</v>
      </c>
    </row>
    <row r="13" spans="1:6" ht="14.25" x14ac:dyDescent="0.3">
      <c r="B13" s="428">
        <v>2003</v>
      </c>
      <c r="C13" s="424">
        <v>-1.0795401540908074</v>
      </c>
    </row>
    <row r="14" spans="1:6" ht="14.25" x14ac:dyDescent="0.3">
      <c r="B14" s="428">
        <v>2004</v>
      </c>
      <c r="C14" s="424">
        <v>-1.1925767482366492</v>
      </c>
    </row>
    <row r="15" spans="1:6" ht="14.25" x14ac:dyDescent="0.3">
      <c r="B15" s="428">
        <v>2005</v>
      </c>
      <c r="C15" s="424">
        <v>-1.5788649260398211</v>
      </c>
    </row>
    <row r="16" spans="1:6" ht="14.25" x14ac:dyDescent="0.3">
      <c r="B16" s="428">
        <v>2006</v>
      </c>
      <c r="C16" s="424">
        <v>-1.633312607381133</v>
      </c>
    </row>
    <row r="17" spans="2:7" ht="14.25" x14ac:dyDescent="0.3">
      <c r="B17" s="428">
        <v>2007</v>
      </c>
      <c r="C17" s="424">
        <v>-1.0491646775915269</v>
      </c>
    </row>
    <row r="18" spans="2:7" ht="14.25" x14ac:dyDescent="0.3">
      <c r="B18" s="428">
        <v>2008</v>
      </c>
      <c r="C18" s="424">
        <v>0.45724739448566493</v>
      </c>
    </row>
    <row r="19" spans="2:7" ht="14.25" x14ac:dyDescent="0.3">
      <c r="B19" s="428">
        <v>2009</v>
      </c>
      <c r="C19" s="424">
        <v>3.1666187976826707</v>
      </c>
    </row>
    <row r="20" spans="2:7" ht="14.25" x14ac:dyDescent="0.3">
      <c r="B20" s="428">
        <v>2010</v>
      </c>
      <c r="C20" s="424">
        <v>1.6925814018597194</v>
      </c>
    </row>
    <row r="21" spans="2:7" ht="14.25" x14ac:dyDescent="0.3">
      <c r="B21" s="428">
        <v>2011</v>
      </c>
      <c r="C21" s="424">
        <v>2.9622708966658089</v>
      </c>
    </row>
    <row r="22" spans="2:7" ht="14.25" x14ac:dyDescent="0.3">
      <c r="B22" s="428">
        <v>2012</v>
      </c>
      <c r="C22" s="424">
        <v>5.2228520787135313</v>
      </c>
      <c r="E22" s="418"/>
      <c r="F22" s="418" t="s">
        <v>451</v>
      </c>
      <c r="G22" s="418" t="s">
        <v>1</v>
      </c>
    </row>
    <row r="23" spans="2:7" ht="14.25" x14ac:dyDescent="0.3">
      <c r="B23" s="428">
        <v>2013</v>
      </c>
      <c r="C23" s="424">
        <v>4.4643276896706299</v>
      </c>
    </row>
    <row r="24" spans="2:7" ht="14.25" x14ac:dyDescent="0.3">
      <c r="B24" s="428">
        <v>2014</v>
      </c>
      <c r="C24" s="424">
        <v>2.2529511640198883</v>
      </c>
    </row>
    <row r="25" spans="2:7" ht="14.25" x14ac:dyDescent="0.3">
      <c r="B25" s="428">
        <v>2015</v>
      </c>
      <c r="C25" s="424">
        <v>-1.5580246393922457</v>
      </c>
    </row>
    <row r="26" spans="2:7" ht="14.25" x14ac:dyDescent="0.3">
      <c r="B26" s="428">
        <v>2016</v>
      </c>
      <c r="C26" s="424">
        <v>-0.49156132934724017</v>
      </c>
    </row>
    <row r="27" spans="2:7" ht="14.25" x14ac:dyDescent="0.3">
      <c r="B27" s="428">
        <v>2017</v>
      </c>
      <c r="C27" s="424">
        <v>-1.5721662313370484</v>
      </c>
    </row>
    <row r="28" spans="2:7" ht="14.25" x14ac:dyDescent="0.3">
      <c r="B28" s="428">
        <v>2018</v>
      </c>
      <c r="C28" s="424">
        <v>-1.0863084614957208</v>
      </c>
    </row>
    <row r="29" spans="2:7" ht="14.25" x14ac:dyDescent="0.3">
      <c r="B29" s="428">
        <v>2019</v>
      </c>
      <c r="C29" s="424">
        <v>-1.0462056117846326</v>
      </c>
    </row>
    <row r="30" spans="2:7" ht="14.25" x14ac:dyDescent="0.3">
      <c r="B30" s="428">
        <v>2020</v>
      </c>
      <c r="C30" s="424">
        <v>12.992121827367995</v>
      </c>
    </row>
    <row r="31" spans="2:7" ht="14.25" x14ac:dyDescent="0.3">
      <c r="B31" s="428">
        <v>2021</v>
      </c>
      <c r="C31" s="424">
        <v>-8.1406794961026687</v>
      </c>
    </row>
    <row r="32" spans="2:7" ht="14.25" x14ac:dyDescent="0.3">
      <c r="B32" s="428">
        <v>2022</v>
      </c>
      <c r="C32" s="424">
        <v>-9.4958980128838988</v>
      </c>
    </row>
    <row r="33" spans="2:3" ht="14.25" x14ac:dyDescent="0.3">
      <c r="B33" s="428">
        <v>2023</v>
      </c>
      <c r="C33" s="424">
        <v>-6.5236660334279941</v>
      </c>
    </row>
    <row r="34" spans="2:3" ht="14.25" x14ac:dyDescent="0.3">
      <c r="B34" s="428">
        <v>2024</v>
      </c>
      <c r="C34" s="424">
        <v>-3.9377242715183334</v>
      </c>
    </row>
    <row r="35" spans="2:3" ht="14.25" x14ac:dyDescent="0.3">
      <c r="B35" s="428">
        <v>2025</v>
      </c>
      <c r="C35" s="424">
        <v>-3.2027871392765568</v>
      </c>
    </row>
    <row r="36" spans="2:3" ht="14.25" x14ac:dyDescent="0.3">
      <c r="B36" s="428">
        <v>2026</v>
      </c>
      <c r="C36" s="424">
        <v>-2.1306519333428611</v>
      </c>
    </row>
    <row r="37" spans="2:3" ht="14.25" x14ac:dyDescent="0.3">
      <c r="B37" s="428">
        <v>2027</v>
      </c>
      <c r="C37" s="424">
        <v>-1.8669808666776471</v>
      </c>
    </row>
    <row r="38" spans="2:3" ht="14.25" x14ac:dyDescent="0.3">
      <c r="B38" s="428">
        <v>2028</v>
      </c>
      <c r="C38" s="424">
        <v>-1.3339756059826646</v>
      </c>
    </row>
    <row r="39" spans="2:3" ht="14.25" x14ac:dyDescent="0.3">
      <c r="B39" s="428">
        <v>2029</v>
      </c>
      <c r="C39" s="424">
        <v>-0.92033646705910732</v>
      </c>
    </row>
    <row r="40" spans="2:3" ht="14.25" x14ac:dyDescent="0.3">
      <c r="B40" s="428">
        <v>2030</v>
      </c>
      <c r="C40" s="424">
        <v>-0.70689014817640961</v>
      </c>
    </row>
    <row r="41" spans="2:3" ht="14.25" x14ac:dyDescent="0.3">
      <c r="B41" s="428">
        <v>2031</v>
      </c>
      <c r="C41" s="424">
        <v>-0.55782371959898547</v>
      </c>
    </row>
    <row r="42" spans="2:3" ht="14.25" x14ac:dyDescent="0.3">
      <c r="B42" s="428">
        <v>2032</v>
      </c>
      <c r="C42" s="424">
        <v>-0.29390263689177343</v>
      </c>
    </row>
    <row r="43" spans="2:3" ht="14.25" x14ac:dyDescent="0.3">
      <c r="B43" s="428">
        <v>2033</v>
      </c>
      <c r="C43" s="424">
        <v>-9.4523371580032794E-2</v>
      </c>
    </row>
    <row r="44" spans="2:3" ht="14.25" x14ac:dyDescent="0.3">
      <c r="B44" s="428">
        <v>2034</v>
      </c>
      <c r="C44" s="424">
        <v>0.20399732647909752</v>
      </c>
    </row>
    <row r="45" spans="2:3" ht="14.25" x14ac:dyDescent="0.3">
      <c r="B45" s="428">
        <v>2035</v>
      </c>
      <c r="C45" s="424">
        <v>0.38358692285118873</v>
      </c>
    </row>
    <row r="46" spans="2:3" ht="14.25" x14ac:dyDescent="0.3">
      <c r="B46" s="428">
        <v>2036</v>
      </c>
      <c r="C46" s="424">
        <v>0.43673570633812908</v>
      </c>
    </row>
    <row r="47" spans="2:3" ht="14.25" x14ac:dyDescent="0.3">
      <c r="B47" s="428">
        <v>2037</v>
      </c>
      <c r="C47" s="424">
        <v>0.47497234661414961</v>
      </c>
    </row>
    <row r="48" spans="2:3" ht="14.25" x14ac:dyDescent="0.3">
      <c r="B48" s="428">
        <v>2038</v>
      </c>
      <c r="C48" s="424">
        <v>0.48799219402417932</v>
      </c>
    </row>
    <row r="49" spans="2:3" ht="14.25" x14ac:dyDescent="0.3">
      <c r="B49" s="428">
        <v>2039</v>
      </c>
      <c r="C49" s="424">
        <v>0.54226116231802357</v>
      </c>
    </row>
    <row r="50" spans="2:3" ht="14.25" x14ac:dyDescent="0.3">
      <c r="B50" s="428">
        <v>2040</v>
      </c>
      <c r="C50" s="424">
        <v>0.59130006121534195</v>
      </c>
    </row>
    <row r="51" spans="2:3" ht="14.25" x14ac:dyDescent="0.3">
      <c r="B51" s="428">
        <v>2041</v>
      </c>
      <c r="C51" s="424">
        <v>0.62806538246747035</v>
      </c>
    </row>
    <row r="52" spans="2:3" ht="14.25" x14ac:dyDescent="0.3">
      <c r="B52" s="428">
        <v>2042</v>
      </c>
      <c r="C52" s="424">
        <v>0.64228285962000176</v>
      </c>
    </row>
    <row r="53" spans="2:3" ht="14.25" x14ac:dyDescent="0.3">
      <c r="B53" s="428">
        <v>2043</v>
      </c>
      <c r="C53" s="424">
        <v>0.6124226754703157</v>
      </c>
    </row>
    <row r="54" spans="2:3" ht="14.25" x14ac:dyDescent="0.3">
      <c r="B54" s="428">
        <v>2044</v>
      </c>
      <c r="C54" s="424">
        <v>0.63354846953097821</v>
      </c>
    </row>
    <row r="55" spans="2:3" ht="14.25" x14ac:dyDescent="0.3">
      <c r="B55" s="428">
        <v>2045</v>
      </c>
      <c r="C55" s="424">
        <v>0.66046465774976115</v>
      </c>
    </row>
    <row r="56" spans="2:3" ht="14.25" x14ac:dyDescent="0.3">
      <c r="B56" s="428">
        <v>2046</v>
      </c>
      <c r="C56" s="424">
        <v>0.67613848293350465</v>
      </c>
    </row>
    <row r="57" spans="2:3" ht="14.25" x14ac:dyDescent="0.3">
      <c r="B57" s="428">
        <v>2047</v>
      </c>
      <c r="C57" s="424">
        <v>0.72241825093430645</v>
      </c>
    </row>
    <row r="58" spans="2:3" ht="14.25" x14ac:dyDescent="0.3">
      <c r="B58" s="428">
        <v>2048</v>
      </c>
      <c r="C58" s="424">
        <v>0.74536363462899602</v>
      </c>
    </row>
    <row r="59" spans="2:3" ht="14.25" x14ac:dyDescent="0.3">
      <c r="B59" s="428">
        <v>2049</v>
      </c>
      <c r="C59" s="424">
        <v>0.75847414698627513</v>
      </c>
    </row>
    <row r="60" spans="2:3" ht="14.25" x14ac:dyDescent="0.3">
      <c r="B60" s="428">
        <v>2050</v>
      </c>
      <c r="C60" s="424">
        <v>0.77038306788139022</v>
      </c>
    </row>
    <row r="61" spans="2:3" ht="14.25" x14ac:dyDescent="0.3">
      <c r="B61" s="428">
        <v>2051</v>
      </c>
      <c r="C61" s="424">
        <v>0.77789012329173512</v>
      </c>
    </row>
    <row r="62" spans="2:3" ht="14.25" x14ac:dyDescent="0.3">
      <c r="B62" s="428">
        <v>2052</v>
      </c>
      <c r="C62" s="424">
        <v>0.7839129134261672</v>
      </c>
    </row>
    <row r="63" spans="2:3" ht="14.25" x14ac:dyDescent="0.3">
      <c r="B63" s="428">
        <v>2053</v>
      </c>
      <c r="C63" s="424">
        <v>0.76154111231877408</v>
      </c>
    </row>
    <row r="64" spans="2:3" ht="14.25" x14ac:dyDescent="0.3">
      <c r="B64" s="428">
        <v>2054</v>
      </c>
      <c r="C64" s="424">
        <v>0.71927789764020944</v>
      </c>
    </row>
    <row r="65" spans="2:3" ht="14.25" x14ac:dyDescent="0.3">
      <c r="B65" s="428">
        <v>2055</v>
      </c>
      <c r="C65" s="424">
        <v>0.66176847843236597</v>
      </c>
    </row>
    <row r="66" spans="2:3" ht="14.25" x14ac:dyDescent="0.3">
      <c r="B66" s="428">
        <v>2056</v>
      </c>
      <c r="C66" s="424">
        <v>0.65755026980115405</v>
      </c>
    </row>
    <row r="67" spans="2:3" ht="14.25" x14ac:dyDescent="0.3">
      <c r="B67" s="428">
        <v>2057</v>
      </c>
      <c r="C67" s="424">
        <v>0.64225261589102633</v>
      </c>
    </row>
    <row r="68" spans="2:3" ht="14.25" x14ac:dyDescent="0.3">
      <c r="B68" s="428">
        <v>2058</v>
      </c>
      <c r="C68" s="424">
        <v>0.66743267351629831</v>
      </c>
    </row>
    <row r="69" spans="2:3" ht="14.25" x14ac:dyDescent="0.3">
      <c r="B69" s="428">
        <v>2059</v>
      </c>
      <c r="C69" s="424">
        <v>0.70445330377819537</v>
      </c>
    </row>
    <row r="70" spans="2:3" ht="14.25" x14ac:dyDescent="0.3">
      <c r="B70" s="428">
        <v>2060</v>
      </c>
      <c r="C70" s="424">
        <v>0.76939102529254877</v>
      </c>
    </row>
    <row r="71" spans="2:3" ht="14.25" x14ac:dyDescent="0.3">
      <c r="B71" s="428">
        <v>2061</v>
      </c>
      <c r="C71" s="424">
        <v>0.83890113463850979</v>
      </c>
    </row>
    <row r="72" spans="2:3" ht="14.25" x14ac:dyDescent="0.3">
      <c r="B72" s="428">
        <v>2062</v>
      </c>
      <c r="C72" s="424">
        <v>0.93069944883770306</v>
      </c>
    </row>
    <row r="73" spans="2:3" ht="14.25" x14ac:dyDescent="0.3">
      <c r="B73" s="428">
        <v>2063</v>
      </c>
      <c r="C73" s="424">
        <v>1.0248702759495774</v>
      </c>
    </row>
    <row r="74" spans="2:3" ht="14.25" x14ac:dyDescent="0.3">
      <c r="B74" s="428">
        <v>2064</v>
      </c>
      <c r="C74" s="424">
        <v>1.1273705232045272</v>
      </c>
    </row>
    <row r="75" spans="2:3" ht="14.25" x14ac:dyDescent="0.3">
      <c r="B75" s="428">
        <v>2065</v>
      </c>
      <c r="C75" s="424">
        <v>1.2269538959884165</v>
      </c>
    </row>
    <row r="76" spans="2:3" ht="14.25" x14ac:dyDescent="0.3">
      <c r="B76" s="428">
        <v>2066</v>
      </c>
      <c r="C76" s="424">
        <v>1.3214662594869429</v>
      </c>
    </row>
    <row r="77" spans="2:3" ht="14.25" x14ac:dyDescent="0.3">
      <c r="B77" s="428">
        <v>2067</v>
      </c>
      <c r="C77" s="424">
        <v>1.4227851533994431</v>
      </c>
    </row>
    <row r="78" spans="2:3" ht="14.25" x14ac:dyDescent="0.3">
      <c r="B78" s="428">
        <v>2068</v>
      </c>
      <c r="C78" s="424">
        <v>1.5242438928411963</v>
      </c>
    </row>
    <row r="79" spans="2:3" ht="14.25" x14ac:dyDescent="0.3">
      <c r="B79" s="428">
        <v>2069</v>
      </c>
      <c r="C79" s="424">
        <v>1.6123182940597645</v>
      </c>
    </row>
    <row r="80" spans="2:3" ht="14.25" x14ac:dyDescent="0.3">
      <c r="B80" s="428">
        <v>2070</v>
      </c>
      <c r="C80" s="424">
        <v>1.7052354446764144</v>
      </c>
    </row>
  </sheetData>
  <hyperlinks>
    <hyperlink ref="A1" location="Gráficos!A1" display="Índice de gráficos" xr:uid="{3CBEBA82-FF80-4FF8-A35D-3005B45BBFCE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C8A-A130-4525-A110-3F639993317D}">
  <dimension ref="A1:L52"/>
  <sheetViews>
    <sheetView showGridLines="0" zoomScaleNormal="100" workbookViewId="0">
      <selection activeCell="O9" sqref="O9"/>
    </sheetView>
  </sheetViews>
  <sheetFormatPr baseColWidth="10" defaultColWidth="11.42578125" defaultRowHeight="15.75" x14ac:dyDescent="0.3"/>
  <cols>
    <col min="1" max="1" width="12.140625" style="461" customWidth="1"/>
    <col min="2" max="2" width="6.140625" style="460" bestFit="1" customWidth="1"/>
    <col min="3" max="9" width="8.7109375" style="460" customWidth="1"/>
    <col min="10" max="16384" width="11.42578125" style="461"/>
  </cols>
  <sheetData>
    <row r="1" spans="1:12" x14ac:dyDescent="0.3">
      <c r="A1" s="477" t="s">
        <v>454</v>
      </c>
    </row>
    <row r="2" spans="1:12" x14ac:dyDescent="0.3">
      <c r="B2" s="419"/>
      <c r="C2" s="415"/>
    </row>
    <row r="3" spans="1:12" ht="17.25" x14ac:dyDescent="0.3">
      <c r="B3" s="576" t="s">
        <v>969</v>
      </c>
      <c r="C3" s="463"/>
      <c r="D3" s="463"/>
      <c r="E3" s="463"/>
      <c r="F3" s="463"/>
      <c r="G3" s="463"/>
      <c r="H3" s="463"/>
      <c r="I3" s="463"/>
      <c r="J3" s="460"/>
      <c r="K3" s="460"/>
    </row>
    <row r="4" spans="1:12" x14ac:dyDescent="0.3">
      <c r="C4" s="463"/>
      <c r="D4" s="463"/>
      <c r="E4" s="463"/>
      <c r="F4" s="463"/>
      <c r="G4" s="463"/>
      <c r="H4" s="463"/>
      <c r="I4" s="463"/>
      <c r="J4" s="460"/>
      <c r="K4" s="460"/>
    </row>
    <row r="5" spans="1:12" x14ac:dyDescent="0.3">
      <c r="C5" s="463"/>
      <c r="D5" s="463"/>
      <c r="E5" s="463"/>
      <c r="F5" s="463"/>
      <c r="G5" s="463"/>
      <c r="H5" s="463"/>
      <c r="I5" s="463"/>
      <c r="J5" s="460"/>
      <c r="K5" s="460"/>
    </row>
    <row r="6" spans="1:12" ht="40.5" x14ac:dyDescent="0.25">
      <c r="B6" s="461"/>
      <c r="C6" s="462" t="s">
        <v>523</v>
      </c>
      <c r="D6" s="462" t="s">
        <v>522</v>
      </c>
      <c r="E6" s="462" t="s">
        <v>521</v>
      </c>
      <c r="F6" s="462" t="s">
        <v>520</v>
      </c>
      <c r="G6" s="462" t="s">
        <v>457</v>
      </c>
      <c r="H6" s="462" t="s">
        <v>9</v>
      </c>
      <c r="I6" s="462" t="s">
        <v>519</v>
      </c>
      <c r="K6" s="419"/>
      <c r="L6" s="419"/>
    </row>
    <row r="7" spans="1:12" ht="15" x14ac:dyDescent="0.25">
      <c r="B7" s="428">
        <v>2025</v>
      </c>
      <c r="C7" s="424">
        <v>16.748240814086166</v>
      </c>
      <c r="D7" s="424">
        <v>13.639933529266226</v>
      </c>
      <c r="E7" s="424">
        <v>4.6375773999505174</v>
      </c>
      <c r="F7" s="424">
        <v>9.0023561293157108</v>
      </c>
      <c r="G7" s="424">
        <v>0.19758609439922978</v>
      </c>
      <c r="H7" s="424">
        <v>2.448945847164663</v>
      </c>
      <c r="I7" s="424">
        <v>0.37067894413222779</v>
      </c>
    </row>
    <row r="8" spans="1:12" ht="15" x14ac:dyDescent="0.25">
      <c r="B8" s="428">
        <f t="shared" ref="B8:B52" si="0">B7+1</f>
        <v>2026</v>
      </c>
      <c r="C8" s="424">
        <v>16.861322466397134</v>
      </c>
      <c r="D8" s="424">
        <v>13.794114536856206</v>
      </c>
      <c r="E8" s="424">
        <v>4.6899989425311102</v>
      </c>
      <c r="F8" s="424">
        <v>9.104115594325096</v>
      </c>
      <c r="G8" s="424">
        <v>0.12118130954372948</v>
      </c>
      <c r="H8" s="424">
        <v>2.524617623680935</v>
      </c>
      <c r="I8" s="424">
        <v>0.42140899631626172</v>
      </c>
    </row>
    <row r="9" spans="1:12" ht="15" x14ac:dyDescent="0.25">
      <c r="B9" s="428">
        <f t="shared" si="0"/>
        <v>2027</v>
      </c>
      <c r="C9" s="424">
        <v>17.420618095255989</v>
      </c>
      <c r="D9" s="424">
        <v>14.498233464065793</v>
      </c>
      <c r="E9" s="424">
        <v>4.9293993777823699</v>
      </c>
      <c r="F9" s="424">
        <v>9.5688340862834238</v>
      </c>
      <c r="G9" s="424">
        <v>6.5775330466966028E-2</v>
      </c>
      <c r="H9" s="424">
        <v>2.6317796326026643</v>
      </c>
      <c r="I9" s="424">
        <v>0.22482966812055072</v>
      </c>
    </row>
    <row r="10" spans="1:12" ht="15" x14ac:dyDescent="0.25">
      <c r="B10" s="428">
        <f t="shared" si="0"/>
        <v>2028</v>
      </c>
      <c r="C10" s="424">
        <v>17.106495805032218</v>
      </c>
      <c r="D10" s="424">
        <v>14.158147822119874</v>
      </c>
      <c r="E10" s="424">
        <v>4.8137702595207577</v>
      </c>
      <c r="F10" s="424">
        <v>9.3443775625991172</v>
      </c>
      <c r="G10" s="424">
        <v>-2.6820162941468578E-2</v>
      </c>
      <c r="H10" s="424">
        <v>2.7631874438795117</v>
      </c>
      <c r="I10" s="424">
        <v>0.21198070197431867</v>
      </c>
    </row>
    <row r="11" spans="1:12" ht="15" x14ac:dyDescent="0.25">
      <c r="B11" s="428">
        <f t="shared" si="0"/>
        <v>2029</v>
      </c>
      <c r="C11" s="424">
        <v>18.409973358656167</v>
      </c>
      <c r="D11" s="424">
        <v>15.389179610165215</v>
      </c>
      <c r="E11" s="424">
        <v>5.2323210674561738</v>
      </c>
      <c r="F11" s="424">
        <v>10.156858542709042</v>
      </c>
      <c r="G11" s="424">
        <v>-5.3630487882097157E-2</v>
      </c>
      <c r="H11" s="424">
        <v>2.8158777659195016</v>
      </c>
      <c r="I11" s="424">
        <v>0.25854647045352053</v>
      </c>
    </row>
    <row r="12" spans="1:12" ht="15" x14ac:dyDescent="0.25">
      <c r="B12" s="428">
        <f t="shared" si="0"/>
        <v>2030</v>
      </c>
      <c r="C12" s="424">
        <v>16.350576415621752</v>
      </c>
      <c r="D12" s="424">
        <v>13.589802812844953</v>
      </c>
      <c r="E12" s="424">
        <v>4.6205329563672839</v>
      </c>
      <c r="F12" s="424">
        <v>8.9692698564776681</v>
      </c>
      <c r="G12" s="424">
        <v>-0.17683032453289471</v>
      </c>
      <c r="H12" s="424">
        <v>2.9229733201049681</v>
      </c>
      <c r="I12" s="424">
        <v>1.4630607204744895E-2</v>
      </c>
    </row>
    <row r="13" spans="1:12" ht="15" x14ac:dyDescent="0.25">
      <c r="B13" s="428">
        <f t="shared" si="0"/>
        <v>2031</v>
      </c>
      <c r="C13" s="424">
        <v>16.350525087607426</v>
      </c>
      <c r="D13" s="424">
        <v>13.49255096247439</v>
      </c>
      <c r="E13" s="424">
        <v>4.587467327241292</v>
      </c>
      <c r="F13" s="424">
        <v>8.9050836352330958</v>
      </c>
      <c r="G13" s="424">
        <v>-0.18572340578403093</v>
      </c>
      <c r="H13" s="424">
        <v>3.0276687341196657</v>
      </c>
      <c r="I13" s="424">
        <v>1.6028796797407881E-2</v>
      </c>
    </row>
    <row r="14" spans="1:12" ht="15" x14ac:dyDescent="0.25">
      <c r="B14" s="428">
        <f t="shared" si="0"/>
        <v>2032</v>
      </c>
      <c r="C14" s="424">
        <v>17.297846122947657</v>
      </c>
      <c r="D14" s="424">
        <v>14.33332654973238</v>
      </c>
      <c r="E14" s="424">
        <v>4.8733310269090104</v>
      </c>
      <c r="F14" s="424">
        <v>9.4599955228233732</v>
      </c>
      <c r="G14" s="424">
        <v>-0.1781746952507676</v>
      </c>
      <c r="H14" s="424">
        <v>3.1038454351542177</v>
      </c>
      <c r="I14" s="424">
        <v>3.8848833311815635E-2</v>
      </c>
    </row>
    <row r="15" spans="1:12" ht="15" x14ac:dyDescent="0.25">
      <c r="B15" s="428">
        <f t="shared" si="0"/>
        <v>2033</v>
      </c>
      <c r="C15" s="424">
        <v>18.166894291611928</v>
      </c>
      <c r="D15" s="424">
        <v>15.012744405220001</v>
      </c>
      <c r="E15" s="424">
        <v>5.1043330977748003</v>
      </c>
      <c r="F15" s="424">
        <v>9.9084113074451992</v>
      </c>
      <c r="G15" s="424">
        <v>-3.4859421209636386E-2</v>
      </c>
      <c r="H15" s="424">
        <v>3.1456198192450837</v>
      </c>
      <c r="I15" s="424">
        <v>4.3389488356472251E-2</v>
      </c>
    </row>
    <row r="16" spans="1:12" ht="15" x14ac:dyDescent="0.25">
      <c r="B16" s="428">
        <f t="shared" si="0"/>
        <v>2034</v>
      </c>
      <c r="C16" s="424">
        <v>16.442424858951039</v>
      </c>
      <c r="D16" s="424">
        <v>13.10709268933922</v>
      </c>
      <c r="E16" s="424">
        <v>4.4564115143753353</v>
      </c>
      <c r="F16" s="424">
        <v>8.6506811749638857</v>
      </c>
      <c r="G16" s="424">
        <v>0.10692875181589857</v>
      </c>
      <c r="H16" s="424">
        <v>3.1882694126473354</v>
      </c>
      <c r="I16" s="424">
        <v>4.0134005148577297E-2</v>
      </c>
    </row>
    <row r="17" spans="2:12" ht="15" x14ac:dyDescent="0.25">
      <c r="B17" s="428">
        <f t="shared" si="0"/>
        <v>2035</v>
      </c>
      <c r="C17" s="424">
        <v>17.700155883204527</v>
      </c>
      <c r="D17" s="424">
        <v>14.175800484040701</v>
      </c>
      <c r="E17" s="424">
        <v>4.8197721645738394</v>
      </c>
      <c r="F17" s="424">
        <v>9.3560283194668639</v>
      </c>
      <c r="G17" s="424">
        <v>0.25455101939317282</v>
      </c>
      <c r="H17" s="424">
        <v>3.2517006111196367</v>
      </c>
      <c r="I17" s="424">
        <v>1.8103768651022856E-2</v>
      </c>
    </row>
    <row r="18" spans="2:12" ht="15" x14ac:dyDescent="0.25">
      <c r="B18" s="428">
        <f t="shared" si="0"/>
        <v>2036</v>
      </c>
      <c r="C18" s="424">
        <v>16.970236839267269</v>
      </c>
      <c r="D18" s="424">
        <v>13.215569147306319</v>
      </c>
      <c r="E18" s="424">
        <v>4.4932935100841487</v>
      </c>
      <c r="F18" s="424">
        <v>8.7222756372221717</v>
      </c>
      <c r="G18" s="424">
        <v>0.41037765363717038</v>
      </c>
      <c r="H18" s="424">
        <v>3.3203688078476947</v>
      </c>
      <c r="I18" s="424">
        <v>2.3921230476075098E-2</v>
      </c>
    </row>
    <row r="19" spans="2:12" ht="15" x14ac:dyDescent="0.25">
      <c r="B19" s="428">
        <f t="shared" si="0"/>
        <v>2037</v>
      </c>
      <c r="C19" s="424">
        <v>18.849802239890689</v>
      </c>
      <c r="D19" s="424">
        <v>14.878303738107117</v>
      </c>
      <c r="E19" s="424">
        <v>5.0586232709564198</v>
      </c>
      <c r="F19" s="424">
        <v>9.8196804671506968</v>
      </c>
      <c r="G19" s="424">
        <v>0.56621922251862711</v>
      </c>
      <c r="H19" s="424">
        <v>3.3878136665076894</v>
      </c>
      <c r="I19" s="424">
        <v>1.746561275727251E-2</v>
      </c>
    </row>
    <row r="20" spans="2:12" x14ac:dyDescent="0.3">
      <c r="B20" s="428">
        <f t="shared" si="0"/>
        <v>2038</v>
      </c>
      <c r="C20" s="424">
        <v>17.771406210116382</v>
      </c>
      <c r="D20" s="424">
        <v>13.563277114597799</v>
      </c>
      <c r="E20" s="424">
        <v>4.6115142189632516</v>
      </c>
      <c r="F20" s="424">
        <v>8.9517628956345465</v>
      </c>
      <c r="G20" s="424">
        <v>0.73274612952110985</v>
      </c>
      <c r="H20" s="424">
        <v>3.4622779035853988</v>
      </c>
      <c r="I20" s="424">
        <v>1.3105062412061975E-2</v>
      </c>
      <c r="K20" s="418" t="s">
        <v>451</v>
      </c>
      <c r="L20" s="418" t="s">
        <v>1</v>
      </c>
    </row>
    <row r="21" spans="2:12" ht="15" x14ac:dyDescent="0.25">
      <c r="B21" s="428">
        <f t="shared" si="0"/>
        <v>2039</v>
      </c>
      <c r="C21" s="424">
        <v>19.029891648830517</v>
      </c>
      <c r="D21" s="424">
        <v>14.58245415453216</v>
      </c>
      <c r="E21" s="424">
        <v>4.9580344125409352</v>
      </c>
      <c r="F21" s="424">
        <v>9.6244197419912272</v>
      </c>
      <c r="G21" s="424">
        <v>0.90562880028679882</v>
      </c>
      <c r="H21" s="424">
        <v>3.5344863257860384</v>
      </c>
      <c r="I21" s="424">
        <v>7.3223682255400277E-3</v>
      </c>
    </row>
    <row r="22" spans="2:12" ht="15" x14ac:dyDescent="0.25">
      <c r="B22" s="428">
        <f t="shared" si="0"/>
        <v>2040</v>
      </c>
      <c r="C22" s="424">
        <v>20.720922875247094</v>
      </c>
      <c r="D22" s="424">
        <v>16.028061879893155</v>
      </c>
      <c r="E22" s="424">
        <v>5.4495410391636723</v>
      </c>
      <c r="F22" s="424">
        <v>10.578520840729482</v>
      </c>
      <c r="G22" s="424">
        <v>1.0817034551546296</v>
      </c>
      <c r="H22" s="424">
        <v>3.6134627638408467</v>
      </c>
      <c r="I22" s="424">
        <v>-2.3052236415376584E-3</v>
      </c>
    </row>
    <row r="23" spans="2:12" ht="15" x14ac:dyDescent="0.25">
      <c r="B23" s="428">
        <f t="shared" si="0"/>
        <v>2041</v>
      </c>
      <c r="C23" s="424">
        <v>20.843659163300345</v>
      </c>
      <c r="D23" s="424">
        <v>15.884102566614441</v>
      </c>
      <c r="E23" s="424">
        <v>5.4005948726489095</v>
      </c>
      <c r="F23" s="424">
        <v>10.483507693965528</v>
      </c>
      <c r="G23" s="424">
        <v>1.2550823591166056</v>
      </c>
      <c r="H23" s="424">
        <v>3.7083149504752875</v>
      </c>
      <c r="I23" s="424">
        <v>-3.8407129059995666E-3</v>
      </c>
    </row>
    <row r="24" spans="2:12" ht="15" x14ac:dyDescent="0.25">
      <c r="B24" s="428">
        <f t="shared" si="0"/>
        <v>2042</v>
      </c>
      <c r="C24" s="424">
        <v>20.976831758994692</v>
      </c>
      <c r="D24" s="424">
        <v>15.767067962917523</v>
      </c>
      <c r="E24" s="424">
        <v>5.3608031073919582</v>
      </c>
      <c r="F24" s="424">
        <v>10.406264855525565</v>
      </c>
      <c r="G24" s="424">
        <v>1.4246498629822932</v>
      </c>
      <c r="H24" s="424">
        <v>3.8003630420563796</v>
      </c>
      <c r="I24" s="424">
        <v>-1.5249108961514114E-2</v>
      </c>
    </row>
    <row r="25" spans="2:12" ht="15" x14ac:dyDescent="0.25">
      <c r="B25" s="428">
        <f t="shared" si="0"/>
        <v>2043</v>
      </c>
      <c r="C25" s="424">
        <v>21.935421443382168</v>
      </c>
      <c r="D25" s="424">
        <v>16.462123972389346</v>
      </c>
      <c r="E25" s="424">
        <v>5.5971221506123783</v>
      </c>
      <c r="F25" s="424">
        <v>10.865001821776968</v>
      </c>
      <c r="G25" s="424">
        <v>1.5923718985436011</v>
      </c>
      <c r="H25" s="424">
        <v>3.8985179249007325</v>
      </c>
      <c r="I25" s="424">
        <v>-1.7592352451505044E-2</v>
      </c>
    </row>
    <row r="26" spans="2:12" ht="15" x14ac:dyDescent="0.25">
      <c r="B26" s="428">
        <f t="shared" si="0"/>
        <v>2044</v>
      </c>
      <c r="C26" s="424">
        <v>22.107466099687258</v>
      </c>
      <c r="D26" s="424">
        <v>16.389447560916469</v>
      </c>
      <c r="E26" s="424">
        <v>5.5724121707116003</v>
      </c>
      <c r="F26" s="424">
        <v>10.817035390204868</v>
      </c>
      <c r="G26" s="424">
        <v>1.7437555413057075</v>
      </c>
      <c r="H26" s="424">
        <v>3.9993277777607563</v>
      </c>
      <c r="I26" s="424">
        <v>-2.5064780295673272E-2</v>
      </c>
    </row>
    <row r="27" spans="2:12" ht="15" x14ac:dyDescent="0.25">
      <c r="B27" s="428">
        <f t="shared" si="0"/>
        <v>2045</v>
      </c>
      <c r="C27" s="424">
        <v>22.076289997498062</v>
      </c>
      <c r="D27" s="424">
        <v>16.124408604614931</v>
      </c>
      <c r="E27" s="424">
        <v>5.4822989255690766</v>
      </c>
      <c r="F27" s="424">
        <v>10.642109679045854</v>
      </c>
      <c r="G27" s="424">
        <v>1.877992722248603</v>
      </c>
      <c r="H27" s="424">
        <v>4.1045855177025468</v>
      </c>
      <c r="I27" s="424">
        <v>-3.0696847068013601E-2</v>
      </c>
    </row>
    <row r="28" spans="2:12" ht="15" x14ac:dyDescent="0.25">
      <c r="B28" s="428">
        <f t="shared" si="0"/>
        <v>2046</v>
      </c>
      <c r="C28" s="424">
        <v>23.258961714980643</v>
      </c>
      <c r="D28" s="424">
        <v>17.08464717003023</v>
      </c>
      <c r="E28" s="424">
        <v>5.8087800378102781</v>
      </c>
      <c r="F28" s="424">
        <v>11.275867132219954</v>
      </c>
      <c r="G28" s="424">
        <v>1.9979767384936418</v>
      </c>
      <c r="H28" s="424">
        <v>4.2147482334531254</v>
      </c>
      <c r="I28" s="424">
        <v>-3.8410426996351402E-2</v>
      </c>
    </row>
    <row r="29" spans="2:12" ht="15" x14ac:dyDescent="0.25">
      <c r="B29" s="428">
        <f t="shared" si="0"/>
        <v>2047</v>
      </c>
      <c r="C29" s="424">
        <v>23.549974626128485</v>
      </c>
      <c r="D29" s="424">
        <v>17.165453748940738</v>
      </c>
      <c r="E29" s="424">
        <v>5.8362542746398507</v>
      </c>
      <c r="F29" s="424">
        <v>11.329199474300886</v>
      </c>
      <c r="G29" s="424">
        <v>2.093973890821244</v>
      </c>
      <c r="H29" s="424">
        <v>4.3320099011600002</v>
      </c>
      <c r="I29" s="424">
        <v>-4.1462914793496404E-2</v>
      </c>
    </row>
    <row r="30" spans="2:12" ht="15" x14ac:dyDescent="0.25">
      <c r="B30" s="428">
        <f t="shared" si="0"/>
        <v>2048</v>
      </c>
      <c r="C30" s="424">
        <v>24.338097398283288</v>
      </c>
      <c r="D30" s="424">
        <v>17.768988634647421</v>
      </c>
      <c r="E30" s="424">
        <v>6.0414561357801224</v>
      </c>
      <c r="F30" s="424">
        <v>11.727532498867294</v>
      </c>
      <c r="G30" s="424">
        <v>2.169096716499948</v>
      </c>
      <c r="H30" s="424">
        <v>4.4494096104854082</v>
      </c>
      <c r="I30" s="424">
        <v>-4.9397563349461791E-2</v>
      </c>
    </row>
    <row r="31" spans="2:12" ht="15" x14ac:dyDescent="0.25">
      <c r="B31" s="428">
        <f t="shared" si="0"/>
        <v>2049</v>
      </c>
      <c r="C31" s="424">
        <v>24.509661539126292</v>
      </c>
      <c r="D31" s="424">
        <v>17.766190311933684</v>
      </c>
      <c r="E31" s="424">
        <v>6.0405047060574528</v>
      </c>
      <c r="F31" s="424">
        <v>11.725685605876233</v>
      </c>
      <c r="G31" s="424">
        <v>2.2217260397618448</v>
      </c>
      <c r="H31" s="424">
        <v>4.5736368709967969</v>
      </c>
      <c r="I31" s="424">
        <v>-5.189168356605102E-2</v>
      </c>
    </row>
    <row r="32" spans="2:12" ht="15" x14ac:dyDescent="0.25">
      <c r="B32" s="428">
        <f t="shared" si="0"/>
        <v>2050</v>
      </c>
      <c r="C32" s="424">
        <v>25.81165112402843</v>
      </c>
      <c r="D32" s="424">
        <v>18.908633105811489</v>
      </c>
      <c r="E32" s="424">
        <v>6.4289352559759063</v>
      </c>
      <c r="F32" s="424">
        <v>12.479697849835585</v>
      </c>
      <c r="G32" s="424">
        <v>2.2533455487307319</v>
      </c>
      <c r="H32" s="424">
        <v>4.6960902176734853</v>
      </c>
      <c r="I32" s="424">
        <v>-4.641774818728437E-2</v>
      </c>
    </row>
    <row r="33" spans="2:9" ht="15" x14ac:dyDescent="0.25">
      <c r="B33" s="428">
        <f t="shared" si="0"/>
        <v>2051</v>
      </c>
      <c r="C33" s="424">
        <v>25.718400497592441</v>
      </c>
      <c r="D33" s="424">
        <v>18.669179418352492</v>
      </c>
      <c r="E33" s="424">
        <v>6.3475210022398478</v>
      </c>
      <c r="F33" s="424">
        <v>12.321658416112644</v>
      </c>
      <c r="G33" s="424">
        <v>2.2699485955772514</v>
      </c>
      <c r="H33" s="424">
        <v>4.8251751618956273</v>
      </c>
      <c r="I33" s="424">
        <v>-4.5902678232921663E-2</v>
      </c>
    </row>
    <row r="34" spans="2:9" ht="15" x14ac:dyDescent="0.25">
      <c r="B34" s="428">
        <f t="shared" si="0"/>
        <v>2052</v>
      </c>
      <c r="C34" s="424">
        <v>26.663156530181194</v>
      </c>
      <c r="D34" s="424">
        <v>19.503448820371915</v>
      </c>
      <c r="E34" s="424">
        <v>6.6311725989264518</v>
      </c>
      <c r="F34" s="424">
        <v>12.872276221445464</v>
      </c>
      <c r="G34" s="424">
        <v>2.2676488589320454</v>
      </c>
      <c r="H34" s="424">
        <v>4.9418917293614193</v>
      </c>
      <c r="I34" s="424">
        <v>-4.9832878484205506E-2</v>
      </c>
    </row>
    <row r="35" spans="2:9" ht="15" x14ac:dyDescent="0.25">
      <c r="B35" s="428">
        <f t="shared" si="0"/>
        <v>2053</v>
      </c>
      <c r="C35" s="424">
        <v>26.768959681054973</v>
      </c>
      <c r="D35" s="424">
        <v>19.511300754939128</v>
      </c>
      <c r="E35" s="424">
        <v>6.6338422566793049</v>
      </c>
      <c r="F35" s="424">
        <v>12.877458498259827</v>
      </c>
      <c r="G35" s="424">
        <v>2.2506539810593851</v>
      </c>
      <c r="H35" s="424">
        <v>5.0585484370228651</v>
      </c>
      <c r="I35" s="424">
        <v>-5.1543491966398208E-2</v>
      </c>
    </row>
    <row r="36" spans="2:9" ht="15" x14ac:dyDescent="0.25">
      <c r="B36" s="428">
        <f t="shared" si="0"/>
        <v>2054</v>
      </c>
      <c r="C36" s="424">
        <v>27.995337087296406</v>
      </c>
      <c r="D36" s="424">
        <v>20.658574040531875</v>
      </c>
      <c r="E36" s="424">
        <v>7.0239151737808374</v>
      </c>
      <c r="F36" s="424">
        <v>13.634658866751037</v>
      </c>
      <c r="G36" s="424">
        <v>2.220975374460433</v>
      </c>
      <c r="H36" s="424">
        <v>5.171824126846337</v>
      </c>
      <c r="I36" s="424">
        <v>-5.6036454542254678E-2</v>
      </c>
    </row>
    <row r="37" spans="2:9" ht="15" x14ac:dyDescent="0.25">
      <c r="B37" s="428">
        <f t="shared" si="0"/>
        <v>2055</v>
      </c>
      <c r="C37" s="424">
        <v>28.161189303925877</v>
      </c>
      <c r="D37" s="424">
        <v>20.751712983679095</v>
      </c>
      <c r="E37" s="424">
        <v>7.0555824144508925</v>
      </c>
      <c r="F37" s="424">
        <v>13.696130569228204</v>
      </c>
      <c r="G37" s="424">
        <v>2.1781684897720899</v>
      </c>
      <c r="H37" s="424">
        <v>5.2878673176818305</v>
      </c>
      <c r="I37" s="424">
        <v>-5.6559487207136737E-2</v>
      </c>
    </row>
    <row r="38" spans="2:9" ht="15" x14ac:dyDescent="0.25">
      <c r="B38" s="428">
        <f t="shared" si="0"/>
        <v>2056</v>
      </c>
      <c r="C38" s="424">
        <v>28.647885292697328</v>
      </c>
      <c r="D38" s="424">
        <v>21.178145728482384</v>
      </c>
      <c r="E38" s="424">
        <v>7.2005695476840099</v>
      </c>
      <c r="F38" s="424">
        <v>13.977576180798376</v>
      </c>
      <c r="G38" s="424">
        <v>2.1239424311243162</v>
      </c>
      <c r="H38" s="424">
        <v>5.3981637576321173</v>
      </c>
      <c r="I38" s="424">
        <v>-5.236662454148637E-2</v>
      </c>
    </row>
    <row r="39" spans="2:9" ht="15" x14ac:dyDescent="0.25">
      <c r="B39" s="428">
        <f t="shared" si="0"/>
        <v>2057</v>
      </c>
      <c r="C39" s="424">
        <v>29.030435800638209</v>
      </c>
      <c r="D39" s="424">
        <v>21.516301286118217</v>
      </c>
      <c r="E39" s="424">
        <v>7.3155424372801949</v>
      </c>
      <c r="F39" s="424">
        <v>14.200758848838024</v>
      </c>
      <c r="G39" s="424">
        <v>2.0616046460270225</v>
      </c>
      <c r="H39" s="424">
        <v>5.5065818208100294</v>
      </c>
      <c r="I39" s="424">
        <v>-5.4051952317041588E-2</v>
      </c>
    </row>
    <row r="40" spans="2:9" ht="15" x14ac:dyDescent="0.25">
      <c r="B40" s="428">
        <f t="shared" si="0"/>
        <v>2058</v>
      </c>
      <c r="C40" s="424">
        <v>29.492813112712675</v>
      </c>
      <c r="D40" s="424">
        <v>21.947752554897662</v>
      </c>
      <c r="E40" s="424">
        <v>7.4622358686652053</v>
      </c>
      <c r="F40" s="424">
        <v>14.485516686232454</v>
      </c>
      <c r="G40" s="424">
        <v>1.9881370490790269</v>
      </c>
      <c r="H40" s="424">
        <v>5.6123619144744712</v>
      </c>
      <c r="I40" s="424">
        <v>-5.54384057384847E-2</v>
      </c>
    </row>
    <row r="41" spans="2:9" ht="15" x14ac:dyDescent="0.25">
      <c r="B41" s="428">
        <f t="shared" si="0"/>
        <v>2059</v>
      </c>
      <c r="C41" s="424">
        <v>29.800628060780767</v>
      </c>
      <c r="D41" s="424">
        <v>22.236033138257234</v>
      </c>
      <c r="E41" s="424">
        <v>7.5602512670074615</v>
      </c>
      <c r="F41" s="424">
        <v>14.675781871249777</v>
      </c>
      <c r="G41" s="424">
        <v>1.905006506793324</v>
      </c>
      <c r="H41" s="424">
        <v>5.7161478086524626</v>
      </c>
      <c r="I41" s="424">
        <v>-5.6559392922255737E-2</v>
      </c>
    </row>
    <row r="42" spans="2:9" ht="15" x14ac:dyDescent="0.25">
      <c r="B42" s="428">
        <f t="shared" si="0"/>
        <v>2060</v>
      </c>
      <c r="C42" s="424">
        <v>30.287312626169939</v>
      </c>
      <c r="D42" s="424">
        <v>22.706745543101707</v>
      </c>
      <c r="E42" s="424">
        <v>7.7202934846545803</v>
      </c>
      <c r="F42" s="424">
        <v>14.986452058447128</v>
      </c>
      <c r="G42" s="424">
        <v>1.8172045112443704</v>
      </c>
      <c r="H42" s="424">
        <v>5.817185927070569</v>
      </c>
      <c r="I42" s="424">
        <v>-5.3823355246705111E-2</v>
      </c>
    </row>
    <row r="43" spans="2:9" ht="15" x14ac:dyDescent="0.25">
      <c r="B43" s="428">
        <f t="shared" si="0"/>
        <v>2061</v>
      </c>
      <c r="C43" s="424">
        <v>30.578623936072574</v>
      </c>
      <c r="D43" s="424">
        <v>22.991173108627937</v>
      </c>
      <c r="E43" s="424">
        <v>7.8169988569334992</v>
      </c>
      <c r="F43" s="424">
        <v>15.174174251694437</v>
      </c>
      <c r="G43" s="424">
        <v>1.7257410156683985</v>
      </c>
      <c r="H43" s="424">
        <v>5.916464078548838</v>
      </c>
      <c r="I43" s="424">
        <v>-5.4754266772603984E-2</v>
      </c>
    </row>
    <row r="44" spans="2:9" ht="15" x14ac:dyDescent="0.25">
      <c r="B44" s="428">
        <f t="shared" si="0"/>
        <v>2062</v>
      </c>
      <c r="C44" s="424">
        <v>30.983273188370237</v>
      </c>
      <c r="D44" s="424">
        <v>23.387868533178711</v>
      </c>
      <c r="E44" s="424">
        <v>7.9518753012807624</v>
      </c>
      <c r="F44" s="424">
        <v>15.435993231897951</v>
      </c>
      <c r="G44" s="424">
        <v>1.6283950455851994</v>
      </c>
      <c r="H44" s="424">
        <v>6.013768548020316</v>
      </c>
      <c r="I44" s="424">
        <v>-4.675893841401213E-2</v>
      </c>
    </row>
    <row r="45" spans="2:9" ht="15" x14ac:dyDescent="0.25">
      <c r="B45" s="428">
        <f t="shared" si="0"/>
        <v>2063</v>
      </c>
      <c r="C45" s="424">
        <v>31.303663140808901</v>
      </c>
      <c r="D45" s="424">
        <v>23.712334195463306</v>
      </c>
      <c r="E45" s="424">
        <v>8.0621936264575229</v>
      </c>
      <c r="F45" s="424">
        <v>15.65014056900578</v>
      </c>
      <c r="G45" s="424">
        <v>1.5295850047064474</v>
      </c>
      <c r="H45" s="424">
        <v>6.1095029437372013</v>
      </c>
      <c r="I45" s="424">
        <v>-4.7759003098031577E-2</v>
      </c>
    </row>
    <row r="46" spans="2:9" ht="15" x14ac:dyDescent="0.25">
      <c r="B46" s="428">
        <f t="shared" si="0"/>
        <v>2064</v>
      </c>
      <c r="C46" s="424">
        <v>31.674137538408637</v>
      </c>
      <c r="D46" s="424">
        <v>24.090339153524067</v>
      </c>
      <c r="E46" s="424">
        <v>8.1907153121981846</v>
      </c>
      <c r="F46" s="424">
        <v>15.899623841325889</v>
      </c>
      <c r="G46" s="424">
        <v>1.4292037998722764</v>
      </c>
      <c r="H46" s="424">
        <v>6.203240173828422</v>
      </c>
      <c r="I46" s="424">
        <v>-4.8645588816133074E-2</v>
      </c>
    </row>
    <row r="47" spans="2:9" ht="15" x14ac:dyDescent="0.25">
      <c r="B47" s="428">
        <f t="shared" si="0"/>
        <v>2065</v>
      </c>
      <c r="C47" s="424">
        <v>32.020604461324837</v>
      </c>
      <c r="D47" s="424">
        <v>24.443023818786788</v>
      </c>
      <c r="E47" s="424">
        <v>8.3106280983875092</v>
      </c>
      <c r="F47" s="424">
        <v>16.132395720399277</v>
      </c>
      <c r="G47" s="424">
        <v>1.3313292040749953</v>
      </c>
      <c r="H47" s="424">
        <v>6.2954961238469052</v>
      </c>
      <c r="I47" s="424">
        <v>-4.9244685383884546E-2</v>
      </c>
    </row>
    <row r="48" spans="2:9" ht="15" x14ac:dyDescent="0.25">
      <c r="B48" s="428">
        <f t="shared" si="0"/>
        <v>2066</v>
      </c>
      <c r="C48" s="424">
        <v>32.311253856377483</v>
      </c>
      <c r="D48" s="424">
        <v>24.740058226049705</v>
      </c>
      <c r="E48" s="424">
        <v>8.4116197968569022</v>
      </c>
      <c r="F48" s="424">
        <v>16.328438429192808</v>
      </c>
      <c r="G48" s="424">
        <v>1.2344520712985347</v>
      </c>
      <c r="H48" s="424">
        <v>6.3868618604835987</v>
      </c>
      <c r="I48" s="424">
        <v>-5.0118301454362919E-2</v>
      </c>
    </row>
    <row r="49" spans="2:9" ht="15" x14ac:dyDescent="0.25">
      <c r="B49" s="428">
        <f t="shared" si="0"/>
        <v>2067</v>
      </c>
      <c r="C49" s="424">
        <v>32.683407268427125</v>
      </c>
      <c r="D49" s="424">
        <v>25.105574514079748</v>
      </c>
      <c r="E49" s="424">
        <v>8.5358953347871172</v>
      </c>
      <c r="F49" s="424">
        <v>16.569679179292635</v>
      </c>
      <c r="G49" s="424">
        <v>1.1432336054317758</v>
      </c>
      <c r="H49" s="424">
        <v>6.4779496596611681</v>
      </c>
      <c r="I49" s="424">
        <v>-4.3350510745570572E-2</v>
      </c>
    </row>
    <row r="50" spans="2:9" ht="15" x14ac:dyDescent="0.25">
      <c r="B50" s="428">
        <f t="shared" si="0"/>
        <v>2068</v>
      </c>
      <c r="C50" s="424">
        <v>32.988370967948342</v>
      </c>
      <c r="D50" s="424">
        <v>25.405410765292547</v>
      </c>
      <c r="E50" s="424">
        <v>8.6378396601994663</v>
      </c>
      <c r="F50" s="424">
        <v>16.767571105093079</v>
      </c>
      <c r="G50" s="424">
        <v>1.0591066736645367</v>
      </c>
      <c r="H50" s="424">
        <v>6.5683911659553731</v>
      </c>
      <c r="I50" s="424">
        <v>-4.453763696412056E-2</v>
      </c>
    </row>
    <row r="51" spans="2:9" ht="15" x14ac:dyDescent="0.25">
      <c r="B51" s="428">
        <f t="shared" si="0"/>
        <v>2069</v>
      </c>
      <c r="C51" s="424">
        <v>33.349473691205468</v>
      </c>
      <c r="D51" s="424">
        <v>25.752505653872802</v>
      </c>
      <c r="E51" s="424">
        <v>8.7558519223167544</v>
      </c>
      <c r="F51" s="424">
        <v>16.996653731556052</v>
      </c>
      <c r="G51" s="424">
        <v>0.98386437719515685</v>
      </c>
      <c r="H51" s="424">
        <v>6.6589994054254973</v>
      </c>
      <c r="I51" s="424">
        <v>-4.5895745287947154E-2</v>
      </c>
    </row>
    <row r="52" spans="2:9" ht="15" x14ac:dyDescent="0.25">
      <c r="B52" s="428">
        <f t="shared" si="0"/>
        <v>2070</v>
      </c>
      <c r="C52" s="424">
        <v>33.759816230847903</v>
      </c>
      <c r="D52" s="424">
        <v>26.142710771609917</v>
      </c>
      <c r="E52" s="424">
        <v>8.8885216623473742</v>
      </c>
      <c r="F52" s="424">
        <v>17.254189109262544</v>
      </c>
      <c r="G52" s="424">
        <v>0.91383117575583661</v>
      </c>
      <c r="H52" s="424">
        <v>6.7505395911098356</v>
      </c>
      <c r="I52" s="424">
        <v>-4.7265307627691981E-2</v>
      </c>
    </row>
  </sheetData>
  <hyperlinks>
    <hyperlink ref="A1" location="Gráficos!A1" display="Índice de gráficos" xr:uid="{791A271A-859D-4BE9-AAE6-E12DC177C6C4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76BB-8E1B-4D1F-BDC2-FBA4E9361638}">
  <dimension ref="A1:O57"/>
  <sheetViews>
    <sheetView showGridLines="0" zoomScaleNormal="100" workbookViewId="0">
      <selection activeCell="S29" sqref="S29"/>
    </sheetView>
  </sheetViews>
  <sheetFormatPr baseColWidth="10" defaultColWidth="11.42578125" defaultRowHeight="15" x14ac:dyDescent="0.25"/>
  <cols>
    <col min="1" max="1" width="5.7109375" style="464" customWidth="1"/>
    <col min="2" max="2" width="10" style="464" customWidth="1"/>
    <col min="3" max="11" width="8.28515625" style="464" customWidth="1"/>
    <col min="12" max="13" width="11.42578125" style="464"/>
    <col min="14" max="14" width="12.7109375" style="464" customWidth="1"/>
    <col min="15" max="16384" width="11.42578125" style="464"/>
  </cols>
  <sheetData>
    <row r="1" spans="1:14" x14ac:dyDescent="0.25">
      <c r="A1" s="477" t="s">
        <v>454</v>
      </c>
    </row>
    <row r="2" spans="1:14" ht="15.75" x14ac:dyDescent="0.3">
      <c r="B2" s="419"/>
      <c r="C2" s="415"/>
      <c r="D2" s="415"/>
      <c r="E2" s="415"/>
    </row>
    <row r="3" spans="1:14" ht="29.25" customHeight="1" x14ac:dyDescent="0.25">
      <c r="B3" s="575" t="s">
        <v>970</v>
      </c>
      <c r="D3" s="577"/>
      <c r="E3" s="577"/>
      <c r="F3" s="577"/>
      <c r="G3" s="577"/>
      <c r="H3" s="577"/>
      <c r="I3" s="577"/>
      <c r="J3" s="577"/>
      <c r="K3" s="577"/>
    </row>
    <row r="4" spans="1:14" ht="29.25" customHeight="1" x14ac:dyDescent="0.25">
      <c r="B4" s="419"/>
      <c r="D4" s="554"/>
      <c r="E4" s="554"/>
      <c r="F4" s="554"/>
      <c r="G4" s="554"/>
      <c r="H4" s="554"/>
      <c r="I4" s="554"/>
      <c r="J4" s="554"/>
      <c r="K4" s="554"/>
    </row>
    <row r="5" spans="1:14" x14ac:dyDescent="0.25">
      <c r="C5" s="471" t="s">
        <v>527</v>
      </c>
      <c r="D5" s="471" t="s">
        <v>526</v>
      </c>
      <c r="E5" s="471" t="s">
        <v>525</v>
      </c>
      <c r="F5" s="471" t="s">
        <v>526</v>
      </c>
      <c r="G5" s="471" t="s">
        <v>525</v>
      </c>
      <c r="H5" s="471" t="s">
        <v>526</v>
      </c>
      <c r="I5" s="471" t="s">
        <v>525</v>
      </c>
      <c r="J5" s="471" t="s">
        <v>526</v>
      </c>
      <c r="K5" s="471" t="s">
        <v>525</v>
      </c>
    </row>
    <row r="6" spans="1:14" x14ac:dyDescent="0.25">
      <c r="B6" s="428">
        <v>2019</v>
      </c>
      <c r="C6" s="416">
        <v>97.659248949119004</v>
      </c>
      <c r="D6" s="416">
        <v>97.659248949119004</v>
      </c>
      <c r="E6" s="416">
        <v>97.659248949119004</v>
      </c>
      <c r="F6" s="416">
        <v>0</v>
      </c>
      <c r="G6" s="416">
        <v>0</v>
      </c>
      <c r="H6" s="470">
        <v>0</v>
      </c>
      <c r="I6" s="470">
        <v>0</v>
      </c>
      <c r="J6" s="416">
        <v>0</v>
      </c>
      <c r="K6" s="416">
        <v>0</v>
      </c>
    </row>
    <row r="7" spans="1:14" x14ac:dyDescent="0.25">
      <c r="B7" s="428">
        <f t="shared" ref="B7:B37" si="0">B6+1</f>
        <v>2020</v>
      </c>
      <c r="C7" s="416">
        <v>119.27910652896618</v>
      </c>
      <c r="D7" s="416">
        <v>119.27910652896618</v>
      </c>
      <c r="E7" s="416">
        <v>119.27910652896618</v>
      </c>
      <c r="F7" s="416">
        <v>0</v>
      </c>
      <c r="G7" s="416">
        <v>0</v>
      </c>
      <c r="H7" s="470">
        <v>0</v>
      </c>
      <c r="I7" s="470">
        <v>0</v>
      </c>
      <c r="J7" s="416">
        <v>0</v>
      </c>
      <c r="K7" s="416">
        <v>0</v>
      </c>
      <c r="N7" s="419"/>
    </row>
    <row r="8" spans="1:14" x14ac:dyDescent="0.25">
      <c r="B8" s="428">
        <f t="shared" si="0"/>
        <v>2021</v>
      </c>
      <c r="C8" s="416">
        <v>115.69677629800385</v>
      </c>
      <c r="D8" s="416">
        <v>115.69677629800385</v>
      </c>
      <c r="E8" s="416">
        <v>115.69677629800385</v>
      </c>
      <c r="F8" s="416">
        <v>0</v>
      </c>
      <c r="G8" s="416">
        <v>0</v>
      </c>
      <c r="H8" s="470">
        <v>0</v>
      </c>
      <c r="I8" s="470">
        <v>0</v>
      </c>
      <c r="J8" s="416">
        <v>0</v>
      </c>
      <c r="K8" s="416">
        <v>0</v>
      </c>
    </row>
    <row r="9" spans="1:14" x14ac:dyDescent="0.25">
      <c r="B9" s="428">
        <f t="shared" si="0"/>
        <v>2022</v>
      </c>
      <c r="C9" s="416">
        <v>109.32084662499099</v>
      </c>
      <c r="D9" s="416">
        <v>109.32084662499099</v>
      </c>
      <c r="E9" s="416">
        <v>109.32084662499099</v>
      </c>
      <c r="F9" s="416">
        <v>0</v>
      </c>
      <c r="G9" s="416">
        <v>0</v>
      </c>
      <c r="H9" s="470">
        <v>0</v>
      </c>
      <c r="I9" s="470">
        <v>0</v>
      </c>
      <c r="J9" s="416">
        <v>0</v>
      </c>
      <c r="K9" s="416">
        <v>0</v>
      </c>
    </row>
    <row r="10" spans="1:14" x14ac:dyDescent="0.25">
      <c r="B10" s="428">
        <f t="shared" si="0"/>
        <v>2023</v>
      </c>
      <c r="C10" s="416">
        <v>105.18211784123102</v>
      </c>
      <c r="D10" s="416">
        <v>105.18211784123102</v>
      </c>
      <c r="E10" s="416">
        <v>105.18211784123102</v>
      </c>
      <c r="F10" s="416">
        <v>0</v>
      </c>
      <c r="G10" s="416">
        <v>0</v>
      </c>
      <c r="H10" s="470">
        <v>0</v>
      </c>
      <c r="I10" s="470">
        <v>0</v>
      </c>
      <c r="J10" s="416">
        <v>0</v>
      </c>
      <c r="K10" s="416">
        <v>0</v>
      </c>
    </row>
    <row r="11" spans="1:14" x14ac:dyDescent="0.25">
      <c r="B11" s="428">
        <f t="shared" si="0"/>
        <v>2024</v>
      </c>
      <c r="C11" s="416">
        <v>101.64604002935403</v>
      </c>
      <c r="D11" s="416">
        <v>101.64604002935403</v>
      </c>
      <c r="E11" s="416">
        <v>101.64604002935403</v>
      </c>
      <c r="F11" s="416">
        <v>0</v>
      </c>
      <c r="G11" s="416">
        <v>0</v>
      </c>
      <c r="H11" s="470">
        <v>0</v>
      </c>
      <c r="I11" s="470">
        <v>0</v>
      </c>
      <c r="J11" s="416">
        <v>0</v>
      </c>
      <c r="K11" s="416">
        <v>0</v>
      </c>
    </row>
    <row r="12" spans="1:14" x14ac:dyDescent="0.25">
      <c r="B12" s="428">
        <f t="shared" si="0"/>
        <v>2025</v>
      </c>
      <c r="C12" s="416">
        <v>100.65628823010613</v>
      </c>
      <c r="D12" s="416">
        <v>100.65628823010613</v>
      </c>
      <c r="E12" s="416">
        <v>100.65628823010613</v>
      </c>
      <c r="F12" s="416">
        <v>0</v>
      </c>
      <c r="G12" s="416">
        <v>0</v>
      </c>
      <c r="H12" s="470">
        <v>0</v>
      </c>
      <c r="I12" s="470">
        <v>0</v>
      </c>
      <c r="J12" s="416">
        <v>0</v>
      </c>
      <c r="K12" s="416">
        <v>0</v>
      </c>
    </row>
    <row r="13" spans="1:14" x14ac:dyDescent="0.25">
      <c r="B13" s="428">
        <f t="shared" si="0"/>
        <v>2026</v>
      </c>
      <c r="C13" s="416">
        <v>99.79545829121038</v>
      </c>
      <c r="D13" s="416">
        <v>100.28539536218655</v>
      </c>
      <c r="E13" s="416">
        <v>99.31029014800751</v>
      </c>
      <c r="F13" s="416">
        <v>0.10012578798827576</v>
      </c>
      <c r="G13" s="416">
        <v>-0.10012578798826155</v>
      </c>
      <c r="H13" s="470">
        <v>0.48993707097616834</v>
      </c>
      <c r="I13" s="470">
        <v>-0.48516814320286983</v>
      </c>
      <c r="J13" s="416">
        <v>9.9011387423786346E-4</v>
      </c>
      <c r="K13" s="416">
        <v>-9.9008084640672678E-4</v>
      </c>
    </row>
    <row r="14" spans="1:14" x14ac:dyDescent="0.25">
      <c r="B14" s="428">
        <f t="shared" si="0"/>
        <v>2027</v>
      </c>
      <c r="C14" s="416">
        <v>98.170374596824033</v>
      </c>
      <c r="D14" s="416">
        <v>99.142035521952707</v>
      </c>
      <c r="E14" s="416">
        <v>97.212882518583669</v>
      </c>
      <c r="F14" s="416">
        <v>0.29864233174632204</v>
      </c>
      <c r="G14" s="416">
        <v>-0.29864233174635046</v>
      </c>
      <c r="H14" s="470">
        <v>0.97166092512867408</v>
      </c>
      <c r="I14" s="470">
        <v>-0.95749207824036375</v>
      </c>
      <c r="J14" s="416">
        <v>1.8478038913158912E-2</v>
      </c>
      <c r="K14" s="416">
        <v>-1.8472096894626588E-2</v>
      </c>
    </row>
    <row r="15" spans="1:14" x14ac:dyDescent="0.25">
      <c r="B15" s="428">
        <f t="shared" si="0"/>
        <v>2028</v>
      </c>
      <c r="C15" s="416">
        <v>96.829778676679496</v>
      </c>
      <c r="D15" s="416">
        <v>98.276025480127061</v>
      </c>
      <c r="E15" s="416">
        <v>95.411617687697571</v>
      </c>
      <c r="F15" s="416">
        <v>0.59549637482896856</v>
      </c>
      <c r="G15" s="416">
        <v>-0.59549637482896856</v>
      </c>
      <c r="H15" s="470">
        <v>1.4462468034475648</v>
      </c>
      <c r="I15" s="470">
        <v>-1.4181609889819242</v>
      </c>
      <c r="J15" s="416">
        <v>6.2779993626847386E-2</v>
      </c>
      <c r="K15" s="416">
        <v>-6.2687153527420492E-2</v>
      </c>
    </row>
    <row r="16" spans="1:14" x14ac:dyDescent="0.25">
      <c r="B16" s="428">
        <f t="shared" si="0"/>
        <v>2029</v>
      </c>
      <c r="C16" s="416">
        <v>95.883798425231333</v>
      </c>
      <c r="D16" s="416">
        <v>97.805308944021434</v>
      </c>
      <c r="E16" s="416">
        <v>94.008881178748908</v>
      </c>
      <c r="F16" s="416">
        <v>0.99188522815272506</v>
      </c>
      <c r="G16" s="416">
        <v>-0.99188522815275348</v>
      </c>
      <c r="H16" s="470">
        <v>1.9215105187901003</v>
      </c>
      <c r="I16" s="470">
        <v>-1.8749172464824255</v>
      </c>
      <c r="J16" s="416">
        <v>0.14213496815965243</v>
      </c>
      <c r="K16" s="416">
        <v>-0.14165969262403166</v>
      </c>
    </row>
    <row r="17" spans="2:15" x14ac:dyDescent="0.25">
      <c r="B17" s="428">
        <f t="shared" si="0"/>
        <v>2030</v>
      </c>
      <c r="C17" s="416">
        <v>95.094625468507971</v>
      </c>
      <c r="D17" s="416">
        <v>97.49102011606665</v>
      </c>
      <c r="E17" s="416">
        <v>92.767874955505178</v>
      </c>
      <c r="F17" s="416">
        <v>1.4877669054905311</v>
      </c>
      <c r="G17" s="416">
        <v>-1.4877669054905454</v>
      </c>
      <c r="H17" s="470">
        <v>2.3963946475586795</v>
      </c>
      <c r="I17" s="470">
        <v>-2.3267505130027928</v>
      </c>
      <c r="J17" s="416">
        <v>0.26929780559527217</v>
      </c>
      <c r="K17" s="416">
        <v>-0.26774364559732078</v>
      </c>
    </row>
    <row r="18" spans="2:15" x14ac:dyDescent="0.25">
      <c r="B18" s="428">
        <f t="shared" si="0"/>
        <v>2031</v>
      </c>
      <c r="C18" s="416">
        <v>94.122068339898746</v>
      </c>
      <c r="D18" s="416">
        <v>96.981128284606569</v>
      </c>
      <c r="E18" s="416">
        <v>91.359809482396145</v>
      </c>
      <c r="F18" s="416">
        <v>1.9823651281344752</v>
      </c>
      <c r="G18" s="416">
        <v>-1.9823651281344894</v>
      </c>
      <c r="H18" s="470">
        <v>2.8590599447078233</v>
      </c>
      <c r="I18" s="470">
        <v>-2.7622588575026015</v>
      </c>
      <c r="J18" s="416">
        <v>0.44806006634070172</v>
      </c>
      <c r="K18" s="416">
        <v>-0.44408475268015479</v>
      </c>
    </row>
    <row r="19" spans="2:15" x14ac:dyDescent="0.25">
      <c r="B19" s="428">
        <f t="shared" si="0"/>
        <v>2032</v>
      </c>
      <c r="C19" s="416">
        <v>93.403003017971301</v>
      </c>
      <c r="D19" s="416">
        <v>96.729644804854956</v>
      </c>
      <c r="E19" s="416">
        <v>90.204926701148736</v>
      </c>
      <c r="F19" s="416">
        <v>2.479725094616839</v>
      </c>
      <c r="G19" s="416">
        <v>-2.4797250946168816</v>
      </c>
      <c r="H19" s="470">
        <v>3.3266417868836555</v>
      </c>
      <c r="I19" s="470">
        <v>-3.198076316822565</v>
      </c>
      <c r="J19" s="416">
        <v>0.65873565985806692</v>
      </c>
      <c r="K19" s="416">
        <v>-0.65054857372939523</v>
      </c>
    </row>
    <row r="20" spans="2:15" x14ac:dyDescent="0.25">
      <c r="B20" s="428">
        <f t="shared" si="0"/>
        <v>2033</v>
      </c>
      <c r="C20" s="416">
        <v>93.024453831188723</v>
      </c>
      <c r="D20" s="416">
        <v>96.824825523030484</v>
      </c>
      <c r="E20" s="416">
        <v>89.389129597107484</v>
      </c>
      <c r="F20" s="416">
        <v>2.9810701778965552</v>
      </c>
      <c r="G20" s="416">
        <v>-2.9810701778965552</v>
      </c>
      <c r="H20" s="470">
        <v>3.8003716918417609</v>
      </c>
      <c r="I20" s="470">
        <v>-3.6353242340812386</v>
      </c>
      <c r="J20" s="416">
        <v>0.90998328147350094</v>
      </c>
      <c r="K20" s="416">
        <v>-0.89547351954455223</v>
      </c>
    </row>
    <row r="21" spans="2:15" x14ac:dyDescent="0.25">
      <c r="B21" s="428">
        <f t="shared" si="0"/>
        <v>2034</v>
      </c>
      <c r="C21" s="416">
        <v>93.119039024178164</v>
      </c>
      <c r="D21" s="416">
        <v>97.408138140637845</v>
      </c>
      <c r="E21" s="416">
        <v>89.036690032166689</v>
      </c>
      <c r="F21" s="416">
        <v>3.4917954416372652</v>
      </c>
      <c r="G21" s="416">
        <v>-3.4917954416372794</v>
      </c>
      <c r="H21" s="470">
        <v>4.2890991164596812</v>
      </c>
      <c r="I21" s="470">
        <v>-4.0823489920114753</v>
      </c>
      <c r="J21" s="416">
        <v>1.2030923205064994</v>
      </c>
      <c r="K21" s="416">
        <v>-1.1797130977161885</v>
      </c>
    </row>
    <row r="22" spans="2:15" x14ac:dyDescent="0.25">
      <c r="B22" s="428">
        <f t="shared" si="0"/>
        <v>2035</v>
      </c>
      <c r="C22" s="416">
        <v>93.581086374288518</v>
      </c>
      <c r="D22" s="416">
        <v>98.37170128836577</v>
      </c>
      <c r="E22" s="416">
        <v>89.044164338482133</v>
      </c>
      <c r="F22" s="416">
        <v>4.0104146940370242</v>
      </c>
      <c r="G22" s="416">
        <v>-4.0104146940369958</v>
      </c>
      <c r="H22" s="470">
        <v>4.7906149140772527</v>
      </c>
      <c r="I22" s="470">
        <v>-4.5369220358063842</v>
      </c>
      <c r="J22" s="416">
        <v>1.524133983850902</v>
      </c>
      <c r="K22" s="416">
        <v>-1.4889077830224124</v>
      </c>
    </row>
    <row r="23" spans="2:15" ht="15.75" x14ac:dyDescent="0.3">
      <c r="B23" s="428">
        <f t="shared" si="0"/>
        <v>2036</v>
      </c>
      <c r="C23" s="416">
        <v>94.273009731237224</v>
      </c>
      <c r="D23" s="416">
        <v>99.574920592796474</v>
      </c>
      <c r="E23" s="416">
        <v>89.276877433174619</v>
      </c>
      <c r="F23" s="416">
        <v>4.5331702327762429</v>
      </c>
      <c r="G23" s="416">
        <v>-4.533170232776186</v>
      </c>
      <c r="H23" s="470">
        <v>5.3019108615592501</v>
      </c>
      <c r="I23" s="470">
        <v>-4.9961322980626051</v>
      </c>
      <c r="J23" s="416">
        <v>1.8766601920734018</v>
      </c>
      <c r="K23" s="416">
        <v>-1.8263583173192615</v>
      </c>
      <c r="N23" s="418" t="s">
        <v>451</v>
      </c>
      <c r="O23" s="418" t="s">
        <v>1</v>
      </c>
    </row>
    <row r="24" spans="2:15" x14ac:dyDescent="0.25">
      <c r="B24" s="428">
        <f t="shared" si="0"/>
        <v>2037</v>
      </c>
      <c r="C24" s="416">
        <v>95.166813949524652</v>
      </c>
      <c r="D24" s="416">
        <v>100.98996856403033</v>
      </c>
      <c r="E24" s="416">
        <v>89.706729275075389</v>
      </c>
      <c r="F24" s="416">
        <v>5.059980215192283</v>
      </c>
      <c r="G24" s="416">
        <v>-5.0599802151922688</v>
      </c>
      <c r="H24" s="470">
        <v>5.8231546145056825</v>
      </c>
      <c r="I24" s="470">
        <v>-5.4600846744492628</v>
      </c>
      <c r="J24" s="416">
        <v>2.2526724797377824</v>
      </c>
      <c r="K24" s="416">
        <v>-2.1837815366125994</v>
      </c>
    </row>
    <row r="25" spans="2:15" x14ac:dyDescent="0.25">
      <c r="B25" s="428">
        <f t="shared" si="0"/>
        <v>2038</v>
      </c>
      <c r="C25" s="416">
        <v>96.240467510793749</v>
      </c>
      <c r="D25" s="416">
        <v>102.59449097896248</v>
      </c>
      <c r="E25" s="416">
        <v>90.312031911218341</v>
      </c>
      <c r="F25" s="416">
        <v>5.589717649092762</v>
      </c>
      <c r="G25" s="416">
        <v>-5.589717649092762</v>
      </c>
      <c r="H25" s="470">
        <v>6.3540234681687338</v>
      </c>
      <c r="I25" s="470">
        <v>-5.9284355995754083</v>
      </c>
      <c r="J25" s="416">
        <v>2.6572730582398947</v>
      </c>
      <c r="K25" s="416">
        <v>-2.5660402281321524</v>
      </c>
    </row>
    <row r="26" spans="2:15" x14ac:dyDescent="0.25">
      <c r="B26" s="428">
        <f t="shared" si="0"/>
        <v>2039</v>
      </c>
      <c r="C26" s="416">
        <v>97.55216484117804</v>
      </c>
      <c r="D26" s="416">
        <v>104.45077418666364</v>
      </c>
      <c r="E26" s="416">
        <v>91.147232301769876</v>
      </c>
      <c r="F26" s="416">
        <v>6.1251469183592491</v>
      </c>
      <c r="G26" s="416">
        <v>-6.1251469183592206</v>
      </c>
      <c r="H26" s="470">
        <v>6.8986093454855961</v>
      </c>
      <c r="I26" s="470">
        <v>-6.4049325394081649</v>
      </c>
      <c r="J26" s="416">
        <v>3.0803299838287899</v>
      </c>
      <c r="K26" s="416">
        <v>-2.9626559192194861</v>
      </c>
    </row>
    <row r="27" spans="2:15" x14ac:dyDescent="0.25">
      <c r="B27" s="428">
        <f t="shared" si="0"/>
        <v>2040</v>
      </c>
      <c r="C27" s="416">
        <v>99.099387696398821</v>
      </c>
      <c r="D27" s="416">
        <v>106.55718723154601</v>
      </c>
      <c r="E27" s="416">
        <v>92.209067804365176</v>
      </c>
      <c r="F27" s="416">
        <v>6.666117539617062</v>
      </c>
      <c r="G27" s="416">
        <v>-6.6661175396170904</v>
      </c>
      <c r="H27" s="470">
        <v>7.4577995351471884</v>
      </c>
      <c r="I27" s="470">
        <v>-6.890319892033645</v>
      </c>
      <c r="J27" s="416">
        <v>3.5257122732943458</v>
      </c>
      <c r="K27" s="416">
        <v>-3.3773035924693744</v>
      </c>
    </row>
    <row r="28" spans="2:15" x14ac:dyDescent="0.25">
      <c r="B28" s="428">
        <f t="shared" si="0"/>
        <v>2041</v>
      </c>
      <c r="C28" s="416">
        <v>100.86348522243674</v>
      </c>
      <c r="D28" s="416">
        <v>108.89630454570492</v>
      </c>
      <c r="E28" s="416">
        <v>93.477830851797691</v>
      </c>
      <c r="F28" s="416">
        <v>7.2115017452101995</v>
      </c>
      <c r="G28" s="416">
        <v>-7.2115017452101853</v>
      </c>
      <c r="H28" s="470">
        <v>8.0328193232681855</v>
      </c>
      <c r="I28" s="470">
        <v>-7.3856543706390454</v>
      </c>
      <c r="J28" s="416">
        <v>3.9944991405729127</v>
      </c>
      <c r="K28" s="416">
        <v>-3.8108904366322776</v>
      </c>
    </row>
    <row r="29" spans="2:15" x14ac:dyDescent="0.25">
      <c r="B29" s="428">
        <f t="shared" si="0"/>
        <v>2042</v>
      </c>
      <c r="C29" s="416">
        <v>102.81703427621997</v>
      </c>
      <c r="D29" s="416">
        <v>111.43905382047069</v>
      </c>
      <c r="E29" s="416">
        <v>94.927687192357524</v>
      </c>
      <c r="F29" s="416">
        <v>7.760260822727119</v>
      </c>
      <c r="G29" s="416">
        <v>-7.7602608227270764</v>
      </c>
      <c r="H29" s="470">
        <v>8.622019544250719</v>
      </c>
      <c r="I29" s="470">
        <v>-7.8893470838624467</v>
      </c>
      <c r="J29" s="416">
        <v>4.4874135259580896</v>
      </c>
      <c r="K29" s="416">
        <v>-4.2639276698129294</v>
      </c>
    </row>
    <row r="30" spans="2:15" x14ac:dyDescent="0.25">
      <c r="B30" s="428">
        <f t="shared" si="0"/>
        <v>2043</v>
      </c>
      <c r="C30" s="416">
        <v>104.8950742886485</v>
      </c>
      <c r="D30" s="416">
        <v>114.11815337726529</v>
      </c>
      <c r="E30" s="416">
        <v>96.495825861097359</v>
      </c>
      <c r="F30" s="416">
        <v>8.3088420612987335</v>
      </c>
      <c r="G30" s="416">
        <v>-8.3088420612986909</v>
      </c>
      <c r="H30" s="470">
        <v>9.2230790886167853</v>
      </c>
      <c r="I30" s="470">
        <v>-8.399248427551143</v>
      </c>
      <c r="J30" s="416">
        <v>4.9997268343085324</v>
      </c>
      <c r="K30" s="416">
        <v>-4.7315656379390134</v>
      </c>
    </row>
    <row r="31" spans="2:15" x14ac:dyDescent="0.25">
      <c r="B31" s="428">
        <f t="shared" si="0"/>
        <v>2044</v>
      </c>
      <c r="C31" s="416">
        <v>107.13771433106842</v>
      </c>
      <c r="D31" s="416">
        <v>116.97865220752328</v>
      </c>
      <c r="E31" s="416">
        <v>98.217923469912591</v>
      </c>
      <c r="F31" s="416">
        <v>8.861130311889184</v>
      </c>
      <c r="G31" s="416">
        <v>-8.8611303118891129</v>
      </c>
      <c r="H31" s="470">
        <v>9.8409378764548592</v>
      </c>
      <c r="I31" s="470">
        <v>-8.9197908611558319</v>
      </c>
      <c r="J31" s="416">
        <v>5.5334983418801755</v>
      </c>
      <c r="K31" s="416">
        <v>-5.2155418434475251</v>
      </c>
    </row>
    <row r="32" spans="2:15" x14ac:dyDescent="0.25">
      <c r="B32" s="428">
        <f t="shared" si="0"/>
        <v>2045</v>
      </c>
      <c r="C32" s="416">
        <v>109.5385858905892</v>
      </c>
      <c r="D32" s="416">
        <v>120.01586891732168</v>
      </c>
      <c r="E32" s="416">
        <v>100.08617709313235</v>
      </c>
      <c r="F32" s="416">
        <v>9.4175807420275248</v>
      </c>
      <c r="G32" s="416">
        <v>-9.417580742027468</v>
      </c>
      <c r="H32" s="470">
        <v>10.477283026732479</v>
      </c>
      <c r="I32" s="470">
        <v>-9.4524087974568545</v>
      </c>
      <c r="J32" s="416">
        <v>6.0891827548843764</v>
      </c>
      <c r="K32" s="416">
        <v>-5.7160763353192294</v>
      </c>
    </row>
    <row r="33" spans="2:11" x14ac:dyDescent="0.25">
      <c r="B33" s="428">
        <f t="shared" si="0"/>
        <v>2046</v>
      </c>
      <c r="C33" s="416">
        <v>112.07563032959406</v>
      </c>
      <c r="D33" s="416">
        <v>123.20740472155781</v>
      </c>
      <c r="E33" s="416">
        <v>102.07893259228423</v>
      </c>
      <c r="F33" s="416">
        <v>9.9771912476886087</v>
      </c>
      <c r="G33" s="416">
        <v>-9.9771912476886229</v>
      </c>
      <c r="H33" s="470">
        <v>11.131774391963745</v>
      </c>
      <c r="I33" s="470">
        <v>-9.9966977373098302</v>
      </c>
      <c r="J33" s="416">
        <v>6.6631632060314843</v>
      </c>
      <c r="K33" s="416">
        <v>-6.2293797820331633</v>
      </c>
    </row>
    <row r="34" spans="2:11" x14ac:dyDescent="0.25">
      <c r="B34" s="428">
        <f t="shared" si="0"/>
        <v>2047</v>
      </c>
      <c r="C34" s="416">
        <v>114.76355590963318</v>
      </c>
      <c r="D34" s="416">
        <v>126.57260597653654</v>
      </c>
      <c r="E34" s="416">
        <v>104.20686277237797</v>
      </c>
      <c r="F34" s="416">
        <v>10.542345614480396</v>
      </c>
      <c r="G34" s="416">
        <v>-10.542345614480382</v>
      </c>
      <c r="H34" s="470">
        <v>11.809050066903353</v>
      </c>
      <c r="I34" s="470">
        <v>-10.556693137255209</v>
      </c>
      <c r="J34" s="416">
        <v>7.2617658455430103</v>
      </c>
      <c r="K34" s="416">
        <v>-6.7614748385129957</v>
      </c>
    </row>
    <row r="35" spans="2:11" x14ac:dyDescent="0.25">
      <c r="B35" s="428">
        <f t="shared" si="0"/>
        <v>2048</v>
      </c>
      <c r="C35" s="416">
        <v>117.55688402397094</v>
      </c>
      <c r="D35" s="416">
        <v>130.06386535206244</v>
      </c>
      <c r="E35" s="416">
        <v>106.42652953792413</v>
      </c>
      <c r="F35" s="416">
        <v>11.111258248565363</v>
      </c>
      <c r="G35" s="416">
        <v>-11.111258248565335</v>
      </c>
      <c r="H35" s="470">
        <v>12.506981328091499</v>
      </c>
      <c r="I35" s="470">
        <v>-11.130354486046812</v>
      </c>
      <c r="J35" s="416">
        <v>7.8807388454346352</v>
      </c>
      <c r="K35" s="416">
        <v>-7.3079396888924464</v>
      </c>
    </row>
    <row r="36" spans="2:11" x14ac:dyDescent="0.25">
      <c r="B36" s="428">
        <f t="shared" si="0"/>
        <v>2049</v>
      </c>
      <c r="C36" s="416">
        <v>120.42585177405898</v>
      </c>
      <c r="D36" s="416">
        <v>133.65165372093065</v>
      </c>
      <c r="E36" s="416">
        <v>108.70809297263123</v>
      </c>
      <c r="F36" s="416">
        <v>11.682605733391284</v>
      </c>
      <c r="G36" s="416">
        <v>-11.682605733391213</v>
      </c>
      <c r="H36" s="470">
        <v>13.225801946871684</v>
      </c>
      <c r="I36" s="470">
        <v>-11.717758801427749</v>
      </c>
      <c r="J36" s="416">
        <v>8.5234777931548393</v>
      </c>
      <c r="K36" s="416">
        <v>-7.8720384432833868</v>
      </c>
    </row>
    <row r="37" spans="2:11" x14ac:dyDescent="0.25">
      <c r="B37" s="428">
        <f t="shared" si="0"/>
        <v>2050</v>
      </c>
      <c r="C37" s="416">
        <v>123.34752498588884</v>
      </c>
      <c r="D37" s="416">
        <v>137.31268456534065</v>
      </c>
      <c r="E37" s="416">
        <v>111.02907130202708</v>
      </c>
      <c r="F37" s="416">
        <v>12.256505932026954</v>
      </c>
      <c r="G37" s="416">
        <v>-12.256505932026926</v>
      </c>
      <c r="H37" s="470">
        <v>13.965159579451807</v>
      </c>
      <c r="I37" s="470">
        <v>-12.318453683861762</v>
      </c>
      <c r="J37" s="416">
        <v>9.186973095849936</v>
      </c>
      <c r="K37" s="416">
        <v>-8.45052279111259</v>
      </c>
    </row>
    <row r="38" spans="2:11" ht="15.75" x14ac:dyDescent="0.3">
      <c r="B38" s="454"/>
      <c r="C38" s="454"/>
      <c r="D38" s="454"/>
      <c r="E38" s="454"/>
      <c r="F38" s="469">
        <v>135.60403091791579</v>
      </c>
      <c r="G38" s="468">
        <v>111.09101905386191</v>
      </c>
      <c r="H38" s="468">
        <v>137.31268456534065</v>
      </c>
      <c r="I38" s="468">
        <v>111.02907130202708</v>
      </c>
      <c r="J38" s="468">
        <v>132.53449808173877</v>
      </c>
      <c r="K38" s="467">
        <v>114.89700219477625</v>
      </c>
    </row>
    <row r="39" spans="2:11" ht="15.75" x14ac:dyDescent="0.3">
      <c r="B39" s="454"/>
      <c r="C39" s="454"/>
      <c r="D39" s="454"/>
      <c r="E39" s="454"/>
      <c r="F39" s="454"/>
      <c r="G39" s="465">
        <v>24.51301186405388</v>
      </c>
      <c r="H39" s="466"/>
      <c r="I39" s="465">
        <v>26.283613263313569</v>
      </c>
      <c r="J39" s="466"/>
      <c r="K39" s="465">
        <v>17.637495886962526</v>
      </c>
    </row>
    <row r="40" spans="2:11" ht="15.75" x14ac:dyDescent="0.3">
      <c r="B40" s="454"/>
      <c r="C40" s="454"/>
      <c r="D40" s="454"/>
      <c r="E40" s="454"/>
      <c r="F40" s="454"/>
      <c r="G40" s="454"/>
      <c r="H40" s="454"/>
      <c r="I40" s="454"/>
      <c r="J40" s="454"/>
      <c r="K40" s="454"/>
    </row>
    <row r="41" spans="2:11" ht="15.75" x14ac:dyDescent="0.3">
      <c r="B41" s="454"/>
      <c r="C41" s="454"/>
      <c r="D41" s="454"/>
      <c r="E41" s="454"/>
      <c r="F41" s="454"/>
      <c r="G41" s="454"/>
      <c r="H41" s="454"/>
      <c r="I41" s="454"/>
      <c r="J41" s="454"/>
      <c r="K41" s="454"/>
    </row>
    <row r="42" spans="2:11" ht="15.75" x14ac:dyDescent="0.3">
      <c r="B42" s="454"/>
      <c r="C42" s="454"/>
      <c r="D42" s="454"/>
      <c r="E42" s="454"/>
      <c r="F42" s="454"/>
      <c r="G42" s="454"/>
      <c r="H42" s="454"/>
      <c r="I42" s="454"/>
      <c r="J42" s="454"/>
      <c r="K42" s="454"/>
    </row>
    <row r="43" spans="2:11" ht="15.75" x14ac:dyDescent="0.3">
      <c r="B43" s="454"/>
      <c r="C43" s="454"/>
      <c r="D43" s="454"/>
      <c r="E43" s="454"/>
      <c r="F43" s="454"/>
      <c r="G43" s="454"/>
      <c r="H43" s="454"/>
      <c r="I43" s="454"/>
      <c r="J43" s="454"/>
      <c r="K43" s="454"/>
    </row>
    <row r="44" spans="2:11" ht="15.75" x14ac:dyDescent="0.3">
      <c r="B44" s="454"/>
      <c r="C44" s="454"/>
      <c r="D44" s="454"/>
      <c r="E44" s="454"/>
      <c r="F44" s="454"/>
      <c r="G44" s="454"/>
      <c r="H44" s="454"/>
      <c r="I44" s="454"/>
      <c r="J44" s="454"/>
      <c r="K44" s="454"/>
    </row>
    <row r="45" spans="2:11" ht="15.75" x14ac:dyDescent="0.3">
      <c r="B45" s="454"/>
      <c r="C45" s="454"/>
      <c r="D45" s="454"/>
      <c r="E45" s="454"/>
      <c r="F45" s="454"/>
      <c r="G45" s="454"/>
      <c r="H45" s="454"/>
      <c r="I45" s="454"/>
      <c r="J45" s="454"/>
      <c r="K45" s="454"/>
    </row>
    <row r="46" spans="2:11" ht="15.75" x14ac:dyDescent="0.3">
      <c r="B46" s="454"/>
      <c r="C46" s="454"/>
      <c r="D46" s="454"/>
      <c r="E46" s="454"/>
      <c r="F46" s="454"/>
      <c r="G46" s="454"/>
      <c r="H46" s="454"/>
      <c r="I46" s="454"/>
      <c r="J46" s="454"/>
      <c r="K46" s="454"/>
    </row>
    <row r="47" spans="2:11" ht="15.75" x14ac:dyDescent="0.3">
      <c r="B47" s="454"/>
      <c r="C47" s="454"/>
      <c r="D47" s="454"/>
      <c r="E47" s="454"/>
      <c r="F47" s="454"/>
      <c r="G47" s="454"/>
      <c r="H47" s="454"/>
      <c r="I47" s="454"/>
      <c r="J47" s="454"/>
      <c r="K47" s="454"/>
    </row>
    <row r="48" spans="2:11" ht="15.75" x14ac:dyDescent="0.3">
      <c r="B48" s="454"/>
      <c r="C48" s="454"/>
      <c r="D48" s="454"/>
      <c r="E48" s="454"/>
      <c r="F48" s="454"/>
      <c r="G48" s="454"/>
      <c r="H48" s="454"/>
      <c r="I48" s="454"/>
      <c r="J48" s="454"/>
      <c r="K48" s="454"/>
    </row>
    <row r="49" spans="2:11" ht="15.75" x14ac:dyDescent="0.3">
      <c r="B49" s="454"/>
      <c r="C49" s="454"/>
      <c r="D49" s="454"/>
      <c r="E49" s="454"/>
      <c r="F49" s="454"/>
      <c r="G49" s="454"/>
      <c r="H49" s="454"/>
      <c r="I49" s="454"/>
      <c r="J49" s="454"/>
      <c r="K49" s="454"/>
    </row>
    <row r="50" spans="2:11" ht="15.75" x14ac:dyDescent="0.3">
      <c r="B50" s="454"/>
      <c r="C50" s="454"/>
      <c r="D50" s="454"/>
      <c r="E50" s="454"/>
      <c r="F50" s="454"/>
      <c r="G50" s="454"/>
      <c r="H50" s="454"/>
      <c r="I50" s="454"/>
      <c r="J50" s="454"/>
      <c r="K50" s="454"/>
    </row>
    <row r="51" spans="2:11" ht="15.75" x14ac:dyDescent="0.3">
      <c r="B51" s="454"/>
      <c r="C51" s="454"/>
      <c r="D51" s="454"/>
      <c r="E51" s="454"/>
      <c r="F51" s="454"/>
      <c r="G51" s="454"/>
      <c r="H51" s="454"/>
      <c r="I51" s="454"/>
      <c r="J51" s="454"/>
      <c r="K51" s="454"/>
    </row>
    <row r="52" spans="2:11" ht="15.75" x14ac:dyDescent="0.3">
      <c r="B52" s="454"/>
      <c r="C52" s="454"/>
      <c r="D52" s="454"/>
      <c r="E52" s="454"/>
      <c r="F52" s="454"/>
      <c r="G52" s="454"/>
      <c r="H52" s="454"/>
      <c r="I52" s="454"/>
      <c r="J52" s="454"/>
      <c r="K52" s="454"/>
    </row>
    <row r="53" spans="2:11" ht="15.75" x14ac:dyDescent="0.3">
      <c r="B53" s="454"/>
      <c r="C53" s="454"/>
      <c r="D53" s="454"/>
      <c r="E53" s="454"/>
      <c r="F53" s="454"/>
      <c r="G53" s="454"/>
      <c r="H53" s="454"/>
      <c r="I53" s="454"/>
      <c r="J53" s="454"/>
      <c r="K53" s="454"/>
    </row>
    <row r="54" spans="2:11" ht="15.75" x14ac:dyDescent="0.3">
      <c r="B54" s="454"/>
      <c r="C54" s="454"/>
      <c r="D54" s="454"/>
      <c r="E54" s="454"/>
      <c r="F54" s="454"/>
      <c r="G54" s="454"/>
      <c r="H54" s="454"/>
      <c r="I54" s="454"/>
      <c r="J54" s="454"/>
      <c r="K54" s="454"/>
    </row>
    <row r="55" spans="2:11" ht="15.75" x14ac:dyDescent="0.3">
      <c r="B55" s="454"/>
      <c r="C55" s="454"/>
      <c r="D55" s="454"/>
      <c r="E55" s="454"/>
      <c r="F55" s="454"/>
      <c r="G55" s="454"/>
      <c r="H55" s="454"/>
      <c r="I55" s="454"/>
      <c r="J55" s="454"/>
      <c r="K55" s="454"/>
    </row>
    <row r="56" spans="2:11" ht="15.75" x14ac:dyDescent="0.3">
      <c r="B56" s="454"/>
      <c r="C56" s="454"/>
      <c r="D56" s="454"/>
      <c r="E56" s="454"/>
      <c r="F56" s="454"/>
      <c r="G56" s="454"/>
      <c r="H56" s="454"/>
      <c r="I56" s="454"/>
      <c r="J56" s="454"/>
      <c r="K56" s="454"/>
    </row>
    <row r="57" spans="2:11" ht="15.75" x14ac:dyDescent="0.3">
      <c r="B57" s="454"/>
      <c r="C57" s="454"/>
      <c r="D57" s="454"/>
      <c r="E57" s="454"/>
      <c r="F57" s="454"/>
      <c r="G57" s="454"/>
      <c r="H57" s="454"/>
      <c r="I57" s="454"/>
      <c r="J57" s="454"/>
      <c r="K57" s="454"/>
    </row>
  </sheetData>
  <hyperlinks>
    <hyperlink ref="A1" location="Gráficos!A1" display="Índice de gráficos" xr:uid="{B92DA351-2C24-48C2-9E2D-09033B1552E6}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D8D4-8087-4E58-AD46-695A462ADCEE}">
  <dimension ref="A1:J55"/>
  <sheetViews>
    <sheetView showGridLines="0" zoomScaleNormal="100" workbookViewId="0">
      <selection activeCell="K27" sqref="K27"/>
    </sheetView>
  </sheetViews>
  <sheetFormatPr baseColWidth="10" defaultColWidth="11.42578125" defaultRowHeight="13.5" x14ac:dyDescent="0.3"/>
  <cols>
    <col min="1" max="1" width="4.5703125" style="415" customWidth="1"/>
    <col min="2" max="2" width="7.28515625" style="415" customWidth="1"/>
    <col min="3" max="3" width="18.140625" style="415" customWidth="1"/>
    <col min="4" max="4" width="12" style="415" customWidth="1"/>
    <col min="5" max="5" width="9.85546875" style="415" customWidth="1"/>
    <col min="6" max="6" width="12.140625" style="415" customWidth="1"/>
    <col min="7" max="7" width="13" style="415" customWidth="1"/>
    <col min="8" max="16384" width="11.42578125" style="415"/>
  </cols>
  <sheetData>
    <row r="1" spans="1:9" ht="15.75" x14ac:dyDescent="0.3">
      <c r="A1" s="477" t="s">
        <v>454</v>
      </c>
    </row>
    <row r="2" spans="1:9" x14ac:dyDescent="0.3">
      <c r="B2" s="419"/>
    </row>
    <row r="3" spans="1:9" ht="17.25" x14ac:dyDescent="0.3">
      <c r="B3" s="575" t="s">
        <v>971</v>
      </c>
    </row>
    <row r="5" spans="1:9" x14ac:dyDescent="0.3">
      <c r="B5" s="419"/>
    </row>
    <row r="6" spans="1:9" ht="27" x14ac:dyDescent="0.3">
      <c r="C6" s="430" t="s">
        <v>530</v>
      </c>
      <c r="D6" s="430" t="s">
        <v>12</v>
      </c>
      <c r="E6" s="430" t="s">
        <v>10</v>
      </c>
      <c r="F6" s="430" t="s">
        <v>529</v>
      </c>
      <c r="G6" s="430" t="s">
        <v>8</v>
      </c>
      <c r="I6" s="419"/>
    </row>
    <row r="7" spans="1:9" ht="14.25" x14ac:dyDescent="0.3">
      <c r="B7" s="428">
        <v>2025</v>
      </c>
      <c r="C7" s="424">
        <v>0</v>
      </c>
      <c r="D7" s="424">
        <v>0</v>
      </c>
      <c r="E7" s="424">
        <v>0</v>
      </c>
      <c r="F7" s="424">
        <v>0</v>
      </c>
      <c r="G7" s="424">
        <v>0</v>
      </c>
    </row>
    <row r="8" spans="1:9" ht="14.25" x14ac:dyDescent="0.3">
      <c r="B8" s="428">
        <v>2026</v>
      </c>
      <c r="C8" s="424">
        <v>0</v>
      </c>
      <c r="D8" s="424">
        <v>0</v>
      </c>
      <c r="E8" s="424">
        <v>0</v>
      </c>
      <c r="F8" s="424">
        <v>0</v>
      </c>
      <c r="G8" s="424">
        <v>0</v>
      </c>
    </row>
    <row r="9" spans="1:9" ht="14.25" x14ac:dyDescent="0.3">
      <c r="B9" s="428">
        <v>2027</v>
      </c>
      <c r="C9" s="424">
        <v>-0.17221669360925945</v>
      </c>
      <c r="D9" s="424">
        <v>-5.9374966261538431E-2</v>
      </c>
      <c r="E9" s="424">
        <v>-6.9388977508681948E-2</v>
      </c>
      <c r="F9" s="424">
        <v>-9.7523524740713574E-3</v>
      </c>
      <c r="G9" s="424">
        <v>-3.3700397364967494E-2</v>
      </c>
    </row>
    <row r="10" spans="1:9" ht="14.25" x14ac:dyDescent="0.3">
      <c r="B10" s="428">
        <v>2028</v>
      </c>
      <c r="C10" s="424">
        <v>-0.26712121530986727</v>
      </c>
      <c r="D10" s="424">
        <v>-4.6338601658787337E-2</v>
      </c>
      <c r="E10" s="424">
        <v>-7.5660969450071391E-2</v>
      </c>
      <c r="F10" s="424">
        <v>-2.2446421606828804E-2</v>
      </c>
      <c r="G10" s="424">
        <v>-0.12267522259418029</v>
      </c>
    </row>
    <row r="11" spans="1:9" ht="14.25" x14ac:dyDescent="0.3">
      <c r="B11" s="428">
        <v>2029</v>
      </c>
      <c r="C11" s="424">
        <v>-0.35659646249571975</v>
      </c>
      <c r="D11" s="424">
        <v>-3.8158404918101074E-2</v>
      </c>
      <c r="E11" s="424">
        <v>-0.10379147066233596</v>
      </c>
      <c r="F11" s="424">
        <v>-3.7865862295837882E-2</v>
      </c>
      <c r="G11" s="424">
        <v>-0.17678072461944472</v>
      </c>
    </row>
    <row r="12" spans="1:9" ht="14.25" x14ac:dyDescent="0.3">
      <c r="B12" s="428">
        <v>2030</v>
      </c>
      <c r="C12" s="424">
        <v>-0.48433129524581975</v>
      </c>
      <c r="D12" s="424">
        <v>-9.4454162450290369E-3</v>
      </c>
      <c r="E12" s="424">
        <v>-0.13819229140221712</v>
      </c>
      <c r="F12" s="424">
        <v>-4.9246871797339553E-2</v>
      </c>
      <c r="G12" s="424">
        <v>-0.28744671580123238</v>
      </c>
    </row>
    <row r="13" spans="1:9" ht="14.25" x14ac:dyDescent="0.3">
      <c r="B13" s="428">
        <v>2031</v>
      </c>
      <c r="C13" s="424">
        <v>-0.42854010392953695</v>
      </c>
      <c r="D13" s="424">
        <v>1.55216176538997E-2</v>
      </c>
      <c r="E13" s="424">
        <v>-0.17709444812241321</v>
      </c>
      <c r="F13" s="424">
        <v>-7.1565170536573464E-2</v>
      </c>
      <c r="G13" s="424">
        <v>-0.19540210292444998</v>
      </c>
    </row>
    <row r="14" spans="1:9" ht="14.25" x14ac:dyDescent="0.3">
      <c r="B14" s="428">
        <v>2032</v>
      </c>
      <c r="C14" s="424">
        <v>-0.42806383139210863</v>
      </c>
      <c r="D14" s="424">
        <v>5.2367843505138456E-2</v>
      </c>
      <c r="E14" s="424">
        <v>-0.24061568920438775</v>
      </c>
      <c r="F14" s="424">
        <v>-9.2625428172149193E-2</v>
      </c>
      <c r="G14" s="424">
        <v>-0.14719055752070881</v>
      </c>
    </row>
    <row r="15" spans="1:9" ht="14.25" x14ac:dyDescent="0.3">
      <c r="B15" s="428">
        <v>2033</v>
      </c>
      <c r="C15" s="424">
        <v>-0.60110850456548959</v>
      </c>
      <c r="D15" s="424">
        <v>9.9598103491440604E-2</v>
      </c>
      <c r="E15" s="424">
        <v>-0.31504005389147854</v>
      </c>
      <c r="F15" s="424">
        <v>-0.11632730870795149</v>
      </c>
      <c r="G15" s="424">
        <v>-0.26933924545749938</v>
      </c>
    </row>
    <row r="16" spans="1:9" ht="14.25" x14ac:dyDescent="0.3">
      <c r="B16" s="428">
        <v>2034</v>
      </c>
      <c r="C16" s="424">
        <v>-0.83454929529345079</v>
      </c>
      <c r="D16" s="424">
        <v>0.14985410058954995</v>
      </c>
      <c r="E16" s="424">
        <v>-0.40701871146740137</v>
      </c>
      <c r="F16" s="424">
        <v>-0.14465216885135423</v>
      </c>
      <c r="G16" s="424">
        <v>-0.43273251556424436</v>
      </c>
    </row>
    <row r="17" spans="2:10" ht="14.25" x14ac:dyDescent="0.3">
      <c r="B17" s="428">
        <v>2035</v>
      </c>
      <c r="C17" s="424">
        <v>-1.0878332711968248</v>
      </c>
      <c r="D17" s="424">
        <v>0.19870014110807602</v>
      </c>
      <c r="E17" s="424">
        <v>-0.49631056524809125</v>
      </c>
      <c r="F17" s="424">
        <v>-0.17011304790193546</v>
      </c>
      <c r="G17" s="424">
        <v>-0.62010979915487341</v>
      </c>
    </row>
    <row r="18" spans="2:10" ht="14.25" x14ac:dyDescent="0.3">
      <c r="B18" s="428">
        <v>2036</v>
      </c>
      <c r="C18" s="424">
        <v>-1.3421396869034812</v>
      </c>
      <c r="D18" s="424">
        <v>0.24768372504830163</v>
      </c>
      <c r="E18" s="424">
        <v>-0.57625980775261176</v>
      </c>
      <c r="F18" s="424">
        <v>-0.1991692711044255</v>
      </c>
      <c r="G18" s="424">
        <v>-0.8143943330947444</v>
      </c>
    </row>
    <row r="19" spans="2:10" ht="14.25" x14ac:dyDescent="0.3">
      <c r="B19" s="428">
        <v>2037</v>
      </c>
      <c r="C19" s="424">
        <v>-1.5868783451745307</v>
      </c>
      <c r="D19" s="424">
        <v>0.29742551555412489</v>
      </c>
      <c r="E19" s="424">
        <v>-0.64800853960514981</v>
      </c>
      <c r="F19" s="424">
        <v>-0.22472212152678109</v>
      </c>
      <c r="G19" s="424">
        <v>-1.011573199596723</v>
      </c>
    </row>
    <row r="20" spans="2:10" ht="14.25" x14ac:dyDescent="0.3">
      <c r="B20" s="428">
        <v>2038</v>
      </c>
      <c r="C20" s="424">
        <v>-1.8373550345362997</v>
      </c>
      <c r="D20" s="424">
        <v>0.34303884137615948</v>
      </c>
      <c r="E20" s="424">
        <v>-0.71552570309805397</v>
      </c>
      <c r="F20" s="424">
        <v>-0.25366501360714827</v>
      </c>
      <c r="G20" s="424">
        <v>-1.2112031592072552</v>
      </c>
    </row>
    <row r="21" spans="2:10" ht="14.25" x14ac:dyDescent="0.3">
      <c r="B21" s="428">
        <v>2039</v>
      </c>
      <c r="C21" s="424">
        <v>-2.1070816134844623</v>
      </c>
      <c r="D21" s="424">
        <v>0.38147476562486649</v>
      </c>
      <c r="E21" s="424">
        <v>-0.78480583630207157</v>
      </c>
      <c r="F21" s="424">
        <v>-0.28698215030455515</v>
      </c>
      <c r="G21" s="424">
        <v>-1.4167683925027035</v>
      </c>
    </row>
    <row r="22" spans="2:10" ht="14.25" x14ac:dyDescent="0.3">
      <c r="B22" s="428">
        <v>2040</v>
      </c>
      <c r="C22" s="424">
        <v>-2.3843976886491767</v>
      </c>
      <c r="D22" s="424">
        <v>0.4122452175854785</v>
      </c>
      <c r="E22" s="424">
        <v>-0.8547197747512536</v>
      </c>
      <c r="F22" s="424">
        <v>-0.31816733130431718</v>
      </c>
      <c r="G22" s="424">
        <v>-1.6237558001790842</v>
      </c>
    </row>
    <row r="23" spans="2:10" ht="14.25" x14ac:dyDescent="0.3">
      <c r="B23" s="428">
        <v>2041</v>
      </c>
      <c r="C23" s="424">
        <v>-2.6577648147544792</v>
      </c>
      <c r="D23" s="424">
        <v>0.43569185188855375</v>
      </c>
      <c r="E23" s="424">
        <v>-0.92493627875350359</v>
      </c>
      <c r="F23" s="424">
        <v>-0.3483657438882195</v>
      </c>
      <c r="G23" s="424">
        <v>-1.8201546440013101</v>
      </c>
    </row>
    <row r="24" spans="2:10" ht="14.25" x14ac:dyDescent="0.3">
      <c r="B24" s="428">
        <v>2042</v>
      </c>
      <c r="C24" s="424">
        <v>-2.9254048757079296</v>
      </c>
      <c r="D24" s="424">
        <v>0.45339422531145601</v>
      </c>
      <c r="E24" s="424">
        <v>-0.99240142237796292</v>
      </c>
      <c r="F24" s="424">
        <v>-0.37747009751161475</v>
      </c>
      <c r="G24" s="424">
        <v>-2.0089275811298064</v>
      </c>
    </row>
    <row r="25" spans="2:10" ht="14.25" x14ac:dyDescent="0.3">
      <c r="B25" s="428">
        <v>2043</v>
      </c>
      <c r="C25" s="424">
        <v>-3.1705902398298971</v>
      </c>
      <c r="D25" s="424">
        <v>0.46552122326158663</v>
      </c>
      <c r="E25" s="424">
        <v>-1.0553869473103417</v>
      </c>
      <c r="F25" s="424">
        <v>-0.40893339164343279</v>
      </c>
      <c r="G25" s="424">
        <v>-2.1717911241377079</v>
      </c>
      <c r="I25" s="418" t="s">
        <v>105</v>
      </c>
      <c r="J25" s="418" t="s">
        <v>1</v>
      </c>
    </row>
    <row r="26" spans="2:10" ht="14.25" x14ac:dyDescent="0.3">
      <c r="B26" s="428">
        <v>2044</v>
      </c>
      <c r="C26" s="424">
        <v>-3.4043166120120585</v>
      </c>
      <c r="D26" s="424">
        <v>0.47255667390143663</v>
      </c>
      <c r="E26" s="424">
        <v>-1.1182924330294961</v>
      </c>
      <c r="F26" s="424">
        <v>-0.4421271084502747</v>
      </c>
      <c r="G26" s="424">
        <v>-2.3164537444337236</v>
      </c>
    </row>
    <row r="27" spans="2:10" ht="14.25" x14ac:dyDescent="0.3">
      <c r="B27" s="428">
        <v>2045</v>
      </c>
      <c r="C27" s="424">
        <v>-3.6217840098009955</v>
      </c>
      <c r="D27" s="424">
        <v>0.4743834033760872</v>
      </c>
      <c r="E27" s="424">
        <v>-1.1795793609670104</v>
      </c>
      <c r="F27" s="424">
        <v>-0.47478776015512336</v>
      </c>
      <c r="G27" s="424">
        <v>-2.441800292054948</v>
      </c>
    </row>
    <row r="28" spans="2:10" ht="14.25" x14ac:dyDescent="0.3">
      <c r="B28" s="428">
        <v>2046</v>
      </c>
      <c r="C28" s="424">
        <v>-3.823900035349924</v>
      </c>
      <c r="D28" s="424">
        <v>0.4708792377516382</v>
      </c>
      <c r="E28" s="424">
        <v>-1.2391348047021484</v>
      </c>
      <c r="F28" s="424">
        <v>-0.50685979410309101</v>
      </c>
      <c r="G28" s="424">
        <v>-2.5487846742963232</v>
      </c>
    </row>
    <row r="29" spans="2:10" ht="14.25" x14ac:dyDescent="0.3">
      <c r="B29" s="428">
        <v>2047</v>
      </c>
      <c r="C29" s="424">
        <v>-4.0081210246129313</v>
      </c>
      <c r="D29" s="424">
        <v>0.46289319119578343</v>
      </c>
      <c r="E29" s="424">
        <v>-1.2963456946448506</v>
      </c>
      <c r="F29" s="424">
        <v>-0.53948454507082189</v>
      </c>
      <c r="G29" s="424">
        <v>-2.6351839760930416</v>
      </c>
    </row>
    <row r="30" spans="2:10" ht="14.25" x14ac:dyDescent="0.3">
      <c r="B30" s="428">
        <v>2048</v>
      </c>
      <c r="C30" s="424">
        <v>-4.1674655737556563</v>
      </c>
      <c r="D30" s="424">
        <v>0.45256966632497031</v>
      </c>
      <c r="E30" s="424">
        <v>-1.3493912182647341</v>
      </c>
      <c r="F30" s="424">
        <v>-0.5748023035475085</v>
      </c>
      <c r="G30" s="424">
        <v>-2.6958417182683831</v>
      </c>
    </row>
    <row r="31" spans="2:10" ht="14.25" x14ac:dyDescent="0.3">
      <c r="B31" s="428">
        <v>2049</v>
      </c>
      <c r="C31" s="424">
        <v>-4.2991861452925786</v>
      </c>
      <c r="D31" s="424">
        <v>0.44030805864337674</v>
      </c>
      <c r="E31" s="424">
        <v>-1.3974485191286279</v>
      </c>
      <c r="F31" s="424">
        <v>-0.60953573351055357</v>
      </c>
      <c r="G31" s="424">
        <v>-2.732509951296775</v>
      </c>
    </row>
    <row r="32" spans="2:10" ht="14.25" x14ac:dyDescent="0.3">
      <c r="B32" s="428">
        <v>2050</v>
      </c>
      <c r="C32" s="424">
        <v>-4.4034706351058936</v>
      </c>
      <c r="D32" s="424">
        <v>0.42731546139999699</v>
      </c>
      <c r="E32" s="424">
        <v>-1.4401130827320037</v>
      </c>
      <c r="F32" s="424">
        <v>-0.64494919354316305</v>
      </c>
      <c r="G32" s="424">
        <v>-2.745723820230725</v>
      </c>
    </row>
    <row r="33" spans="2:7" x14ac:dyDescent="0.3">
      <c r="B33" s="454"/>
      <c r="C33" s="454"/>
      <c r="D33" s="454"/>
      <c r="E33" s="454"/>
      <c r="F33" s="454"/>
      <c r="G33" s="454"/>
    </row>
    <row r="34" spans="2:7" x14ac:dyDescent="0.3">
      <c r="B34" s="454"/>
      <c r="C34" s="454"/>
      <c r="D34" s="454"/>
      <c r="E34" s="454"/>
      <c r="F34" s="454"/>
      <c r="G34" s="454"/>
    </row>
    <row r="35" spans="2:7" x14ac:dyDescent="0.3">
      <c r="B35" s="454"/>
      <c r="C35" s="454"/>
      <c r="D35" s="454"/>
      <c r="E35" s="454"/>
      <c r="F35" s="454"/>
      <c r="G35" s="454"/>
    </row>
    <row r="36" spans="2:7" x14ac:dyDescent="0.3">
      <c r="B36" s="454"/>
      <c r="C36" s="454"/>
      <c r="D36" s="454"/>
      <c r="E36" s="454"/>
      <c r="F36" s="454"/>
      <c r="G36" s="454"/>
    </row>
    <row r="37" spans="2:7" x14ac:dyDescent="0.3">
      <c r="B37" s="454"/>
      <c r="C37" s="454"/>
      <c r="D37" s="454"/>
      <c r="E37" s="454"/>
      <c r="F37" s="454"/>
      <c r="G37" s="454"/>
    </row>
    <row r="38" spans="2:7" x14ac:dyDescent="0.3">
      <c r="B38" s="454"/>
      <c r="C38" s="454"/>
      <c r="D38" s="454"/>
      <c r="E38" s="454"/>
      <c r="F38" s="454"/>
      <c r="G38" s="454"/>
    </row>
    <row r="39" spans="2:7" x14ac:dyDescent="0.3">
      <c r="B39" s="454"/>
      <c r="C39" s="454"/>
      <c r="D39" s="454"/>
      <c r="E39" s="454"/>
      <c r="F39" s="454"/>
      <c r="G39" s="454"/>
    </row>
    <row r="40" spans="2:7" x14ac:dyDescent="0.3">
      <c r="B40" s="454"/>
      <c r="C40" s="454"/>
      <c r="D40" s="454"/>
      <c r="E40" s="454"/>
      <c r="F40" s="454"/>
      <c r="G40" s="454"/>
    </row>
    <row r="41" spans="2:7" x14ac:dyDescent="0.3">
      <c r="B41" s="454"/>
      <c r="C41" s="454"/>
      <c r="D41" s="454"/>
      <c r="E41" s="454"/>
      <c r="F41" s="454"/>
      <c r="G41" s="454"/>
    </row>
    <row r="42" spans="2:7" x14ac:dyDescent="0.3">
      <c r="B42" s="454"/>
      <c r="C42" s="454"/>
      <c r="D42" s="454"/>
      <c r="E42" s="454"/>
      <c r="F42" s="454"/>
      <c r="G42" s="454"/>
    </row>
    <row r="43" spans="2:7" x14ac:dyDescent="0.3">
      <c r="B43" s="454"/>
      <c r="C43" s="454"/>
      <c r="D43" s="454"/>
      <c r="E43" s="454"/>
      <c r="F43" s="454"/>
      <c r="G43" s="454"/>
    </row>
    <row r="44" spans="2:7" x14ac:dyDescent="0.3">
      <c r="B44" s="454"/>
      <c r="C44" s="454"/>
      <c r="D44" s="454"/>
      <c r="E44" s="454"/>
      <c r="F44" s="454"/>
      <c r="G44" s="454"/>
    </row>
    <row r="45" spans="2:7" x14ac:dyDescent="0.3">
      <c r="B45" s="454"/>
      <c r="C45" s="454"/>
      <c r="D45" s="454"/>
      <c r="E45" s="454"/>
      <c r="F45" s="454"/>
      <c r="G45" s="454"/>
    </row>
    <row r="46" spans="2:7" x14ac:dyDescent="0.3">
      <c r="B46" s="454"/>
      <c r="C46" s="454"/>
      <c r="D46" s="454"/>
      <c r="E46" s="454"/>
      <c r="F46" s="454"/>
      <c r="G46" s="454"/>
    </row>
    <row r="47" spans="2:7" x14ac:dyDescent="0.3">
      <c r="B47" s="454"/>
      <c r="C47" s="454"/>
      <c r="D47" s="454"/>
      <c r="E47" s="454"/>
      <c r="F47" s="454"/>
      <c r="G47" s="454"/>
    </row>
    <row r="48" spans="2:7" x14ac:dyDescent="0.3">
      <c r="B48" s="454"/>
      <c r="C48" s="454"/>
      <c r="D48" s="454"/>
      <c r="E48" s="454"/>
      <c r="F48" s="454"/>
      <c r="G48" s="454"/>
    </row>
    <row r="49" spans="2:7" x14ac:dyDescent="0.3">
      <c r="B49" s="454"/>
      <c r="C49" s="454"/>
      <c r="D49" s="454"/>
      <c r="E49" s="454"/>
      <c r="F49" s="454"/>
      <c r="G49" s="454"/>
    </row>
    <row r="50" spans="2:7" x14ac:dyDescent="0.3">
      <c r="B50" s="454"/>
      <c r="C50" s="454"/>
      <c r="D50" s="454"/>
      <c r="E50" s="454"/>
      <c r="F50" s="454"/>
      <c r="G50" s="454"/>
    </row>
    <row r="51" spans="2:7" x14ac:dyDescent="0.3">
      <c r="B51" s="454"/>
      <c r="C51" s="454"/>
      <c r="D51" s="454"/>
      <c r="E51" s="454"/>
      <c r="F51" s="454"/>
      <c r="G51" s="454"/>
    </row>
    <row r="52" spans="2:7" x14ac:dyDescent="0.3">
      <c r="B52" s="454"/>
      <c r="C52" s="454"/>
      <c r="D52" s="454"/>
      <c r="E52" s="454"/>
      <c r="F52" s="454"/>
      <c r="G52" s="454"/>
    </row>
    <row r="53" spans="2:7" x14ac:dyDescent="0.3">
      <c r="B53" s="454"/>
      <c r="C53" s="454"/>
      <c r="D53" s="454"/>
      <c r="E53" s="454"/>
      <c r="F53" s="454"/>
      <c r="G53" s="454"/>
    </row>
    <row r="54" spans="2:7" x14ac:dyDescent="0.3">
      <c r="B54" s="454"/>
      <c r="C54" s="454"/>
      <c r="D54" s="454"/>
      <c r="E54" s="454"/>
      <c r="F54" s="454"/>
      <c r="G54" s="454"/>
    </row>
    <row r="55" spans="2:7" x14ac:dyDescent="0.3">
      <c r="B55" s="454"/>
      <c r="C55" s="454"/>
      <c r="D55" s="454"/>
      <c r="E55" s="454"/>
      <c r="F55" s="454"/>
      <c r="G55" s="454"/>
    </row>
  </sheetData>
  <hyperlinks>
    <hyperlink ref="A1" location="Gráficos!A1" display="Índice de gráficos" xr:uid="{F835BAA4-036F-4F36-8F3B-E9AB2B148267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55D7-3963-4CFC-8BB3-511936306511}">
  <dimension ref="A1:J50"/>
  <sheetViews>
    <sheetView showGridLines="0" zoomScaleNormal="100" workbookViewId="0"/>
  </sheetViews>
  <sheetFormatPr baseColWidth="10" defaultColWidth="11.42578125" defaultRowHeight="13.5" x14ac:dyDescent="0.3"/>
  <cols>
    <col min="1" max="1" width="4.5703125" style="415" customWidth="1"/>
    <col min="2" max="2" width="7.28515625" style="415" customWidth="1"/>
    <col min="3" max="3" width="16.85546875" style="415" customWidth="1"/>
    <col min="4" max="4" width="12.85546875" style="415" customWidth="1"/>
    <col min="5" max="5" width="9.85546875" style="415" customWidth="1"/>
    <col min="6" max="6" width="12" style="415" customWidth="1"/>
    <col min="7" max="7" width="12.42578125" style="415" customWidth="1"/>
    <col min="8" max="8" width="11.42578125" style="415"/>
    <col min="9" max="9" width="12.5703125" style="415" customWidth="1"/>
    <col min="10" max="16384" width="11.42578125" style="415"/>
  </cols>
  <sheetData>
    <row r="1" spans="1:10" ht="15.75" x14ac:dyDescent="0.3">
      <c r="A1" s="477" t="s">
        <v>454</v>
      </c>
    </row>
    <row r="2" spans="1:10" x14ac:dyDescent="0.3">
      <c r="B2" s="419"/>
    </row>
    <row r="3" spans="1:10" x14ac:dyDescent="0.3">
      <c r="B3" s="419"/>
    </row>
    <row r="4" spans="1:10" ht="27" x14ac:dyDescent="0.3">
      <c r="C4" s="430" t="s">
        <v>530</v>
      </c>
      <c r="D4" s="430" t="s">
        <v>12</v>
      </c>
      <c r="E4" s="430" t="s">
        <v>10</v>
      </c>
      <c r="F4" s="430" t="s">
        <v>529</v>
      </c>
      <c r="G4" s="430" t="s">
        <v>8</v>
      </c>
    </row>
    <row r="5" spans="1:10" ht="14.25" x14ac:dyDescent="0.3">
      <c r="B5" s="428">
        <v>2025</v>
      </c>
      <c r="C5" s="424">
        <v>0</v>
      </c>
      <c r="D5" s="424">
        <v>0</v>
      </c>
      <c r="E5" s="424">
        <v>0</v>
      </c>
      <c r="F5" s="424">
        <v>0</v>
      </c>
      <c r="G5" s="424">
        <v>0</v>
      </c>
    </row>
    <row r="6" spans="1:10" ht="14.25" x14ac:dyDescent="0.3">
      <c r="B6" s="428">
        <v>2026</v>
      </c>
      <c r="C6" s="424">
        <v>0</v>
      </c>
      <c r="D6" s="424">
        <v>0</v>
      </c>
      <c r="E6" s="424">
        <v>0</v>
      </c>
      <c r="F6" s="424">
        <v>0</v>
      </c>
      <c r="G6" s="424">
        <v>0</v>
      </c>
    </row>
    <row r="7" spans="1:10" ht="14.25" x14ac:dyDescent="0.3">
      <c r="B7" s="428">
        <v>2027</v>
      </c>
      <c r="C7" s="424">
        <v>0.1724506312035885</v>
      </c>
      <c r="D7" s="424">
        <v>5.9455620677098864E-2</v>
      </c>
      <c r="E7" s="424">
        <v>6.9483234866282828E-2</v>
      </c>
      <c r="F7" s="424">
        <v>9.7655999812218397E-3</v>
      </c>
      <c r="G7" s="424">
        <v>3.3746175679041812E-2</v>
      </c>
      <c r="H7" s="419"/>
      <c r="I7" s="419" t="s">
        <v>532</v>
      </c>
      <c r="J7" s="419" t="s">
        <v>531</v>
      </c>
    </row>
    <row r="8" spans="1:10" ht="14.25" x14ac:dyDescent="0.3">
      <c r="B8" s="428">
        <v>2028</v>
      </c>
      <c r="C8" s="424">
        <v>0.43788448326996843</v>
      </c>
      <c r="D8" s="424">
        <v>0.10514058387576597</v>
      </c>
      <c r="E8" s="424">
        <v>0.14441411476943244</v>
      </c>
      <c r="F8" s="424">
        <v>3.2127969045916416E-2</v>
      </c>
      <c r="G8" s="424">
        <v>0.1562018155788536</v>
      </c>
    </row>
    <row r="9" spans="1:10" ht="14.25" x14ac:dyDescent="0.3">
      <c r="B9" s="428">
        <v>2029</v>
      </c>
      <c r="C9" s="424">
        <v>0.79198804840967796</v>
      </c>
      <c r="D9" s="424">
        <v>0.14261234571736736</v>
      </c>
      <c r="E9" s="424">
        <v>0.24735625986760112</v>
      </c>
      <c r="F9" s="424">
        <v>6.983231285433078E-2</v>
      </c>
      <c r="G9" s="424">
        <v>0.33218712997043554</v>
      </c>
    </row>
    <row r="10" spans="1:10" ht="14.25" x14ac:dyDescent="0.3">
      <c r="B10" s="428">
        <v>2030</v>
      </c>
      <c r="C10" s="424">
        <v>1.273270181317173</v>
      </c>
      <c r="D10" s="424">
        <v>0.15132383948888162</v>
      </c>
      <c r="E10" s="424">
        <v>0.38455596669470538</v>
      </c>
      <c r="F10" s="424">
        <v>0.11883049091356668</v>
      </c>
      <c r="G10" s="424">
        <v>0.61855988422004771</v>
      </c>
    </row>
    <row r="11" spans="1:10" ht="14.25" x14ac:dyDescent="0.3">
      <c r="B11" s="428">
        <v>2031</v>
      </c>
      <c r="C11" s="424">
        <v>1.697334617555299</v>
      </c>
      <c r="D11" s="424">
        <v>0.13505624084967849</v>
      </c>
      <c r="E11" s="424">
        <v>0.56038102760675201</v>
      </c>
      <c r="F11" s="424">
        <v>0.19005413588575948</v>
      </c>
      <c r="G11" s="424">
        <v>0.81184321321310904</v>
      </c>
    </row>
    <row r="12" spans="1:10" ht="14.25" x14ac:dyDescent="0.3">
      <c r="B12" s="428">
        <v>2032</v>
      </c>
      <c r="C12" s="424">
        <v>2.1232463911730548</v>
      </c>
      <c r="D12" s="424">
        <v>8.2192702896705327E-2</v>
      </c>
      <c r="E12" s="424">
        <v>0.80054186836837005</v>
      </c>
      <c r="F12" s="424">
        <v>0.28258123988833006</v>
      </c>
      <c r="G12" s="424">
        <v>0.95793058001960674</v>
      </c>
    </row>
    <row r="13" spans="1:10" ht="14.25" x14ac:dyDescent="0.3">
      <c r="B13" s="428">
        <v>2033</v>
      </c>
      <c r="C13" s="424">
        <v>2.7259255231736148</v>
      </c>
      <c r="D13" s="424">
        <v>-1.78290780495729E-2</v>
      </c>
      <c r="E13" s="424">
        <v>1.1165272159345818</v>
      </c>
      <c r="F13" s="424">
        <v>0.39928711131437922</v>
      </c>
      <c r="G13" s="424">
        <v>1.2279402739741982</v>
      </c>
    </row>
    <row r="14" spans="1:10" ht="14.25" x14ac:dyDescent="0.3">
      <c r="B14" s="428">
        <v>2034</v>
      </c>
      <c r="C14" s="424">
        <v>3.5714162027107932</v>
      </c>
      <c r="D14" s="424">
        <v>-0.168375091931523</v>
      </c>
      <c r="E14" s="424">
        <v>1.5283979508321295</v>
      </c>
      <c r="F14" s="424">
        <v>0.54569740487463037</v>
      </c>
      <c r="G14" s="424">
        <v>1.6656959389355137</v>
      </c>
    </row>
    <row r="15" spans="1:10" ht="14.25" x14ac:dyDescent="0.3">
      <c r="B15" s="428">
        <v>2035</v>
      </c>
      <c r="C15" s="424">
        <v>4.680359095352614</v>
      </c>
      <c r="D15" s="424">
        <v>-0.36879706020701519</v>
      </c>
      <c r="E15" s="424">
        <v>2.0340560180869858</v>
      </c>
      <c r="F15" s="424">
        <v>0.71915124899589955</v>
      </c>
      <c r="G15" s="424">
        <v>2.2959488884767865</v>
      </c>
    </row>
    <row r="16" spans="1:10" ht="14.25" x14ac:dyDescent="0.3">
      <c r="B16" s="428">
        <v>2036</v>
      </c>
      <c r="C16" s="424">
        <v>6.0522243024344959</v>
      </c>
      <c r="D16" s="424">
        <v>-0.61963155663877956</v>
      </c>
      <c r="E16" s="424">
        <v>2.6234301187411546</v>
      </c>
      <c r="F16" s="424">
        <v>0.92295575241016081</v>
      </c>
      <c r="G16" s="424">
        <v>3.1254699879220311</v>
      </c>
    </row>
    <row r="17" spans="2:10" ht="14.25" x14ac:dyDescent="0.3">
      <c r="B17" s="428">
        <v>2037</v>
      </c>
      <c r="C17" s="424">
        <v>7.6791891208325183</v>
      </c>
      <c r="D17" s="424">
        <v>-0.92200625590712093</v>
      </c>
      <c r="E17" s="424">
        <v>3.2888806395952201</v>
      </c>
      <c r="F17" s="424">
        <v>1.1538092176695613</v>
      </c>
      <c r="G17" s="424">
        <v>4.1585055194748293</v>
      </c>
    </row>
    <row r="18" spans="2:10" ht="14.25" x14ac:dyDescent="0.3">
      <c r="B18" s="428">
        <v>2038</v>
      </c>
      <c r="C18" s="424">
        <v>9.5671033246211863</v>
      </c>
      <c r="D18" s="424">
        <v>-1.2719353479873661</v>
      </c>
      <c r="E18" s="424">
        <v>4.0260019697604861</v>
      </c>
      <c r="F18" s="424">
        <v>1.4150495942589885</v>
      </c>
      <c r="G18" s="424">
        <v>5.3979871085890494</v>
      </c>
    </row>
    <row r="19" spans="2:10" ht="14.25" x14ac:dyDescent="0.3">
      <c r="B19" s="428">
        <v>2039</v>
      </c>
      <c r="C19" s="424">
        <v>11.741402249355843</v>
      </c>
      <c r="D19" s="424">
        <v>-1.6630931896909402</v>
      </c>
      <c r="E19" s="424">
        <v>4.8388752110287356</v>
      </c>
      <c r="F19" s="424">
        <v>1.7119174816173484</v>
      </c>
      <c r="G19" s="424">
        <v>6.853702746400657</v>
      </c>
    </row>
    <row r="20" spans="2:10" ht="14.25" x14ac:dyDescent="0.3">
      <c r="B20" s="428">
        <v>2040</v>
      </c>
      <c r="C20" s="424">
        <v>14.212030014833431</v>
      </c>
      <c r="D20" s="424">
        <v>-2.0881834773935282</v>
      </c>
      <c r="E20" s="424">
        <v>5.7287343093422294</v>
      </c>
      <c r="F20" s="424">
        <v>2.0425576629445459</v>
      </c>
      <c r="G20" s="424">
        <v>8.5289215199401127</v>
      </c>
    </row>
    <row r="21" spans="2:10" ht="14.25" x14ac:dyDescent="0.3">
      <c r="B21" s="428">
        <v>2041</v>
      </c>
      <c r="C21" s="424">
        <v>16.975178226715713</v>
      </c>
      <c r="D21" s="424">
        <v>-2.539852122743639</v>
      </c>
      <c r="E21" s="424">
        <v>6.6955961923325162</v>
      </c>
      <c r="F21" s="424">
        <v>2.4059303447773601</v>
      </c>
      <c r="G21" s="424">
        <v>10.413503812349475</v>
      </c>
    </row>
    <row r="22" spans="2:10" ht="14.25" x14ac:dyDescent="0.3">
      <c r="B22" s="428">
        <v>2042</v>
      </c>
      <c r="C22" s="424">
        <v>20.024703278182812</v>
      </c>
      <c r="D22" s="424">
        <v>-3.0121797447895773</v>
      </c>
      <c r="E22" s="424">
        <v>7.7363123273574672</v>
      </c>
      <c r="F22" s="424">
        <v>2.8008389568797014</v>
      </c>
      <c r="G22" s="424">
        <v>12.49973173873515</v>
      </c>
    </row>
    <row r="23" spans="2:10" ht="14.25" x14ac:dyDescent="0.3">
      <c r="B23" s="428">
        <v>2043</v>
      </c>
      <c r="C23" s="424">
        <v>23.330516981181916</v>
      </c>
      <c r="D23" s="424">
        <v>-3.4982733342402383</v>
      </c>
      <c r="E23" s="424">
        <v>8.8432629274381043</v>
      </c>
      <c r="F23" s="424">
        <v>3.2285392665319677</v>
      </c>
      <c r="G23" s="424">
        <v>14.756988121452054</v>
      </c>
    </row>
    <row r="24" spans="2:10" ht="14.25" x14ac:dyDescent="0.3">
      <c r="B24" s="428">
        <v>2044</v>
      </c>
      <c r="C24" s="424">
        <v>26.891951320768854</v>
      </c>
      <c r="D24" s="424">
        <v>-3.9944941766981259</v>
      </c>
      <c r="E24" s="424">
        <v>10.020416710095574</v>
      </c>
      <c r="F24" s="424">
        <v>3.6922797833390177</v>
      </c>
      <c r="G24" s="424">
        <v>17.173749004032302</v>
      </c>
      <c r="I24" s="418" t="s">
        <v>451</v>
      </c>
      <c r="J24" s="418" t="s">
        <v>1</v>
      </c>
    </row>
    <row r="25" spans="2:10" ht="14.25" x14ac:dyDescent="0.3">
      <c r="B25" s="428">
        <v>2045</v>
      </c>
      <c r="C25" s="424">
        <v>30.6957396033241</v>
      </c>
      <c r="D25" s="424">
        <v>-4.4958980556314998</v>
      </c>
      <c r="E25" s="424">
        <v>11.267119167879187</v>
      </c>
      <c r="F25" s="424">
        <v>4.1919488145153423</v>
      </c>
      <c r="G25" s="424">
        <v>19.732569676561013</v>
      </c>
    </row>
    <row r="26" spans="2:10" ht="14.25" x14ac:dyDescent="0.3">
      <c r="B26" s="428">
        <v>2046</v>
      </c>
      <c r="C26" s="424">
        <v>34.72497773156023</v>
      </c>
      <c r="D26" s="424">
        <v>-4.9967229757733804</v>
      </c>
      <c r="E26" s="424">
        <v>12.58093186334068</v>
      </c>
      <c r="F26" s="424">
        <v>4.7267621123026515</v>
      </c>
      <c r="G26" s="424">
        <v>22.414006731690179</v>
      </c>
    </row>
    <row r="27" spans="2:10" ht="14.25" x14ac:dyDescent="0.3">
      <c r="B27" s="428">
        <v>2047</v>
      </c>
      <c r="C27" s="424">
        <v>38.971228536399494</v>
      </c>
      <c r="D27" s="424">
        <v>-5.4936482823730444</v>
      </c>
      <c r="E27" s="424">
        <v>13.96288347236225</v>
      </c>
      <c r="F27" s="424">
        <v>5.298602263770789</v>
      </c>
      <c r="G27" s="424">
        <v>25.203391082639442</v>
      </c>
    </row>
    <row r="28" spans="2:10" ht="14.25" x14ac:dyDescent="0.3">
      <c r="B28" s="428">
        <v>2048</v>
      </c>
      <c r="C28" s="424">
        <v>43.405059555343556</v>
      </c>
      <c r="D28" s="424">
        <v>-5.9834464150766848</v>
      </c>
      <c r="E28" s="424">
        <v>15.407086651148674</v>
      </c>
      <c r="F28" s="424">
        <v>5.9096082978312268</v>
      </c>
      <c r="G28" s="424">
        <v>28.071811021440311</v>
      </c>
    </row>
    <row r="29" spans="2:10" ht="14.25" x14ac:dyDescent="0.3">
      <c r="B29" s="428">
        <v>2049</v>
      </c>
      <c r="C29" s="424">
        <v>47.994790485884849</v>
      </c>
      <c r="D29" s="424">
        <v>-6.4634130171723001</v>
      </c>
      <c r="E29" s="424">
        <v>16.907096316413117</v>
      </c>
      <c r="F29" s="424">
        <v>6.5587455222198656</v>
      </c>
      <c r="G29" s="424">
        <v>30.992361664424138</v>
      </c>
    </row>
    <row r="30" spans="2:10" ht="14.25" x14ac:dyDescent="0.3">
      <c r="B30" s="428">
        <v>2050</v>
      </c>
      <c r="C30" s="424">
        <v>52.713883246926954</v>
      </c>
      <c r="D30" s="424">
        <v>-6.9327792593082336</v>
      </c>
      <c r="E30" s="424">
        <v>18.457877675805747</v>
      </c>
      <c r="F30" s="424">
        <v>7.2469332180163661</v>
      </c>
      <c r="G30" s="424">
        <v>33.941851612412989</v>
      </c>
    </row>
    <row r="31" spans="2:10" x14ac:dyDescent="0.3">
      <c r="B31" s="454"/>
      <c r="C31" s="454"/>
      <c r="D31" s="454"/>
      <c r="E31" s="454"/>
      <c r="F31" s="454"/>
      <c r="G31" s="454"/>
    </row>
    <row r="32" spans="2:10" x14ac:dyDescent="0.3">
      <c r="B32" s="454"/>
      <c r="C32" s="454"/>
      <c r="D32" s="454"/>
      <c r="E32" s="454"/>
      <c r="F32" s="454"/>
      <c r="G32" s="454"/>
    </row>
    <row r="33" spans="2:7" x14ac:dyDescent="0.3">
      <c r="B33" s="454"/>
      <c r="C33" s="454"/>
      <c r="D33" s="454"/>
      <c r="E33" s="454"/>
      <c r="F33" s="454"/>
      <c r="G33" s="454"/>
    </row>
    <row r="34" spans="2:7" x14ac:dyDescent="0.3">
      <c r="B34" s="454"/>
      <c r="C34" s="454"/>
      <c r="D34" s="454"/>
      <c r="E34" s="454"/>
      <c r="F34" s="454"/>
      <c r="G34" s="454"/>
    </row>
    <row r="35" spans="2:7" x14ac:dyDescent="0.3">
      <c r="B35" s="454"/>
      <c r="C35" s="454"/>
      <c r="D35" s="454"/>
      <c r="E35" s="454"/>
      <c r="F35" s="454"/>
      <c r="G35" s="454"/>
    </row>
    <row r="36" spans="2:7" x14ac:dyDescent="0.3">
      <c r="B36" s="454"/>
      <c r="C36" s="454"/>
      <c r="D36" s="454"/>
      <c r="E36" s="454"/>
      <c r="F36" s="454"/>
      <c r="G36" s="454"/>
    </row>
    <row r="37" spans="2:7" x14ac:dyDescent="0.3">
      <c r="B37" s="454"/>
      <c r="C37" s="454"/>
      <c r="D37" s="454"/>
      <c r="E37" s="454"/>
      <c r="F37" s="454"/>
      <c r="G37" s="454"/>
    </row>
    <row r="38" spans="2:7" x14ac:dyDescent="0.3">
      <c r="B38" s="454"/>
      <c r="C38" s="454"/>
      <c r="D38" s="454"/>
      <c r="E38" s="454"/>
      <c r="F38" s="454"/>
      <c r="G38" s="454"/>
    </row>
    <row r="39" spans="2:7" x14ac:dyDescent="0.3">
      <c r="B39" s="454"/>
      <c r="C39" s="454"/>
      <c r="D39" s="454"/>
      <c r="E39" s="454"/>
      <c r="F39" s="454"/>
      <c r="G39" s="454"/>
    </row>
    <row r="40" spans="2:7" x14ac:dyDescent="0.3">
      <c r="B40" s="454"/>
      <c r="C40" s="454"/>
      <c r="D40" s="454"/>
      <c r="E40" s="454"/>
      <c r="F40" s="454"/>
      <c r="G40" s="454"/>
    </row>
    <row r="41" spans="2:7" x14ac:dyDescent="0.3">
      <c r="B41" s="454"/>
      <c r="C41" s="454"/>
      <c r="D41" s="454"/>
      <c r="E41" s="454"/>
      <c r="F41" s="454"/>
      <c r="G41" s="454"/>
    </row>
    <row r="42" spans="2:7" x14ac:dyDescent="0.3">
      <c r="B42" s="454"/>
      <c r="C42" s="454"/>
      <c r="D42" s="454"/>
      <c r="E42" s="454"/>
      <c r="F42" s="454"/>
      <c r="G42" s="454"/>
    </row>
    <row r="43" spans="2:7" x14ac:dyDescent="0.3">
      <c r="B43" s="454"/>
      <c r="C43" s="454"/>
      <c r="D43" s="454"/>
      <c r="E43" s="454"/>
      <c r="F43" s="454"/>
      <c r="G43" s="454"/>
    </row>
    <row r="44" spans="2:7" x14ac:dyDescent="0.3">
      <c r="B44" s="454"/>
      <c r="C44" s="454"/>
      <c r="D44" s="454"/>
      <c r="E44" s="454"/>
      <c r="F44" s="454"/>
      <c r="G44" s="454"/>
    </row>
    <row r="45" spans="2:7" x14ac:dyDescent="0.3">
      <c r="B45" s="454"/>
      <c r="C45" s="454"/>
      <c r="D45" s="454"/>
      <c r="E45" s="454"/>
      <c r="F45" s="454"/>
      <c r="G45" s="454"/>
    </row>
    <row r="46" spans="2:7" x14ac:dyDescent="0.3">
      <c r="B46" s="454"/>
      <c r="C46" s="454"/>
      <c r="D46" s="454"/>
      <c r="E46" s="454"/>
      <c r="F46" s="454"/>
      <c r="G46" s="454"/>
    </row>
    <row r="47" spans="2:7" x14ac:dyDescent="0.3">
      <c r="B47" s="454"/>
      <c r="C47" s="454"/>
      <c r="D47" s="454"/>
      <c r="E47" s="454"/>
      <c r="F47" s="454"/>
      <c r="G47" s="454"/>
    </row>
    <row r="48" spans="2:7" x14ac:dyDescent="0.3">
      <c r="B48" s="454"/>
      <c r="C48" s="454"/>
      <c r="D48" s="454"/>
      <c r="E48" s="454"/>
      <c r="F48" s="454"/>
      <c r="G48" s="454"/>
    </row>
    <row r="49" spans="2:7" x14ac:dyDescent="0.3">
      <c r="B49" s="454"/>
      <c r="C49" s="454"/>
      <c r="D49" s="454"/>
      <c r="E49" s="454"/>
      <c r="F49" s="454"/>
      <c r="G49" s="454"/>
    </row>
    <row r="50" spans="2:7" x14ac:dyDescent="0.3">
      <c r="B50" s="454"/>
      <c r="C50" s="454"/>
      <c r="D50" s="454"/>
      <c r="E50" s="454"/>
      <c r="F50" s="454"/>
      <c r="G50" s="454"/>
    </row>
  </sheetData>
  <hyperlinks>
    <hyperlink ref="A1" location="Gráficos!A1" display="Índice de gráficos" xr:uid="{86713B10-E25A-44DB-AF93-0623A02BDF5C}"/>
  </hyperlinks>
  <pageMargins left="0.7" right="0.7" top="0.75" bottom="0.75" header="0.3" footer="0.3"/>
  <pageSetup paperSize="0" orientation="portrait" horizontalDpi="0" verticalDpi="0" copie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BDF5-37D8-477E-B0E4-29E0DB359083}">
  <dimension ref="A1:E43"/>
  <sheetViews>
    <sheetView showGridLines="0" workbookViewId="0"/>
  </sheetViews>
  <sheetFormatPr baseColWidth="10" defaultColWidth="11.42578125" defaultRowHeight="14.25" x14ac:dyDescent="0.3"/>
  <cols>
    <col min="1" max="1" width="11.28515625" style="145" customWidth="1"/>
    <col min="2" max="2" width="12.85546875" style="145" bestFit="1" customWidth="1"/>
    <col min="3" max="4" width="11.42578125" style="145" bestFit="1"/>
    <col min="5" max="5" width="14.28515625" style="145" customWidth="1"/>
    <col min="6" max="6" width="11.140625" style="145" bestFit="1" customWidth="1"/>
    <col min="7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389</v>
      </c>
    </row>
    <row r="3" spans="1:2" x14ac:dyDescent="0.3">
      <c r="B3" s="144" t="s">
        <v>390</v>
      </c>
    </row>
    <row r="4" spans="1:2" x14ac:dyDescent="0.3">
      <c r="B4" s="204"/>
    </row>
    <row r="5" spans="1:2" x14ac:dyDescent="0.3">
      <c r="B5" s="204"/>
    </row>
    <row r="6" spans="1:2" x14ac:dyDescent="0.3">
      <c r="B6" s="204"/>
    </row>
    <row r="7" spans="1:2" x14ac:dyDescent="0.3">
      <c r="B7" s="204"/>
    </row>
    <row r="8" spans="1:2" x14ac:dyDescent="0.3">
      <c r="B8" s="204"/>
    </row>
    <row r="18" spans="2:5" ht="15.75" x14ac:dyDescent="0.3">
      <c r="B18" t="s">
        <v>105</v>
      </c>
      <c r="C18" s="137" t="s">
        <v>147</v>
      </c>
    </row>
    <row r="19" spans="2:5" x14ac:dyDescent="0.3">
      <c r="B19" s="600" t="s">
        <v>101</v>
      </c>
      <c r="C19" s="600"/>
      <c r="D19" s="600"/>
      <c r="E19" s="600"/>
    </row>
    <row r="20" spans="2:5" ht="27.75" thickBot="1" x14ac:dyDescent="0.35">
      <c r="B20" s="205"/>
      <c r="C20" s="148" t="s">
        <v>148</v>
      </c>
      <c r="D20" s="148" t="s">
        <v>149</v>
      </c>
      <c r="E20" s="206" t="s">
        <v>150</v>
      </c>
    </row>
    <row r="21" spans="2:5" x14ac:dyDescent="0.3">
      <c r="B21" s="147">
        <v>2002</v>
      </c>
      <c r="C21" s="207">
        <v>1.21</v>
      </c>
      <c r="D21" s="208">
        <v>1.86</v>
      </c>
      <c r="E21" s="209">
        <v>1.25</v>
      </c>
    </row>
    <row r="22" spans="2:5" x14ac:dyDescent="0.3">
      <c r="B22" s="147">
        <v>2003</v>
      </c>
      <c r="C22" s="210">
        <v>1.25</v>
      </c>
      <c r="D22" s="211">
        <v>1.77</v>
      </c>
      <c r="E22" s="212">
        <v>1.3</v>
      </c>
    </row>
    <row r="23" spans="2:5" x14ac:dyDescent="0.3">
      <c r="B23" s="147">
        <v>2004</v>
      </c>
      <c r="C23" s="210">
        <v>1.27</v>
      </c>
      <c r="D23" s="211">
        <v>1.75</v>
      </c>
      <c r="E23" s="212">
        <v>1.32</v>
      </c>
    </row>
    <row r="24" spans="2:5" x14ac:dyDescent="0.3">
      <c r="B24" s="147">
        <v>2005</v>
      </c>
      <c r="C24" s="210">
        <v>1.28</v>
      </c>
      <c r="D24" s="211">
        <v>1.66</v>
      </c>
      <c r="E24" s="212">
        <v>1.33</v>
      </c>
    </row>
    <row r="25" spans="2:5" x14ac:dyDescent="0.3">
      <c r="B25" s="147">
        <v>2006</v>
      </c>
      <c r="C25" s="210">
        <v>1.31</v>
      </c>
      <c r="D25" s="211">
        <v>1.69</v>
      </c>
      <c r="E25" s="212">
        <v>1.36</v>
      </c>
    </row>
    <row r="26" spans="2:5" x14ac:dyDescent="0.3">
      <c r="B26" s="147">
        <v>2007</v>
      </c>
      <c r="C26" s="210">
        <v>1.31</v>
      </c>
      <c r="D26" s="211">
        <v>1.72</v>
      </c>
      <c r="E26" s="212">
        <v>1.38</v>
      </c>
    </row>
    <row r="27" spans="2:5" x14ac:dyDescent="0.3">
      <c r="B27" s="147">
        <v>2008</v>
      </c>
      <c r="C27" s="210">
        <v>1.36</v>
      </c>
      <c r="D27" s="211">
        <v>1.83</v>
      </c>
      <c r="E27" s="212">
        <v>1.44</v>
      </c>
    </row>
    <row r="28" spans="2:5" x14ac:dyDescent="0.3">
      <c r="B28" s="147">
        <v>2009</v>
      </c>
      <c r="C28" s="210">
        <v>1.31</v>
      </c>
      <c r="D28" s="211">
        <v>1.68</v>
      </c>
      <c r="E28" s="212">
        <v>1.38</v>
      </c>
    </row>
    <row r="29" spans="2:5" x14ac:dyDescent="0.3">
      <c r="B29" s="147">
        <v>2010</v>
      </c>
      <c r="C29" s="210">
        <v>1.3</v>
      </c>
      <c r="D29" s="211">
        <v>1.68</v>
      </c>
      <c r="E29" s="212">
        <v>1.37</v>
      </c>
    </row>
    <row r="30" spans="2:5" x14ac:dyDescent="0.3">
      <c r="B30" s="147">
        <v>2011</v>
      </c>
      <c r="C30" s="210">
        <v>1.29</v>
      </c>
      <c r="D30" s="211">
        <v>1.58</v>
      </c>
      <c r="E30" s="212">
        <v>1.34</v>
      </c>
    </row>
    <row r="31" spans="2:5" x14ac:dyDescent="0.3">
      <c r="B31" s="147">
        <v>2012</v>
      </c>
      <c r="C31" s="210">
        <v>1.27</v>
      </c>
      <c r="D31" s="211">
        <v>1.56</v>
      </c>
      <c r="E31" s="212">
        <v>1.32</v>
      </c>
    </row>
    <row r="32" spans="2:5" x14ac:dyDescent="0.3">
      <c r="B32" s="147">
        <v>2013</v>
      </c>
      <c r="C32" s="210">
        <v>1.23</v>
      </c>
      <c r="D32" s="211">
        <v>1.52</v>
      </c>
      <c r="E32" s="212">
        <v>1.27</v>
      </c>
    </row>
    <row r="33" spans="2:5" x14ac:dyDescent="0.3">
      <c r="B33" s="147">
        <v>2014</v>
      </c>
      <c r="C33" s="210">
        <v>1.27</v>
      </c>
      <c r="D33" s="211">
        <v>1.61</v>
      </c>
      <c r="E33" s="212">
        <v>1.32</v>
      </c>
    </row>
    <row r="34" spans="2:5" x14ac:dyDescent="0.3">
      <c r="B34" s="147">
        <v>2015</v>
      </c>
      <c r="C34" s="210">
        <v>1.28</v>
      </c>
      <c r="D34" s="211">
        <v>1.65</v>
      </c>
      <c r="E34" s="212">
        <v>1.33</v>
      </c>
    </row>
    <row r="35" spans="2:5" x14ac:dyDescent="0.3">
      <c r="B35" s="147">
        <v>2016</v>
      </c>
      <c r="C35" s="210">
        <v>1.28</v>
      </c>
      <c r="D35" s="211">
        <v>1.71</v>
      </c>
      <c r="E35" s="212">
        <v>1.33</v>
      </c>
    </row>
    <row r="36" spans="2:5" x14ac:dyDescent="0.3">
      <c r="B36" s="147">
        <v>2017</v>
      </c>
      <c r="C36" s="210">
        <v>1.25</v>
      </c>
      <c r="D36" s="211">
        <v>1.7</v>
      </c>
      <c r="E36" s="212">
        <v>1.31</v>
      </c>
    </row>
    <row r="37" spans="2:5" x14ac:dyDescent="0.3">
      <c r="B37" s="147">
        <v>2018</v>
      </c>
      <c r="C37" s="210">
        <v>1.2</v>
      </c>
      <c r="D37" s="211">
        <v>1.64</v>
      </c>
      <c r="E37" s="212">
        <v>1.26</v>
      </c>
    </row>
    <row r="38" spans="2:5" x14ac:dyDescent="0.3">
      <c r="B38" s="147">
        <v>2019</v>
      </c>
      <c r="C38" s="210">
        <v>1.17</v>
      </c>
      <c r="D38" s="211">
        <v>1.58</v>
      </c>
      <c r="E38" s="212">
        <v>1.23</v>
      </c>
    </row>
    <row r="39" spans="2:5" x14ac:dyDescent="0.3">
      <c r="B39" s="147">
        <v>2020</v>
      </c>
      <c r="C39" s="210">
        <v>1.1299999999999999</v>
      </c>
      <c r="D39" s="211">
        <v>1.45</v>
      </c>
      <c r="E39" s="212">
        <v>1.18</v>
      </c>
    </row>
    <row r="40" spans="2:5" x14ac:dyDescent="0.3">
      <c r="B40" s="147">
        <v>2021</v>
      </c>
      <c r="C40" s="210">
        <v>1.1499999999999999</v>
      </c>
      <c r="D40" s="211">
        <v>1.35</v>
      </c>
      <c r="E40" s="212">
        <v>1.18</v>
      </c>
    </row>
    <row r="41" spans="2:5" x14ac:dyDescent="0.3">
      <c r="B41" s="147">
        <v>2022</v>
      </c>
      <c r="C41" s="210">
        <v>1.1200000000000001</v>
      </c>
      <c r="D41" s="211">
        <v>1.35</v>
      </c>
      <c r="E41" s="212">
        <v>1.1599999999999999</v>
      </c>
    </row>
    <row r="42" spans="2:5" x14ac:dyDescent="0.3">
      <c r="B42" s="147">
        <v>2023</v>
      </c>
      <c r="C42" s="210">
        <v>1.0900000000000001</v>
      </c>
      <c r="D42" s="211">
        <v>1.28</v>
      </c>
      <c r="E42" s="212">
        <v>1.1200000000000001</v>
      </c>
    </row>
    <row r="43" spans="2:5" ht="15" thickBot="1" x14ac:dyDescent="0.35">
      <c r="B43" s="147">
        <v>2024</v>
      </c>
      <c r="C43" s="213">
        <v>1.07</v>
      </c>
      <c r="D43" s="214">
        <v>1.27</v>
      </c>
      <c r="E43" s="215">
        <v>1.1000000000000001</v>
      </c>
    </row>
  </sheetData>
  <mergeCells count="1">
    <mergeCell ref="B19:E19"/>
  </mergeCells>
  <hyperlinks>
    <hyperlink ref="A1" location="Gráficos!A1" display="Índice de gráficos" xr:uid="{0D259B14-8563-4624-B76B-699D442319BF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8066-034E-45B1-8557-50C8F404C88B}">
  <dimension ref="A1:D43"/>
  <sheetViews>
    <sheetView showGridLines="0" workbookViewId="0"/>
  </sheetViews>
  <sheetFormatPr baseColWidth="10" defaultColWidth="11.42578125" defaultRowHeight="14.25" x14ac:dyDescent="0.3"/>
  <cols>
    <col min="1" max="1" width="9.85546875" style="145" customWidth="1"/>
    <col min="2" max="2" width="19.28515625" style="145" customWidth="1"/>
    <col min="3" max="3" width="11" style="145" customWidth="1"/>
    <col min="4" max="4" width="13.42578125" style="145" customWidth="1"/>
    <col min="5" max="5" width="13.7109375" style="145" bestFit="1" customWidth="1"/>
    <col min="6" max="6" width="11.140625" style="145" bestFit="1" customWidth="1"/>
    <col min="7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389</v>
      </c>
    </row>
    <row r="3" spans="1:2" x14ac:dyDescent="0.3">
      <c r="B3" s="144" t="s">
        <v>391</v>
      </c>
    </row>
    <row r="18" spans="1:4" ht="15.75" x14ac:dyDescent="0.3">
      <c r="B18" t="s">
        <v>105</v>
      </c>
      <c r="C18" s="137" t="s">
        <v>147</v>
      </c>
    </row>
    <row r="19" spans="1:4" x14ac:dyDescent="0.3">
      <c r="A19" s="193"/>
      <c r="B19" s="600" t="s">
        <v>151</v>
      </c>
      <c r="C19" s="600"/>
      <c r="D19" s="600"/>
    </row>
    <row r="20" spans="1:4" ht="15" thickBot="1" x14ac:dyDescent="0.35">
      <c r="A20" s="193"/>
      <c r="B20" s="192"/>
      <c r="C20" s="216" t="s">
        <v>152</v>
      </c>
      <c r="D20" s="216" t="s">
        <v>153</v>
      </c>
    </row>
    <row r="21" spans="1:4" x14ac:dyDescent="0.3">
      <c r="A21" s="211"/>
      <c r="B21" s="147">
        <v>2002</v>
      </c>
      <c r="C21" s="207">
        <v>0.65</v>
      </c>
      <c r="D21" s="209">
        <v>0.19</v>
      </c>
    </row>
    <row r="22" spans="1:4" x14ac:dyDescent="0.3">
      <c r="A22" s="211"/>
      <c r="B22" s="147">
        <v>2003</v>
      </c>
      <c r="C22" s="210">
        <v>0.52</v>
      </c>
      <c r="D22" s="212">
        <v>0.19</v>
      </c>
    </row>
    <row r="23" spans="1:4" x14ac:dyDescent="0.3">
      <c r="A23" s="211"/>
      <c r="B23" s="147">
        <v>2004</v>
      </c>
      <c r="C23" s="210">
        <v>0.48</v>
      </c>
      <c r="D23" s="212">
        <v>0.19</v>
      </c>
    </row>
    <row r="24" spans="1:4" x14ac:dyDescent="0.3">
      <c r="A24" s="211"/>
      <c r="B24" s="147">
        <v>2005</v>
      </c>
      <c r="C24" s="210">
        <v>0.38</v>
      </c>
      <c r="D24" s="212">
        <v>0.19</v>
      </c>
    </row>
    <row r="25" spans="1:4" x14ac:dyDescent="0.3">
      <c r="A25" s="211"/>
      <c r="B25" s="147">
        <v>2006</v>
      </c>
      <c r="C25" s="210">
        <v>0.38</v>
      </c>
      <c r="D25" s="212">
        <v>0.19</v>
      </c>
    </row>
    <row r="26" spans="1:4" x14ac:dyDescent="0.3">
      <c r="A26" s="211"/>
      <c r="B26" s="147">
        <v>2007</v>
      </c>
      <c r="C26" s="210">
        <v>0.41</v>
      </c>
      <c r="D26" s="212">
        <v>0.19</v>
      </c>
    </row>
    <row r="27" spans="1:4" x14ac:dyDescent="0.3">
      <c r="A27" s="211"/>
      <c r="B27" s="147">
        <v>2008</v>
      </c>
      <c r="C27" s="210">
        <v>0.47</v>
      </c>
      <c r="D27" s="212">
        <v>0.19</v>
      </c>
    </row>
    <row r="28" spans="1:4" x14ac:dyDescent="0.3">
      <c r="A28" s="211"/>
      <c r="B28" s="147">
        <v>2009</v>
      </c>
      <c r="C28" s="210">
        <v>0.37</v>
      </c>
      <c r="D28" s="212">
        <v>0.19</v>
      </c>
    </row>
    <row r="29" spans="1:4" x14ac:dyDescent="0.3">
      <c r="A29" s="211"/>
      <c r="B29" s="147">
        <v>2010</v>
      </c>
      <c r="C29" s="210">
        <v>0.38</v>
      </c>
      <c r="D29" s="212">
        <v>0.19</v>
      </c>
    </row>
    <row r="30" spans="1:4" x14ac:dyDescent="0.3">
      <c r="A30" s="211"/>
      <c r="B30" s="147">
        <v>2011</v>
      </c>
      <c r="C30" s="210">
        <v>0.28999999999999998</v>
      </c>
      <c r="D30" s="212">
        <v>0.19</v>
      </c>
    </row>
    <row r="31" spans="1:4" x14ac:dyDescent="0.3">
      <c r="A31" s="211"/>
      <c r="B31" s="147">
        <v>2012</v>
      </c>
      <c r="C31" s="210">
        <v>0.28999999999999998</v>
      </c>
      <c r="D31" s="212">
        <v>0.19</v>
      </c>
    </row>
    <row r="32" spans="1:4" x14ac:dyDescent="0.3">
      <c r="A32" s="211"/>
      <c r="B32" s="147">
        <v>2013</v>
      </c>
      <c r="C32" s="210">
        <v>0.28999999999999998</v>
      </c>
      <c r="D32" s="212">
        <v>0.19</v>
      </c>
    </row>
    <row r="33" spans="1:4" x14ac:dyDescent="0.3">
      <c r="A33" s="211"/>
      <c r="B33" s="147">
        <v>2014</v>
      </c>
      <c r="C33" s="210">
        <v>0.34</v>
      </c>
      <c r="D33" s="212">
        <v>0.19</v>
      </c>
    </row>
    <row r="34" spans="1:4" x14ac:dyDescent="0.3">
      <c r="A34" s="211"/>
      <c r="B34" s="147">
        <v>2015</v>
      </c>
      <c r="C34" s="210">
        <v>0.37</v>
      </c>
      <c r="D34" s="212">
        <v>0.19</v>
      </c>
    </row>
    <row r="35" spans="1:4" x14ac:dyDescent="0.3">
      <c r="A35" s="211"/>
      <c r="B35" s="147">
        <v>2016</v>
      </c>
      <c r="C35" s="210">
        <v>0.43</v>
      </c>
      <c r="D35" s="212">
        <v>0.19</v>
      </c>
    </row>
    <row r="36" spans="1:4" x14ac:dyDescent="0.3">
      <c r="A36" s="211"/>
      <c r="B36" s="147">
        <v>2017</v>
      </c>
      <c r="C36" s="210">
        <v>0.45</v>
      </c>
      <c r="D36" s="212">
        <v>0.19</v>
      </c>
    </row>
    <row r="37" spans="1:4" x14ac:dyDescent="0.3">
      <c r="A37" s="211"/>
      <c r="B37" s="147">
        <v>2018</v>
      </c>
      <c r="C37" s="210">
        <v>0.44</v>
      </c>
      <c r="D37" s="212">
        <v>0.19</v>
      </c>
    </row>
    <row r="38" spans="1:4" x14ac:dyDescent="0.3">
      <c r="A38" s="211"/>
      <c r="B38" s="147">
        <v>2019</v>
      </c>
      <c r="C38" s="210">
        <v>0.41</v>
      </c>
      <c r="D38" s="212">
        <v>0.19</v>
      </c>
    </row>
    <row r="39" spans="1:4" x14ac:dyDescent="0.3">
      <c r="A39" s="211"/>
      <c r="B39" s="147">
        <v>2020</v>
      </c>
      <c r="C39" s="210">
        <v>0.32</v>
      </c>
      <c r="D39" s="212">
        <v>0.19</v>
      </c>
    </row>
    <row r="40" spans="1:4" x14ac:dyDescent="0.3">
      <c r="A40" s="211"/>
      <c r="B40" s="147">
        <v>2021</v>
      </c>
      <c r="C40" s="210">
        <v>0.2</v>
      </c>
      <c r="D40" s="212">
        <v>0.19</v>
      </c>
    </row>
    <row r="41" spans="1:4" x14ac:dyDescent="0.3">
      <c r="B41" s="147">
        <v>2022</v>
      </c>
      <c r="C41" s="210">
        <v>0.23</v>
      </c>
      <c r="D41" s="212">
        <v>0.19</v>
      </c>
    </row>
    <row r="42" spans="1:4" x14ac:dyDescent="0.3">
      <c r="B42" s="147">
        <v>2023</v>
      </c>
      <c r="C42" s="210">
        <v>0.19</v>
      </c>
      <c r="D42" s="212">
        <v>0.19</v>
      </c>
    </row>
    <row r="43" spans="1:4" ht="15" thickBot="1" x14ac:dyDescent="0.35">
      <c r="B43" s="147">
        <v>2024</v>
      </c>
      <c r="C43" s="213">
        <v>0.2</v>
      </c>
      <c r="D43" s="215">
        <v>0.19</v>
      </c>
    </row>
  </sheetData>
  <mergeCells count="1">
    <mergeCell ref="B19:D19"/>
  </mergeCells>
  <hyperlinks>
    <hyperlink ref="A1" location="Gráficos!A1" display="Índice de gráficos" xr:uid="{76D0FFE7-6137-4B3F-9809-6B3F478528FE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5BB6-AB51-4D6B-ADF9-39FB3D5941C1}">
  <dimension ref="A1:G97"/>
  <sheetViews>
    <sheetView showGridLines="0" workbookViewId="0"/>
  </sheetViews>
  <sheetFormatPr baseColWidth="10" defaultColWidth="11.42578125" defaultRowHeight="14.25" x14ac:dyDescent="0.3"/>
  <cols>
    <col min="1" max="1" width="7.42578125" style="145" customWidth="1"/>
    <col min="2" max="2" width="12.85546875" style="145" bestFit="1" customWidth="1"/>
    <col min="3" max="3" width="8" style="145" customWidth="1"/>
    <col min="4" max="4" width="7.42578125" style="145" customWidth="1"/>
    <col min="5" max="5" width="7.85546875" style="145" bestFit="1" customWidth="1"/>
    <col min="6" max="6" width="7.85546875" style="145" customWidth="1"/>
    <col min="7" max="7" width="9.28515625" style="145" customWidth="1"/>
    <col min="8" max="16384" width="11.42578125" style="145"/>
  </cols>
  <sheetData>
    <row r="1" spans="1:4" ht="15.75" x14ac:dyDescent="0.3">
      <c r="A1" s="477" t="s">
        <v>454</v>
      </c>
    </row>
    <row r="2" spans="1:4" ht="15.75" x14ac:dyDescent="0.3">
      <c r="B2" s="359" t="s">
        <v>392</v>
      </c>
      <c r="D2" s="72"/>
    </row>
    <row r="3" spans="1:4" ht="16.5" x14ac:dyDescent="0.3">
      <c r="B3" s="360" t="s">
        <v>393</v>
      </c>
      <c r="D3" s="144"/>
    </row>
    <row r="4" spans="1:4" x14ac:dyDescent="0.3">
      <c r="B4" s="204"/>
    </row>
    <row r="5" spans="1:4" x14ac:dyDescent="0.3">
      <c r="B5" s="204"/>
    </row>
    <row r="6" spans="1:4" x14ac:dyDescent="0.3">
      <c r="B6" s="204"/>
    </row>
    <row r="18" spans="2:7" ht="15.75" x14ac:dyDescent="0.3">
      <c r="B18" t="s">
        <v>105</v>
      </c>
      <c r="C18" s="145" t="s">
        <v>154</v>
      </c>
    </row>
    <row r="19" spans="2:7" x14ac:dyDescent="0.3">
      <c r="B19" s="600" t="s">
        <v>101</v>
      </c>
      <c r="C19" s="600"/>
      <c r="D19" s="600"/>
      <c r="E19" s="600"/>
      <c r="F19" s="600"/>
      <c r="G19" s="600"/>
    </row>
    <row r="20" spans="2:7" x14ac:dyDescent="0.3">
      <c r="D20" s="602" t="s">
        <v>155</v>
      </c>
      <c r="E20" s="602"/>
      <c r="F20" s="602" t="s">
        <v>156</v>
      </c>
      <c r="G20" s="602"/>
    </row>
    <row r="21" spans="2:7" ht="15" thickBot="1" x14ac:dyDescent="0.35">
      <c r="C21" s="148" t="s">
        <v>157</v>
      </c>
      <c r="D21" s="148" t="s">
        <v>158</v>
      </c>
      <c r="E21" s="148" t="s">
        <v>153</v>
      </c>
      <c r="F21" s="148" t="s">
        <v>158</v>
      </c>
      <c r="G21" s="148" t="s">
        <v>153</v>
      </c>
    </row>
    <row r="22" spans="2:7" x14ac:dyDescent="0.3">
      <c r="B22" s="147">
        <v>1950</v>
      </c>
      <c r="C22" s="207">
        <v>2.4691179999999995</v>
      </c>
      <c r="D22" s="208">
        <v>8.1110240000000005</v>
      </c>
      <c r="E22" s="208">
        <v>0.99064700000000006</v>
      </c>
      <c r="F22" s="208">
        <v>7.4222200000000003</v>
      </c>
      <c r="G22" s="209">
        <v>2.6867939999999999</v>
      </c>
    </row>
    <row r="23" spans="2:7" x14ac:dyDescent="0.3">
      <c r="B23" s="147">
        <f t="shared" ref="B23:B54" si="0">+B22+1</f>
        <v>1951</v>
      </c>
      <c r="C23" s="210">
        <v>2.4564829999999995</v>
      </c>
      <c r="D23" s="211">
        <v>8.1146490000000018</v>
      </c>
      <c r="E23" s="211">
        <v>0.98983900000000014</v>
      </c>
      <c r="F23" s="211">
        <v>7.4445080000000017</v>
      </c>
      <c r="G23" s="212">
        <v>2.6957860000000005</v>
      </c>
    </row>
    <row r="24" spans="2:7" x14ac:dyDescent="0.3">
      <c r="B24" s="147">
        <f t="shared" si="0"/>
        <v>1952</v>
      </c>
      <c r="C24" s="210">
        <v>2.5381070000000006</v>
      </c>
      <c r="D24" s="211">
        <v>8.1357959999999991</v>
      </c>
      <c r="E24" s="211">
        <v>0.98914900000000017</v>
      </c>
      <c r="F24" s="211">
        <v>7.4955990000000021</v>
      </c>
      <c r="G24" s="212">
        <v>2.7143499999999996</v>
      </c>
    </row>
    <row r="25" spans="2:7" x14ac:dyDescent="0.3">
      <c r="B25" s="147">
        <f t="shared" si="0"/>
        <v>1953</v>
      </c>
      <c r="C25" s="210">
        <v>2.4992620000000003</v>
      </c>
      <c r="D25" s="211">
        <v>8.1559789999999968</v>
      </c>
      <c r="E25" s="211">
        <v>0.98850800000000016</v>
      </c>
      <c r="F25" s="211">
        <v>7.5355049999999997</v>
      </c>
      <c r="G25" s="212">
        <v>2.7340950000000008</v>
      </c>
    </row>
    <row r="26" spans="2:7" x14ac:dyDescent="0.3">
      <c r="B26" s="147">
        <f t="shared" si="0"/>
        <v>1954</v>
      </c>
      <c r="C26" s="210">
        <v>2.437395</v>
      </c>
      <c r="D26" s="211">
        <v>8.1746610000000022</v>
      </c>
      <c r="E26" s="211">
        <v>0.98754399999999998</v>
      </c>
      <c r="F26" s="211">
        <v>7.5648219999999995</v>
      </c>
      <c r="G26" s="212">
        <v>2.7549529999999991</v>
      </c>
    </row>
    <row r="27" spans="2:7" x14ac:dyDescent="0.3">
      <c r="B27" s="147">
        <f t="shared" si="0"/>
        <v>1955</v>
      </c>
      <c r="C27" s="210">
        <v>2.5063719999999998</v>
      </c>
      <c r="D27" s="211">
        <v>8.1718999999999991</v>
      </c>
      <c r="E27" s="211">
        <v>0.98721100000000017</v>
      </c>
      <c r="F27" s="211">
        <v>7.5818879999999993</v>
      </c>
      <c r="G27" s="212">
        <v>2.7516640000000008</v>
      </c>
    </row>
    <row r="28" spans="2:7" x14ac:dyDescent="0.3">
      <c r="B28" s="147">
        <f t="shared" si="0"/>
        <v>1956</v>
      </c>
      <c r="C28" s="210">
        <v>2.5394360000000011</v>
      </c>
      <c r="D28" s="211">
        <v>8.1902220000000003</v>
      </c>
      <c r="E28" s="211">
        <v>0.98690199999999995</v>
      </c>
      <c r="F28" s="211">
        <v>7.5883949999999993</v>
      </c>
      <c r="G28" s="212">
        <v>2.7862470000000004</v>
      </c>
    </row>
    <row r="29" spans="2:7" x14ac:dyDescent="0.3">
      <c r="B29" s="147">
        <f t="shared" si="0"/>
        <v>1957</v>
      </c>
      <c r="C29" s="210">
        <v>2.6874739999999999</v>
      </c>
      <c r="D29" s="211">
        <v>8.217448000000001</v>
      </c>
      <c r="E29" s="211">
        <v>0.98669199999999979</v>
      </c>
      <c r="F29" s="211">
        <v>7.5821339999999999</v>
      </c>
      <c r="G29" s="212">
        <v>2.7966259999999994</v>
      </c>
    </row>
    <row r="30" spans="2:7" x14ac:dyDescent="0.3">
      <c r="B30" s="147">
        <f t="shared" si="0"/>
        <v>1958</v>
      </c>
      <c r="C30" s="210">
        <v>2.7274270000000005</v>
      </c>
      <c r="D30" s="211">
        <v>8.233274999999999</v>
      </c>
      <c r="E30" s="211">
        <v>0.98644699999999974</v>
      </c>
      <c r="F30" s="211">
        <v>7.5623649999999971</v>
      </c>
      <c r="G30" s="212">
        <v>2.8098430000000008</v>
      </c>
    </row>
    <row r="31" spans="2:7" x14ac:dyDescent="0.3">
      <c r="B31" s="147">
        <f t="shared" si="0"/>
        <v>1959</v>
      </c>
      <c r="C31" s="210">
        <v>2.7530660000000005</v>
      </c>
      <c r="D31" s="211">
        <v>8.2534099999999988</v>
      </c>
      <c r="E31" s="211">
        <v>0.98614700000000011</v>
      </c>
      <c r="F31" s="211">
        <v>7.5288259999999987</v>
      </c>
      <c r="G31" s="212">
        <v>2.8108339999999998</v>
      </c>
    </row>
    <row r="32" spans="2:7" x14ac:dyDescent="0.3">
      <c r="B32" s="147">
        <f t="shared" si="0"/>
        <v>1960</v>
      </c>
      <c r="C32" s="210">
        <v>2.8066199999999997</v>
      </c>
      <c r="D32" s="211">
        <v>8.250273</v>
      </c>
      <c r="E32" s="211">
        <v>0.98587599999999997</v>
      </c>
      <c r="F32" s="211">
        <v>7.4845250000000014</v>
      </c>
      <c r="G32" s="212">
        <v>2.8216189999999992</v>
      </c>
    </row>
    <row r="33" spans="2:7" x14ac:dyDescent="0.3">
      <c r="B33" s="147">
        <f t="shared" si="0"/>
        <v>1961</v>
      </c>
      <c r="C33" s="210">
        <v>2.776659</v>
      </c>
      <c r="D33" s="211">
        <v>8.2486590000000017</v>
      </c>
      <c r="E33" s="211">
        <v>0.98571200000000003</v>
      </c>
      <c r="F33" s="211">
        <v>7.5453500000000018</v>
      </c>
      <c r="G33" s="212">
        <v>2.8398990000000004</v>
      </c>
    </row>
    <row r="34" spans="2:7" x14ac:dyDescent="0.3">
      <c r="B34" s="147">
        <f t="shared" si="0"/>
        <v>1962</v>
      </c>
      <c r="C34" s="210">
        <v>2.8027510000000011</v>
      </c>
      <c r="D34" s="211">
        <v>8.2422999999999966</v>
      </c>
      <c r="E34" s="211">
        <v>0.98555399999999982</v>
      </c>
      <c r="F34" s="211">
        <v>7.5884969999999985</v>
      </c>
      <c r="G34" s="212">
        <v>2.8596430000000006</v>
      </c>
    </row>
    <row r="35" spans="2:7" x14ac:dyDescent="0.3">
      <c r="B35" s="147">
        <f t="shared" si="0"/>
        <v>1963</v>
      </c>
      <c r="C35" s="210">
        <v>2.8746059999999991</v>
      </c>
      <c r="D35" s="211">
        <v>8.2417750000000005</v>
      </c>
      <c r="E35" s="211">
        <v>0.98544199999999993</v>
      </c>
      <c r="F35" s="211">
        <v>7.6310780000000014</v>
      </c>
      <c r="G35" s="212">
        <v>2.878435000000001</v>
      </c>
    </row>
    <row r="36" spans="2:7" x14ac:dyDescent="0.3">
      <c r="B36" s="147">
        <f t="shared" si="0"/>
        <v>1964</v>
      </c>
      <c r="C36" s="210">
        <v>2.9966549999999992</v>
      </c>
      <c r="D36" s="211">
        <v>8.2408130000000011</v>
      </c>
      <c r="E36" s="211">
        <v>0.98540500000000009</v>
      </c>
      <c r="F36" s="211">
        <v>7.6537039999999994</v>
      </c>
      <c r="G36" s="212">
        <v>2.8570959999999994</v>
      </c>
    </row>
    <row r="37" spans="2:7" x14ac:dyDescent="0.3">
      <c r="B37" s="147">
        <f t="shared" si="0"/>
        <v>1965</v>
      </c>
      <c r="C37" s="210">
        <v>2.9248409999999994</v>
      </c>
      <c r="D37" s="211">
        <v>8.224869</v>
      </c>
      <c r="E37" s="211">
        <v>0.9853559999999999</v>
      </c>
      <c r="F37" s="211">
        <v>7.6922330000000017</v>
      </c>
      <c r="G37" s="212">
        <v>2.8340319999999988</v>
      </c>
    </row>
    <row r="38" spans="2:7" x14ac:dyDescent="0.3">
      <c r="B38" s="147">
        <f t="shared" si="0"/>
        <v>1966</v>
      </c>
      <c r="C38" s="210">
        <v>2.9119520000000012</v>
      </c>
      <c r="D38" s="211">
        <v>8.2073430000000016</v>
      </c>
      <c r="E38" s="211">
        <v>0.98526999999999976</v>
      </c>
      <c r="F38" s="211">
        <v>7.6912770000000004</v>
      </c>
      <c r="G38" s="212">
        <v>2.8123700000000005</v>
      </c>
    </row>
    <row r="39" spans="2:7" x14ac:dyDescent="0.3">
      <c r="B39" s="147">
        <f t="shared" si="0"/>
        <v>1967</v>
      </c>
      <c r="C39" s="210">
        <v>2.9704169999999999</v>
      </c>
      <c r="D39" s="211">
        <v>8.1886690000000009</v>
      </c>
      <c r="E39" s="211">
        <v>0.9851439999999998</v>
      </c>
      <c r="F39" s="211">
        <v>7.6935380000000002</v>
      </c>
      <c r="G39" s="212">
        <v>2.777962</v>
      </c>
    </row>
    <row r="40" spans="2:7" x14ac:dyDescent="0.3">
      <c r="B40" s="147">
        <f t="shared" si="0"/>
        <v>1968</v>
      </c>
      <c r="C40" s="210">
        <v>2.9214210000000009</v>
      </c>
      <c r="D40" s="211">
        <v>8.1653610000000008</v>
      </c>
      <c r="E40" s="211">
        <v>0.98509499999999994</v>
      </c>
      <c r="F40" s="211">
        <v>7.693137000000001</v>
      </c>
      <c r="G40" s="212">
        <v>2.7644900000000003</v>
      </c>
    </row>
    <row r="41" spans="2:7" x14ac:dyDescent="0.3">
      <c r="B41" s="147">
        <f t="shared" si="0"/>
        <v>1969</v>
      </c>
      <c r="C41" s="210">
        <v>2.8992989999999996</v>
      </c>
      <c r="D41" s="211">
        <v>8.1799430000000033</v>
      </c>
      <c r="E41" s="211">
        <v>0.98497799999999991</v>
      </c>
      <c r="F41" s="211">
        <v>7.6904330000000005</v>
      </c>
      <c r="G41" s="212">
        <v>2.7620440000000008</v>
      </c>
    </row>
    <row r="42" spans="2:7" x14ac:dyDescent="0.3">
      <c r="B42" s="147">
        <f t="shared" si="0"/>
        <v>1970</v>
      </c>
      <c r="C42" s="210">
        <v>2.8829419999999999</v>
      </c>
      <c r="D42" s="211">
        <v>8.1697819999999979</v>
      </c>
      <c r="E42" s="211">
        <v>0.98490199999999994</v>
      </c>
      <c r="F42" s="211">
        <v>7.6859859999999998</v>
      </c>
      <c r="G42" s="212">
        <v>2.7660020000000007</v>
      </c>
    </row>
    <row r="43" spans="2:7" x14ac:dyDescent="0.3">
      <c r="B43" s="147">
        <f t="shared" si="0"/>
        <v>1971</v>
      </c>
      <c r="C43" s="210">
        <v>2.897195</v>
      </c>
      <c r="D43" s="211">
        <v>8.1704979999999985</v>
      </c>
      <c r="E43" s="211">
        <v>0.98479300000000014</v>
      </c>
      <c r="F43" s="211">
        <v>7.6544400000000001</v>
      </c>
      <c r="G43" s="212">
        <v>2.7618729999999991</v>
      </c>
    </row>
    <row r="44" spans="2:7" x14ac:dyDescent="0.3">
      <c r="B44" s="147">
        <f t="shared" si="0"/>
        <v>1972</v>
      </c>
      <c r="C44" s="210">
        <v>2.8677709999999994</v>
      </c>
      <c r="D44" s="211">
        <v>8.1797189999999986</v>
      </c>
      <c r="E44" s="211">
        <v>0.98472800000000005</v>
      </c>
      <c r="F44" s="211">
        <v>7.618691000000001</v>
      </c>
      <c r="G44" s="212">
        <v>2.7763100000000005</v>
      </c>
    </row>
    <row r="45" spans="2:7" x14ac:dyDescent="0.3">
      <c r="B45" s="147">
        <f t="shared" si="0"/>
        <v>1973</v>
      </c>
      <c r="C45" s="210">
        <v>2.8392429999999997</v>
      </c>
      <c r="D45" s="211">
        <v>8.1944050000000015</v>
      </c>
      <c r="E45" s="211">
        <v>0.98463599999999996</v>
      </c>
      <c r="F45" s="211">
        <v>7.5778299999999996</v>
      </c>
      <c r="G45" s="212">
        <v>2.8486689999999983</v>
      </c>
    </row>
    <row r="46" spans="2:7" x14ac:dyDescent="0.3">
      <c r="B46" s="147">
        <f t="shared" si="0"/>
        <v>1974</v>
      </c>
      <c r="C46" s="210">
        <v>2.8692760000000002</v>
      </c>
      <c r="D46" s="211">
        <v>8.2289709999999996</v>
      </c>
      <c r="E46" s="211">
        <v>0.98466799999999999</v>
      </c>
      <c r="F46" s="211">
        <v>7.5313179999999997</v>
      </c>
      <c r="G46" s="212">
        <v>2.950558</v>
      </c>
    </row>
    <row r="47" spans="2:7" x14ac:dyDescent="0.3">
      <c r="B47" s="147">
        <f t="shared" si="0"/>
        <v>1975</v>
      </c>
      <c r="C47" s="210">
        <v>2.7717799999999992</v>
      </c>
      <c r="D47" s="211">
        <v>8.2731060000000021</v>
      </c>
      <c r="E47" s="211">
        <v>0.98474899999999987</v>
      </c>
      <c r="F47" s="211">
        <v>7.4723170000000012</v>
      </c>
      <c r="G47" s="212">
        <v>2.8079929999999993</v>
      </c>
    </row>
    <row r="48" spans="2:7" x14ac:dyDescent="0.3">
      <c r="B48" s="147">
        <f t="shared" si="0"/>
        <v>1976</v>
      </c>
      <c r="C48" s="210">
        <v>2.7623960000000003</v>
      </c>
      <c r="D48" s="211">
        <v>8.3197730000000014</v>
      </c>
      <c r="E48" s="211">
        <v>0.98479000000000005</v>
      </c>
      <c r="F48" s="211">
        <v>7.3932279999999979</v>
      </c>
      <c r="G48" s="212">
        <v>2.4912889999999988</v>
      </c>
    </row>
    <row r="49" spans="2:7" x14ac:dyDescent="0.3">
      <c r="B49" s="147">
        <f t="shared" si="0"/>
        <v>1977</v>
      </c>
      <c r="C49" s="210">
        <v>2.6512319999999994</v>
      </c>
      <c r="D49" s="211">
        <v>8.3597820000000009</v>
      </c>
      <c r="E49" s="211">
        <v>0.9847619999999998</v>
      </c>
      <c r="F49" s="211">
        <v>7.3015909999999993</v>
      </c>
      <c r="G49" s="212">
        <v>2.1961269999999988</v>
      </c>
    </row>
    <row r="50" spans="2:7" x14ac:dyDescent="0.3">
      <c r="B50" s="147">
        <f t="shared" si="0"/>
        <v>1978</v>
      </c>
      <c r="C50" s="210">
        <v>2.5370859999999995</v>
      </c>
      <c r="D50" s="211">
        <v>8.3925920000000005</v>
      </c>
      <c r="E50" s="211">
        <v>0.98472500000000007</v>
      </c>
      <c r="F50" s="211">
        <v>7.200507</v>
      </c>
      <c r="G50" s="212">
        <v>1.8710430000000005</v>
      </c>
    </row>
    <row r="51" spans="2:7" x14ac:dyDescent="0.3">
      <c r="B51" s="147">
        <f t="shared" si="0"/>
        <v>1979</v>
      </c>
      <c r="C51" s="210">
        <v>2.3663080000000001</v>
      </c>
      <c r="D51" s="211">
        <v>8.5599699999999999</v>
      </c>
      <c r="E51" s="211">
        <v>0.98468100000000003</v>
      </c>
      <c r="F51" s="211">
        <v>7.1084630000000004</v>
      </c>
      <c r="G51" s="212">
        <v>1.7581340000000005</v>
      </c>
    </row>
    <row r="52" spans="2:7" x14ac:dyDescent="0.3">
      <c r="B52" s="147">
        <f t="shared" si="0"/>
        <v>1980</v>
      </c>
      <c r="C52" s="210">
        <v>2.2101350000000002</v>
      </c>
      <c r="D52" s="211">
        <v>8.5973070000000025</v>
      </c>
      <c r="E52" s="211">
        <v>0.98465899999999995</v>
      </c>
      <c r="F52" s="211">
        <v>6.9836729999999996</v>
      </c>
      <c r="G52" s="212">
        <v>1.6243740000000002</v>
      </c>
    </row>
    <row r="53" spans="2:7" x14ac:dyDescent="0.3">
      <c r="B53" s="147">
        <f t="shared" si="0"/>
        <v>1981</v>
      </c>
      <c r="C53" s="210">
        <v>2.0379690000000004</v>
      </c>
      <c r="D53" s="211">
        <v>8.639997000000001</v>
      </c>
      <c r="E53" s="211">
        <v>0.98459999999999992</v>
      </c>
      <c r="F53" s="211">
        <v>6.834480000000001</v>
      </c>
      <c r="G53" s="212">
        <v>1.5789040000000003</v>
      </c>
    </row>
    <row r="54" spans="2:7" x14ac:dyDescent="0.3">
      <c r="B54" s="147">
        <f t="shared" si="0"/>
        <v>1982</v>
      </c>
      <c r="C54" s="210">
        <v>1.9340650000000006</v>
      </c>
      <c r="D54" s="211">
        <v>8.6848720000000004</v>
      </c>
      <c r="E54" s="211">
        <v>0.98460099999999984</v>
      </c>
      <c r="F54" s="211">
        <v>6.6642109999999999</v>
      </c>
      <c r="G54" s="212">
        <v>1.764184</v>
      </c>
    </row>
    <row r="55" spans="2:7" x14ac:dyDescent="0.3">
      <c r="B55" s="147">
        <f t="shared" ref="B55:B86" si="1">+B54+1</f>
        <v>1983</v>
      </c>
      <c r="C55" s="210">
        <v>1.7977369999999997</v>
      </c>
      <c r="D55" s="211">
        <v>8.7267109999999999</v>
      </c>
      <c r="E55" s="211">
        <v>0.98471200000000003</v>
      </c>
      <c r="F55" s="211">
        <v>6.4849539999999992</v>
      </c>
      <c r="G55" s="212">
        <v>1.7893309999999993</v>
      </c>
    </row>
    <row r="56" spans="2:7" x14ac:dyDescent="0.3">
      <c r="B56" s="147">
        <f t="shared" si="1"/>
        <v>1984</v>
      </c>
      <c r="C56" s="210">
        <v>1.7209740000000002</v>
      </c>
      <c r="D56" s="211">
        <v>8.7581740000000021</v>
      </c>
      <c r="E56" s="211">
        <v>0.98480499999999982</v>
      </c>
      <c r="F56" s="211">
        <v>6.2718699999999981</v>
      </c>
      <c r="G56" s="212">
        <v>1.7624909999999996</v>
      </c>
    </row>
    <row r="57" spans="2:7" x14ac:dyDescent="0.3">
      <c r="B57" s="147">
        <f t="shared" si="1"/>
        <v>1985</v>
      </c>
      <c r="C57" s="210">
        <v>1.6362749999999999</v>
      </c>
      <c r="D57" s="211">
        <v>8.7701219999999989</v>
      </c>
      <c r="E57" s="211">
        <v>0.98480700000000021</v>
      </c>
      <c r="F57" s="211">
        <v>6.024061999999998</v>
      </c>
      <c r="G57" s="212">
        <v>1.7610500000000004</v>
      </c>
    </row>
    <row r="58" spans="2:7" x14ac:dyDescent="0.3">
      <c r="B58" s="147">
        <f t="shared" si="1"/>
        <v>1986</v>
      </c>
      <c r="C58" s="210">
        <v>1.5533700000000001</v>
      </c>
      <c r="D58" s="211">
        <v>8.765391000000001</v>
      </c>
      <c r="E58" s="211">
        <v>0.98479399999999984</v>
      </c>
      <c r="F58" s="211">
        <v>5.6667150000000008</v>
      </c>
      <c r="G58" s="212">
        <v>1.7674790000000007</v>
      </c>
    </row>
    <row r="59" spans="2:7" x14ac:dyDescent="0.3">
      <c r="B59" s="147">
        <f t="shared" si="1"/>
        <v>1987</v>
      </c>
      <c r="C59" s="210">
        <v>1.4911770000000002</v>
      </c>
      <c r="D59" s="211">
        <v>8.7459990000000012</v>
      </c>
      <c r="E59" s="211">
        <v>0.98472899999999963</v>
      </c>
      <c r="F59" s="211">
        <v>5.6074659999999996</v>
      </c>
      <c r="G59" s="212">
        <v>1.7866250000000001</v>
      </c>
    </row>
    <row r="60" spans="2:7" x14ac:dyDescent="0.3">
      <c r="B60" s="147">
        <f t="shared" si="1"/>
        <v>1988</v>
      </c>
      <c r="C60" s="210">
        <v>1.4435830000000005</v>
      </c>
      <c r="D60" s="211">
        <v>8.7018439999999995</v>
      </c>
      <c r="E60" s="211">
        <v>0.98466700000000007</v>
      </c>
      <c r="F60" s="211">
        <v>5.5884980000000013</v>
      </c>
      <c r="G60" s="212">
        <v>1.8391760000000001</v>
      </c>
    </row>
    <row r="61" spans="2:7" x14ac:dyDescent="0.3">
      <c r="B61" s="147">
        <f t="shared" si="1"/>
        <v>1989</v>
      </c>
      <c r="C61" s="210">
        <v>1.394911</v>
      </c>
      <c r="D61" s="211">
        <v>8.6347609999999992</v>
      </c>
      <c r="E61" s="211">
        <v>0.98460999999999987</v>
      </c>
      <c r="F61" s="211">
        <v>5.5264609999999994</v>
      </c>
      <c r="G61" s="212">
        <v>1.8167290000000007</v>
      </c>
    </row>
    <row r="62" spans="2:7" x14ac:dyDescent="0.3">
      <c r="B62" s="147">
        <f t="shared" si="1"/>
        <v>1990</v>
      </c>
      <c r="C62" s="210">
        <v>1.3567199999999997</v>
      </c>
      <c r="D62" s="211">
        <v>8.5284659999999999</v>
      </c>
      <c r="E62" s="211">
        <v>0.9845259999999999</v>
      </c>
      <c r="F62" s="211">
        <v>5.4481319999999993</v>
      </c>
      <c r="G62" s="212">
        <v>1.7878049999999999</v>
      </c>
    </row>
    <row r="63" spans="2:7" x14ac:dyDescent="0.3">
      <c r="B63" s="147">
        <f t="shared" si="1"/>
        <v>1991</v>
      </c>
      <c r="C63" s="210">
        <v>1.3242129999999999</v>
      </c>
      <c r="D63" s="211">
        <v>8.3773319999999991</v>
      </c>
      <c r="E63" s="211">
        <v>0.9845219999999999</v>
      </c>
      <c r="F63" s="211">
        <v>5.3464790000000013</v>
      </c>
      <c r="G63" s="212">
        <v>1.6415900000000001</v>
      </c>
    </row>
    <row r="64" spans="2:7" x14ac:dyDescent="0.3">
      <c r="B64" s="147">
        <f t="shared" si="1"/>
        <v>1992</v>
      </c>
      <c r="C64" s="210">
        <v>1.304926</v>
      </c>
      <c r="D64" s="211">
        <v>8.1920200000000012</v>
      </c>
      <c r="E64" s="211">
        <v>0.98450999999999989</v>
      </c>
      <c r="F64" s="211">
        <v>5.2848989999999976</v>
      </c>
      <c r="G64" s="212">
        <v>1.5464599999999997</v>
      </c>
    </row>
    <row r="65" spans="2:7" x14ac:dyDescent="0.3">
      <c r="B65" s="147">
        <f t="shared" si="1"/>
        <v>1993</v>
      </c>
      <c r="C65" s="210">
        <v>1.2524790000000003</v>
      </c>
      <c r="D65" s="211">
        <v>7.9706339999999987</v>
      </c>
      <c r="E65" s="211">
        <v>0.98458500000000004</v>
      </c>
      <c r="F65" s="211">
        <v>5.2247269999999988</v>
      </c>
      <c r="G65" s="212">
        <v>1.4774419999999999</v>
      </c>
    </row>
    <row r="66" spans="2:7" x14ac:dyDescent="0.3">
      <c r="B66" s="147">
        <f t="shared" si="1"/>
        <v>1994</v>
      </c>
      <c r="C66" s="210">
        <v>1.1896409999999997</v>
      </c>
      <c r="D66" s="211">
        <v>7.7184449999999973</v>
      </c>
      <c r="E66" s="211">
        <v>0.98468699999999987</v>
      </c>
      <c r="F66" s="211">
        <v>5.1618620000000011</v>
      </c>
      <c r="G66" s="212">
        <v>1.4571879999999999</v>
      </c>
    </row>
    <row r="67" spans="2:7" x14ac:dyDescent="0.3">
      <c r="B67" s="147">
        <f t="shared" si="1"/>
        <v>1995</v>
      </c>
      <c r="C67" s="210">
        <v>1.1527340000000001</v>
      </c>
      <c r="D67" s="211">
        <v>7.6984449999999969</v>
      </c>
      <c r="E67" s="211">
        <v>0.98476699999999984</v>
      </c>
      <c r="F67" s="211">
        <v>5.074730999999999</v>
      </c>
      <c r="G67" s="212">
        <v>1.4725650000000003</v>
      </c>
    </row>
    <row r="68" spans="2:7" x14ac:dyDescent="0.3">
      <c r="B68" s="147">
        <f t="shared" si="1"/>
        <v>1996</v>
      </c>
      <c r="C68" s="210">
        <v>1.1388289999999999</v>
      </c>
      <c r="D68" s="211">
        <v>7.6868670000000003</v>
      </c>
      <c r="E68" s="211">
        <v>0.98476800000000009</v>
      </c>
      <c r="F68" s="211">
        <v>4.9772230000000004</v>
      </c>
      <c r="G68" s="212">
        <v>1.4494989999999994</v>
      </c>
    </row>
    <row r="69" spans="2:7" x14ac:dyDescent="0.3">
      <c r="B69" s="147">
        <f t="shared" si="1"/>
        <v>1997</v>
      </c>
      <c r="C69" s="210">
        <v>1.1440279999999996</v>
      </c>
      <c r="D69" s="211">
        <v>7.7010909999999999</v>
      </c>
      <c r="E69" s="211">
        <v>0.98482900000000018</v>
      </c>
      <c r="F69" s="211">
        <v>4.8765479999999997</v>
      </c>
      <c r="G69" s="212">
        <v>1.5827499999999999</v>
      </c>
    </row>
    <row r="70" spans="2:7" x14ac:dyDescent="0.3">
      <c r="B70" s="147">
        <f t="shared" si="1"/>
        <v>1998</v>
      </c>
      <c r="C70" s="210">
        <v>1.1302960000000004</v>
      </c>
      <c r="D70" s="211">
        <v>7.7302740000000014</v>
      </c>
      <c r="E70" s="211">
        <v>0.98484000000000016</v>
      </c>
      <c r="F70" s="211">
        <v>4.770321</v>
      </c>
      <c r="G70" s="212">
        <v>1.6101039999999993</v>
      </c>
    </row>
    <row r="71" spans="2:7" x14ac:dyDescent="0.3">
      <c r="B71" s="147">
        <f t="shared" si="1"/>
        <v>1999</v>
      </c>
      <c r="C71" s="210">
        <v>1.1646459999999998</v>
      </c>
      <c r="D71" s="211">
        <v>7.7255229999999999</v>
      </c>
      <c r="E71" s="211">
        <v>0.98480800000000002</v>
      </c>
      <c r="F71" s="211">
        <v>4.6574970000000002</v>
      </c>
      <c r="G71" s="212">
        <v>1.633645</v>
      </c>
    </row>
    <row r="72" spans="2:7" x14ac:dyDescent="0.3">
      <c r="B72" s="147">
        <f t="shared" si="1"/>
        <v>2000</v>
      </c>
      <c r="C72" s="210">
        <v>1.2096150000000001</v>
      </c>
      <c r="D72" s="211">
        <v>7.7167030000000016</v>
      </c>
      <c r="E72" s="211">
        <v>0.93244399999999983</v>
      </c>
      <c r="F72" s="211">
        <v>4.5533189999999992</v>
      </c>
      <c r="G72" s="212">
        <v>1.6014809999999995</v>
      </c>
    </row>
    <row r="73" spans="2:7" x14ac:dyDescent="0.3">
      <c r="B73" s="147">
        <f t="shared" si="1"/>
        <v>2001</v>
      </c>
      <c r="C73" s="210">
        <v>1.2298989999999999</v>
      </c>
      <c r="D73" s="211">
        <v>7.7004540000000006</v>
      </c>
      <c r="E73" s="211">
        <v>0.84503700000000037</v>
      </c>
      <c r="F73" s="211">
        <v>4.4743230000000018</v>
      </c>
      <c r="G73" s="212">
        <v>1.5889040000000003</v>
      </c>
    </row>
    <row r="74" spans="2:7" x14ac:dyDescent="0.3">
      <c r="B74" s="147">
        <f t="shared" si="1"/>
        <v>2002</v>
      </c>
      <c r="C74" s="210">
        <v>1.25068</v>
      </c>
      <c r="D74" s="211">
        <v>7.6907549999999985</v>
      </c>
      <c r="E74" s="211">
        <v>0.80575999999999992</v>
      </c>
      <c r="F74" s="211">
        <v>4.3437719999999995</v>
      </c>
      <c r="G74" s="212">
        <v>1.6393530000000003</v>
      </c>
    </row>
    <row r="75" spans="2:7" x14ac:dyDescent="0.3">
      <c r="B75" s="147">
        <f t="shared" si="1"/>
        <v>2003</v>
      </c>
      <c r="C75" s="210">
        <v>1.2916569999999994</v>
      </c>
      <c r="D75" s="211">
        <v>7.688176000000003</v>
      </c>
      <c r="E75" s="211">
        <v>0.79780099999999987</v>
      </c>
      <c r="F75" s="211">
        <v>4.2242240000000004</v>
      </c>
      <c r="G75" s="212">
        <v>1.6212259999999996</v>
      </c>
    </row>
    <row r="76" spans="2:7" x14ac:dyDescent="0.3">
      <c r="B76" s="147">
        <f t="shared" si="1"/>
        <v>2004</v>
      </c>
      <c r="C76" s="210">
        <v>1.3116199999999998</v>
      </c>
      <c r="D76" s="211">
        <v>7.6771860000000016</v>
      </c>
      <c r="E76" s="211">
        <v>0.80262599999999984</v>
      </c>
      <c r="F76" s="211">
        <v>4.1093619999999991</v>
      </c>
      <c r="G76" s="212">
        <v>1.5398649999999992</v>
      </c>
    </row>
    <row r="77" spans="2:7" x14ac:dyDescent="0.3">
      <c r="B77" s="147">
        <f t="shared" si="1"/>
        <v>2005</v>
      </c>
      <c r="C77" s="210">
        <v>1.3284269999999994</v>
      </c>
      <c r="D77" s="211">
        <v>7.6747079999999999</v>
      </c>
      <c r="E77" s="211">
        <v>0.86169400000000007</v>
      </c>
      <c r="F77" s="211">
        <v>3.9500150000000009</v>
      </c>
      <c r="G77" s="212">
        <v>1.4805040000000007</v>
      </c>
    </row>
    <row r="78" spans="2:7" x14ac:dyDescent="0.3">
      <c r="B78" s="147">
        <f t="shared" si="1"/>
        <v>2006</v>
      </c>
      <c r="C78" s="210">
        <v>1.3588150000000001</v>
      </c>
      <c r="D78" s="211">
        <v>7.6555629999999999</v>
      </c>
      <c r="E78" s="211">
        <v>0.91998800000000003</v>
      </c>
      <c r="F78" s="211">
        <v>3.8209650000000015</v>
      </c>
      <c r="G78" s="212">
        <v>1.3966050000000001</v>
      </c>
    </row>
    <row r="79" spans="2:7" x14ac:dyDescent="0.3">
      <c r="B79" s="147">
        <f t="shared" si="1"/>
        <v>2007</v>
      </c>
      <c r="C79" s="210">
        <v>1.3777239999999995</v>
      </c>
      <c r="D79" s="211">
        <v>7.6420379999999994</v>
      </c>
      <c r="E79" s="211">
        <v>0.96647900000000009</v>
      </c>
      <c r="F79" s="211">
        <v>3.6917289999999996</v>
      </c>
      <c r="G79" s="212">
        <v>1.4313630000000004</v>
      </c>
    </row>
    <row r="80" spans="2:7" x14ac:dyDescent="0.3">
      <c r="B80" s="147">
        <f t="shared" si="1"/>
        <v>2008</v>
      </c>
      <c r="C80" s="210">
        <v>1.4354020000000003</v>
      </c>
      <c r="D80" s="211">
        <v>7.6261500000000009</v>
      </c>
      <c r="E80" s="211">
        <v>0.98278199999999993</v>
      </c>
      <c r="F80" s="211">
        <v>3.5464480000000003</v>
      </c>
      <c r="G80" s="212">
        <v>1.5712970000000004</v>
      </c>
    </row>
    <row r="81" spans="2:7" x14ac:dyDescent="0.3">
      <c r="B81" s="147">
        <f t="shared" si="1"/>
        <v>2009</v>
      </c>
      <c r="C81" s="210">
        <v>1.3796619999999997</v>
      </c>
      <c r="D81" s="211">
        <v>7.6099690000000013</v>
      </c>
      <c r="E81" s="211">
        <v>0.98558100000000004</v>
      </c>
      <c r="F81" s="211">
        <v>3.4404400000000006</v>
      </c>
      <c r="G81" s="212">
        <v>1.6727940000000003</v>
      </c>
    </row>
    <row r="82" spans="2:7" x14ac:dyDescent="0.3">
      <c r="B82" s="147">
        <f t="shared" si="1"/>
        <v>2010</v>
      </c>
      <c r="C82" s="210">
        <v>1.3652960000000001</v>
      </c>
      <c r="D82" s="211">
        <v>7.5764299999999984</v>
      </c>
      <c r="E82" s="211">
        <v>0.91568399999999994</v>
      </c>
      <c r="F82" s="211">
        <v>3.3505940000000005</v>
      </c>
      <c r="G82" s="212">
        <v>1.667699</v>
      </c>
    </row>
    <row r="83" spans="2:7" x14ac:dyDescent="0.3">
      <c r="B83" s="147">
        <f t="shared" si="1"/>
        <v>2011</v>
      </c>
      <c r="C83" s="210">
        <v>1.3395320000000004</v>
      </c>
      <c r="D83" s="211">
        <v>7.5310190000000024</v>
      </c>
      <c r="E83" s="211">
        <v>0.96339599999999992</v>
      </c>
      <c r="F83" s="211">
        <v>3.2671920000000001</v>
      </c>
      <c r="G83" s="212">
        <v>1.7286810000000001</v>
      </c>
    </row>
    <row r="84" spans="2:7" x14ac:dyDescent="0.3">
      <c r="B84" s="147">
        <f t="shared" si="1"/>
        <v>2012</v>
      </c>
      <c r="C84" s="210">
        <v>1.31704</v>
      </c>
      <c r="D84" s="211">
        <v>7.4681219999999984</v>
      </c>
      <c r="E84" s="211">
        <v>0.98624899999999993</v>
      </c>
      <c r="F84" s="211">
        <v>3.1934659999999995</v>
      </c>
      <c r="G84" s="212">
        <v>1.6623699999999999</v>
      </c>
    </row>
    <row r="85" spans="2:7" x14ac:dyDescent="0.3">
      <c r="B85" s="147">
        <f t="shared" si="1"/>
        <v>2013</v>
      </c>
      <c r="C85" s="210">
        <v>1.2762050000000005</v>
      </c>
      <c r="D85" s="211">
        <v>7.3889119999999995</v>
      </c>
      <c r="E85" s="211">
        <v>0.94907900000000012</v>
      </c>
      <c r="F85" s="211">
        <v>3.1290239999999994</v>
      </c>
      <c r="G85" s="212">
        <v>1.6720189999999997</v>
      </c>
    </row>
    <row r="86" spans="2:7" x14ac:dyDescent="0.3">
      <c r="B86" s="147">
        <f t="shared" si="1"/>
        <v>2014</v>
      </c>
      <c r="C86" s="210">
        <v>1.3146760000000002</v>
      </c>
      <c r="D86" s="211">
        <v>7.2889919999999995</v>
      </c>
      <c r="E86" s="211">
        <v>0.92549700000000013</v>
      </c>
      <c r="F86" s="211">
        <v>3.0829840000000002</v>
      </c>
      <c r="G86" s="212">
        <v>1.6489370000000001</v>
      </c>
    </row>
    <row r="87" spans="2:7" x14ac:dyDescent="0.3">
      <c r="B87" s="147">
        <f t="shared" ref="B87:B95" si="2">+B86+1</f>
        <v>2015</v>
      </c>
      <c r="C87" s="210">
        <v>1.3288620000000002</v>
      </c>
      <c r="D87" s="211">
        <v>7.1641349999999999</v>
      </c>
      <c r="E87" s="211">
        <v>0.97637200000000002</v>
      </c>
      <c r="F87" s="211">
        <v>3.0905080000000007</v>
      </c>
      <c r="G87" s="212">
        <v>1.6789679999999998</v>
      </c>
    </row>
    <row r="88" spans="2:7" x14ac:dyDescent="0.3">
      <c r="B88" s="147">
        <f t="shared" si="2"/>
        <v>2016</v>
      </c>
      <c r="C88" s="210">
        <v>1.3312300000000001</v>
      </c>
      <c r="D88" s="211">
        <v>6.9954719999999995</v>
      </c>
      <c r="E88" s="211">
        <v>0.94275399999999998</v>
      </c>
      <c r="F88" s="211">
        <v>3.0894860000000013</v>
      </c>
      <c r="G88" s="212">
        <v>1.5940629999999998</v>
      </c>
    </row>
    <row r="89" spans="2:7" x14ac:dyDescent="0.3">
      <c r="B89" s="147">
        <f t="shared" si="2"/>
        <v>2017</v>
      </c>
      <c r="C89" s="210">
        <v>1.3048250000000003</v>
      </c>
      <c r="D89" s="211">
        <v>6.8304030000000013</v>
      </c>
      <c r="E89" s="211">
        <v>0.80794000000000021</v>
      </c>
      <c r="F89" s="211">
        <v>3.0885350000000003</v>
      </c>
      <c r="G89" s="212">
        <v>1.5584249999999999</v>
      </c>
    </row>
    <row r="90" spans="2:7" x14ac:dyDescent="0.3">
      <c r="B90" s="147">
        <f t="shared" si="2"/>
        <v>2018</v>
      </c>
      <c r="C90" s="210">
        <v>1.2590710000000003</v>
      </c>
      <c r="D90" s="211">
        <v>6.6652119999999995</v>
      </c>
      <c r="E90" s="211">
        <v>0.70494399999999968</v>
      </c>
      <c r="F90" s="211">
        <v>3.0178179999999992</v>
      </c>
      <c r="G90" s="212">
        <v>1.540076</v>
      </c>
    </row>
    <row r="91" spans="2:7" x14ac:dyDescent="0.3">
      <c r="B91" s="147">
        <f t="shared" si="2"/>
        <v>2019</v>
      </c>
      <c r="C91" s="210">
        <v>1.2295590000000001</v>
      </c>
      <c r="D91" s="211">
        <v>6.5314129999999997</v>
      </c>
      <c r="E91" s="211">
        <v>0.7329009999999998</v>
      </c>
      <c r="F91" s="211">
        <v>2.9960580000000001</v>
      </c>
      <c r="G91" s="212">
        <v>1.4277730000000002</v>
      </c>
    </row>
    <row r="92" spans="2:7" x14ac:dyDescent="0.3">
      <c r="B92" s="147">
        <f t="shared" si="2"/>
        <v>2020</v>
      </c>
      <c r="C92" s="210">
        <v>1.1860119999999994</v>
      </c>
      <c r="D92" s="211">
        <v>6.4245760000000001</v>
      </c>
      <c r="E92" s="211">
        <v>0.7564820000000001</v>
      </c>
      <c r="F92" s="211">
        <v>2.9392029999999996</v>
      </c>
      <c r="G92" s="212">
        <v>1.3055919999999999</v>
      </c>
    </row>
    <row r="93" spans="2:7" x14ac:dyDescent="0.3">
      <c r="B93" s="147">
        <f t="shared" si="2"/>
        <v>2021</v>
      </c>
      <c r="C93" s="210">
        <v>1.1877009999999999</v>
      </c>
      <c r="D93" s="211">
        <v>6.3252110000000004</v>
      </c>
      <c r="E93" s="211">
        <v>0.77193300000000009</v>
      </c>
      <c r="F93" s="211">
        <v>2.8686150000000001</v>
      </c>
      <c r="G93" s="212">
        <v>1.1751719999999999</v>
      </c>
    </row>
    <row r="94" spans="2:7" x14ac:dyDescent="0.3">
      <c r="B94" s="147">
        <f t="shared" si="2"/>
        <v>2022</v>
      </c>
      <c r="C94" s="210">
        <v>1.2046330000000007</v>
      </c>
      <c r="D94" s="211">
        <v>6.2273200000000006</v>
      </c>
      <c r="E94" s="211">
        <v>0.66148399999999996</v>
      </c>
      <c r="F94" s="211">
        <v>2.816179</v>
      </c>
      <c r="G94" s="212">
        <v>1.2546469999999998</v>
      </c>
    </row>
    <row r="95" spans="2:7" ht="15" thickBot="1" x14ac:dyDescent="0.35">
      <c r="B95" s="147">
        <f t="shared" si="2"/>
        <v>2023</v>
      </c>
      <c r="C95" s="213">
        <v>1.2126960000000004</v>
      </c>
      <c r="D95" s="214">
        <v>6.1042100000000019</v>
      </c>
      <c r="E95" s="214">
        <v>0.66150400000000009</v>
      </c>
      <c r="F95" s="214">
        <v>2.7650939999999999</v>
      </c>
      <c r="G95" s="215">
        <v>1.1667209999999999</v>
      </c>
    </row>
    <row r="96" spans="2:7" x14ac:dyDescent="0.3">
      <c r="B96" s="147"/>
    </row>
    <row r="97" spans="2:2" x14ac:dyDescent="0.3">
      <c r="B97" s="147"/>
    </row>
  </sheetData>
  <mergeCells count="3">
    <mergeCell ref="B19:G19"/>
    <mergeCell ref="D20:E20"/>
    <mergeCell ref="F20:G20"/>
  </mergeCells>
  <hyperlinks>
    <hyperlink ref="A1" location="Gráficos!A1" display="Índice de gráficos" xr:uid="{476E94F0-D87D-45EB-99BD-3CCE68606C33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9C4A-7883-4465-A969-D45CEE97D8F3}">
  <dimension ref="A1:E95"/>
  <sheetViews>
    <sheetView showGridLines="0" workbookViewId="0">
      <selection activeCell="M37" sqref="M37"/>
    </sheetView>
  </sheetViews>
  <sheetFormatPr baseColWidth="10" defaultColWidth="11.42578125" defaultRowHeight="14.25" x14ac:dyDescent="0.3"/>
  <cols>
    <col min="1" max="1" width="9" style="145" customWidth="1"/>
    <col min="2" max="2" width="12.5703125" style="145" bestFit="1" customWidth="1"/>
    <col min="3" max="3" width="11.5703125" style="145" customWidth="1"/>
    <col min="4" max="4" width="11.140625" style="145" customWidth="1"/>
    <col min="5" max="5" width="12.140625" style="145" customWidth="1"/>
    <col min="6" max="6" width="11.140625" style="145" bestFit="1" customWidth="1"/>
    <col min="7" max="16384" width="11.42578125" style="145"/>
  </cols>
  <sheetData>
    <row r="1" spans="1:2" ht="15.75" x14ac:dyDescent="0.3">
      <c r="A1" s="477" t="s">
        <v>454</v>
      </c>
    </row>
    <row r="2" spans="1:2" ht="15.75" x14ac:dyDescent="0.3">
      <c r="B2" s="359" t="s">
        <v>394</v>
      </c>
    </row>
    <row r="3" spans="1:2" ht="16.5" x14ac:dyDescent="0.3">
      <c r="B3" s="360" t="s">
        <v>395</v>
      </c>
    </row>
    <row r="18" spans="2:5" ht="15.75" x14ac:dyDescent="0.3">
      <c r="B18" t="s">
        <v>105</v>
      </c>
      <c r="C18" s="145" t="s">
        <v>159</v>
      </c>
    </row>
    <row r="19" spans="2:5" x14ac:dyDescent="0.3">
      <c r="B19" s="603" t="s">
        <v>101</v>
      </c>
      <c r="C19" s="603"/>
      <c r="D19" s="603"/>
      <c r="E19" s="603"/>
    </row>
    <row r="20" spans="2:5" ht="15" thickBot="1" x14ac:dyDescent="0.35">
      <c r="B20" s="217"/>
      <c r="C20" s="147" t="s">
        <v>157</v>
      </c>
      <c r="D20" s="147" t="s">
        <v>160</v>
      </c>
      <c r="E20" s="147" t="s">
        <v>161</v>
      </c>
    </row>
    <row r="21" spans="2:5" x14ac:dyDescent="0.3">
      <c r="B21" s="147">
        <v>1950</v>
      </c>
      <c r="C21" s="218">
        <v>2.4691179999999995</v>
      </c>
      <c r="D21" s="219">
        <v>4.2257730000000002</v>
      </c>
      <c r="E21" s="220">
        <v>1.9594500000000001</v>
      </c>
    </row>
    <row r="22" spans="2:5" x14ac:dyDescent="0.3">
      <c r="B22" s="147">
        <v>1951</v>
      </c>
      <c r="C22" s="221">
        <v>2.4564829999999995</v>
      </c>
      <c r="D22" s="222">
        <v>4.2096499999999999</v>
      </c>
      <c r="E22" s="223">
        <v>1.9880199999999999</v>
      </c>
    </row>
    <row r="23" spans="2:5" x14ac:dyDescent="0.3">
      <c r="B23" s="147">
        <v>1952</v>
      </c>
      <c r="C23" s="221">
        <v>2.5381070000000006</v>
      </c>
      <c r="D23" s="222">
        <v>4.1732689999999986</v>
      </c>
      <c r="E23" s="223">
        <v>1.9414579999999999</v>
      </c>
    </row>
    <row r="24" spans="2:5" x14ac:dyDescent="0.3">
      <c r="B24" s="147">
        <v>1953</v>
      </c>
      <c r="C24" s="221">
        <v>2.4992620000000003</v>
      </c>
      <c r="D24" s="222">
        <v>4.1285839999999991</v>
      </c>
      <c r="E24" s="223">
        <v>1.8458130000000006</v>
      </c>
    </row>
    <row r="25" spans="2:5" x14ac:dyDescent="0.3">
      <c r="B25" s="147">
        <v>1954</v>
      </c>
      <c r="C25" s="221">
        <v>2.437395</v>
      </c>
      <c r="D25" s="222">
        <v>4.0756069999999998</v>
      </c>
      <c r="E25" s="223">
        <v>1.919467</v>
      </c>
    </row>
    <row r="26" spans="2:5" x14ac:dyDescent="0.3">
      <c r="B26" s="147">
        <v>1955</v>
      </c>
      <c r="C26" s="221">
        <v>2.5063719999999998</v>
      </c>
      <c r="D26" s="222">
        <v>4.0347170000000014</v>
      </c>
      <c r="E26" s="223">
        <v>1.8807329999999993</v>
      </c>
    </row>
    <row r="27" spans="2:5" x14ac:dyDescent="0.3">
      <c r="B27" s="147">
        <v>1956</v>
      </c>
      <c r="C27" s="221">
        <v>2.5394360000000011</v>
      </c>
      <c r="D27" s="222">
        <v>4.1103639999999988</v>
      </c>
      <c r="E27" s="223">
        <v>1.8361109999999998</v>
      </c>
    </row>
    <row r="28" spans="2:5" x14ac:dyDescent="0.3">
      <c r="B28" s="147">
        <v>1957</v>
      </c>
      <c r="C28" s="221">
        <v>2.6874739999999999</v>
      </c>
      <c r="D28" s="222">
        <v>4.1719410000000012</v>
      </c>
      <c r="E28" s="223">
        <v>1.8669930000000001</v>
      </c>
    </row>
    <row r="29" spans="2:5" x14ac:dyDescent="0.3">
      <c r="B29" s="147">
        <v>1958</v>
      </c>
      <c r="C29" s="221">
        <v>2.7274270000000005</v>
      </c>
      <c r="D29" s="222">
        <v>4.0709169999999997</v>
      </c>
      <c r="E29" s="223">
        <v>1.9162499999999998</v>
      </c>
    </row>
    <row r="30" spans="2:5" x14ac:dyDescent="0.3">
      <c r="B30" s="147">
        <v>1959</v>
      </c>
      <c r="C30" s="221">
        <v>2.7530660000000005</v>
      </c>
      <c r="D30" s="222">
        <v>4.2121410000000008</v>
      </c>
      <c r="E30" s="223">
        <v>1.9212840000000007</v>
      </c>
    </row>
    <row r="31" spans="2:5" x14ac:dyDescent="0.3">
      <c r="B31" s="147">
        <v>1960</v>
      </c>
      <c r="C31" s="221">
        <v>2.8066199999999997</v>
      </c>
      <c r="D31" s="222">
        <v>4.2583889999999993</v>
      </c>
      <c r="E31" s="223">
        <v>1.9405660000000002</v>
      </c>
    </row>
    <row r="32" spans="2:5" x14ac:dyDescent="0.3">
      <c r="B32" s="147">
        <v>1961</v>
      </c>
      <c r="C32" s="221">
        <v>2.776659</v>
      </c>
      <c r="D32" s="222">
        <v>3.9122929999999996</v>
      </c>
      <c r="E32" s="223">
        <v>1.9352049999999998</v>
      </c>
    </row>
    <row r="33" spans="2:5" x14ac:dyDescent="0.3">
      <c r="B33" s="147">
        <v>1962</v>
      </c>
      <c r="C33" s="221">
        <v>2.8027510000000011</v>
      </c>
      <c r="D33" s="222">
        <v>3.9787020000000002</v>
      </c>
      <c r="E33" s="223">
        <v>1.7991349999999999</v>
      </c>
    </row>
    <row r="34" spans="2:5" x14ac:dyDescent="0.3">
      <c r="B34" s="147">
        <v>1963</v>
      </c>
      <c r="C34" s="221">
        <v>2.8746059999999991</v>
      </c>
      <c r="D34" s="222">
        <v>4.0265770000000005</v>
      </c>
      <c r="E34" s="223">
        <v>1.8179139999999996</v>
      </c>
    </row>
    <row r="35" spans="2:5" x14ac:dyDescent="0.3">
      <c r="B35" s="147">
        <v>1964</v>
      </c>
      <c r="C35" s="221">
        <v>2.9966549999999992</v>
      </c>
      <c r="D35" s="222">
        <v>4.0783179999999986</v>
      </c>
      <c r="E35" s="223">
        <v>1.812414</v>
      </c>
    </row>
    <row r="36" spans="2:5" x14ac:dyDescent="0.3">
      <c r="B36" s="147">
        <v>1965</v>
      </c>
      <c r="C36" s="221">
        <v>2.9248409999999994</v>
      </c>
      <c r="D36" s="222">
        <v>4.0401589999999992</v>
      </c>
      <c r="E36" s="223">
        <v>1.7286810000000004</v>
      </c>
    </row>
    <row r="37" spans="2:5" x14ac:dyDescent="0.3">
      <c r="B37" s="147">
        <v>1966</v>
      </c>
      <c r="C37" s="221">
        <v>2.9119520000000012</v>
      </c>
      <c r="D37" s="222">
        <v>3.9418759999999993</v>
      </c>
      <c r="E37" s="223">
        <v>1.7861639999999999</v>
      </c>
    </row>
    <row r="38" spans="2:5" x14ac:dyDescent="0.3">
      <c r="B38" s="147">
        <v>1967</v>
      </c>
      <c r="C38" s="221">
        <v>2.9704169999999999</v>
      </c>
      <c r="D38" s="222">
        <v>3.8426190000000005</v>
      </c>
      <c r="E38" s="223">
        <v>1.8190060000000001</v>
      </c>
    </row>
    <row r="39" spans="2:5" x14ac:dyDescent="0.3">
      <c r="B39" s="147">
        <v>1968</v>
      </c>
      <c r="C39" s="221">
        <v>2.9214210000000009</v>
      </c>
      <c r="D39" s="222">
        <v>3.7693480000000013</v>
      </c>
      <c r="E39" s="223">
        <v>1.8473920000000006</v>
      </c>
    </row>
    <row r="40" spans="2:5" x14ac:dyDescent="0.3">
      <c r="B40" s="147">
        <v>1969</v>
      </c>
      <c r="C40" s="221">
        <v>2.8992989999999996</v>
      </c>
      <c r="D40" s="222">
        <v>3.8237519999999994</v>
      </c>
      <c r="E40" s="223">
        <v>1.8802619999999999</v>
      </c>
    </row>
    <row r="41" spans="2:5" x14ac:dyDescent="0.3">
      <c r="B41" s="147">
        <v>1970</v>
      </c>
      <c r="C41" s="221">
        <v>2.8829419999999999</v>
      </c>
      <c r="D41" s="222">
        <v>3.8492650000000004</v>
      </c>
      <c r="E41" s="223">
        <v>1.8210740000000001</v>
      </c>
    </row>
    <row r="42" spans="2:5" x14ac:dyDescent="0.3">
      <c r="B42" s="147">
        <v>1971</v>
      </c>
      <c r="C42" s="221">
        <v>2.897195</v>
      </c>
      <c r="D42" s="222">
        <v>3.9339630000000003</v>
      </c>
      <c r="E42" s="223">
        <v>1.6847219999999996</v>
      </c>
    </row>
    <row r="43" spans="2:5" x14ac:dyDescent="0.3">
      <c r="B43" s="147">
        <v>1972</v>
      </c>
      <c r="C43" s="221">
        <v>2.8677709999999994</v>
      </c>
      <c r="D43" s="222">
        <v>3.848475000000001</v>
      </c>
      <c r="E43" s="223">
        <v>1.5752610000000002</v>
      </c>
    </row>
    <row r="44" spans="2:5" x14ac:dyDescent="0.3">
      <c r="B44" s="147">
        <v>1973</v>
      </c>
      <c r="C44" s="221">
        <v>2.8392429999999997</v>
      </c>
      <c r="D44" s="222">
        <v>3.7129189999999994</v>
      </c>
      <c r="E44" s="223">
        <v>1.5002930000000001</v>
      </c>
    </row>
    <row r="45" spans="2:5" x14ac:dyDescent="0.3">
      <c r="B45" s="147">
        <v>1974</v>
      </c>
      <c r="C45" s="221">
        <v>2.8692760000000002</v>
      </c>
      <c r="D45" s="222">
        <v>3.5873860000000004</v>
      </c>
      <c r="E45" s="223">
        <v>1.5199769999999999</v>
      </c>
    </row>
    <row r="46" spans="2:5" x14ac:dyDescent="0.3">
      <c r="B46" s="147">
        <v>1975</v>
      </c>
      <c r="C46" s="221">
        <v>2.77</v>
      </c>
      <c r="D46" s="222">
        <v>3.3712089999999999</v>
      </c>
      <c r="E46" s="223">
        <v>1.4762209999999998</v>
      </c>
    </row>
    <row r="47" spans="2:5" x14ac:dyDescent="0.3">
      <c r="B47" s="147">
        <v>1976</v>
      </c>
      <c r="C47" s="221">
        <v>2.77</v>
      </c>
      <c r="D47" s="222">
        <v>3.2867360000000003</v>
      </c>
      <c r="E47" s="223">
        <v>1.4933859999999997</v>
      </c>
    </row>
    <row r="48" spans="2:5" x14ac:dyDescent="0.3">
      <c r="B48" s="147">
        <v>1977</v>
      </c>
      <c r="C48" s="221">
        <v>2.65</v>
      </c>
      <c r="D48" s="222">
        <v>3.2416639999999997</v>
      </c>
      <c r="E48" s="223">
        <v>1.49701</v>
      </c>
    </row>
    <row r="49" spans="2:5" x14ac:dyDescent="0.3">
      <c r="B49" s="147">
        <v>1978</v>
      </c>
      <c r="C49" s="221">
        <v>2.54</v>
      </c>
      <c r="D49" s="222">
        <v>3.2102520000000001</v>
      </c>
      <c r="E49" s="223">
        <v>1.488456</v>
      </c>
    </row>
    <row r="50" spans="2:5" x14ac:dyDescent="0.3">
      <c r="B50" s="147">
        <v>1979</v>
      </c>
      <c r="C50" s="221">
        <v>2.37</v>
      </c>
      <c r="D50" s="222">
        <v>3.2136329999999993</v>
      </c>
      <c r="E50" s="223">
        <v>1.478172</v>
      </c>
    </row>
    <row r="51" spans="2:5" x14ac:dyDescent="0.3">
      <c r="B51" s="147">
        <v>1980</v>
      </c>
      <c r="C51" s="221">
        <v>2.21</v>
      </c>
      <c r="D51" s="222">
        <v>3.204654000000001</v>
      </c>
      <c r="E51" s="223">
        <v>1.4956790000000004</v>
      </c>
    </row>
    <row r="52" spans="2:5" x14ac:dyDescent="0.3">
      <c r="B52" s="147">
        <v>1981</v>
      </c>
      <c r="C52" s="221">
        <v>2.04</v>
      </c>
      <c r="D52" s="222">
        <v>3.0581469999999995</v>
      </c>
      <c r="E52" s="223">
        <v>1.4401119999999998</v>
      </c>
    </row>
    <row r="53" spans="2:5" x14ac:dyDescent="0.3">
      <c r="B53" s="147">
        <v>1982</v>
      </c>
      <c r="C53" s="221">
        <v>1.94</v>
      </c>
      <c r="D53" s="222">
        <v>2.9466800000000002</v>
      </c>
      <c r="E53" s="223">
        <v>1.4200969999999995</v>
      </c>
    </row>
    <row r="54" spans="2:5" x14ac:dyDescent="0.3">
      <c r="B54" s="147">
        <v>1983</v>
      </c>
      <c r="C54" s="221">
        <v>1.8</v>
      </c>
      <c r="D54" s="222">
        <v>2.7490389999999993</v>
      </c>
      <c r="E54" s="223">
        <v>1.3780249999999998</v>
      </c>
    </row>
    <row r="55" spans="2:5" x14ac:dyDescent="0.3">
      <c r="B55" s="147">
        <v>1984</v>
      </c>
      <c r="C55" s="221">
        <v>1.72</v>
      </c>
      <c r="D55" s="222">
        <v>2.5855640000000006</v>
      </c>
      <c r="E55" s="223">
        <v>1.3883669999999997</v>
      </c>
    </row>
    <row r="56" spans="2:5" x14ac:dyDescent="0.3">
      <c r="B56" s="147">
        <v>1985</v>
      </c>
      <c r="C56" s="221">
        <v>1.64</v>
      </c>
      <c r="D56" s="222">
        <v>2.4918859999999996</v>
      </c>
      <c r="E56" s="223">
        <v>1.3774260000000005</v>
      </c>
    </row>
    <row r="57" spans="2:5" x14ac:dyDescent="0.3">
      <c r="B57" s="147">
        <v>1986</v>
      </c>
      <c r="C57" s="221">
        <v>1.55</v>
      </c>
      <c r="D57" s="222">
        <v>2.4494540000000002</v>
      </c>
      <c r="E57" s="223">
        <v>1.3507009999999997</v>
      </c>
    </row>
    <row r="58" spans="2:5" x14ac:dyDescent="0.3">
      <c r="B58" s="147">
        <v>1987</v>
      </c>
      <c r="C58" s="221">
        <v>1.49</v>
      </c>
      <c r="D58" s="222">
        <v>2.3847580000000006</v>
      </c>
      <c r="E58" s="223">
        <v>1.329367</v>
      </c>
    </row>
    <row r="59" spans="2:5" x14ac:dyDescent="0.3">
      <c r="B59" s="147">
        <v>1988</v>
      </c>
      <c r="C59" s="221">
        <v>1.45</v>
      </c>
      <c r="D59" s="222">
        <v>2.4671980000000002</v>
      </c>
      <c r="E59" s="223">
        <v>1.354957</v>
      </c>
    </row>
    <row r="60" spans="2:5" x14ac:dyDescent="0.3">
      <c r="B60" s="147">
        <v>1989</v>
      </c>
      <c r="C60" s="221">
        <v>1.4</v>
      </c>
      <c r="D60" s="222">
        <v>2.3660229999999993</v>
      </c>
      <c r="E60" s="223">
        <v>1.3281909999999999</v>
      </c>
    </row>
    <row r="61" spans="2:5" x14ac:dyDescent="0.3">
      <c r="B61" s="147">
        <v>1990</v>
      </c>
      <c r="C61" s="221">
        <v>1.36</v>
      </c>
      <c r="D61" s="222">
        <v>2.3991499999999992</v>
      </c>
      <c r="E61" s="223">
        <v>1.3313159999999999</v>
      </c>
    </row>
    <row r="62" spans="2:5" x14ac:dyDescent="0.3">
      <c r="B62" s="147">
        <v>1991</v>
      </c>
      <c r="C62" s="221">
        <v>1.33</v>
      </c>
      <c r="D62" s="222">
        <v>2.3368879999999996</v>
      </c>
      <c r="E62" s="223">
        <v>1.303218</v>
      </c>
    </row>
    <row r="63" spans="2:5" x14ac:dyDescent="0.3">
      <c r="B63" s="147">
        <v>1992</v>
      </c>
      <c r="C63" s="221">
        <v>1.31</v>
      </c>
      <c r="D63" s="222">
        <v>2.4553310000000006</v>
      </c>
      <c r="E63" s="223">
        <v>1.2953389999999998</v>
      </c>
    </row>
    <row r="64" spans="2:5" x14ac:dyDescent="0.3">
      <c r="B64" s="147">
        <v>1993</v>
      </c>
      <c r="C64" s="221">
        <v>1.26</v>
      </c>
      <c r="D64" s="222">
        <v>2.2433990000000006</v>
      </c>
      <c r="E64" s="223">
        <v>1.2487470000000001</v>
      </c>
    </row>
    <row r="65" spans="2:5" x14ac:dyDescent="0.3">
      <c r="B65" s="147">
        <v>1994</v>
      </c>
      <c r="C65" s="221">
        <v>1.19</v>
      </c>
      <c r="D65" s="222">
        <v>2.1601700000000004</v>
      </c>
      <c r="E65" s="223">
        <v>1.19</v>
      </c>
    </row>
    <row r="66" spans="2:5" x14ac:dyDescent="0.3">
      <c r="B66" s="147">
        <v>1995</v>
      </c>
      <c r="C66" s="221">
        <v>1.1599999999999999</v>
      </c>
      <c r="D66" s="222">
        <v>2.0819190000000001</v>
      </c>
      <c r="E66" s="223">
        <v>1.1599999999999999</v>
      </c>
    </row>
    <row r="67" spans="2:5" x14ac:dyDescent="0.3">
      <c r="B67" s="147">
        <v>1996</v>
      </c>
      <c r="C67" s="221">
        <v>1.1399999999999999</v>
      </c>
      <c r="D67" s="222">
        <v>2.1098559999999997</v>
      </c>
      <c r="E67" s="223">
        <v>1.1399999999999999</v>
      </c>
    </row>
    <row r="68" spans="2:5" x14ac:dyDescent="0.3">
      <c r="B68" s="147">
        <v>1997</v>
      </c>
      <c r="C68" s="221">
        <v>1.1499999999999999</v>
      </c>
      <c r="D68" s="222">
        <v>2.0388630000000005</v>
      </c>
      <c r="E68" s="223">
        <v>1.1031489999999997</v>
      </c>
    </row>
    <row r="69" spans="2:5" x14ac:dyDescent="0.3">
      <c r="B69" s="147">
        <v>1998</v>
      </c>
      <c r="C69" s="221">
        <v>1.1299999999999999</v>
      </c>
      <c r="D69" s="222">
        <v>2.041982</v>
      </c>
      <c r="E69" s="223">
        <v>1.1041620000000003</v>
      </c>
    </row>
    <row r="70" spans="2:5" x14ac:dyDescent="0.3">
      <c r="B70" s="147">
        <v>1999</v>
      </c>
      <c r="C70" s="221">
        <v>1.1599999999999999</v>
      </c>
      <c r="D70" s="222">
        <v>1.9967940000000006</v>
      </c>
      <c r="E70" s="223">
        <v>1.1353209999999998</v>
      </c>
    </row>
    <row r="71" spans="2:5" x14ac:dyDescent="0.3">
      <c r="B71" s="147">
        <v>2000</v>
      </c>
      <c r="C71" s="221">
        <v>1.21</v>
      </c>
      <c r="D71" s="222">
        <v>2.0706869999999999</v>
      </c>
      <c r="E71" s="223">
        <v>1.1461209999999997</v>
      </c>
    </row>
    <row r="72" spans="2:5" x14ac:dyDescent="0.3">
      <c r="B72" s="147">
        <v>2001</v>
      </c>
      <c r="C72" s="221">
        <v>1.24</v>
      </c>
      <c r="D72" s="222">
        <v>1.9540820000000003</v>
      </c>
      <c r="E72" s="223">
        <v>1.1454329999999995</v>
      </c>
    </row>
    <row r="73" spans="2:5" x14ac:dyDescent="0.3">
      <c r="B73" s="147">
        <v>2002</v>
      </c>
      <c r="C73" s="221">
        <v>1.25</v>
      </c>
      <c r="D73" s="222">
        <v>1.9703219999999999</v>
      </c>
      <c r="E73" s="223">
        <v>1.166361</v>
      </c>
    </row>
    <row r="74" spans="2:5" x14ac:dyDescent="0.3">
      <c r="B74" s="147">
        <v>2003</v>
      </c>
      <c r="C74" s="221">
        <v>1.3</v>
      </c>
      <c r="D74" s="222">
        <v>1.9897920000000002</v>
      </c>
      <c r="E74" s="223">
        <v>1.1752650000000002</v>
      </c>
    </row>
    <row r="75" spans="2:5" x14ac:dyDescent="0.3">
      <c r="B75" s="147">
        <v>2004</v>
      </c>
      <c r="C75" s="221">
        <v>1.32</v>
      </c>
      <c r="D75" s="222">
        <v>2.0362939999999994</v>
      </c>
      <c r="E75" s="223">
        <v>1.2249109999999999</v>
      </c>
    </row>
    <row r="76" spans="2:5" x14ac:dyDescent="0.3">
      <c r="B76" s="147">
        <v>2005</v>
      </c>
      <c r="C76" s="221">
        <v>1.33</v>
      </c>
      <c r="D76" s="222">
        <v>2.0446660000000003</v>
      </c>
      <c r="E76" s="223">
        <v>1.2436549999999997</v>
      </c>
    </row>
    <row r="77" spans="2:5" x14ac:dyDescent="0.3">
      <c r="B77" s="147">
        <v>2006</v>
      </c>
      <c r="C77" s="221">
        <v>1.36</v>
      </c>
      <c r="D77" s="222">
        <v>2.0741369999999999</v>
      </c>
      <c r="E77" s="223">
        <v>1.2521239999999998</v>
      </c>
    </row>
    <row r="78" spans="2:5" x14ac:dyDescent="0.3">
      <c r="B78" s="147">
        <v>2007</v>
      </c>
      <c r="C78" s="221">
        <v>1.38</v>
      </c>
      <c r="D78" s="222">
        <v>2.0883300000000009</v>
      </c>
      <c r="E78" s="223">
        <v>1.2689290000000002</v>
      </c>
    </row>
    <row r="79" spans="2:5" x14ac:dyDescent="0.3">
      <c r="B79" s="147">
        <v>2008</v>
      </c>
      <c r="C79" s="221">
        <v>1.44</v>
      </c>
      <c r="D79" s="222">
        <v>2.1557249999999999</v>
      </c>
      <c r="E79" s="223">
        <v>1.3405459999999993</v>
      </c>
    </row>
    <row r="80" spans="2:5" x14ac:dyDescent="0.3">
      <c r="B80" s="147">
        <v>2009</v>
      </c>
      <c r="C80" s="221">
        <v>1.38</v>
      </c>
      <c r="D80" s="222">
        <v>2.2260079999999998</v>
      </c>
      <c r="E80" s="223">
        <v>1.3189440000000003</v>
      </c>
    </row>
    <row r="81" spans="2:5" x14ac:dyDescent="0.3">
      <c r="B81" s="147">
        <v>2010</v>
      </c>
      <c r="C81" s="221">
        <v>1.37</v>
      </c>
      <c r="D81" s="222">
        <v>2.1909749999999986</v>
      </c>
      <c r="E81" s="223">
        <v>1.2548440000000003</v>
      </c>
    </row>
    <row r="82" spans="2:5" x14ac:dyDescent="0.3">
      <c r="B82" s="147">
        <v>2011</v>
      </c>
      <c r="C82" s="221">
        <v>1.34</v>
      </c>
      <c r="D82" s="222">
        <v>2.0324339999999999</v>
      </c>
      <c r="E82" s="223">
        <v>1.2480810000000002</v>
      </c>
    </row>
    <row r="83" spans="2:5" x14ac:dyDescent="0.3">
      <c r="B83" s="147">
        <v>2012</v>
      </c>
      <c r="C83" s="221">
        <v>1.32</v>
      </c>
      <c r="D83" s="222">
        <v>2.0334240000000006</v>
      </c>
      <c r="E83" s="223">
        <v>1.2757720000000001</v>
      </c>
    </row>
    <row r="84" spans="2:5" x14ac:dyDescent="0.3">
      <c r="B84" s="147">
        <v>2013</v>
      </c>
      <c r="C84" s="221">
        <v>1.27</v>
      </c>
      <c r="D84" s="222">
        <v>1.99</v>
      </c>
      <c r="E84" s="223">
        <v>1.21</v>
      </c>
    </row>
    <row r="85" spans="2:5" x14ac:dyDescent="0.3">
      <c r="B85" s="147">
        <v>2014</v>
      </c>
      <c r="C85" s="221">
        <v>1.32</v>
      </c>
      <c r="D85" s="222">
        <v>2</v>
      </c>
      <c r="E85" s="223">
        <v>1.24</v>
      </c>
    </row>
    <row r="86" spans="2:5" x14ac:dyDescent="0.3">
      <c r="B86" s="147">
        <v>2015</v>
      </c>
      <c r="C86" s="221">
        <v>1.33</v>
      </c>
      <c r="D86" s="222">
        <v>1.96</v>
      </c>
      <c r="E86" s="223">
        <v>1.31</v>
      </c>
    </row>
    <row r="87" spans="2:5" x14ac:dyDescent="0.3">
      <c r="B87" s="147">
        <v>2016</v>
      </c>
      <c r="C87" s="221">
        <v>1.33</v>
      </c>
      <c r="D87" s="222">
        <v>1.92</v>
      </c>
      <c r="E87" s="223">
        <v>1.33</v>
      </c>
    </row>
    <row r="88" spans="2:5" x14ac:dyDescent="0.3">
      <c r="B88" s="147">
        <v>2017</v>
      </c>
      <c r="C88" s="221">
        <v>1.31</v>
      </c>
      <c r="D88" s="222">
        <v>1.89</v>
      </c>
      <c r="E88" s="223">
        <v>1.26</v>
      </c>
    </row>
    <row r="89" spans="2:5" x14ac:dyDescent="0.3">
      <c r="B89" s="147">
        <v>2018</v>
      </c>
      <c r="C89" s="221">
        <v>1.26</v>
      </c>
      <c r="D89" s="222">
        <v>1.87</v>
      </c>
      <c r="E89" s="223">
        <v>1.23</v>
      </c>
    </row>
    <row r="90" spans="2:5" x14ac:dyDescent="0.3">
      <c r="B90" s="147">
        <v>2019</v>
      </c>
      <c r="C90" s="221">
        <v>1.23</v>
      </c>
      <c r="D90" s="222">
        <v>1.86</v>
      </c>
      <c r="E90" s="223">
        <v>1.1399999999999999</v>
      </c>
    </row>
    <row r="91" spans="2:5" x14ac:dyDescent="0.3">
      <c r="B91" s="147">
        <v>2020</v>
      </c>
      <c r="C91" s="221">
        <v>1.18</v>
      </c>
      <c r="D91" s="222">
        <v>1.82</v>
      </c>
      <c r="E91" s="223">
        <v>1.1399999999999999</v>
      </c>
    </row>
    <row r="92" spans="2:5" x14ac:dyDescent="0.3">
      <c r="B92" s="147">
        <v>2021</v>
      </c>
      <c r="C92" s="221">
        <v>1.18</v>
      </c>
      <c r="D92" s="222">
        <v>1.83</v>
      </c>
      <c r="E92" s="223">
        <v>1.1299999999999999</v>
      </c>
    </row>
    <row r="93" spans="2:5" x14ac:dyDescent="0.3">
      <c r="B93" s="147">
        <v>2022</v>
      </c>
      <c r="C93" s="221">
        <v>1.1599999999999999</v>
      </c>
      <c r="D93" s="222">
        <v>1.78</v>
      </c>
      <c r="E93" s="223">
        <v>1.08</v>
      </c>
    </row>
    <row r="94" spans="2:5" x14ac:dyDescent="0.3">
      <c r="B94" s="147">
        <v>2023</v>
      </c>
      <c r="C94" s="221">
        <v>1.1200000000000001</v>
      </c>
      <c r="D94" s="222">
        <v>1.81</v>
      </c>
      <c r="E94" s="223">
        <v>1.06</v>
      </c>
    </row>
    <row r="95" spans="2:5" ht="15" thickBot="1" x14ac:dyDescent="0.35">
      <c r="B95" s="147">
        <v>2024</v>
      </c>
      <c r="C95" s="224">
        <v>1.1000000000000001</v>
      </c>
      <c r="D95" s="225">
        <v>1.72</v>
      </c>
      <c r="E95" s="226">
        <v>1.01</v>
      </c>
    </row>
  </sheetData>
  <mergeCells count="1">
    <mergeCell ref="B19:E19"/>
  </mergeCells>
  <hyperlinks>
    <hyperlink ref="A1" location="Gráficos!A1" display="Índice de gráficos" xr:uid="{D33BE1EC-0CFA-4643-A8FA-9D1F07974D12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0FBE-2686-4ABD-96E2-F04A38717E47}">
  <dimension ref="A1:F35"/>
  <sheetViews>
    <sheetView showGridLines="0" workbookViewId="0"/>
  </sheetViews>
  <sheetFormatPr baseColWidth="10" defaultColWidth="11.42578125" defaultRowHeight="14.25" x14ac:dyDescent="0.3"/>
  <cols>
    <col min="1" max="1" width="10.7109375" style="145" customWidth="1"/>
    <col min="2" max="2" width="13.42578125" style="205" bestFit="1" customWidth="1"/>
    <col min="3" max="3" width="8.140625" style="145" bestFit="1" customWidth="1"/>
    <col min="4" max="4" width="9.28515625" style="145" bestFit="1" customWidth="1"/>
    <col min="5" max="5" width="14.140625" style="145" customWidth="1"/>
    <col min="6" max="6" width="5.85546875" style="145" customWidth="1"/>
    <col min="7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396</v>
      </c>
    </row>
    <row r="3" spans="1:2" x14ac:dyDescent="0.3">
      <c r="B3" s="144" t="s">
        <v>397</v>
      </c>
    </row>
    <row r="18" spans="2:6" ht="15.75" x14ac:dyDescent="0.3">
      <c r="B18" t="s">
        <v>105</v>
      </c>
      <c r="C18" s="145" t="s">
        <v>111</v>
      </c>
    </row>
    <row r="19" spans="2:6" x14ac:dyDescent="0.3">
      <c r="B19" s="600" t="s">
        <v>162</v>
      </c>
      <c r="C19" s="600"/>
      <c r="D19" s="600"/>
      <c r="E19" s="600"/>
    </row>
    <row r="20" spans="2:6" ht="27.75" thickBot="1" x14ac:dyDescent="0.35">
      <c r="B20" s="148"/>
      <c r="C20" s="148" t="s">
        <v>148</v>
      </c>
      <c r="D20" s="148" t="s">
        <v>149</v>
      </c>
      <c r="E20" s="206" t="s">
        <v>150</v>
      </c>
      <c r="F20" s="148"/>
    </row>
    <row r="21" spans="2:6" x14ac:dyDescent="0.3">
      <c r="B21" s="148">
        <v>2010</v>
      </c>
      <c r="C21" s="227">
        <v>0.71519818758165699</v>
      </c>
      <c r="D21" s="228">
        <v>0.88929972473343899</v>
      </c>
      <c r="E21" s="229">
        <v>0.74106042491185897</v>
      </c>
    </row>
    <row r="22" spans="2:6" x14ac:dyDescent="0.3">
      <c r="B22" s="148">
        <v>2011</v>
      </c>
      <c r="C22" s="230">
        <v>0.71199029634639899</v>
      </c>
      <c r="D22" s="231">
        <v>0.83109559618901196</v>
      </c>
      <c r="E22" s="232">
        <v>0.72658659766067601</v>
      </c>
    </row>
    <row r="23" spans="2:6" x14ac:dyDescent="0.3">
      <c r="B23" s="148">
        <v>2012</v>
      </c>
      <c r="C23" s="230">
        <v>0.70259524434178799</v>
      </c>
      <c r="D23" s="231">
        <v>0.80556262505099296</v>
      </c>
      <c r="E23" s="232">
        <v>0.71273237166334402</v>
      </c>
    </row>
    <row r="24" spans="2:6" x14ac:dyDescent="0.3">
      <c r="B24" s="148">
        <v>2013</v>
      </c>
      <c r="C24" s="230">
        <v>0.68738839767574</v>
      </c>
      <c r="D24" s="231">
        <v>0.79010354452347398</v>
      </c>
      <c r="E24" s="232">
        <v>0.69630480355453395</v>
      </c>
    </row>
    <row r="25" spans="2:6" x14ac:dyDescent="0.3">
      <c r="B25" s="148">
        <v>2014</v>
      </c>
      <c r="C25" s="230">
        <v>0.70379982353211201</v>
      </c>
      <c r="D25" s="231">
        <v>0.81402114814594095</v>
      </c>
      <c r="E25" s="232">
        <v>0.71206911795338601</v>
      </c>
    </row>
    <row r="26" spans="2:6" x14ac:dyDescent="0.3">
      <c r="B26" s="148">
        <v>2015</v>
      </c>
      <c r="C26" s="230">
        <v>0.69869185512848997</v>
      </c>
      <c r="D26" s="231">
        <v>0.82506162541075101</v>
      </c>
      <c r="E26" s="232">
        <v>0.70826619406186797</v>
      </c>
    </row>
    <row r="27" spans="2:6" x14ac:dyDescent="0.3">
      <c r="B27" s="148">
        <v>2016</v>
      </c>
      <c r="C27" s="230">
        <v>0.68534341604037397</v>
      </c>
      <c r="D27" s="231">
        <v>0.82815521272327497</v>
      </c>
      <c r="E27" s="232">
        <v>0.69656904234876105</v>
      </c>
    </row>
    <row r="28" spans="2:6" x14ac:dyDescent="0.3">
      <c r="B28" s="148">
        <v>2017</v>
      </c>
      <c r="C28" s="230">
        <v>0.66041471160016996</v>
      </c>
      <c r="D28" s="231">
        <v>0.80941508555011699</v>
      </c>
      <c r="E28" s="232">
        <v>0.67269860018092897</v>
      </c>
    </row>
    <row r="29" spans="2:6" x14ac:dyDescent="0.3">
      <c r="B29" s="148">
        <v>2018</v>
      </c>
      <c r="C29" s="230">
        <v>0.62393262361905399</v>
      </c>
      <c r="D29" s="231">
        <v>0.76987569201928696</v>
      </c>
      <c r="E29" s="232">
        <v>0.637733254980694</v>
      </c>
    </row>
    <row r="30" spans="2:6" x14ac:dyDescent="0.3">
      <c r="B30" s="148">
        <v>2019</v>
      </c>
      <c r="C30" s="230">
        <v>0.61369896891582998</v>
      </c>
      <c r="D30" s="231">
        <v>0.74653773089598197</v>
      </c>
      <c r="E30" s="232">
        <v>0.62687535748048995</v>
      </c>
    </row>
    <row r="31" spans="2:6" x14ac:dyDescent="0.3">
      <c r="B31" s="148">
        <v>2020</v>
      </c>
      <c r="C31" s="230">
        <v>0.60423042901609003</v>
      </c>
      <c r="D31" s="231">
        <v>0.72029981288091405</v>
      </c>
      <c r="E31" s="232">
        <v>0.61521833581751895</v>
      </c>
    </row>
    <row r="32" spans="2:6" x14ac:dyDescent="0.3">
      <c r="B32" s="148">
        <v>2021</v>
      </c>
      <c r="C32" s="230">
        <v>0.61038001849297097</v>
      </c>
      <c r="D32" s="231">
        <v>0.62462500241813901</v>
      </c>
      <c r="E32" s="232">
        <v>0.60288054238807598</v>
      </c>
    </row>
    <row r="33" spans="2:6" x14ac:dyDescent="0.3">
      <c r="B33" s="148">
        <v>2022</v>
      </c>
      <c r="C33" s="230">
        <v>0.60079957318807498</v>
      </c>
      <c r="D33" s="231">
        <v>0.63519364516261401</v>
      </c>
      <c r="E33" s="232">
        <v>0.59598529080782803</v>
      </c>
    </row>
    <row r="34" spans="2:6" x14ac:dyDescent="0.3">
      <c r="B34" s="148">
        <v>2023</v>
      </c>
      <c r="C34" s="230">
        <v>0.57946108299084997</v>
      </c>
      <c r="D34" s="231">
        <v>0.60198172008707695</v>
      </c>
      <c r="E34" s="232">
        <v>0.57228952913089504</v>
      </c>
    </row>
    <row r="35" spans="2:6" ht="15" thickBot="1" x14ac:dyDescent="0.35">
      <c r="B35" s="148">
        <v>2024</v>
      </c>
      <c r="C35" s="233">
        <v>0.57047236469876506</v>
      </c>
      <c r="D35" s="234">
        <v>0.61179214052987096</v>
      </c>
      <c r="E35" s="235">
        <v>0.56697068661666306</v>
      </c>
      <c r="F35" s="236"/>
    </row>
  </sheetData>
  <mergeCells count="1">
    <mergeCell ref="B19:E19"/>
  </mergeCells>
  <hyperlinks>
    <hyperlink ref="A1" location="Gráficos!A1" display="Índice de gráficos" xr:uid="{C1F06657-6C11-4EA2-B63F-CB1B6A6D72AC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5E92-17AC-46BE-8E13-BB1B2B377CAA}">
  <dimension ref="A1:F35"/>
  <sheetViews>
    <sheetView showGridLines="0" workbookViewId="0"/>
  </sheetViews>
  <sheetFormatPr baseColWidth="10" defaultColWidth="11.42578125" defaultRowHeight="14.25" x14ac:dyDescent="0.3"/>
  <cols>
    <col min="1" max="1" width="12.85546875" style="145" customWidth="1"/>
    <col min="2" max="2" width="13.42578125" style="205" bestFit="1" customWidth="1"/>
    <col min="3" max="3" width="8.140625" style="145" bestFit="1" customWidth="1"/>
    <col min="4" max="4" width="9.28515625" style="145" bestFit="1" customWidth="1"/>
    <col min="5" max="5" width="14.140625" style="145" customWidth="1"/>
    <col min="6" max="6" width="5.85546875" style="145" customWidth="1"/>
    <col min="7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396</v>
      </c>
    </row>
    <row r="3" spans="1:2" x14ac:dyDescent="0.3">
      <c r="B3" s="144" t="s">
        <v>398</v>
      </c>
    </row>
    <row r="18" spans="2:6" ht="15.75" x14ac:dyDescent="0.3">
      <c r="B18" t="s">
        <v>105</v>
      </c>
      <c r="C18" s="145" t="s">
        <v>111</v>
      </c>
    </row>
    <row r="19" spans="2:6" x14ac:dyDescent="0.3">
      <c r="B19" s="600" t="s">
        <v>162</v>
      </c>
      <c r="C19" s="600"/>
      <c r="D19" s="600"/>
      <c r="E19" s="600"/>
    </row>
    <row r="20" spans="2:6" ht="27.75" thickBot="1" x14ac:dyDescent="0.35">
      <c r="B20" s="148"/>
      <c r="C20" s="148" t="s">
        <v>148</v>
      </c>
      <c r="D20" s="148" t="s">
        <v>149</v>
      </c>
      <c r="E20" s="206" t="s">
        <v>150</v>
      </c>
      <c r="F20" s="148"/>
    </row>
    <row r="21" spans="2:6" x14ac:dyDescent="0.3">
      <c r="B21" s="148">
        <v>2010</v>
      </c>
      <c r="C21" s="237">
        <v>1.8201679727139417</v>
      </c>
      <c r="D21" s="238">
        <v>1.8798151136797949</v>
      </c>
      <c r="E21" s="239">
        <v>1.8460871464483697</v>
      </c>
    </row>
    <row r="22" spans="2:6" x14ac:dyDescent="0.3">
      <c r="B22" s="148">
        <v>2011</v>
      </c>
      <c r="C22" s="240">
        <v>1.8166009477385228</v>
      </c>
      <c r="D22" s="236">
        <v>1.8934265930618406</v>
      </c>
      <c r="E22" s="241">
        <v>1.846141155539164</v>
      </c>
    </row>
    <row r="23" spans="2:6" x14ac:dyDescent="0.3">
      <c r="B23" s="148">
        <v>2012</v>
      </c>
      <c r="C23" s="240">
        <v>1.8143880100319096</v>
      </c>
      <c r="D23" s="236">
        <v>1.9287690306944372</v>
      </c>
      <c r="E23" s="241">
        <v>1.8519435329335059</v>
      </c>
    </row>
    <row r="24" spans="2:6" x14ac:dyDescent="0.3">
      <c r="B24" s="148">
        <v>2013</v>
      </c>
      <c r="C24" s="240">
        <v>1.7896344186438349</v>
      </c>
      <c r="D24" s="236">
        <v>1.9175049942525837</v>
      </c>
      <c r="E24" s="241">
        <v>1.8270372581746588</v>
      </c>
    </row>
    <row r="25" spans="2:6" x14ac:dyDescent="0.3">
      <c r="B25" s="148">
        <v>2014</v>
      </c>
      <c r="C25" s="240">
        <v>1.8100854011520147</v>
      </c>
      <c r="D25" s="236">
        <v>1.952451620247128</v>
      </c>
      <c r="E25" s="241">
        <v>1.8491801236168448</v>
      </c>
    </row>
    <row r="26" spans="2:6" x14ac:dyDescent="0.3">
      <c r="B26" s="148">
        <v>2015</v>
      </c>
      <c r="C26" s="240">
        <v>1.8362382793907222</v>
      </c>
      <c r="D26" s="236">
        <v>1.9871440699915337</v>
      </c>
      <c r="E26" s="241">
        <v>1.8769381543574952</v>
      </c>
    </row>
    <row r="27" spans="2:6" x14ac:dyDescent="0.3">
      <c r="B27" s="148">
        <v>2016</v>
      </c>
      <c r="C27" s="240">
        <v>1.8669658748281361</v>
      </c>
      <c r="D27" s="236">
        <v>2.0336887404836665</v>
      </c>
      <c r="E27" s="241">
        <v>1.9126629165629034</v>
      </c>
    </row>
    <row r="28" spans="2:6" x14ac:dyDescent="0.3">
      <c r="B28" s="148">
        <v>2017</v>
      </c>
      <c r="C28" s="240">
        <v>1.889280075096148</v>
      </c>
      <c r="D28" s="236">
        <v>2.0648928544723102</v>
      </c>
      <c r="E28" s="241">
        <v>1.9386745700533607</v>
      </c>
    </row>
    <row r="29" spans="2:6" x14ac:dyDescent="0.3">
      <c r="B29" s="148">
        <v>2018</v>
      </c>
      <c r="C29" s="240">
        <v>1.9151149663781575</v>
      </c>
      <c r="D29" s="236">
        <v>2.0987900753853919</v>
      </c>
      <c r="E29" s="241">
        <v>1.9684296260637881</v>
      </c>
    </row>
    <row r="30" spans="2:6" x14ac:dyDescent="0.3">
      <c r="B30" s="148">
        <v>2019</v>
      </c>
      <c r="C30" s="240">
        <v>1.8979577731497888</v>
      </c>
      <c r="D30" s="236">
        <v>2.1028887266178895</v>
      </c>
      <c r="E30" s="241">
        <v>1.9586752326110919</v>
      </c>
    </row>
    <row r="31" spans="2:6" x14ac:dyDescent="0.3">
      <c r="B31" s="148">
        <v>2020</v>
      </c>
      <c r="C31" s="240">
        <v>1.8646028452435128</v>
      </c>
      <c r="D31" s="236">
        <v>2.0271226822494701</v>
      </c>
      <c r="E31" s="241">
        <v>1.9164365961154861</v>
      </c>
    </row>
    <row r="32" spans="2:6" x14ac:dyDescent="0.3">
      <c r="B32" s="148">
        <v>2021</v>
      </c>
      <c r="C32" s="240">
        <v>1.8904845348677946</v>
      </c>
      <c r="D32" s="236">
        <v>2.153829994457122</v>
      </c>
      <c r="E32" s="241">
        <v>1.9567757815768456</v>
      </c>
    </row>
    <row r="33" spans="2:6" x14ac:dyDescent="0.3">
      <c r="B33" s="148">
        <v>2022</v>
      </c>
      <c r="C33" s="240">
        <v>1.868938754462113</v>
      </c>
      <c r="D33" s="236">
        <v>2.1240488483576847</v>
      </c>
      <c r="E33" s="241">
        <v>1.9401463638949634</v>
      </c>
    </row>
    <row r="34" spans="2:6" x14ac:dyDescent="0.3">
      <c r="B34" s="148">
        <v>2023</v>
      </c>
      <c r="C34" s="240">
        <v>1.8790190676624146</v>
      </c>
      <c r="D34" s="236">
        <v>2.1265368942186611</v>
      </c>
      <c r="E34" s="241">
        <v>1.9530599684918823</v>
      </c>
    </row>
    <row r="35" spans="2:6" ht="15" thickBot="1" x14ac:dyDescent="0.35">
      <c r="B35" s="148">
        <v>2024</v>
      </c>
      <c r="C35" s="242">
        <v>1.8755311726964996</v>
      </c>
      <c r="D35" s="243">
        <v>2.0734238135264746</v>
      </c>
      <c r="E35" s="244">
        <v>1.9430680748382321</v>
      </c>
      <c r="F35" s="236"/>
    </row>
  </sheetData>
  <mergeCells count="1">
    <mergeCell ref="B19:E19"/>
  </mergeCells>
  <hyperlinks>
    <hyperlink ref="A1" location="Gráficos!A1" display="Índice de gráficos" xr:uid="{C9E12C1B-1EE5-4BDF-9CA8-1C64E2962F63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620E-BCAF-4516-A3D4-44B93ADBFB5C}">
  <dimension ref="A1:G61"/>
  <sheetViews>
    <sheetView showGridLines="0" workbookViewId="0"/>
  </sheetViews>
  <sheetFormatPr baseColWidth="10" defaultColWidth="11.42578125" defaultRowHeight="14.25" x14ac:dyDescent="0.3"/>
  <cols>
    <col min="1" max="1" width="10.85546875" style="145" customWidth="1"/>
    <col min="2" max="2" width="12.85546875" style="145" bestFit="1" customWidth="1"/>
    <col min="3" max="3" width="10.140625" style="145" customWidth="1"/>
    <col min="4" max="4" width="7.42578125" style="145" customWidth="1"/>
    <col min="5" max="5" width="7.85546875" style="145" bestFit="1" customWidth="1"/>
    <col min="6" max="6" width="7.85546875" style="145" customWidth="1"/>
    <col min="7" max="7" width="9.28515625" style="145" customWidth="1"/>
    <col min="8" max="16384" width="11.42578125" style="145"/>
  </cols>
  <sheetData>
    <row r="1" spans="1:4" ht="15.75" x14ac:dyDescent="0.3">
      <c r="A1" s="477" t="s">
        <v>454</v>
      </c>
    </row>
    <row r="2" spans="1:4" x14ac:dyDescent="0.3">
      <c r="B2" s="72" t="s">
        <v>399</v>
      </c>
      <c r="D2" s="72"/>
    </row>
    <row r="3" spans="1:4" x14ac:dyDescent="0.3">
      <c r="B3" s="144" t="s">
        <v>400</v>
      </c>
      <c r="D3" s="144"/>
    </row>
    <row r="4" spans="1:4" x14ac:dyDescent="0.3">
      <c r="B4" s="204"/>
    </row>
    <row r="5" spans="1:4" x14ac:dyDescent="0.3">
      <c r="B5" s="204"/>
    </row>
    <row r="6" spans="1:4" x14ac:dyDescent="0.3">
      <c r="B6" s="204"/>
    </row>
    <row r="18" spans="2:7" ht="15.75" x14ac:dyDescent="0.3">
      <c r="B18" t="s">
        <v>105</v>
      </c>
      <c r="C18" s="145" t="s">
        <v>163</v>
      </c>
    </row>
    <row r="19" spans="2:7" x14ac:dyDescent="0.3">
      <c r="B19" s="600" t="s">
        <v>101</v>
      </c>
      <c r="C19" s="600"/>
      <c r="D19" s="600"/>
      <c r="E19" s="600"/>
      <c r="F19" s="600"/>
      <c r="G19" s="600"/>
    </row>
    <row r="20" spans="2:7" x14ac:dyDescent="0.3">
      <c r="D20" s="602" t="s">
        <v>155</v>
      </c>
      <c r="E20" s="602"/>
      <c r="F20" s="602" t="s">
        <v>156</v>
      </c>
      <c r="G20" s="602"/>
    </row>
    <row r="21" spans="2:7" ht="15" thickBot="1" x14ac:dyDescent="0.35">
      <c r="C21" s="148" t="s">
        <v>157</v>
      </c>
      <c r="D21" s="148" t="s">
        <v>158</v>
      </c>
      <c r="E21" s="148" t="s">
        <v>153</v>
      </c>
      <c r="F21" s="148" t="s">
        <v>158</v>
      </c>
      <c r="G21" s="148" t="s">
        <v>153</v>
      </c>
    </row>
    <row r="22" spans="2:7" x14ac:dyDescent="0.3">
      <c r="B22" s="147">
        <f>1935+30</f>
        <v>1965</v>
      </c>
      <c r="C22" s="207">
        <v>2.68421358874091</v>
      </c>
      <c r="D22" s="208">
        <v>8.4755673704870294</v>
      </c>
      <c r="E22" s="208">
        <v>1.7250026177708</v>
      </c>
      <c r="F22" s="208">
        <v>7.6168092552376603</v>
      </c>
      <c r="G22" s="209">
        <v>2.7681709582435499</v>
      </c>
    </row>
    <row r="23" spans="2:7" x14ac:dyDescent="0.3">
      <c r="B23" s="147">
        <f t="shared" ref="B23:B61" si="0">B22+1</f>
        <v>1966</v>
      </c>
      <c r="C23" s="210">
        <v>2.6715722100171702</v>
      </c>
      <c r="D23" s="211">
        <v>8.49325924226323</v>
      </c>
      <c r="E23" s="211">
        <v>1.6975381416970801</v>
      </c>
      <c r="F23" s="211">
        <v>7.6248239676257796</v>
      </c>
      <c r="G23" s="212">
        <v>2.7786656996147401</v>
      </c>
    </row>
    <row r="24" spans="2:7" x14ac:dyDescent="0.3">
      <c r="B24" s="147">
        <f t="shared" si="0"/>
        <v>1967</v>
      </c>
      <c r="C24" s="210">
        <v>2.6557592197789601</v>
      </c>
      <c r="D24" s="211">
        <v>8.5015720817012301</v>
      </c>
      <c r="E24" s="211">
        <v>1.68435478458414</v>
      </c>
      <c r="F24" s="211">
        <v>7.6295078246780701</v>
      </c>
      <c r="G24" s="212">
        <v>2.7877135936643298</v>
      </c>
    </row>
    <row r="25" spans="2:7" x14ac:dyDescent="0.3">
      <c r="B25" s="147">
        <f t="shared" si="0"/>
        <v>1968</v>
      </c>
      <c r="C25" s="210">
        <v>2.6365637799914401</v>
      </c>
      <c r="D25" s="211">
        <v>8.5054263274037893</v>
      </c>
      <c r="E25" s="211">
        <v>1.67978042314139</v>
      </c>
      <c r="F25" s="211">
        <v>7.6276560648375096</v>
      </c>
      <c r="G25" s="212">
        <v>2.7940822160868199</v>
      </c>
    </row>
    <row r="26" spans="2:7" x14ac:dyDescent="0.3">
      <c r="B26" s="147">
        <f t="shared" si="0"/>
        <v>1969</v>
      </c>
      <c r="C26" s="210">
        <v>2.6082536290495502</v>
      </c>
      <c r="D26" s="211">
        <v>8.5064172503747706</v>
      </c>
      <c r="E26" s="211">
        <v>1.70962986153503</v>
      </c>
      <c r="F26" s="211">
        <v>7.6200884309070096</v>
      </c>
      <c r="G26" s="212">
        <v>2.79836021820979</v>
      </c>
    </row>
    <row r="27" spans="2:7" x14ac:dyDescent="0.3">
      <c r="B27" s="147">
        <f t="shared" si="0"/>
        <v>1970</v>
      </c>
      <c r="C27" s="210">
        <v>2.5748503645241301</v>
      </c>
      <c r="D27" s="211">
        <v>8.5036660145045904</v>
      </c>
      <c r="E27" s="211">
        <v>1.76535446583367</v>
      </c>
      <c r="F27" s="211">
        <v>7.6043327103123701</v>
      </c>
      <c r="G27" s="212">
        <v>2.7999331916600201</v>
      </c>
    </row>
    <row r="28" spans="2:7" x14ac:dyDescent="0.3">
      <c r="B28" s="147">
        <f t="shared" si="0"/>
        <v>1971</v>
      </c>
      <c r="C28" s="210">
        <v>2.5263902410338401</v>
      </c>
      <c r="D28" s="211">
        <v>8.4946794308058404</v>
      </c>
      <c r="E28" s="211">
        <v>1.76906513328092</v>
      </c>
      <c r="F28" s="211">
        <v>7.5751448720157297</v>
      </c>
      <c r="G28" s="212">
        <v>2.79852935136201</v>
      </c>
    </row>
    <row r="29" spans="2:7" x14ac:dyDescent="0.3">
      <c r="B29" s="147">
        <f t="shared" si="0"/>
        <v>1972</v>
      </c>
      <c r="C29" s="210">
        <v>2.4978852827406</v>
      </c>
      <c r="D29" s="211">
        <v>8.4769866922996506</v>
      </c>
      <c r="E29" s="211">
        <v>1.71633234411255</v>
      </c>
      <c r="F29" s="211">
        <v>7.5267710330002702</v>
      </c>
      <c r="G29" s="212">
        <v>2.7947662687487198</v>
      </c>
    </row>
    <row r="30" spans="2:7" x14ac:dyDescent="0.3">
      <c r="B30" s="147">
        <f t="shared" si="0"/>
        <v>1973</v>
      </c>
      <c r="C30" s="210">
        <v>2.4780779139598899</v>
      </c>
      <c r="D30" s="211">
        <v>8.4497929403197904</v>
      </c>
      <c r="E30" s="211">
        <v>1.7373062788313101</v>
      </c>
      <c r="F30" s="211">
        <v>7.4568004090947602</v>
      </c>
      <c r="G30" s="212">
        <v>2.7903212155347101</v>
      </c>
    </row>
    <row r="31" spans="2:7" x14ac:dyDescent="0.3">
      <c r="B31" s="147">
        <f t="shared" si="0"/>
        <v>1974</v>
      </c>
      <c r="C31" s="210">
        <v>2.4440916763475</v>
      </c>
      <c r="D31" s="211">
        <v>8.4143612101916307</v>
      </c>
      <c r="E31" s="211">
        <v>1.75838223600596</v>
      </c>
      <c r="F31" s="211">
        <v>7.3645159136686704</v>
      </c>
      <c r="G31" s="212">
        <v>2.7861175424328701</v>
      </c>
    </row>
    <row r="32" spans="2:7" x14ac:dyDescent="0.3">
      <c r="B32" s="147">
        <f t="shared" si="0"/>
        <v>1975</v>
      </c>
      <c r="C32" s="210">
        <v>2.4190483726870098</v>
      </c>
      <c r="D32" s="211">
        <v>8.3731052590235606</v>
      </c>
      <c r="E32" s="211">
        <v>1.68244320029531</v>
      </c>
      <c r="F32" s="211">
        <v>7.2525566968912898</v>
      </c>
      <c r="G32" s="212">
        <v>2.78250256488829</v>
      </c>
    </row>
    <row r="33" spans="2:7" x14ac:dyDescent="0.3">
      <c r="B33" s="147">
        <f t="shared" si="0"/>
        <v>1976</v>
      </c>
      <c r="C33" s="210">
        <v>2.3711458808928598</v>
      </c>
      <c r="D33" s="211">
        <v>8.3262334351405496</v>
      </c>
      <c r="E33" s="211">
        <v>1.6814005109811501</v>
      </c>
      <c r="F33" s="211">
        <v>7.1282062745569199</v>
      </c>
      <c r="G33" s="212">
        <v>2.77896941832583</v>
      </c>
    </row>
    <row r="34" spans="2:7" x14ac:dyDescent="0.3">
      <c r="B34" s="147">
        <f t="shared" si="0"/>
        <v>1977</v>
      </c>
      <c r="C34" s="210">
        <v>2.3086450884422098</v>
      </c>
      <c r="D34" s="211">
        <v>8.2741492880195597</v>
      </c>
      <c r="E34" s="211">
        <v>1.6301648981557999</v>
      </c>
      <c r="F34" s="211">
        <v>7.0005094903405096</v>
      </c>
      <c r="G34" s="212">
        <v>2.77413169674286</v>
      </c>
    </row>
    <row r="35" spans="2:7" x14ac:dyDescent="0.3">
      <c r="B35" s="147">
        <f t="shared" si="0"/>
        <v>1978</v>
      </c>
      <c r="C35" s="210">
        <v>2.2745751976088502</v>
      </c>
      <c r="D35" s="211">
        <v>8.2098776027846991</v>
      </c>
      <c r="E35" s="211">
        <v>1.5662033352361</v>
      </c>
      <c r="F35" s="211">
        <v>6.8760955453715296</v>
      </c>
      <c r="G35" s="212">
        <v>2.7672523617569902</v>
      </c>
    </row>
    <row r="36" spans="2:7" x14ac:dyDescent="0.3">
      <c r="B36" s="147">
        <f t="shared" si="0"/>
        <v>1979</v>
      </c>
      <c r="C36" s="210">
        <v>2.21543054088737</v>
      </c>
      <c r="D36" s="211">
        <v>8.1856097891143307</v>
      </c>
      <c r="E36" s="211">
        <v>1.5233034349130199</v>
      </c>
      <c r="F36" s="211">
        <v>6.7594273199167603</v>
      </c>
      <c r="G36" s="212">
        <v>2.7589207570794199</v>
      </c>
    </row>
    <row r="37" spans="2:7" x14ac:dyDescent="0.3">
      <c r="B37" s="147">
        <f t="shared" si="0"/>
        <v>1980</v>
      </c>
      <c r="C37" s="210">
        <v>2.1431992226789802</v>
      </c>
      <c r="D37" s="211">
        <v>8.1842784835069402</v>
      </c>
      <c r="E37" s="211">
        <v>1.51094180897852</v>
      </c>
      <c r="F37" s="211">
        <v>6.6506741839266699</v>
      </c>
      <c r="G37" s="212">
        <v>2.7498326291895601</v>
      </c>
    </row>
    <row r="38" spans="2:7" x14ac:dyDescent="0.3">
      <c r="B38" s="147">
        <f t="shared" si="0"/>
        <v>1981</v>
      </c>
      <c r="C38" s="210">
        <v>2.1092160570056202</v>
      </c>
      <c r="D38" s="211">
        <v>8.1777605308558794</v>
      </c>
      <c r="E38" s="211">
        <v>1.5370392337370999</v>
      </c>
      <c r="F38" s="211">
        <v>6.5442003492990901</v>
      </c>
      <c r="G38" s="212">
        <v>2.63046243576099</v>
      </c>
    </row>
    <row r="39" spans="2:7" x14ac:dyDescent="0.3">
      <c r="B39" s="147">
        <f t="shared" si="0"/>
        <v>1982</v>
      </c>
      <c r="C39" s="210">
        <v>2.0809452704879599</v>
      </c>
      <c r="D39" s="211">
        <v>8.1685659012414806</v>
      </c>
      <c r="E39" s="211">
        <v>1.57389655524493</v>
      </c>
      <c r="F39" s="211">
        <v>6.4307989792767097</v>
      </c>
      <c r="G39" s="212">
        <v>2.5069231993005801</v>
      </c>
    </row>
    <row r="40" spans="2:7" x14ac:dyDescent="0.3">
      <c r="B40" s="147">
        <f t="shared" si="0"/>
        <v>1983</v>
      </c>
      <c r="C40" s="210">
        <v>2.0270327809815498</v>
      </c>
      <c r="D40" s="211">
        <v>8.1569937788918292</v>
      </c>
      <c r="E40" s="211">
        <v>1.5667514496241399</v>
      </c>
      <c r="F40" s="211">
        <v>6.3014791189582597</v>
      </c>
      <c r="G40" s="212">
        <v>2.3861948902756298</v>
      </c>
    </row>
    <row r="41" spans="2:7" x14ac:dyDescent="0.3">
      <c r="B41" s="147">
        <f t="shared" si="0"/>
        <v>1984</v>
      </c>
      <c r="C41" s="210">
        <v>1.9671640094124601</v>
      </c>
      <c r="D41" s="211">
        <v>8.1390465928092901</v>
      </c>
      <c r="E41" s="211">
        <v>1.5593954442151201</v>
      </c>
      <c r="F41" s="211">
        <v>6.1487322758977001</v>
      </c>
      <c r="G41" s="212">
        <v>2.2704174196236799</v>
      </c>
    </row>
    <row r="42" spans="2:7" x14ac:dyDescent="0.3">
      <c r="B42" s="147">
        <f t="shared" si="0"/>
        <v>1985</v>
      </c>
      <c r="C42" s="210">
        <v>1.9252649691891099</v>
      </c>
      <c r="D42" s="211">
        <v>8.1092041728857396</v>
      </c>
      <c r="E42" s="211">
        <v>1.5533147240693701</v>
      </c>
      <c r="F42" s="211">
        <v>5.96904385777116</v>
      </c>
      <c r="G42" s="212">
        <v>2.1637635681136098</v>
      </c>
    </row>
    <row r="43" spans="2:7" x14ac:dyDescent="0.3">
      <c r="B43" s="147">
        <f t="shared" si="0"/>
        <v>1986</v>
      </c>
      <c r="C43" s="210">
        <v>1.89407850648514</v>
      </c>
      <c r="D43" s="211">
        <v>8.0641255515238193</v>
      </c>
      <c r="E43" s="211">
        <v>1.54709578403024</v>
      </c>
      <c r="F43" s="211">
        <v>5.7629316282216196</v>
      </c>
      <c r="G43" s="212">
        <v>2.0707306554742999</v>
      </c>
    </row>
    <row r="44" spans="2:7" x14ac:dyDescent="0.3">
      <c r="B44" s="147">
        <f t="shared" si="0"/>
        <v>1987</v>
      </c>
      <c r="C44" s="210">
        <v>1.8605445561032701</v>
      </c>
      <c r="D44" s="211">
        <v>8.0049629937162692</v>
      </c>
      <c r="E44" s="211">
        <v>1.54176822589456</v>
      </c>
      <c r="F44" s="211">
        <v>5.5340946393562698</v>
      </c>
      <c r="G44" s="212">
        <v>1.9950586688391301</v>
      </c>
    </row>
    <row r="45" spans="2:7" x14ac:dyDescent="0.3">
      <c r="B45" s="147">
        <f t="shared" si="0"/>
        <v>1988</v>
      </c>
      <c r="C45" s="210">
        <v>1.81681901453252</v>
      </c>
      <c r="D45" s="211">
        <v>7.9356738017562396</v>
      </c>
      <c r="E45" s="211">
        <v>1.5369944241876801</v>
      </c>
      <c r="F45" s="211">
        <v>5.4900384660974604</v>
      </c>
      <c r="G45" s="212">
        <v>1.9401907228675701</v>
      </c>
    </row>
    <row r="46" spans="2:7" x14ac:dyDescent="0.3">
      <c r="B46" s="147">
        <f t="shared" si="0"/>
        <v>1989</v>
      </c>
      <c r="C46" s="210">
        <v>1.7805148656442</v>
      </c>
      <c r="D46" s="211">
        <v>7.8610647796483599</v>
      </c>
      <c r="E46" s="211">
        <v>1.53207535937732</v>
      </c>
      <c r="F46" s="211">
        <v>5.4540755039326196</v>
      </c>
      <c r="G46" s="212">
        <v>1.90680477410565</v>
      </c>
    </row>
    <row r="47" spans="2:7" x14ac:dyDescent="0.3">
      <c r="B47" s="147">
        <f t="shared" si="0"/>
        <v>1990</v>
      </c>
      <c r="C47" s="210">
        <v>1.7759000000000005</v>
      </c>
      <c r="D47" s="211">
        <v>7.8363710220714697</v>
      </c>
      <c r="E47" s="211">
        <v>1.52111250019101</v>
      </c>
      <c r="F47" s="211">
        <v>5.4121192380128802</v>
      </c>
      <c r="G47" s="212">
        <v>1.89217601552057</v>
      </c>
    </row>
    <row r="48" spans="2:7" x14ac:dyDescent="0.3">
      <c r="B48" s="147">
        <f t="shared" si="0"/>
        <v>1991</v>
      </c>
      <c r="C48" s="210">
        <v>1.7174199999999997</v>
      </c>
      <c r="D48" s="211">
        <v>7.8781771695284704</v>
      </c>
      <c r="E48" s="211">
        <v>1.5083210665819899</v>
      </c>
      <c r="F48" s="211">
        <v>5.3545802358571004</v>
      </c>
      <c r="G48" s="212">
        <v>1.8891528446766399</v>
      </c>
    </row>
    <row r="49" spans="2:7" x14ac:dyDescent="0.3">
      <c r="B49" s="147">
        <f t="shared" si="0"/>
        <v>1992</v>
      </c>
      <c r="C49" s="210">
        <v>1.6998500000000001</v>
      </c>
      <c r="D49" s="211">
        <v>7.9034784554058097</v>
      </c>
      <c r="E49" s="211">
        <v>1.4666149312555901</v>
      </c>
      <c r="F49" s="211">
        <v>5.2757393472213101</v>
      </c>
      <c r="G49" s="212">
        <v>1.89042891777057</v>
      </c>
    </row>
    <row r="50" spans="2:7" x14ac:dyDescent="0.3">
      <c r="B50" s="147">
        <f t="shared" si="0"/>
        <v>1993</v>
      </c>
      <c r="C50" s="210">
        <v>1.6648499999999999</v>
      </c>
      <c r="D50" s="211">
        <v>7.9124910197230296</v>
      </c>
      <c r="E50" s="211">
        <v>1.39864334607869</v>
      </c>
      <c r="F50" s="211">
        <v>5.1751900978889198</v>
      </c>
      <c r="G50" s="212">
        <v>1.88766287757856</v>
      </c>
    </row>
    <row r="51" spans="2:7" x14ac:dyDescent="0.3">
      <c r="B51" s="147">
        <f t="shared" si="0"/>
        <v>1994</v>
      </c>
      <c r="C51" s="210">
        <v>1.6502199999999998</v>
      </c>
      <c r="D51" s="211">
        <v>7.9069782671962896</v>
      </c>
      <c r="E51" s="211">
        <v>1.3373553188698699</v>
      </c>
      <c r="F51" s="211">
        <v>5.0575562958687996</v>
      </c>
      <c r="G51" s="212">
        <v>1.87649489827503</v>
      </c>
    </row>
    <row r="52" spans="2:7" x14ac:dyDescent="0.3">
      <c r="B52" s="147">
        <f t="shared" si="0"/>
        <v>1995</v>
      </c>
      <c r="C52" s="210">
        <v>1.6135200000000001</v>
      </c>
      <c r="D52" s="211">
        <v>7.8934139763243296</v>
      </c>
      <c r="E52" s="211">
        <v>1.28395998719891</v>
      </c>
      <c r="F52" s="211">
        <v>4.93203639807877</v>
      </c>
      <c r="G52" s="212">
        <v>1.85687950965235</v>
      </c>
    </row>
    <row r="53" spans="2:7" x14ac:dyDescent="0.3">
      <c r="B53" s="147">
        <f t="shared" si="0"/>
        <v>1996</v>
      </c>
      <c r="C53" s="210">
        <v>1.5854499999999998</v>
      </c>
      <c r="D53" s="211">
        <v>7.8822291271274096</v>
      </c>
      <c r="E53" s="211">
        <v>1.2384821108717801</v>
      </c>
      <c r="F53" s="211">
        <v>4.8086101198884004</v>
      </c>
      <c r="G53" s="212">
        <v>1.8326911520967599</v>
      </c>
    </row>
    <row r="54" spans="2:7" x14ac:dyDescent="0.3">
      <c r="B54" s="147">
        <f t="shared" si="0"/>
        <v>1997</v>
      </c>
      <c r="C54" s="210">
        <v>1.5658800000000002</v>
      </c>
      <c r="D54" s="211">
        <v>7.8779418049502503</v>
      </c>
      <c r="E54" s="211">
        <v>1.20405771535559</v>
      </c>
      <c r="F54" s="211">
        <v>4.69525869371674</v>
      </c>
      <c r="G54" s="212">
        <v>1.8065814807197</v>
      </c>
    </row>
    <row r="55" spans="2:7" x14ac:dyDescent="0.3">
      <c r="B55" s="147">
        <f t="shared" si="0"/>
        <v>1998</v>
      </c>
      <c r="C55" s="210">
        <v>1.55751</v>
      </c>
      <c r="D55" s="211">
        <v>7.8775017561029097</v>
      </c>
      <c r="E55" s="211">
        <v>1.17966513447944</v>
      </c>
      <c r="F55" s="211">
        <v>4.5985629415969003</v>
      </c>
      <c r="G55" s="212">
        <v>1.7828923543555599</v>
      </c>
    </row>
    <row r="56" spans="2:7" x14ac:dyDescent="0.3">
      <c r="B56" s="147">
        <f t="shared" si="0"/>
        <v>1999</v>
      </c>
      <c r="C56" s="221">
        <v>1.49021328913522</v>
      </c>
      <c r="D56" s="222">
        <v>7.8732946312557601</v>
      </c>
      <c r="E56" s="222">
        <v>1.1650342287965501</v>
      </c>
      <c r="F56" s="222">
        <v>4.5200296079888496</v>
      </c>
      <c r="G56" s="223">
        <v>1.7630659855633199</v>
      </c>
    </row>
    <row r="57" spans="2:7" x14ac:dyDescent="0.3">
      <c r="B57" s="147">
        <f t="shared" si="0"/>
        <v>2000</v>
      </c>
      <c r="C57" s="221">
        <v>1.4687057079822201</v>
      </c>
      <c r="D57" s="222">
        <v>7.8570983257982103</v>
      </c>
      <c r="E57" s="222">
        <v>1.1598626161483101</v>
      </c>
      <c r="F57" s="222">
        <v>4.4534553949422104</v>
      </c>
      <c r="G57" s="223">
        <v>1.7460946605097001</v>
      </c>
    </row>
    <row r="58" spans="2:7" x14ac:dyDescent="0.3">
      <c r="B58" s="147">
        <f t="shared" si="0"/>
        <v>2001</v>
      </c>
      <c r="C58" s="221">
        <v>1.4435114080153399</v>
      </c>
      <c r="D58" s="222">
        <v>7.8237813522598998</v>
      </c>
      <c r="E58" s="222">
        <v>1.1628910664224801</v>
      </c>
      <c r="F58" s="222">
        <v>4.3891538678259998</v>
      </c>
      <c r="G58" s="223">
        <v>1.7307605206697501</v>
      </c>
    </row>
    <row r="59" spans="2:7" x14ac:dyDescent="0.3">
      <c r="B59" s="147">
        <f t="shared" si="0"/>
        <v>2002</v>
      </c>
      <c r="C59" s="221">
        <v>1.41384834815823</v>
      </c>
      <c r="D59" s="222">
        <v>7.7740144082522598</v>
      </c>
      <c r="E59" s="222">
        <v>1.1378324312074899</v>
      </c>
      <c r="F59" s="222">
        <v>4.3175519234400097</v>
      </c>
      <c r="G59" s="223">
        <v>1.71687553052923</v>
      </c>
    </row>
    <row r="60" spans="2:7" x14ac:dyDescent="0.3">
      <c r="B60" s="147">
        <f t="shared" si="0"/>
        <v>2003</v>
      </c>
      <c r="C60" s="221">
        <v>1.39786253409606</v>
      </c>
      <c r="D60" s="222">
        <v>7.7161167839106897</v>
      </c>
      <c r="E60" s="222">
        <v>1.1088113958060399</v>
      </c>
      <c r="F60" s="222">
        <v>4.2341708762374699</v>
      </c>
      <c r="G60" s="223">
        <v>1.7034693081715</v>
      </c>
    </row>
    <row r="61" spans="2:7" ht="15" thickBot="1" x14ac:dyDescent="0.35">
      <c r="B61" s="147">
        <f t="shared" si="0"/>
        <v>2004</v>
      </c>
      <c r="C61" s="224">
        <v>1.38170090463854</v>
      </c>
      <c r="D61" s="225">
        <v>7.6554510844502301</v>
      </c>
      <c r="E61" s="225">
        <v>1.07518153087071</v>
      </c>
      <c r="F61" s="225">
        <v>4.1413124257916802</v>
      </c>
      <c r="G61" s="226">
        <v>1.69030805842433</v>
      </c>
    </row>
  </sheetData>
  <mergeCells count="3">
    <mergeCell ref="B19:G19"/>
    <mergeCell ref="D20:E20"/>
    <mergeCell ref="F20:G20"/>
  </mergeCells>
  <hyperlinks>
    <hyperlink ref="A1" location="Gráficos!A1" display="Índice de gráficos" xr:uid="{F20372D2-09D4-471E-BB60-172183ED614F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6D13-CF18-4DA6-A2EF-D3D041417A59}">
  <dimension ref="A1:AN51"/>
  <sheetViews>
    <sheetView showGridLines="0" workbookViewId="0"/>
  </sheetViews>
  <sheetFormatPr baseColWidth="10" defaultColWidth="11.42578125" defaultRowHeight="14.25" x14ac:dyDescent="0.3"/>
  <cols>
    <col min="1" max="1" width="8.7109375" style="145" customWidth="1"/>
    <col min="2" max="2" width="12.5703125" style="145" bestFit="1" customWidth="1"/>
    <col min="3" max="3" width="10" style="145" customWidth="1"/>
    <col min="4" max="4" width="11.140625" style="145" customWidth="1"/>
    <col min="5" max="5" width="12.140625" style="145" customWidth="1"/>
    <col min="6" max="16384" width="11.42578125" style="145"/>
  </cols>
  <sheetData>
    <row r="1" spans="1:3" ht="15.75" x14ac:dyDescent="0.3">
      <c r="A1" s="477" t="s">
        <v>454</v>
      </c>
    </row>
    <row r="2" spans="1:3" x14ac:dyDescent="0.3">
      <c r="B2" s="72" t="s">
        <v>399</v>
      </c>
      <c r="C2" s="72"/>
    </row>
    <row r="3" spans="1:3" x14ac:dyDescent="0.3">
      <c r="B3" s="144" t="s">
        <v>401</v>
      </c>
    </row>
    <row r="18" spans="2:40" ht="15.75" x14ac:dyDescent="0.3">
      <c r="B18" t="s">
        <v>105</v>
      </c>
      <c r="C18" s="145" t="s">
        <v>159</v>
      </c>
    </row>
    <row r="19" spans="2:40" x14ac:dyDescent="0.3">
      <c r="AN19" s="245" t="s">
        <v>164</v>
      </c>
    </row>
    <row r="20" spans="2:40" x14ac:dyDescent="0.3">
      <c r="B20" s="603" t="s">
        <v>101</v>
      </c>
      <c r="C20" s="603"/>
      <c r="D20" s="603"/>
      <c r="E20" s="603"/>
    </row>
    <row r="21" spans="2:40" ht="15" thickBot="1" x14ac:dyDescent="0.35">
      <c r="B21" s="246"/>
      <c r="C21" s="147" t="s">
        <v>157</v>
      </c>
      <c r="D21" s="147" t="s">
        <v>160</v>
      </c>
      <c r="E21" s="147" t="s">
        <v>161</v>
      </c>
    </row>
    <row r="22" spans="2:40" x14ac:dyDescent="0.3">
      <c r="B22" s="147">
        <f>1946+30</f>
        <v>1976</v>
      </c>
      <c r="C22" s="218" t="e">
        <v>#N/A</v>
      </c>
      <c r="D22" s="219">
        <v>2.4029000000000003</v>
      </c>
      <c r="E22" s="220">
        <v>1.8199499999999993</v>
      </c>
    </row>
    <row r="23" spans="2:40" x14ac:dyDescent="0.3">
      <c r="B23" s="147">
        <f t="shared" ref="B23:B50" si="0">B22+1</f>
        <v>1977</v>
      </c>
      <c r="C23" s="221" t="e">
        <v>#N/A</v>
      </c>
      <c r="D23" s="222">
        <v>2.3790700000000005</v>
      </c>
      <c r="E23" s="223">
        <v>1.8694499999999998</v>
      </c>
    </row>
    <row r="24" spans="2:40" x14ac:dyDescent="0.3">
      <c r="B24" s="147">
        <f t="shared" si="0"/>
        <v>1978</v>
      </c>
      <c r="C24" s="221" t="e">
        <v>#N/A</v>
      </c>
      <c r="D24" s="222">
        <v>2.3697500000000002</v>
      </c>
      <c r="E24" s="223">
        <v>1.8026700000000007</v>
      </c>
    </row>
    <row r="25" spans="2:40" x14ac:dyDescent="0.3">
      <c r="B25" s="147">
        <f t="shared" si="0"/>
        <v>1979</v>
      </c>
      <c r="C25" s="221" t="e">
        <v>#N/A</v>
      </c>
      <c r="D25" s="222">
        <v>2.3088899999999994</v>
      </c>
      <c r="E25" s="223">
        <v>1.8382099999999999</v>
      </c>
    </row>
    <row r="26" spans="2:40" x14ac:dyDescent="0.3">
      <c r="B26" s="147">
        <f t="shared" si="0"/>
        <v>1980</v>
      </c>
      <c r="C26" s="221" t="e">
        <v>#N/A</v>
      </c>
      <c r="D26" s="222">
        <v>2.3476699999999999</v>
      </c>
      <c r="E26" s="223">
        <v>1.8426300000000002</v>
      </c>
    </row>
    <row r="27" spans="2:40" x14ac:dyDescent="0.3">
      <c r="B27" s="147">
        <f t="shared" si="0"/>
        <v>1981</v>
      </c>
      <c r="C27" s="221" t="e">
        <v>#N/A</v>
      </c>
      <c r="D27" s="222">
        <v>2.2977800000000004</v>
      </c>
      <c r="E27" s="223">
        <v>1.8189500000000001</v>
      </c>
    </row>
    <row r="28" spans="2:40" x14ac:dyDescent="0.3">
      <c r="B28" s="147">
        <f t="shared" si="0"/>
        <v>1982</v>
      </c>
      <c r="C28" s="221" t="e">
        <v>#N/A</v>
      </c>
      <c r="D28" s="222">
        <v>2.2764700000000002</v>
      </c>
      <c r="E28" s="223">
        <v>1.8136300000000003</v>
      </c>
    </row>
    <row r="29" spans="2:40" x14ac:dyDescent="0.3">
      <c r="B29" s="147">
        <f t="shared" si="0"/>
        <v>1983</v>
      </c>
      <c r="C29" s="221" t="e">
        <v>#N/A</v>
      </c>
      <c r="D29" s="222">
        <v>2.2584900000000006</v>
      </c>
      <c r="E29" s="223">
        <v>1.6788099999999999</v>
      </c>
    </row>
    <row r="30" spans="2:40" x14ac:dyDescent="0.3">
      <c r="B30" s="147">
        <f t="shared" si="0"/>
        <v>1984</v>
      </c>
      <c r="C30" s="221" t="e">
        <v>#N/A</v>
      </c>
      <c r="D30" s="222">
        <v>2.21462</v>
      </c>
      <c r="E30" s="223">
        <v>1.6852799999999997</v>
      </c>
    </row>
    <row r="31" spans="2:40" x14ac:dyDescent="0.3">
      <c r="B31" s="147">
        <f t="shared" si="0"/>
        <v>1985</v>
      </c>
      <c r="C31" s="221" t="e">
        <v>#N/A</v>
      </c>
      <c r="D31" s="222">
        <v>2.23123</v>
      </c>
      <c r="E31" s="223">
        <v>1.6742400000000004</v>
      </c>
    </row>
    <row r="32" spans="2:40" x14ac:dyDescent="0.3">
      <c r="B32" s="147">
        <f t="shared" si="0"/>
        <v>1986</v>
      </c>
      <c r="C32" s="221" t="e">
        <v>#N/A</v>
      </c>
      <c r="D32" s="222">
        <v>2.2078399999999996</v>
      </c>
      <c r="E32" s="223">
        <v>1.7048599999999998</v>
      </c>
    </row>
    <row r="33" spans="2:5" x14ac:dyDescent="0.3">
      <c r="B33" s="147">
        <f t="shared" si="0"/>
        <v>1987</v>
      </c>
      <c r="C33" s="221">
        <v>1.8708199999999997</v>
      </c>
      <c r="D33" s="222">
        <v>2.2159399999999989</v>
      </c>
      <c r="E33" s="223">
        <v>1.71784</v>
      </c>
    </row>
    <row r="34" spans="2:5" x14ac:dyDescent="0.3">
      <c r="B34" s="147">
        <f t="shared" si="0"/>
        <v>1988</v>
      </c>
      <c r="C34" s="221">
        <v>1.8502200000000002</v>
      </c>
      <c r="D34" s="222">
        <v>2.2054400000000003</v>
      </c>
      <c r="E34" s="223">
        <v>1.6759399999999995</v>
      </c>
    </row>
    <row r="35" spans="2:5" x14ac:dyDescent="0.3">
      <c r="B35" s="147">
        <f t="shared" si="0"/>
        <v>1989</v>
      </c>
      <c r="C35" s="221">
        <v>1.80698</v>
      </c>
      <c r="D35" s="222">
        <v>2.1644999999999999</v>
      </c>
      <c r="E35" s="223">
        <v>1.69676</v>
      </c>
    </row>
    <row r="36" spans="2:5" x14ac:dyDescent="0.3">
      <c r="B36" s="147">
        <f t="shared" si="0"/>
        <v>1990</v>
      </c>
      <c r="C36" s="221">
        <v>1.7769999999999997</v>
      </c>
      <c r="D36" s="222">
        <v>2.17306</v>
      </c>
      <c r="E36" s="223">
        <v>1.6930400000000001</v>
      </c>
    </row>
    <row r="37" spans="2:5" x14ac:dyDescent="0.3">
      <c r="B37" s="147">
        <f t="shared" si="0"/>
        <v>1991</v>
      </c>
      <c r="C37" s="221">
        <v>1.7176899999999995</v>
      </c>
      <c r="D37" s="222">
        <v>2.1828399999999997</v>
      </c>
      <c r="E37" s="223">
        <v>1.6447400000000001</v>
      </c>
    </row>
    <row r="38" spans="2:5" x14ac:dyDescent="0.3">
      <c r="B38" s="147">
        <f t="shared" si="0"/>
        <v>1992</v>
      </c>
      <c r="C38" s="221">
        <v>1.7004199999999998</v>
      </c>
      <c r="D38" s="222">
        <v>2.1663600000000005</v>
      </c>
      <c r="E38" s="223">
        <v>1.6177699999999997</v>
      </c>
    </row>
    <row r="39" spans="2:5" x14ac:dyDescent="0.3">
      <c r="B39" s="147">
        <f t="shared" si="0"/>
        <v>1993</v>
      </c>
      <c r="C39" s="221">
        <v>1.6654200000000001</v>
      </c>
      <c r="D39" s="222">
        <v>2.1097799999999998</v>
      </c>
      <c r="E39" s="223">
        <v>1.5947</v>
      </c>
    </row>
    <row r="40" spans="2:5" x14ac:dyDescent="0.3">
      <c r="B40" s="147">
        <f t="shared" si="0"/>
        <v>1994</v>
      </c>
      <c r="C40" s="221">
        <v>1.6503800000000002</v>
      </c>
      <c r="D40" s="222">
        <v>2.1008699999999996</v>
      </c>
      <c r="E40" s="223">
        <v>1.5696500000000007</v>
      </c>
    </row>
    <row r="41" spans="2:5" x14ac:dyDescent="0.3">
      <c r="B41" s="147">
        <f t="shared" si="0"/>
        <v>1995</v>
      </c>
      <c r="C41" s="221">
        <v>1.6136900000000001</v>
      </c>
      <c r="D41" s="222">
        <v>2.0545100000000005</v>
      </c>
      <c r="E41" s="223">
        <v>1.5501099999999999</v>
      </c>
    </row>
    <row r="42" spans="2:5" x14ac:dyDescent="0.3">
      <c r="B42" s="147">
        <f t="shared" si="0"/>
        <v>1996</v>
      </c>
      <c r="C42" s="221">
        <v>1.5855799999999995</v>
      </c>
      <c r="D42" s="222">
        <v>2.0285800000000007</v>
      </c>
      <c r="E42" s="223">
        <v>1.5196600000000002</v>
      </c>
    </row>
    <row r="43" spans="2:5" x14ac:dyDescent="0.3">
      <c r="B43" s="147">
        <f t="shared" si="0"/>
        <v>1997</v>
      </c>
      <c r="C43" s="221">
        <v>1.5655599999999998</v>
      </c>
      <c r="D43" s="222">
        <v>2.02434</v>
      </c>
      <c r="E43" s="223">
        <v>1.5085699999999995</v>
      </c>
    </row>
    <row r="44" spans="2:5" x14ac:dyDescent="0.3">
      <c r="B44" s="147">
        <f t="shared" si="0"/>
        <v>1998</v>
      </c>
      <c r="C44" s="221">
        <v>1.5572599999999996</v>
      </c>
      <c r="D44" s="222">
        <v>1.9934699999999994</v>
      </c>
      <c r="E44" s="223">
        <v>1.5122499999999997</v>
      </c>
    </row>
    <row r="45" spans="2:5" x14ac:dyDescent="0.3">
      <c r="B45" s="147">
        <f t="shared" si="0"/>
        <v>1999</v>
      </c>
      <c r="C45" s="221">
        <v>1.5013300000000003</v>
      </c>
      <c r="D45" s="222">
        <v>1.9897200000000004</v>
      </c>
      <c r="E45" s="223">
        <v>1.4746500000000005</v>
      </c>
    </row>
    <row r="46" spans="2:5" x14ac:dyDescent="0.3">
      <c r="B46" s="147">
        <f t="shared" si="0"/>
        <v>2000</v>
      </c>
      <c r="C46" s="221">
        <v>1.4880199999999999</v>
      </c>
      <c r="D46" s="222">
        <v>1.9771799999999997</v>
      </c>
      <c r="E46" s="223">
        <v>1.4746500000000002</v>
      </c>
    </row>
    <row r="47" spans="2:5" x14ac:dyDescent="0.3">
      <c r="B47" s="147">
        <f t="shared" si="0"/>
        <v>2001</v>
      </c>
      <c r="C47" s="210">
        <v>1.4635200000000002</v>
      </c>
      <c r="D47" s="222">
        <v>1.9961400000000005</v>
      </c>
      <c r="E47" s="223">
        <v>1.4635200000000002</v>
      </c>
    </row>
    <row r="48" spans="2:5" x14ac:dyDescent="0.3">
      <c r="B48" s="147">
        <f t="shared" si="0"/>
        <v>2002</v>
      </c>
      <c r="C48" s="210">
        <v>1.4373199999999995</v>
      </c>
      <c r="D48" s="222">
        <v>1.9776700000000005</v>
      </c>
      <c r="E48" s="223">
        <v>1.4373199999999995</v>
      </c>
    </row>
    <row r="49" spans="2:5" x14ac:dyDescent="0.3">
      <c r="B49" s="147">
        <f t="shared" si="0"/>
        <v>2003</v>
      </c>
      <c r="C49" s="210">
        <v>1.4120699999999999</v>
      </c>
      <c r="D49" s="222">
        <v>1.9665599999999999</v>
      </c>
      <c r="E49" s="223">
        <v>1.4120699999999999</v>
      </c>
    </row>
    <row r="50" spans="2:5" ht="15" thickBot="1" x14ac:dyDescent="0.35">
      <c r="B50" s="147">
        <f t="shared" si="0"/>
        <v>2004</v>
      </c>
      <c r="C50" s="213">
        <v>1.3883399999999997</v>
      </c>
      <c r="D50" s="225">
        <v>1.9589900000000005</v>
      </c>
      <c r="E50" s="226">
        <v>1.3883399999999997</v>
      </c>
    </row>
    <row r="51" spans="2:5" x14ac:dyDescent="0.3">
      <c r="B51" s="147"/>
    </row>
  </sheetData>
  <mergeCells count="1">
    <mergeCell ref="B20:E20"/>
  </mergeCells>
  <hyperlinks>
    <hyperlink ref="A1" location="Gráficos!A1" display="Índice de gráficos" xr:uid="{3D1134E4-0217-4319-8B1E-D255C99C8AB4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DCDD-18DF-4815-817C-3F5CEC966A0A}">
  <dimension ref="A1:G58"/>
  <sheetViews>
    <sheetView showGridLines="0" workbookViewId="0">
      <selection activeCell="M26" sqref="M26"/>
    </sheetView>
  </sheetViews>
  <sheetFormatPr baseColWidth="10" defaultColWidth="11.42578125" defaultRowHeight="14.25" x14ac:dyDescent="0.3"/>
  <cols>
    <col min="1" max="1" width="14.7109375" style="145" customWidth="1"/>
    <col min="2" max="2" width="12.85546875" style="145" bestFit="1" customWidth="1"/>
    <col min="3" max="4" width="11.42578125" style="145" bestFit="1"/>
    <col min="5" max="7" width="10.28515625" style="145" bestFit="1" customWidth="1"/>
    <col min="8" max="16384" width="11.42578125" style="145"/>
  </cols>
  <sheetData>
    <row r="1" spans="1:3" ht="15.75" x14ac:dyDescent="0.3">
      <c r="A1" s="477" t="s">
        <v>454</v>
      </c>
    </row>
    <row r="3" spans="1:3" x14ac:dyDescent="0.3">
      <c r="B3" s="72" t="s">
        <v>402</v>
      </c>
      <c r="C3" s="144"/>
    </row>
    <row r="4" spans="1:3" x14ac:dyDescent="0.3">
      <c r="B4" s="72"/>
      <c r="C4" s="144"/>
    </row>
    <row r="5" spans="1:3" x14ac:dyDescent="0.3">
      <c r="B5" s="204"/>
    </row>
    <row r="6" spans="1:3" x14ac:dyDescent="0.3">
      <c r="B6" s="204"/>
    </row>
    <row r="7" spans="1:3" x14ac:dyDescent="0.3">
      <c r="B7" s="204"/>
    </row>
    <row r="8" spans="1:3" x14ac:dyDescent="0.3">
      <c r="B8" s="204"/>
    </row>
    <row r="9" spans="1:3" x14ac:dyDescent="0.3">
      <c r="B9" s="204"/>
    </row>
    <row r="19" spans="2:7" ht="15.75" x14ac:dyDescent="0.3">
      <c r="B19" t="s">
        <v>105</v>
      </c>
      <c r="C19" s="145" t="s">
        <v>111</v>
      </c>
    </row>
    <row r="20" spans="2:7" x14ac:dyDescent="0.3">
      <c r="B20" s="600" t="s">
        <v>101</v>
      </c>
      <c r="C20" s="600"/>
      <c r="D20" s="600"/>
      <c r="E20" s="600"/>
      <c r="F20" s="600"/>
      <c r="G20" s="600"/>
    </row>
    <row r="21" spans="2:7" ht="15" thickBot="1" x14ac:dyDescent="0.35">
      <c r="B21" s="205"/>
      <c r="C21" s="148" t="s">
        <v>165</v>
      </c>
      <c r="D21" s="147" t="s">
        <v>99</v>
      </c>
      <c r="E21" s="147" t="s">
        <v>166</v>
      </c>
      <c r="F21" s="147" t="s">
        <v>167</v>
      </c>
      <c r="G21" s="147" t="s">
        <v>168</v>
      </c>
    </row>
    <row r="22" spans="2:7" x14ac:dyDescent="0.3">
      <c r="B22" s="147">
        <v>2004</v>
      </c>
      <c r="C22" s="207">
        <v>1.32</v>
      </c>
      <c r="D22" s="208"/>
      <c r="E22" s="208"/>
      <c r="F22" s="208"/>
      <c r="G22" s="209"/>
    </row>
    <row r="23" spans="2:7" x14ac:dyDescent="0.3">
      <c r="B23" s="147">
        <v>2005</v>
      </c>
      <c r="C23" s="210">
        <v>1.33</v>
      </c>
      <c r="D23" s="211"/>
      <c r="E23" s="211"/>
      <c r="F23" s="211"/>
      <c r="G23" s="212"/>
    </row>
    <row r="24" spans="2:7" x14ac:dyDescent="0.3">
      <c r="B24" s="147">
        <v>2006</v>
      </c>
      <c r="C24" s="210">
        <v>1.36</v>
      </c>
      <c r="D24" s="211"/>
      <c r="E24" s="211"/>
      <c r="F24" s="211"/>
      <c r="G24" s="212"/>
    </row>
    <row r="25" spans="2:7" x14ac:dyDescent="0.3">
      <c r="B25" s="147">
        <v>2007</v>
      </c>
      <c r="C25" s="210">
        <v>1.38</v>
      </c>
      <c r="D25" s="211"/>
      <c r="E25" s="211"/>
      <c r="F25" s="211"/>
      <c r="G25" s="212"/>
    </row>
    <row r="26" spans="2:7" x14ac:dyDescent="0.3">
      <c r="B26" s="147">
        <v>2008</v>
      </c>
      <c r="C26" s="210">
        <v>1.44</v>
      </c>
      <c r="D26" s="211"/>
      <c r="E26" s="211"/>
      <c r="F26" s="211"/>
      <c r="G26" s="212"/>
    </row>
    <row r="27" spans="2:7" x14ac:dyDescent="0.3">
      <c r="B27" s="147">
        <v>2009</v>
      </c>
      <c r="C27" s="210">
        <v>1.38</v>
      </c>
      <c r="D27" s="211"/>
      <c r="E27" s="211"/>
      <c r="F27" s="211"/>
      <c r="G27" s="212"/>
    </row>
    <row r="28" spans="2:7" x14ac:dyDescent="0.3">
      <c r="B28" s="147">
        <v>2010</v>
      </c>
      <c r="C28" s="210">
        <v>1.37</v>
      </c>
      <c r="D28" s="211"/>
      <c r="E28" s="211"/>
      <c r="F28" s="211"/>
      <c r="G28" s="212"/>
    </row>
    <row r="29" spans="2:7" x14ac:dyDescent="0.3">
      <c r="B29" s="147">
        <v>2011</v>
      </c>
      <c r="C29" s="210">
        <v>1.34</v>
      </c>
      <c r="D29" s="211"/>
      <c r="E29" s="211"/>
      <c r="F29" s="211"/>
      <c r="G29" s="212"/>
    </row>
    <row r="30" spans="2:7" x14ac:dyDescent="0.3">
      <c r="B30" s="147">
        <v>2012</v>
      </c>
      <c r="C30" s="210">
        <v>1.32</v>
      </c>
      <c r="D30" s="211"/>
      <c r="E30" s="211"/>
      <c r="F30" s="211"/>
      <c r="G30" s="212"/>
    </row>
    <row r="31" spans="2:7" x14ac:dyDescent="0.3">
      <c r="B31" s="147">
        <v>2013</v>
      </c>
      <c r="C31" s="210">
        <v>1.27</v>
      </c>
      <c r="D31" s="211"/>
      <c r="E31" s="211"/>
      <c r="F31" s="211"/>
      <c r="G31" s="212"/>
    </row>
    <row r="32" spans="2:7" x14ac:dyDescent="0.3">
      <c r="B32" s="147">
        <v>2014</v>
      </c>
      <c r="C32" s="210">
        <v>1.32</v>
      </c>
      <c r="D32" s="211"/>
      <c r="E32" s="211"/>
      <c r="F32" s="211"/>
      <c r="G32" s="212"/>
    </row>
    <row r="33" spans="2:7" x14ac:dyDescent="0.3">
      <c r="B33" s="147">
        <v>2015</v>
      </c>
      <c r="C33" s="210">
        <v>1.33</v>
      </c>
      <c r="D33" s="211"/>
      <c r="E33" s="211"/>
      <c r="F33" s="211"/>
      <c r="G33" s="212"/>
    </row>
    <row r="34" spans="2:7" x14ac:dyDescent="0.3">
      <c r="B34" s="147">
        <v>2016</v>
      </c>
      <c r="C34" s="210">
        <v>1.33</v>
      </c>
      <c r="D34" s="211"/>
      <c r="E34" s="211"/>
      <c r="F34" s="211"/>
      <c r="G34" s="212"/>
    </row>
    <row r="35" spans="2:7" x14ac:dyDescent="0.3">
      <c r="B35" s="147">
        <v>2017</v>
      </c>
      <c r="C35" s="210">
        <v>1.31</v>
      </c>
      <c r="D35" s="211"/>
      <c r="E35" s="211"/>
      <c r="F35" s="211"/>
      <c r="G35" s="212">
        <v>1.31</v>
      </c>
    </row>
    <row r="36" spans="2:7" x14ac:dyDescent="0.3">
      <c r="B36" s="147">
        <v>2018</v>
      </c>
      <c r="C36" s="210">
        <v>1.26</v>
      </c>
      <c r="D36" s="211"/>
      <c r="E36" s="211"/>
      <c r="F36" s="211"/>
      <c r="G36" s="212">
        <v>1.4010492987644421</v>
      </c>
    </row>
    <row r="37" spans="2:7" x14ac:dyDescent="0.3">
      <c r="B37" s="147">
        <v>2019</v>
      </c>
      <c r="C37" s="210">
        <v>1.23</v>
      </c>
      <c r="D37" s="211"/>
      <c r="E37" s="211"/>
      <c r="F37" s="211">
        <v>1.23</v>
      </c>
      <c r="G37" s="212">
        <v>1.4203963963056851</v>
      </c>
    </row>
    <row r="38" spans="2:7" x14ac:dyDescent="0.3">
      <c r="B38" s="147">
        <v>2020</v>
      </c>
      <c r="C38" s="210">
        <v>1.18</v>
      </c>
      <c r="D38" s="211"/>
      <c r="E38" s="211"/>
      <c r="F38" s="211">
        <v>1.2330142332244312</v>
      </c>
      <c r="G38" s="212">
        <v>1.4426631382724864</v>
      </c>
    </row>
    <row r="39" spans="2:7" x14ac:dyDescent="0.3">
      <c r="B39" s="147">
        <v>2021</v>
      </c>
      <c r="C39" s="210">
        <v>1.18</v>
      </c>
      <c r="D39" s="211"/>
      <c r="E39" s="211">
        <v>1.18</v>
      </c>
      <c r="F39" s="211">
        <v>1.2284450030699645</v>
      </c>
      <c r="G39" s="212">
        <v>1.4647831106924094</v>
      </c>
    </row>
    <row r="40" spans="2:7" x14ac:dyDescent="0.3">
      <c r="B40" s="147">
        <v>2022</v>
      </c>
      <c r="C40" s="210">
        <v>1.1599999999999999</v>
      </c>
      <c r="D40" s="211"/>
      <c r="E40" s="211">
        <v>1.1903159164075123</v>
      </c>
      <c r="F40" s="211">
        <v>1.2263316248492639</v>
      </c>
      <c r="G40" s="212">
        <v>1.4901890445999655</v>
      </c>
    </row>
    <row r="41" spans="2:7" x14ac:dyDescent="0.3">
      <c r="B41" s="147">
        <v>2023</v>
      </c>
      <c r="C41" s="210">
        <v>1.1200000000000001</v>
      </c>
      <c r="D41" s="211">
        <v>1.1200000000000001</v>
      </c>
      <c r="E41" s="211">
        <v>1.1977949850390661</v>
      </c>
      <c r="F41" s="211">
        <v>1.2216250158898352</v>
      </c>
      <c r="G41" s="212">
        <v>1.5168607025466219</v>
      </c>
    </row>
    <row r="42" spans="2:7" x14ac:dyDescent="0.3">
      <c r="B42" s="147">
        <v>2024</v>
      </c>
      <c r="C42" s="210">
        <v>1.100879687114771</v>
      </c>
      <c r="D42" s="211">
        <v>1.1189156131032443</v>
      </c>
      <c r="E42" s="211">
        <v>1.2080818976420187</v>
      </c>
      <c r="F42" s="211">
        <v>1.2203831709658406</v>
      </c>
      <c r="G42" s="212">
        <v>1.5436873482589679</v>
      </c>
    </row>
    <row r="43" spans="2:7" x14ac:dyDescent="0.3">
      <c r="B43" s="147">
        <v>2025</v>
      </c>
      <c r="C43" s="210">
        <v>1.105</v>
      </c>
      <c r="D43" s="211">
        <v>1.1276932019601569</v>
      </c>
      <c r="E43" s="211">
        <v>1.2106041884281893</v>
      </c>
      <c r="F43" s="211">
        <v>1.2226198220130473</v>
      </c>
      <c r="G43" s="212">
        <v>1.5744187154896203</v>
      </c>
    </row>
    <row r="44" spans="2:7" x14ac:dyDescent="0.3">
      <c r="B44" s="147">
        <v>2026</v>
      </c>
      <c r="C44" s="210"/>
      <c r="D44" s="211">
        <v>1.1400334944405346</v>
      </c>
      <c r="E44" s="211">
        <v>1.2139332552247557</v>
      </c>
      <c r="F44" s="211">
        <v>1.2241548497568919</v>
      </c>
      <c r="G44" s="212">
        <v>1.5917013270560476</v>
      </c>
    </row>
    <row r="45" spans="2:7" x14ac:dyDescent="0.3">
      <c r="B45" s="147">
        <v>2027</v>
      </c>
      <c r="C45" s="210"/>
      <c r="D45" s="211">
        <v>1.1497046303221061</v>
      </c>
      <c r="E45" s="211">
        <v>1.2186675763560701</v>
      </c>
      <c r="F45" s="211">
        <v>1.2315970930162308</v>
      </c>
      <c r="G45" s="212">
        <v>1.6062028628514138</v>
      </c>
    </row>
    <row r="46" spans="2:7" x14ac:dyDescent="0.3">
      <c r="B46" s="147">
        <v>2028</v>
      </c>
      <c r="C46" s="210"/>
      <c r="D46" s="211">
        <v>1.1589151943221898</v>
      </c>
      <c r="E46" s="211">
        <v>1.2212970739276383</v>
      </c>
      <c r="F46" s="211">
        <v>1.2391704824767971</v>
      </c>
      <c r="G46" s="212">
        <v>1.6224447011478234</v>
      </c>
    </row>
    <row r="47" spans="2:7" x14ac:dyDescent="0.3">
      <c r="B47" s="147">
        <v>2029</v>
      </c>
      <c r="C47" s="210"/>
      <c r="D47" s="211">
        <v>1.1689641135013915</v>
      </c>
      <c r="E47" s="211">
        <v>1.2319709572476165</v>
      </c>
      <c r="F47" s="211">
        <v>1.2485651930393971</v>
      </c>
      <c r="G47" s="212">
        <v>1.6374225681327466</v>
      </c>
    </row>
    <row r="48" spans="2:7" x14ac:dyDescent="0.3">
      <c r="B48" s="147">
        <v>2030</v>
      </c>
      <c r="C48" s="210"/>
      <c r="D48" s="211">
        <v>1.1747067202873911</v>
      </c>
      <c r="E48" s="211">
        <v>1.2429833417278824</v>
      </c>
      <c r="F48" s="211">
        <v>1.2537190190148593</v>
      </c>
      <c r="G48" s="212">
        <v>1.6500084691767687</v>
      </c>
    </row>
    <row r="49" spans="2:7" x14ac:dyDescent="0.3">
      <c r="B49" s="147">
        <v>2031</v>
      </c>
      <c r="C49" s="210"/>
      <c r="D49" s="211">
        <v>1.180894046023401</v>
      </c>
      <c r="E49" s="211">
        <v>1.2564333979231628</v>
      </c>
      <c r="F49" s="211">
        <v>1.2589681986444461</v>
      </c>
      <c r="G49" s="212">
        <v>1.6632397561206917</v>
      </c>
    </row>
    <row r="50" spans="2:7" x14ac:dyDescent="0.3">
      <c r="B50" s="147">
        <v>2032</v>
      </c>
      <c r="C50" s="210"/>
      <c r="D50" s="211">
        <v>1.189778634384115</v>
      </c>
      <c r="E50" s="211">
        <v>1.2592051829824631</v>
      </c>
      <c r="F50" s="211">
        <v>1.2649158453077933</v>
      </c>
      <c r="G50" s="212">
        <v>1.6732100177407485</v>
      </c>
    </row>
    <row r="51" spans="2:7" x14ac:dyDescent="0.3">
      <c r="B51" s="147">
        <v>2033</v>
      </c>
      <c r="C51" s="210"/>
      <c r="D51" s="211">
        <v>1.19789381958879</v>
      </c>
      <c r="E51" s="211">
        <v>1.2664147056036434</v>
      </c>
      <c r="F51" s="211">
        <v>1.271070766912928</v>
      </c>
      <c r="G51" s="212">
        <v>1.6858697822614288</v>
      </c>
    </row>
    <row r="52" spans="2:7" x14ac:dyDescent="0.3">
      <c r="B52" s="147">
        <v>2034</v>
      </c>
      <c r="C52" s="210"/>
      <c r="D52" s="211">
        <v>1.2029178224308583</v>
      </c>
      <c r="E52" s="211">
        <v>1.2735324264722256</v>
      </c>
      <c r="F52" s="211">
        <v>1.2778007140439591</v>
      </c>
      <c r="G52" s="212">
        <v>1.6990483890673573</v>
      </c>
    </row>
    <row r="53" spans="2:7" x14ac:dyDescent="0.3">
      <c r="B53" s="147">
        <v>2035</v>
      </c>
      <c r="C53" s="210"/>
      <c r="D53" s="211">
        <v>1.2078317078646781</v>
      </c>
      <c r="E53" s="211">
        <v>1.2813458293756657</v>
      </c>
      <c r="F53" s="211">
        <v>1.2854856465804692</v>
      </c>
      <c r="G53" s="212">
        <v>1.7077473741086451</v>
      </c>
    </row>
    <row r="54" spans="2:7" x14ac:dyDescent="0.3">
      <c r="B54" s="147">
        <v>2036</v>
      </c>
      <c r="C54" s="210"/>
      <c r="D54" s="211">
        <v>1.215260089129073</v>
      </c>
      <c r="E54" s="211">
        <v>1.2888003157372061</v>
      </c>
      <c r="F54" s="211">
        <v>1.293356605485465</v>
      </c>
      <c r="G54" s="212">
        <v>1.7185246403352326</v>
      </c>
    </row>
    <row r="55" spans="2:7" x14ac:dyDescent="0.3">
      <c r="B55" s="147">
        <v>2037</v>
      </c>
      <c r="C55" s="210"/>
      <c r="D55" s="211">
        <v>1.2209726779146755</v>
      </c>
      <c r="E55" s="211">
        <v>1.2951040882401454</v>
      </c>
      <c r="F55" s="211">
        <v>1.3046959424648921</v>
      </c>
      <c r="G55" s="212">
        <v>1.7290467329876389</v>
      </c>
    </row>
    <row r="56" spans="2:7" x14ac:dyDescent="0.3">
      <c r="B56" s="147">
        <v>2038</v>
      </c>
      <c r="C56" s="210"/>
      <c r="D56" s="211">
        <v>1.2280251162677651</v>
      </c>
      <c r="E56" s="211">
        <v>1.3040339324897108</v>
      </c>
      <c r="F56" s="211">
        <v>1.3125519636513316</v>
      </c>
      <c r="G56" s="212">
        <v>1.7407123503062432</v>
      </c>
    </row>
    <row r="57" spans="2:7" x14ac:dyDescent="0.3">
      <c r="B57" s="147">
        <v>2039</v>
      </c>
      <c r="C57" s="210"/>
      <c r="D57" s="211">
        <v>1.2354902260083001</v>
      </c>
      <c r="E57" s="211">
        <v>1.3117660515203569</v>
      </c>
      <c r="F57" s="211">
        <v>1.3233888475607505</v>
      </c>
      <c r="G57" s="212">
        <v>1.74986276406274</v>
      </c>
    </row>
    <row r="58" spans="2:7" ht="15" thickBot="1" x14ac:dyDescent="0.35">
      <c r="B58" s="147">
        <v>2040</v>
      </c>
      <c r="C58" s="213"/>
      <c r="D58" s="214">
        <v>1.2432503281239131</v>
      </c>
      <c r="E58" s="214">
        <v>1.3208658907388167</v>
      </c>
      <c r="F58" s="214">
        <v>1.3340459618547413</v>
      </c>
      <c r="G58" s="215">
        <v>1.7613114145360187</v>
      </c>
    </row>
  </sheetData>
  <mergeCells count="1">
    <mergeCell ref="B20:G20"/>
  </mergeCells>
  <hyperlinks>
    <hyperlink ref="A1" location="Gráficos!A1" display="Índice de gráficos" xr:uid="{8BDEBCEB-4BA5-4053-8ABD-890B6297A0C6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8AC4-5EE1-4E06-B88C-63C6DC333EF0}">
  <dimension ref="A1:G69"/>
  <sheetViews>
    <sheetView showGridLines="0" workbookViewId="0"/>
  </sheetViews>
  <sheetFormatPr baseColWidth="10" defaultColWidth="11.42578125" defaultRowHeight="14.25" x14ac:dyDescent="0.3"/>
  <cols>
    <col min="1" max="1" width="8" style="145" customWidth="1"/>
    <col min="2" max="2" width="13.42578125" style="205" bestFit="1" customWidth="1"/>
    <col min="3" max="3" width="8.140625" style="145" bestFit="1" customWidth="1"/>
    <col min="4" max="4" width="7" style="145" bestFit="1" customWidth="1"/>
    <col min="5" max="6" width="4.42578125" style="145" bestFit="1" customWidth="1"/>
    <col min="7" max="7" width="5.85546875" style="145" customWidth="1"/>
    <col min="8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403</v>
      </c>
    </row>
    <row r="3" spans="1:2" x14ac:dyDescent="0.3">
      <c r="B3" s="144" t="s">
        <v>404</v>
      </c>
    </row>
    <row r="18" spans="2:7" ht="15.75" x14ac:dyDescent="0.3">
      <c r="B18" t="s">
        <v>105</v>
      </c>
      <c r="C18" s="145" t="s">
        <v>111</v>
      </c>
    </row>
    <row r="19" spans="2:7" x14ac:dyDescent="0.3">
      <c r="B19" s="600" t="s">
        <v>169</v>
      </c>
      <c r="C19" s="600"/>
      <c r="D19" s="600"/>
      <c r="E19" s="600"/>
      <c r="F19" s="600"/>
    </row>
    <row r="20" spans="2:7" ht="15" thickBot="1" x14ac:dyDescent="0.35">
      <c r="B20" s="148"/>
      <c r="C20" s="148" t="s">
        <v>0</v>
      </c>
      <c r="D20" s="148" t="s">
        <v>3</v>
      </c>
      <c r="E20" s="604" t="s">
        <v>116</v>
      </c>
      <c r="F20" s="604"/>
      <c r="G20" s="148"/>
    </row>
    <row r="21" spans="2:7" x14ac:dyDescent="0.3">
      <c r="B21" s="148">
        <v>2002</v>
      </c>
      <c r="C21" s="237">
        <v>1.2084300000000008</v>
      </c>
      <c r="D21" s="238"/>
      <c r="E21" s="238"/>
      <c r="F21" s="239"/>
      <c r="G21" s="236"/>
    </row>
    <row r="22" spans="2:7" x14ac:dyDescent="0.3">
      <c r="B22" s="148">
        <v>2003</v>
      </c>
      <c r="C22" s="240">
        <v>1.2516300000000002</v>
      </c>
      <c r="D22" s="236"/>
      <c r="E22" s="236"/>
      <c r="F22" s="241"/>
      <c r="G22" s="236"/>
    </row>
    <row r="23" spans="2:7" x14ac:dyDescent="0.3">
      <c r="B23" s="148">
        <v>2004</v>
      </c>
      <c r="C23" s="240">
        <v>1.2664200000000001</v>
      </c>
      <c r="D23" s="236"/>
      <c r="E23" s="236"/>
      <c r="F23" s="241"/>
      <c r="G23" s="236"/>
    </row>
    <row r="24" spans="2:7" x14ac:dyDescent="0.3">
      <c r="B24" s="148">
        <v>2005</v>
      </c>
      <c r="C24" s="240">
        <v>1.28281</v>
      </c>
      <c r="D24" s="236"/>
      <c r="E24" s="236"/>
      <c r="F24" s="241"/>
      <c r="G24" s="236"/>
    </row>
    <row r="25" spans="2:7" x14ac:dyDescent="0.3">
      <c r="B25" s="148">
        <v>2006</v>
      </c>
      <c r="C25" s="240">
        <v>1.3114699999999999</v>
      </c>
      <c r="D25" s="236"/>
      <c r="E25" s="236"/>
      <c r="F25" s="241"/>
      <c r="G25" s="236"/>
    </row>
    <row r="26" spans="2:7" x14ac:dyDescent="0.3">
      <c r="B26" s="148">
        <v>2007</v>
      </c>
      <c r="C26" s="240">
        <v>1.3072199999999998</v>
      </c>
      <c r="D26" s="236"/>
      <c r="E26" s="236"/>
      <c r="F26" s="241"/>
      <c r="G26" s="236"/>
    </row>
    <row r="27" spans="2:7" x14ac:dyDescent="0.3">
      <c r="B27" s="148">
        <v>2008</v>
      </c>
      <c r="C27" s="240">
        <v>1.3595999999999999</v>
      </c>
      <c r="D27" s="236"/>
      <c r="E27" s="236"/>
      <c r="F27" s="241"/>
      <c r="G27" s="236"/>
    </row>
    <row r="28" spans="2:7" x14ac:dyDescent="0.3">
      <c r="B28" s="148">
        <v>2009</v>
      </c>
      <c r="C28" s="240">
        <v>1.3098499999999995</v>
      </c>
      <c r="D28" s="236"/>
      <c r="E28" s="236"/>
      <c r="F28" s="241"/>
    </row>
    <row r="29" spans="2:7" x14ac:dyDescent="0.3">
      <c r="B29" s="148">
        <v>2010</v>
      </c>
      <c r="C29" s="240">
        <v>1.3021500000000001</v>
      </c>
      <c r="D29" s="236"/>
      <c r="E29" s="236"/>
      <c r="F29" s="241"/>
    </row>
    <row r="30" spans="2:7" x14ac:dyDescent="0.3">
      <c r="B30" s="148">
        <v>2011</v>
      </c>
      <c r="C30" s="240">
        <v>1.2941100000000001</v>
      </c>
      <c r="D30" s="236"/>
      <c r="E30" s="236"/>
      <c r="F30" s="241"/>
    </row>
    <row r="31" spans="2:7" x14ac:dyDescent="0.3">
      <c r="B31" s="148">
        <v>2012</v>
      </c>
      <c r="C31" s="240">
        <v>1.2743800000000003</v>
      </c>
      <c r="D31" s="236"/>
      <c r="E31" s="236"/>
      <c r="F31" s="241"/>
    </row>
    <row r="32" spans="2:7" x14ac:dyDescent="0.3">
      <c r="B32" s="148">
        <v>2013</v>
      </c>
      <c r="C32" s="240">
        <v>1.2309999999999997</v>
      </c>
      <c r="D32" s="236"/>
      <c r="E32" s="236"/>
      <c r="F32" s="241"/>
    </row>
    <row r="33" spans="2:7" x14ac:dyDescent="0.3">
      <c r="B33" s="148">
        <v>2014</v>
      </c>
      <c r="C33" s="240">
        <v>1.2725699999999998</v>
      </c>
      <c r="D33" s="236"/>
      <c r="E33" s="236"/>
      <c r="F33" s="241"/>
    </row>
    <row r="34" spans="2:7" x14ac:dyDescent="0.3">
      <c r="B34" s="148">
        <v>2015</v>
      </c>
      <c r="C34" s="240">
        <v>1.2833799999999997</v>
      </c>
      <c r="D34" s="236"/>
      <c r="E34" s="236"/>
      <c r="F34" s="241"/>
    </row>
    <row r="35" spans="2:7" x14ac:dyDescent="0.3">
      <c r="B35" s="148">
        <v>2016</v>
      </c>
      <c r="C35" s="240">
        <v>1.27919</v>
      </c>
      <c r="D35" s="236"/>
      <c r="E35" s="236"/>
      <c r="F35" s="241"/>
    </row>
    <row r="36" spans="2:7" x14ac:dyDescent="0.3">
      <c r="B36" s="148">
        <v>2017</v>
      </c>
      <c r="C36" s="240">
        <v>1.2484899999999999</v>
      </c>
      <c r="D36" s="236"/>
      <c r="E36" s="236"/>
      <c r="F36" s="241"/>
    </row>
    <row r="37" spans="2:7" x14ac:dyDescent="0.3">
      <c r="B37" s="148">
        <v>2018</v>
      </c>
      <c r="C37" s="240">
        <v>1.1959400000000002</v>
      </c>
      <c r="D37" s="236"/>
      <c r="E37" s="236"/>
      <c r="F37" s="241"/>
    </row>
    <row r="38" spans="2:7" x14ac:dyDescent="0.3">
      <c r="B38" s="148">
        <v>2019</v>
      </c>
      <c r="C38" s="240">
        <v>1.1657799999999998</v>
      </c>
      <c r="D38" s="236"/>
      <c r="E38" s="236"/>
      <c r="F38" s="241"/>
    </row>
    <row r="39" spans="2:7" x14ac:dyDescent="0.3">
      <c r="B39" s="148">
        <v>2020</v>
      </c>
      <c r="C39" s="240">
        <v>1.1281099999999995</v>
      </c>
      <c r="D39" s="236"/>
      <c r="E39" s="236"/>
      <c r="F39" s="241"/>
    </row>
    <row r="40" spans="2:7" x14ac:dyDescent="0.3">
      <c r="B40" s="148">
        <v>2021</v>
      </c>
      <c r="C40" s="240">
        <v>1.1546900000000002</v>
      </c>
      <c r="D40" s="236"/>
      <c r="E40" s="236"/>
      <c r="F40" s="241"/>
    </row>
    <row r="41" spans="2:7" x14ac:dyDescent="0.3">
      <c r="B41" s="148">
        <v>2022</v>
      </c>
      <c r="C41" s="240">
        <v>1.1237699999999995</v>
      </c>
      <c r="D41" s="236"/>
      <c r="E41" s="236"/>
      <c r="F41" s="241"/>
    </row>
    <row r="42" spans="2:7" x14ac:dyDescent="0.3">
      <c r="B42" s="148">
        <v>2023</v>
      </c>
      <c r="C42" s="240">
        <v>1.0895500000000002</v>
      </c>
      <c r="D42" s="236"/>
      <c r="E42" s="236"/>
      <c r="F42" s="241"/>
    </row>
    <row r="43" spans="2:7" x14ac:dyDescent="0.3">
      <c r="B43" s="148">
        <v>2024</v>
      </c>
      <c r="C43" s="240">
        <v>1.0708799999999996</v>
      </c>
      <c r="D43" s="236">
        <v>1.0708799999999996</v>
      </c>
      <c r="E43" s="236">
        <v>1.0708799999999996</v>
      </c>
      <c r="F43" s="241">
        <v>1.0708799999999996</v>
      </c>
      <c r="G43" s="236"/>
    </row>
    <row r="44" spans="2:7" x14ac:dyDescent="0.3">
      <c r="B44" s="148">
        <v>2025</v>
      </c>
      <c r="C44" s="240"/>
      <c r="D44" s="236">
        <v>1.0678129169036252</v>
      </c>
      <c r="E44" s="236">
        <v>1.0920032908830923</v>
      </c>
      <c r="F44" s="241">
        <v>1.0439972363835053</v>
      </c>
      <c r="G44" s="236"/>
    </row>
    <row r="45" spans="2:7" x14ac:dyDescent="0.3">
      <c r="B45" s="148">
        <v>2026</v>
      </c>
      <c r="C45" s="240"/>
      <c r="D45" s="236">
        <v>1.0589503619001059</v>
      </c>
      <c r="E45" s="236">
        <v>1.0849466567713733</v>
      </c>
      <c r="F45" s="241">
        <v>1.0332232081412107</v>
      </c>
      <c r="G45" s="236"/>
    </row>
    <row r="46" spans="2:7" x14ac:dyDescent="0.3">
      <c r="B46" s="148">
        <v>2027</v>
      </c>
      <c r="C46" s="240"/>
      <c r="D46" s="236">
        <v>1.0498234682711352</v>
      </c>
      <c r="E46" s="236">
        <v>1.0759411656105315</v>
      </c>
      <c r="F46" s="241">
        <v>1.0228626997455199</v>
      </c>
      <c r="G46" s="236"/>
    </row>
    <row r="47" spans="2:7" x14ac:dyDescent="0.3">
      <c r="B47" s="148">
        <v>2028</v>
      </c>
      <c r="C47" s="240"/>
      <c r="D47" s="236">
        <v>1.0364207623190498</v>
      </c>
      <c r="E47" s="236">
        <v>1.0626270451897917</v>
      </c>
      <c r="F47" s="241">
        <v>1.0133657793145008</v>
      </c>
      <c r="G47" s="236"/>
    </row>
    <row r="48" spans="2:7" x14ac:dyDescent="0.3">
      <c r="B48" s="148">
        <v>2029</v>
      </c>
      <c r="C48" s="240"/>
      <c r="D48" s="236">
        <v>1.025412475044353</v>
      </c>
      <c r="E48" s="236">
        <v>1.0518025222953062</v>
      </c>
      <c r="F48" s="241">
        <v>0.99987702349691887</v>
      </c>
      <c r="G48" s="236"/>
    </row>
    <row r="49" spans="2:7" x14ac:dyDescent="0.3">
      <c r="B49" s="148">
        <v>2030</v>
      </c>
      <c r="C49" s="240"/>
      <c r="D49" s="236">
        <v>1.0159733284594858</v>
      </c>
      <c r="E49" s="236">
        <v>1.0413817381324721</v>
      </c>
      <c r="F49" s="241">
        <v>0.99170407641760805</v>
      </c>
      <c r="G49" s="236"/>
    </row>
    <row r="50" spans="2:7" x14ac:dyDescent="0.3">
      <c r="B50" s="148">
        <v>2031</v>
      </c>
      <c r="C50" s="240"/>
      <c r="D50" s="236">
        <v>1.0074323373930789</v>
      </c>
      <c r="E50" s="236">
        <v>1.031785967788984</v>
      </c>
      <c r="F50" s="241">
        <v>0.98139141666724805</v>
      </c>
      <c r="G50" s="236"/>
    </row>
    <row r="51" spans="2:7" x14ac:dyDescent="0.3">
      <c r="B51" s="148">
        <v>2032</v>
      </c>
      <c r="C51" s="240"/>
      <c r="D51" s="236">
        <v>1.0009994419227728</v>
      </c>
      <c r="E51" s="236">
        <v>1.0245536514105071</v>
      </c>
      <c r="F51" s="241">
        <v>0.97263229384799654</v>
      </c>
      <c r="G51" s="236"/>
    </row>
    <row r="52" spans="2:7" x14ac:dyDescent="0.3">
      <c r="B52" s="148">
        <v>2033</v>
      </c>
      <c r="C52" s="240"/>
      <c r="D52" s="236">
        <v>0.9890168785960548</v>
      </c>
      <c r="E52" s="236">
        <v>1.0149571989802668</v>
      </c>
      <c r="F52" s="241">
        <v>0.96497371686460898</v>
      </c>
      <c r="G52" s="236"/>
    </row>
    <row r="53" spans="2:7" x14ac:dyDescent="0.3">
      <c r="B53" s="148">
        <v>2034</v>
      </c>
      <c r="C53" s="240"/>
      <c r="D53" s="236">
        <v>0.98459326466095587</v>
      </c>
      <c r="E53" s="236">
        <v>1.0094415228059148</v>
      </c>
      <c r="F53" s="241">
        <v>0.95847112619033314</v>
      </c>
      <c r="G53" s="236"/>
    </row>
    <row r="54" spans="2:7" x14ac:dyDescent="0.3">
      <c r="B54" s="148">
        <v>2035</v>
      </c>
      <c r="C54" s="240"/>
      <c r="D54" s="236">
        <v>0.97748527963613874</v>
      </c>
      <c r="E54" s="236">
        <v>1.0023943026277795</v>
      </c>
      <c r="F54" s="241">
        <v>0.95253658134469321</v>
      </c>
      <c r="G54" s="236"/>
    </row>
    <row r="55" spans="2:7" x14ac:dyDescent="0.3">
      <c r="B55" s="148">
        <v>2036</v>
      </c>
      <c r="C55" s="240"/>
      <c r="D55" s="236">
        <v>0.96946252134883548</v>
      </c>
      <c r="E55" s="236">
        <v>0.99663808883836458</v>
      </c>
      <c r="F55" s="241">
        <v>0.94390083887186116</v>
      </c>
      <c r="G55" s="236"/>
    </row>
    <row r="56" spans="2:7" x14ac:dyDescent="0.3">
      <c r="B56" s="148">
        <v>2037</v>
      </c>
      <c r="C56" s="240"/>
      <c r="D56" s="236">
        <v>0.96734351240736582</v>
      </c>
      <c r="E56" s="236">
        <v>0.99098128245686579</v>
      </c>
      <c r="F56" s="241">
        <v>0.93820765602076017</v>
      </c>
      <c r="G56" s="236"/>
    </row>
    <row r="57" spans="2:7" x14ac:dyDescent="0.3">
      <c r="B57" s="148">
        <v>2038</v>
      </c>
      <c r="C57" s="240"/>
      <c r="D57" s="236">
        <v>0.96081139738985843</v>
      </c>
      <c r="E57" s="236">
        <v>0.98652636305473584</v>
      </c>
      <c r="F57" s="241">
        <v>0.93417488506710933</v>
      </c>
      <c r="G57" s="236"/>
    </row>
    <row r="58" spans="2:7" x14ac:dyDescent="0.3">
      <c r="B58" s="148">
        <v>2039</v>
      </c>
      <c r="C58" s="240"/>
      <c r="D58" s="236">
        <v>0.95650927666229657</v>
      </c>
      <c r="E58" s="236">
        <v>0.98457017942704272</v>
      </c>
      <c r="F58" s="241">
        <v>0.9314244752826063</v>
      </c>
      <c r="G58" s="236"/>
    </row>
    <row r="59" spans="2:7" x14ac:dyDescent="0.3">
      <c r="B59" s="148">
        <v>2040</v>
      </c>
      <c r="C59" s="240"/>
      <c r="D59" s="236">
        <v>0.95327176404824043</v>
      </c>
      <c r="E59" s="236">
        <v>0.97765133137311377</v>
      </c>
      <c r="F59" s="241">
        <v>0.92614549065031815</v>
      </c>
      <c r="G59" s="236"/>
    </row>
    <row r="60" spans="2:7" x14ac:dyDescent="0.3">
      <c r="B60" s="148">
        <v>2041</v>
      </c>
      <c r="C60" s="240"/>
      <c r="D60" s="236">
        <v>0.94833433018745106</v>
      </c>
      <c r="E60" s="236">
        <v>0.97225264651354038</v>
      </c>
      <c r="F60" s="241">
        <v>0.92156657864983593</v>
      </c>
      <c r="G60" s="236"/>
    </row>
    <row r="61" spans="2:7" x14ac:dyDescent="0.3">
      <c r="B61" s="148">
        <v>2042</v>
      </c>
      <c r="C61" s="240"/>
      <c r="D61" s="236">
        <v>0.94456996428144246</v>
      </c>
      <c r="E61" s="236">
        <v>0.96775974115122276</v>
      </c>
      <c r="F61" s="241">
        <v>0.91875761623312824</v>
      </c>
      <c r="G61" s="236"/>
    </row>
    <row r="62" spans="2:7" x14ac:dyDescent="0.3">
      <c r="B62" s="148">
        <v>2043</v>
      </c>
      <c r="C62" s="240"/>
      <c r="D62" s="236">
        <v>0.94217688894143548</v>
      </c>
      <c r="E62" s="236">
        <v>0.96720756506258498</v>
      </c>
      <c r="F62" s="241">
        <v>0.91780096092107322</v>
      </c>
      <c r="G62" s="236"/>
    </row>
    <row r="63" spans="2:7" x14ac:dyDescent="0.3">
      <c r="B63" s="148">
        <v>2044</v>
      </c>
      <c r="C63" s="240"/>
      <c r="D63" s="236">
        <v>0.9379884302351279</v>
      </c>
      <c r="E63" s="236">
        <v>0.96261577858218084</v>
      </c>
      <c r="F63" s="241">
        <v>0.91358201798393324</v>
      </c>
      <c r="G63" s="236"/>
    </row>
    <row r="64" spans="2:7" x14ac:dyDescent="0.3">
      <c r="B64" s="148">
        <v>2045</v>
      </c>
      <c r="C64" s="240"/>
      <c r="D64" s="236">
        <v>0.9386768995678163</v>
      </c>
      <c r="E64" s="236">
        <v>0.96215721675407062</v>
      </c>
      <c r="F64" s="241">
        <v>0.91215048457824011</v>
      </c>
      <c r="G64" s="236"/>
    </row>
    <row r="65" spans="2:7" x14ac:dyDescent="0.3">
      <c r="B65" s="148">
        <v>2046</v>
      </c>
      <c r="C65" s="240"/>
      <c r="D65" s="236">
        <v>0.93583795261875535</v>
      </c>
      <c r="E65" s="236">
        <v>0.95926411705789216</v>
      </c>
      <c r="F65" s="241">
        <v>0.90917125394123521</v>
      </c>
      <c r="G65" s="236"/>
    </row>
    <row r="66" spans="2:7" x14ac:dyDescent="0.3">
      <c r="B66" s="148">
        <v>2047</v>
      </c>
      <c r="C66" s="240"/>
      <c r="D66" s="236">
        <v>0.93275660439082686</v>
      </c>
      <c r="E66" s="236">
        <v>0.95799631800274176</v>
      </c>
      <c r="F66" s="241">
        <v>0.90684692405557588</v>
      </c>
      <c r="G66" s="236"/>
    </row>
    <row r="67" spans="2:7" x14ac:dyDescent="0.3">
      <c r="B67" s="148">
        <v>2048</v>
      </c>
      <c r="C67" s="240"/>
      <c r="D67" s="236">
        <v>0.93029761937412436</v>
      </c>
      <c r="E67" s="236">
        <v>0.9545802601407446</v>
      </c>
      <c r="F67" s="241">
        <v>0.90717884087702005</v>
      </c>
      <c r="G67" s="236"/>
    </row>
    <row r="68" spans="2:7" x14ac:dyDescent="0.3">
      <c r="B68" s="148">
        <v>2049</v>
      </c>
      <c r="C68" s="240"/>
      <c r="D68" s="236">
        <v>0.9285657096281501</v>
      </c>
      <c r="E68" s="236">
        <v>0.95363002356853266</v>
      </c>
      <c r="F68" s="241">
        <v>0.9048989994631701</v>
      </c>
      <c r="G68" s="236"/>
    </row>
    <row r="69" spans="2:7" ht="15" thickBot="1" x14ac:dyDescent="0.35">
      <c r="B69" s="148">
        <v>2050</v>
      </c>
      <c r="C69" s="242"/>
      <c r="D69" s="243">
        <v>0.92861960184807435</v>
      </c>
      <c r="E69" s="243">
        <v>0.9552864317400811</v>
      </c>
      <c r="F69" s="244">
        <v>0.9039052790055867</v>
      </c>
      <c r="G69" s="236"/>
    </row>
  </sheetData>
  <mergeCells count="2">
    <mergeCell ref="B19:F19"/>
    <mergeCell ref="E20:F20"/>
  </mergeCells>
  <hyperlinks>
    <hyperlink ref="A1" location="Gráficos!A1" display="Índice de gráficos" xr:uid="{42166EA1-2168-4B74-9BA3-A4B9F709DF18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E4C5-1508-42A8-9572-725EBB3B9BAA}">
  <dimension ref="A1:F69"/>
  <sheetViews>
    <sheetView showGridLines="0" workbookViewId="0"/>
  </sheetViews>
  <sheetFormatPr baseColWidth="10" defaultColWidth="11.42578125" defaultRowHeight="14.25" x14ac:dyDescent="0.3"/>
  <cols>
    <col min="1" max="1" width="8.85546875" style="145" customWidth="1"/>
    <col min="2" max="2" width="13.140625" style="145" bestFit="1" customWidth="1"/>
    <col min="3" max="3" width="12.140625" style="145" bestFit="1" customWidth="1"/>
    <col min="4" max="4" width="7" style="145" bestFit="1" customWidth="1"/>
    <col min="5" max="6" width="4.42578125" style="145" bestFit="1" customWidth="1"/>
    <col min="7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403</v>
      </c>
    </row>
    <row r="3" spans="1:2" x14ac:dyDescent="0.3">
      <c r="B3" s="144" t="s">
        <v>405</v>
      </c>
    </row>
    <row r="18" spans="2:6" ht="15.75" x14ac:dyDescent="0.3">
      <c r="B18" t="s">
        <v>105</v>
      </c>
      <c r="C18" s="145" t="s">
        <v>111</v>
      </c>
    </row>
    <row r="19" spans="2:6" x14ac:dyDescent="0.3">
      <c r="B19" s="600" t="s">
        <v>170</v>
      </c>
      <c r="C19" s="600"/>
      <c r="D19" s="600"/>
      <c r="E19" s="600"/>
      <c r="F19" s="600"/>
    </row>
    <row r="20" spans="2:6" ht="15" thickBot="1" x14ac:dyDescent="0.35">
      <c r="B20" s="148"/>
      <c r="C20" s="148" t="s">
        <v>0</v>
      </c>
      <c r="D20" s="148" t="s">
        <v>3</v>
      </c>
      <c r="E20" s="604" t="s">
        <v>116</v>
      </c>
      <c r="F20" s="604"/>
    </row>
    <row r="21" spans="2:6" x14ac:dyDescent="0.3">
      <c r="B21" s="148">
        <v>2002</v>
      </c>
      <c r="C21" s="237">
        <v>1.8580800000000002</v>
      </c>
      <c r="D21" s="238"/>
      <c r="E21" s="238"/>
      <c r="F21" s="239"/>
    </row>
    <row r="22" spans="2:6" x14ac:dyDescent="0.3">
      <c r="B22" s="148">
        <v>2003</v>
      </c>
      <c r="C22" s="240">
        <v>1.7691599999999998</v>
      </c>
      <c r="D22" s="236"/>
      <c r="E22" s="236"/>
      <c r="F22" s="241"/>
    </row>
    <row r="23" spans="2:6" x14ac:dyDescent="0.3">
      <c r="B23" s="148">
        <v>2004</v>
      </c>
      <c r="C23" s="240">
        <v>1.7530400000000002</v>
      </c>
      <c r="D23" s="236"/>
      <c r="E23" s="236"/>
      <c r="F23" s="241"/>
    </row>
    <row r="24" spans="2:6" x14ac:dyDescent="0.3">
      <c r="B24" s="148">
        <v>2005</v>
      </c>
      <c r="C24" s="240">
        <v>1.6630500000000004</v>
      </c>
      <c r="D24" s="236"/>
      <c r="E24" s="236"/>
      <c r="F24" s="241"/>
    </row>
    <row r="25" spans="2:6" x14ac:dyDescent="0.3">
      <c r="B25" s="148">
        <v>2006</v>
      </c>
      <c r="C25" s="240">
        <v>1.6881400000000004</v>
      </c>
      <c r="D25" s="236"/>
      <c r="E25" s="236"/>
      <c r="F25" s="241"/>
    </row>
    <row r="26" spans="2:6" x14ac:dyDescent="0.3">
      <c r="B26" s="148">
        <v>2007</v>
      </c>
      <c r="C26" s="240">
        <v>1.7202799999999994</v>
      </c>
      <c r="D26" s="236"/>
      <c r="E26" s="236"/>
      <c r="F26" s="241"/>
    </row>
    <row r="27" spans="2:6" x14ac:dyDescent="0.3">
      <c r="B27" s="148">
        <v>2008</v>
      </c>
      <c r="C27" s="240">
        <v>1.8260599999999998</v>
      </c>
      <c r="D27" s="236"/>
      <c r="E27" s="236"/>
      <c r="F27" s="241"/>
    </row>
    <row r="28" spans="2:6" x14ac:dyDescent="0.3">
      <c r="B28" s="148">
        <v>2009</v>
      </c>
      <c r="C28" s="240">
        <v>1.6835799999999996</v>
      </c>
      <c r="D28" s="236"/>
      <c r="E28" s="236"/>
      <c r="F28" s="241"/>
    </row>
    <row r="29" spans="2:6" x14ac:dyDescent="0.3">
      <c r="B29" s="148">
        <v>2010</v>
      </c>
      <c r="C29" s="240">
        <v>1.6776900000000006</v>
      </c>
      <c r="D29" s="236"/>
      <c r="E29" s="236"/>
      <c r="F29" s="241"/>
    </row>
    <row r="30" spans="2:6" x14ac:dyDescent="0.3">
      <c r="B30" s="148">
        <v>2011</v>
      </c>
      <c r="C30" s="240">
        <v>1.5798000000000001</v>
      </c>
      <c r="D30" s="236"/>
      <c r="E30" s="236"/>
      <c r="F30" s="241"/>
    </row>
    <row r="31" spans="2:6" x14ac:dyDescent="0.3">
      <c r="B31" s="148">
        <v>2012</v>
      </c>
      <c r="C31" s="240">
        <v>1.5616500000000002</v>
      </c>
      <c r="D31" s="236"/>
      <c r="E31" s="236"/>
      <c r="F31" s="241"/>
    </row>
    <row r="32" spans="2:6" x14ac:dyDescent="0.3">
      <c r="B32" s="148">
        <v>2013</v>
      </c>
      <c r="C32" s="240">
        <v>1.5244500000000001</v>
      </c>
      <c r="D32" s="236"/>
      <c r="E32" s="236"/>
      <c r="F32" s="241"/>
    </row>
    <row r="33" spans="2:6" x14ac:dyDescent="0.3">
      <c r="B33" s="148">
        <v>2014</v>
      </c>
      <c r="C33" s="240">
        <v>1.6148399999999998</v>
      </c>
      <c r="D33" s="236"/>
      <c r="E33" s="236"/>
      <c r="F33" s="241"/>
    </row>
    <row r="34" spans="2:6" x14ac:dyDescent="0.3">
      <c r="B34" s="148">
        <v>2015</v>
      </c>
      <c r="C34" s="240">
        <v>1.6537600000000001</v>
      </c>
      <c r="D34" s="236"/>
      <c r="E34" s="236"/>
      <c r="F34" s="241"/>
    </row>
    <row r="35" spans="2:6" x14ac:dyDescent="0.3">
      <c r="B35" s="148">
        <v>2016</v>
      </c>
      <c r="C35" s="240">
        <v>1.7075700000000005</v>
      </c>
      <c r="D35" s="236"/>
      <c r="E35" s="236"/>
      <c r="F35" s="241"/>
    </row>
    <row r="36" spans="2:6" x14ac:dyDescent="0.3">
      <c r="B36" s="148">
        <v>2017</v>
      </c>
      <c r="C36" s="240">
        <v>1.6998900000000001</v>
      </c>
      <c r="D36" s="236"/>
      <c r="E36" s="236"/>
      <c r="F36" s="241"/>
    </row>
    <row r="37" spans="2:6" x14ac:dyDescent="0.3">
      <c r="B37" s="148">
        <v>2018</v>
      </c>
      <c r="C37" s="240">
        <v>1.6373299999999993</v>
      </c>
      <c r="D37" s="236"/>
      <c r="E37" s="236"/>
      <c r="F37" s="241"/>
    </row>
    <row r="38" spans="2:6" x14ac:dyDescent="0.3">
      <c r="B38" s="148">
        <v>2019</v>
      </c>
      <c r="C38" s="240">
        <v>1.5810699999999995</v>
      </c>
      <c r="D38" s="236"/>
      <c r="E38" s="236"/>
      <c r="F38" s="241"/>
    </row>
    <row r="39" spans="2:6" x14ac:dyDescent="0.3">
      <c r="B39" s="148">
        <v>2020</v>
      </c>
      <c r="C39" s="240">
        <v>1.4549399999999999</v>
      </c>
      <c r="D39" s="236"/>
      <c r="E39" s="236"/>
      <c r="F39" s="241"/>
    </row>
    <row r="40" spans="2:6" x14ac:dyDescent="0.3">
      <c r="B40" s="148">
        <v>2021</v>
      </c>
      <c r="C40" s="240">
        <v>1.3466299999999998</v>
      </c>
      <c r="D40" s="236"/>
      <c r="E40" s="236"/>
      <c r="F40" s="241"/>
    </row>
    <row r="41" spans="2:6" x14ac:dyDescent="0.3">
      <c r="B41" s="148">
        <v>2022</v>
      </c>
      <c r="C41" s="240">
        <v>1.3506600000000002</v>
      </c>
      <c r="D41" s="236"/>
      <c r="E41" s="236"/>
      <c r="F41" s="241"/>
    </row>
    <row r="42" spans="2:6" x14ac:dyDescent="0.3">
      <c r="B42" s="148">
        <v>2023</v>
      </c>
      <c r="C42" s="240">
        <v>1.2818200000000004</v>
      </c>
      <c r="D42" s="236"/>
      <c r="E42" s="236"/>
      <c r="F42" s="241"/>
    </row>
    <row r="43" spans="2:6" x14ac:dyDescent="0.3">
      <c r="B43" s="148">
        <v>2024</v>
      </c>
      <c r="C43" s="240">
        <v>1.2703400000000002</v>
      </c>
      <c r="D43" s="236">
        <v>1.2703400000000002</v>
      </c>
      <c r="E43" s="236">
        <v>1.2703400000000002</v>
      </c>
      <c r="F43" s="241">
        <v>1.2703400000000002</v>
      </c>
    </row>
    <row r="44" spans="2:6" x14ac:dyDescent="0.3">
      <c r="B44" s="148">
        <v>2025</v>
      </c>
      <c r="C44" s="240"/>
      <c r="D44" s="236">
        <v>1.2811013536303479</v>
      </c>
      <c r="E44" s="236">
        <v>1.3342373544208439</v>
      </c>
      <c r="F44" s="241">
        <v>1.2296858310677738</v>
      </c>
    </row>
    <row r="45" spans="2:6" x14ac:dyDescent="0.3">
      <c r="B45" s="148">
        <v>2026</v>
      </c>
      <c r="C45" s="240"/>
      <c r="D45" s="236">
        <v>1.3042199112643014</v>
      </c>
      <c r="E45" s="236">
        <v>1.3733517853608366</v>
      </c>
      <c r="F45" s="241">
        <v>1.2413351155061048</v>
      </c>
    </row>
    <row r="46" spans="2:6" x14ac:dyDescent="0.3">
      <c r="B46" s="148">
        <v>2027</v>
      </c>
      <c r="C46" s="240"/>
      <c r="D46" s="236">
        <v>1.3273521731497955</v>
      </c>
      <c r="E46" s="236">
        <v>1.4035970011545638</v>
      </c>
      <c r="F46" s="241">
        <v>1.2494794023610714</v>
      </c>
    </row>
    <row r="47" spans="2:6" x14ac:dyDescent="0.3">
      <c r="B47" s="148">
        <v>2028</v>
      </c>
      <c r="C47" s="240"/>
      <c r="D47" s="236">
        <v>1.3483378223358118</v>
      </c>
      <c r="E47" s="236">
        <v>1.4292348851493415</v>
      </c>
      <c r="F47" s="241">
        <v>1.2679350258652402</v>
      </c>
    </row>
    <row r="48" spans="2:6" x14ac:dyDescent="0.3">
      <c r="B48" s="148">
        <v>2029</v>
      </c>
      <c r="C48" s="240"/>
      <c r="D48" s="236">
        <v>1.3677347225738767</v>
      </c>
      <c r="E48" s="236">
        <v>1.4481183818800665</v>
      </c>
      <c r="F48" s="241">
        <v>1.2811379782323447</v>
      </c>
    </row>
    <row r="49" spans="2:6" x14ac:dyDescent="0.3">
      <c r="B49" s="148">
        <v>2030</v>
      </c>
      <c r="C49" s="240"/>
      <c r="D49" s="236">
        <v>1.3748776535173743</v>
      </c>
      <c r="E49" s="236">
        <v>1.4593560808724111</v>
      </c>
      <c r="F49" s="241">
        <v>1.290682036698255</v>
      </c>
    </row>
    <row r="50" spans="2:6" x14ac:dyDescent="0.3">
      <c r="B50" s="148">
        <v>2031</v>
      </c>
      <c r="C50" s="240"/>
      <c r="D50" s="236">
        <v>1.3824843975512373</v>
      </c>
      <c r="E50" s="236">
        <v>1.461661445108007</v>
      </c>
      <c r="F50" s="241">
        <v>1.2935802842179771</v>
      </c>
    </row>
    <row r="51" spans="2:6" x14ac:dyDescent="0.3">
      <c r="B51" s="148">
        <v>2032</v>
      </c>
      <c r="C51" s="240"/>
      <c r="D51" s="236">
        <v>1.3763624542592616</v>
      </c>
      <c r="E51" s="236">
        <v>1.4631569860784288</v>
      </c>
      <c r="F51" s="241">
        <v>1.2955729240170013</v>
      </c>
    </row>
    <row r="52" spans="2:6" x14ac:dyDescent="0.3">
      <c r="B52" s="148">
        <v>2033</v>
      </c>
      <c r="C52" s="240"/>
      <c r="D52" s="236">
        <v>1.3739899062733165</v>
      </c>
      <c r="E52" s="236">
        <v>1.4538440015332317</v>
      </c>
      <c r="F52" s="241">
        <v>1.2890827446277986</v>
      </c>
    </row>
    <row r="53" spans="2:6" x14ac:dyDescent="0.3">
      <c r="B53" s="148">
        <v>2034</v>
      </c>
      <c r="C53" s="240"/>
      <c r="D53" s="236">
        <v>1.3681618739591768</v>
      </c>
      <c r="E53" s="236">
        <v>1.4518511170150816</v>
      </c>
      <c r="F53" s="241">
        <v>1.2896779333080139</v>
      </c>
    </row>
    <row r="54" spans="2:6" x14ac:dyDescent="0.3">
      <c r="B54" s="148">
        <v>2035</v>
      </c>
      <c r="C54" s="240"/>
      <c r="D54" s="236">
        <v>1.3597924912803045</v>
      </c>
      <c r="E54" s="236">
        <v>1.446005814192072</v>
      </c>
      <c r="F54" s="241">
        <v>1.2774362266149746</v>
      </c>
    </row>
    <row r="55" spans="2:6" x14ac:dyDescent="0.3">
      <c r="B55" s="148">
        <v>2036</v>
      </c>
      <c r="C55" s="240"/>
      <c r="D55" s="236">
        <v>1.3553980597335362</v>
      </c>
      <c r="E55" s="236">
        <v>1.4388237577515017</v>
      </c>
      <c r="F55" s="241">
        <v>1.2673969186903766</v>
      </c>
    </row>
    <row r="56" spans="2:6" x14ac:dyDescent="0.3">
      <c r="B56" s="148">
        <v>2037</v>
      </c>
      <c r="C56" s="240"/>
      <c r="D56" s="236">
        <v>1.3461170954825821</v>
      </c>
      <c r="E56" s="236">
        <v>1.4343403052806687</v>
      </c>
      <c r="F56" s="241">
        <v>1.260071184174701</v>
      </c>
    </row>
    <row r="57" spans="2:6" x14ac:dyDescent="0.3">
      <c r="B57" s="148">
        <v>2038</v>
      </c>
      <c r="C57" s="240"/>
      <c r="D57" s="236">
        <v>1.3401424334379983</v>
      </c>
      <c r="E57" s="236">
        <v>1.4289513808135597</v>
      </c>
      <c r="F57" s="241">
        <v>1.2489947496284819</v>
      </c>
    </row>
    <row r="58" spans="2:6" x14ac:dyDescent="0.3">
      <c r="B58" s="148">
        <v>2039</v>
      </c>
      <c r="C58" s="240"/>
      <c r="D58" s="236">
        <v>1.3376440996395125</v>
      </c>
      <c r="E58" s="236">
        <v>1.4233475316648829</v>
      </c>
      <c r="F58" s="241">
        <v>1.2423965822056275</v>
      </c>
    </row>
    <row r="59" spans="2:6" x14ac:dyDescent="0.3">
      <c r="B59" s="148">
        <v>2040</v>
      </c>
      <c r="C59" s="240"/>
      <c r="D59" s="236">
        <v>1.3306955495479853</v>
      </c>
      <c r="E59" s="236">
        <v>1.4164537533702686</v>
      </c>
      <c r="F59" s="241">
        <v>1.2410599537301032</v>
      </c>
    </row>
    <row r="60" spans="2:6" x14ac:dyDescent="0.3">
      <c r="B60" s="148">
        <v>2041</v>
      </c>
      <c r="C60" s="240"/>
      <c r="D60" s="236">
        <v>1.3249353867607587</v>
      </c>
      <c r="E60" s="236">
        <v>1.4097016721149485</v>
      </c>
      <c r="F60" s="241">
        <v>1.2404164612631743</v>
      </c>
    </row>
    <row r="61" spans="2:6" x14ac:dyDescent="0.3">
      <c r="B61" s="148">
        <v>2042</v>
      </c>
      <c r="C61" s="240"/>
      <c r="D61" s="236">
        <v>1.3185151881049149</v>
      </c>
      <c r="E61" s="236">
        <v>1.3983371886601252</v>
      </c>
      <c r="F61" s="241">
        <v>1.2330618153372908</v>
      </c>
    </row>
    <row r="62" spans="2:6" x14ac:dyDescent="0.3">
      <c r="B62" s="148">
        <v>2043</v>
      </c>
      <c r="C62" s="240"/>
      <c r="D62" s="236">
        <v>1.3131634533659116</v>
      </c>
      <c r="E62" s="236">
        <v>1.3971050911895626</v>
      </c>
      <c r="F62" s="241">
        <v>1.2300669177706702</v>
      </c>
    </row>
    <row r="63" spans="2:6" x14ac:dyDescent="0.3">
      <c r="B63" s="148">
        <v>2044</v>
      </c>
      <c r="C63" s="240"/>
      <c r="D63" s="236">
        <v>1.3073800896107202</v>
      </c>
      <c r="E63" s="236">
        <v>1.3958611204403695</v>
      </c>
      <c r="F63" s="241">
        <v>1.2189869512951113</v>
      </c>
    </row>
    <row r="64" spans="2:6" x14ac:dyDescent="0.3">
      <c r="B64" s="148">
        <v>2045</v>
      </c>
      <c r="C64" s="240"/>
      <c r="D64" s="236">
        <v>1.3067193880754715</v>
      </c>
      <c r="E64" s="236">
        <v>1.3855916288847534</v>
      </c>
      <c r="F64" s="241">
        <v>1.2190244952925449</v>
      </c>
    </row>
    <row r="65" spans="2:6" x14ac:dyDescent="0.3">
      <c r="B65" s="148">
        <v>2046</v>
      </c>
      <c r="C65" s="240"/>
      <c r="D65" s="236">
        <v>1.2987849598768244</v>
      </c>
      <c r="E65" s="236">
        <v>1.3773177298730384</v>
      </c>
      <c r="F65" s="241">
        <v>1.2123464587103931</v>
      </c>
    </row>
    <row r="66" spans="2:6" x14ac:dyDescent="0.3">
      <c r="B66" s="148">
        <v>2047</v>
      </c>
      <c r="C66" s="240"/>
      <c r="D66" s="236">
        <v>1.2927007555501602</v>
      </c>
      <c r="E66" s="236">
        <v>1.3749215259858196</v>
      </c>
      <c r="F66" s="241">
        <v>1.2016379058925799</v>
      </c>
    </row>
    <row r="67" spans="2:6" x14ac:dyDescent="0.3">
      <c r="B67" s="148">
        <v>2048</v>
      </c>
      <c r="C67" s="240"/>
      <c r="D67" s="236">
        <v>1.2869270733516098</v>
      </c>
      <c r="E67" s="236">
        <v>1.3695504049126603</v>
      </c>
      <c r="F67" s="241">
        <v>1.1972843205670289</v>
      </c>
    </row>
    <row r="68" spans="2:6" x14ac:dyDescent="0.3">
      <c r="B68" s="148">
        <v>2049</v>
      </c>
      <c r="C68" s="240"/>
      <c r="D68" s="236">
        <v>1.2804269600623546</v>
      </c>
      <c r="E68" s="236">
        <v>1.3642412043861951</v>
      </c>
      <c r="F68" s="241">
        <v>1.1935859556653647</v>
      </c>
    </row>
    <row r="69" spans="2:6" ht="15" thickBot="1" x14ac:dyDescent="0.35">
      <c r="B69" s="148">
        <v>2050</v>
      </c>
      <c r="C69" s="242"/>
      <c r="D69" s="243">
        <v>1.2722918496162843</v>
      </c>
      <c r="E69" s="243">
        <v>1.3556033150716766</v>
      </c>
      <c r="F69" s="244">
        <v>1.1837723684002732</v>
      </c>
    </row>
  </sheetData>
  <mergeCells count="2">
    <mergeCell ref="B19:F19"/>
    <mergeCell ref="E20:F20"/>
  </mergeCells>
  <hyperlinks>
    <hyperlink ref="A1" location="Gráficos!A1" display="Índice de gráficos" xr:uid="{9C0F2BC9-3BBC-4038-8FA9-F2319D4F1B5F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B607-BCC0-4C4F-ACEB-2D8A20C915EC}">
  <dimension ref="A1:H81"/>
  <sheetViews>
    <sheetView showGridLines="0" workbookViewId="0">
      <selection activeCell="R33" sqref="R33"/>
    </sheetView>
  </sheetViews>
  <sheetFormatPr baseColWidth="10" defaultColWidth="11.42578125" defaultRowHeight="14.25" x14ac:dyDescent="0.3"/>
  <cols>
    <col min="1" max="1" width="9.7109375" style="145" customWidth="1"/>
    <col min="2" max="2" width="12.85546875" style="205" bestFit="1" customWidth="1"/>
    <col min="3" max="3" width="8.140625" style="145" bestFit="1" customWidth="1"/>
    <col min="4" max="4" width="7" style="145" bestFit="1" customWidth="1"/>
    <col min="5" max="5" width="4.42578125" style="145" bestFit="1" customWidth="1"/>
    <col min="6" max="6" width="10.7109375" style="145" bestFit="1" customWidth="1"/>
    <col min="7" max="7" width="10.42578125" style="145" customWidth="1"/>
    <col min="8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406</v>
      </c>
    </row>
    <row r="3" spans="1:2" x14ac:dyDescent="0.3">
      <c r="B3" s="144" t="s">
        <v>407</v>
      </c>
    </row>
    <row r="18" spans="2:8" ht="15.75" x14ac:dyDescent="0.3">
      <c r="B18" t="s">
        <v>105</v>
      </c>
      <c r="C18" s="145" t="s">
        <v>106</v>
      </c>
    </row>
    <row r="19" spans="2:8" x14ac:dyDescent="0.3">
      <c r="B19" s="600" t="s">
        <v>169</v>
      </c>
      <c r="C19" s="600"/>
      <c r="D19" s="600"/>
      <c r="E19" s="600"/>
      <c r="F19" s="600"/>
      <c r="G19" s="600"/>
      <c r="H19" s="600"/>
    </row>
    <row r="20" spans="2:8" ht="15" thickBot="1" x14ac:dyDescent="0.35">
      <c r="B20" s="148"/>
      <c r="C20" s="148" t="s">
        <v>0</v>
      </c>
      <c r="D20" s="148" t="s">
        <v>3</v>
      </c>
      <c r="E20" s="604" t="s">
        <v>116</v>
      </c>
      <c r="F20" s="604"/>
      <c r="G20" s="148" t="s">
        <v>97</v>
      </c>
      <c r="H20" s="148" t="s">
        <v>171</v>
      </c>
    </row>
    <row r="21" spans="2:8" x14ac:dyDescent="0.3">
      <c r="B21" s="148">
        <v>1990</v>
      </c>
      <c r="C21" s="237">
        <v>1.3589899999999997</v>
      </c>
      <c r="D21" s="238"/>
      <c r="E21" s="238"/>
      <c r="F21" s="238"/>
      <c r="G21" s="238"/>
      <c r="H21" s="239"/>
    </row>
    <row r="22" spans="2:8" x14ac:dyDescent="0.3">
      <c r="B22" s="148">
        <v>1991</v>
      </c>
      <c r="C22" s="240">
        <v>1.3263199999999999</v>
      </c>
      <c r="D22" s="236"/>
      <c r="E22" s="236"/>
      <c r="F22" s="236"/>
      <c r="G22" s="236"/>
      <c r="H22" s="241"/>
    </row>
    <row r="23" spans="2:8" x14ac:dyDescent="0.3">
      <c r="B23" s="148">
        <v>1992</v>
      </c>
      <c r="C23" s="240">
        <v>1.31016</v>
      </c>
      <c r="D23" s="236"/>
      <c r="E23" s="236"/>
      <c r="F23" s="236"/>
      <c r="G23" s="236"/>
      <c r="H23" s="241"/>
    </row>
    <row r="24" spans="2:8" x14ac:dyDescent="0.3">
      <c r="B24" s="148">
        <v>1993</v>
      </c>
      <c r="C24" s="240">
        <v>1.2560500000000006</v>
      </c>
      <c r="D24" s="236"/>
      <c r="E24" s="236"/>
      <c r="F24" s="236"/>
      <c r="G24" s="236"/>
      <c r="H24" s="241"/>
    </row>
    <row r="25" spans="2:8" x14ac:dyDescent="0.3">
      <c r="B25" s="148">
        <v>1994</v>
      </c>
      <c r="C25" s="240">
        <v>1.1885300000000003</v>
      </c>
      <c r="D25" s="236"/>
      <c r="E25" s="236"/>
      <c r="F25" s="236"/>
      <c r="G25" s="236"/>
      <c r="H25" s="241"/>
    </row>
    <row r="26" spans="2:8" x14ac:dyDescent="0.3">
      <c r="B26" s="148">
        <v>1995</v>
      </c>
      <c r="C26" s="240">
        <v>1.1552299999999998</v>
      </c>
      <c r="D26" s="236"/>
      <c r="E26" s="236"/>
      <c r="F26" s="236"/>
      <c r="G26" s="236"/>
      <c r="H26" s="241"/>
    </row>
    <row r="27" spans="2:8" x14ac:dyDescent="0.3">
      <c r="B27" s="148">
        <v>1996</v>
      </c>
      <c r="C27" s="240">
        <v>1.1383100000000002</v>
      </c>
      <c r="D27" s="236"/>
      <c r="E27" s="236"/>
      <c r="F27" s="236"/>
      <c r="G27" s="236"/>
      <c r="H27" s="241"/>
    </row>
    <row r="28" spans="2:8" x14ac:dyDescent="0.3">
      <c r="B28" s="148">
        <v>1997</v>
      </c>
      <c r="C28" s="240">
        <v>1.14794</v>
      </c>
      <c r="D28" s="236"/>
      <c r="E28" s="236"/>
      <c r="F28" s="236"/>
      <c r="G28" s="236"/>
      <c r="H28" s="241"/>
    </row>
    <row r="29" spans="2:8" x14ac:dyDescent="0.3">
      <c r="B29" s="148">
        <v>1998</v>
      </c>
      <c r="C29" s="240">
        <v>1.1265999999999998</v>
      </c>
      <c r="D29" s="236"/>
      <c r="E29" s="236"/>
      <c r="F29" s="236"/>
      <c r="G29" s="236"/>
      <c r="H29" s="241"/>
    </row>
    <row r="30" spans="2:8" x14ac:dyDescent="0.3">
      <c r="B30" s="148">
        <v>1999</v>
      </c>
      <c r="C30" s="240">
        <v>1.1649199999999995</v>
      </c>
      <c r="D30" s="236"/>
      <c r="E30" s="236"/>
      <c r="F30" s="236"/>
      <c r="G30" s="236"/>
      <c r="H30" s="241"/>
    </row>
    <row r="31" spans="2:8" x14ac:dyDescent="0.3">
      <c r="B31" s="148">
        <v>2000</v>
      </c>
      <c r="C31" s="240">
        <v>1.2120699999999998</v>
      </c>
      <c r="D31" s="236"/>
      <c r="E31" s="236"/>
      <c r="F31" s="236"/>
      <c r="G31" s="236"/>
      <c r="H31" s="241"/>
    </row>
    <row r="32" spans="2:8" x14ac:dyDescent="0.3">
      <c r="B32" s="148">
        <v>2001</v>
      </c>
      <c r="C32" s="240">
        <v>1.2353000000000003</v>
      </c>
      <c r="D32" s="236"/>
      <c r="E32" s="236"/>
      <c r="F32" s="236"/>
      <c r="G32" s="236"/>
      <c r="H32" s="241"/>
    </row>
    <row r="33" spans="2:8" x14ac:dyDescent="0.3">
      <c r="B33" s="148">
        <v>2002</v>
      </c>
      <c r="C33" s="240">
        <v>1.2511499999999993</v>
      </c>
      <c r="D33" s="236"/>
      <c r="E33" s="236"/>
      <c r="F33" s="236"/>
      <c r="G33" s="236"/>
      <c r="H33" s="241"/>
    </row>
    <row r="34" spans="2:8" x14ac:dyDescent="0.3">
      <c r="B34" s="148">
        <v>2003</v>
      </c>
      <c r="C34" s="240">
        <v>1.29562</v>
      </c>
      <c r="D34" s="236"/>
      <c r="E34" s="236"/>
      <c r="F34" s="236"/>
      <c r="G34" s="236"/>
      <c r="H34" s="241"/>
    </row>
    <row r="35" spans="2:8" x14ac:dyDescent="0.3">
      <c r="B35" s="148">
        <v>2004</v>
      </c>
      <c r="C35" s="240">
        <v>1.31558</v>
      </c>
      <c r="D35" s="236"/>
      <c r="E35" s="236"/>
      <c r="F35" s="236"/>
      <c r="G35" s="236"/>
      <c r="H35" s="241"/>
    </row>
    <row r="36" spans="2:8" x14ac:dyDescent="0.3">
      <c r="B36" s="148">
        <v>2005</v>
      </c>
      <c r="C36" s="240">
        <v>1.3282399999999999</v>
      </c>
      <c r="D36" s="236"/>
      <c r="E36" s="236"/>
      <c r="F36" s="236"/>
      <c r="G36" s="236"/>
      <c r="H36" s="241"/>
    </row>
    <row r="37" spans="2:8" x14ac:dyDescent="0.3">
      <c r="B37" s="148">
        <v>2006</v>
      </c>
      <c r="C37" s="240">
        <v>1.3637500000000002</v>
      </c>
      <c r="D37" s="236"/>
      <c r="E37" s="236"/>
      <c r="F37" s="236"/>
      <c r="G37" s="236"/>
      <c r="H37" s="241"/>
    </row>
    <row r="38" spans="2:8" x14ac:dyDescent="0.3">
      <c r="B38" s="148">
        <v>2007</v>
      </c>
      <c r="C38" s="240">
        <v>1.3756300000000001</v>
      </c>
      <c r="D38" s="236"/>
      <c r="E38" s="236"/>
      <c r="F38" s="236"/>
      <c r="G38" s="236"/>
      <c r="H38" s="241"/>
    </row>
    <row r="39" spans="2:8" x14ac:dyDescent="0.3">
      <c r="B39" s="148">
        <v>2008</v>
      </c>
      <c r="C39" s="240">
        <v>1.44441</v>
      </c>
      <c r="D39" s="236"/>
      <c r="E39" s="236"/>
      <c r="F39" s="236"/>
      <c r="G39" s="236"/>
      <c r="H39" s="241"/>
    </row>
    <row r="40" spans="2:8" x14ac:dyDescent="0.3">
      <c r="B40" s="148">
        <v>2009</v>
      </c>
      <c r="C40" s="240">
        <v>1.3784200000000004</v>
      </c>
      <c r="D40" s="236"/>
      <c r="E40" s="236"/>
      <c r="F40" s="236"/>
      <c r="G40" s="236"/>
      <c r="H40" s="241"/>
    </row>
    <row r="41" spans="2:8" x14ac:dyDescent="0.3">
      <c r="B41" s="148">
        <v>2010</v>
      </c>
      <c r="C41" s="240">
        <v>1.3690099999999998</v>
      </c>
      <c r="D41" s="236"/>
      <c r="E41" s="236"/>
      <c r="F41" s="236"/>
      <c r="G41" s="236"/>
      <c r="H41" s="241"/>
    </row>
    <row r="42" spans="2:8" x14ac:dyDescent="0.3">
      <c r="B42" s="148">
        <v>2011</v>
      </c>
      <c r="C42" s="240">
        <v>1.3424699999999998</v>
      </c>
      <c r="D42" s="236"/>
      <c r="E42" s="236"/>
      <c r="F42" s="236"/>
      <c r="G42" s="236"/>
      <c r="H42" s="241"/>
    </row>
    <row r="43" spans="2:8" x14ac:dyDescent="0.3">
      <c r="B43" s="148">
        <v>2012</v>
      </c>
      <c r="C43" s="240">
        <v>1.3206099999999994</v>
      </c>
      <c r="D43" s="236"/>
      <c r="E43" s="236"/>
      <c r="F43" s="236"/>
      <c r="G43" s="236"/>
      <c r="H43" s="241"/>
    </row>
    <row r="44" spans="2:8" x14ac:dyDescent="0.3">
      <c r="B44" s="148">
        <v>2013</v>
      </c>
      <c r="C44" s="240">
        <v>1.2737400000000001</v>
      </c>
      <c r="D44" s="236"/>
      <c r="E44" s="236"/>
      <c r="F44" s="236"/>
      <c r="G44" s="236"/>
      <c r="H44" s="241"/>
    </row>
    <row r="45" spans="2:8" x14ac:dyDescent="0.3">
      <c r="B45" s="148">
        <v>2014</v>
      </c>
      <c r="C45" s="240">
        <v>1.3187800000000001</v>
      </c>
      <c r="D45" s="236"/>
      <c r="E45" s="236"/>
      <c r="F45" s="236"/>
      <c r="G45" s="236"/>
      <c r="H45" s="241"/>
    </row>
    <row r="46" spans="2:8" x14ac:dyDescent="0.3">
      <c r="B46" s="148">
        <v>2015</v>
      </c>
      <c r="C46" s="240">
        <v>1.3312400000000002</v>
      </c>
      <c r="D46" s="236"/>
      <c r="E46" s="236"/>
      <c r="F46" s="236"/>
      <c r="G46" s="236"/>
      <c r="H46" s="241"/>
    </row>
    <row r="47" spans="2:8" x14ac:dyDescent="0.3">
      <c r="B47" s="148">
        <v>2016</v>
      </c>
      <c r="C47" s="240">
        <v>1.3346199999999999</v>
      </c>
      <c r="D47" s="236"/>
      <c r="E47" s="236"/>
      <c r="F47" s="236"/>
      <c r="G47" s="236"/>
      <c r="H47" s="241"/>
    </row>
    <row r="48" spans="2:8" x14ac:dyDescent="0.3">
      <c r="B48" s="148">
        <v>2017</v>
      </c>
      <c r="C48" s="240">
        <v>1.3079099999999999</v>
      </c>
      <c r="D48" s="236"/>
      <c r="E48" s="236"/>
      <c r="F48" s="236"/>
      <c r="G48" s="236"/>
      <c r="H48" s="241"/>
    </row>
    <row r="49" spans="2:8" x14ac:dyDescent="0.3">
      <c r="B49" s="148">
        <v>2018</v>
      </c>
      <c r="C49" s="240">
        <v>1.2587200000000003</v>
      </c>
      <c r="D49" s="236"/>
      <c r="E49" s="236"/>
      <c r="F49" s="236"/>
      <c r="G49" s="236"/>
      <c r="H49" s="241"/>
    </row>
    <row r="50" spans="2:8" x14ac:dyDescent="0.3">
      <c r="B50" s="148">
        <v>2019</v>
      </c>
      <c r="C50" s="240">
        <v>1.2298899999999997</v>
      </c>
      <c r="D50" s="236"/>
      <c r="E50" s="236"/>
      <c r="F50" s="236"/>
      <c r="G50" s="236"/>
      <c r="H50" s="241"/>
    </row>
    <row r="51" spans="2:8" x14ac:dyDescent="0.3">
      <c r="B51" s="148">
        <v>2020</v>
      </c>
      <c r="C51" s="240">
        <v>1.1794599999999995</v>
      </c>
      <c r="D51" s="236"/>
      <c r="E51" s="236"/>
      <c r="F51" s="236"/>
      <c r="G51" s="236"/>
      <c r="H51" s="241"/>
    </row>
    <row r="52" spans="2:8" x14ac:dyDescent="0.3">
      <c r="B52" s="148">
        <v>2021</v>
      </c>
      <c r="C52" s="240">
        <v>1.1805200000000002</v>
      </c>
      <c r="D52" s="236"/>
      <c r="E52" s="236"/>
      <c r="F52" s="236"/>
      <c r="G52" s="236"/>
      <c r="H52" s="241"/>
    </row>
    <row r="53" spans="2:8" x14ac:dyDescent="0.3">
      <c r="B53" s="148">
        <v>2022</v>
      </c>
      <c r="C53" s="240">
        <v>1.1572500000000003</v>
      </c>
      <c r="D53" s="236"/>
      <c r="E53" s="236"/>
      <c r="F53" s="236"/>
      <c r="G53" s="236"/>
      <c r="H53" s="241"/>
    </row>
    <row r="54" spans="2:8" x14ac:dyDescent="0.3">
      <c r="B54" s="148">
        <v>2023</v>
      </c>
      <c r="C54" s="240">
        <v>1.11856</v>
      </c>
      <c r="D54" s="236"/>
      <c r="E54" s="236"/>
      <c r="F54" s="236"/>
      <c r="G54" s="236"/>
      <c r="H54" s="241">
        <v>1.11856</v>
      </c>
    </row>
    <row r="55" spans="2:8" x14ac:dyDescent="0.3">
      <c r="B55" s="148">
        <v>2024</v>
      </c>
      <c r="C55" s="240">
        <v>1.1026899999999997</v>
      </c>
      <c r="D55" s="236">
        <v>1.1026899999999997</v>
      </c>
      <c r="E55" s="236">
        <v>1.1026899999999997</v>
      </c>
      <c r="F55" s="236">
        <v>1.1026899999999997</v>
      </c>
      <c r="G55" s="236">
        <v>1.1026899999999997</v>
      </c>
      <c r="H55" s="241">
        <v>1.1189156131032443</v>
      </c>
    </row>
    <row r="56" spans="2:8" x14ac:dyDescent="0.3">
      <c r="B56" s="148">
        <v>2025</v>
      </c>
      <c r="C56" s="240"/>
      <c r="D56" s="236">
        <v>1.1036937796385555</v>
      </c>
      <c r="E56" s="236">
        <v>1.1347988035789194</v>
      </c>
      <c r="F56" s="236">
        <v>1.0737863958526874</v>
      </c>
      <c r="G56" s="236">
        <v>1.10738</v>
      </c>
      <c r="H56" s="241">
        <v>1.1276932019601569</v>
      </c>
    </row>
    <row r="57" spans="2:8" x14ac:dyDescent="0.3">
      <c r="B57" s="148">
        <v>2026</v>
      </c>
      <c r="C57" s="240"/>
      <c r="D57" s="236">
        <v>1.1027277202501768</v>
      </c>
      <c r="E57" s="236">
        <v>1.1401015001106878</v>
      </c>
      <c r="F57" s="236">
        <v>1.068690383687191</v>
      </c>
      <c r="G57" s="236">
        <v>1.1141000000000001</v>
      </c>
      <c r="H57" s="241">
        <v>1.1400334944405346</v>
      </c>
    </row>
    <row r="58" spans="2:8" x14ac:dyDescent="0.3">
      <c r="B58" s="148">
        <v>2027</v>
      </c>
      <c r="C58" s="240"/>
      <c r="D58" s="236">
        <v>1.1019548205899456</v>
      </c>
      <c r="E58" s="236">
        <v>1.14207342024141</v>
      </c>
      <c r="F58" s="236">
        <v>1.0630775443833986</v>
      </c>
      <c r="G58" s="236">
        <v>1.1183099999999999</v>
      </c>
      <c r="H58" s="241">
        <v>1.1497046303221061</v>
      </c>
    </row>
    <row r="59" spans="2:8" x14ac:dyDescent="0.3">
      <c r="B59" s="148">
        <v>2028</v>
      </c>
      <c r="C59" s="240"/>
      <c r="D59" s="236">
        <v>1.0977074893174239</v>
      </c>
      <c r="E59" s="236">
        <v>1.1398837947611713</v>
      </c>
      <c r="F59" s="236">
        <v>1.0607932578581145</v>
      </c>
      <c r="G59" s="236">
        <v>1.12252</v>
      </c>
      <c r="H59" s="241">
        <v>1.1589151943221898</v>
      </c>
    </row>
    <row r="60" spans="2:8" x14ac:dyDescent="0.3">
      <c r="B60" s="148">
        <v>2029</v>
      </c>
      <c r="C60" s="240"/>
      <c r="D60" s="236">
        <v>1.0946913556156075</v>
      </c>
      <c r="E60" s="236">
        <v>1.1376410164812765</v>
      </c>
      <c r="F60" s="236">
        <v>1.0543122842027506</v>
      </c>
      <c r="G60" s="236">
        <v>1.1267100000000001</v>
      </c>
      <c r="H60" s="241">
        <v>1.1689641135013915</v>
      </c>
    </row>
    <row r="61" spans="2:8" x14ac:dyDescent="0.3">
      <c r="B61" s="148">
        <v>2030</v>
      </c>
      <c r="C61" s="240"/>
      <c r="D61" s="236">
        <v>1.0890768440260385</v>
      </c>
      <c r="E61" s="236">
        <v>1.1327363966880413</v>
      </c>
      <c r="F61" s="236">
        <v>1.0501587308047959</v>
      </c>
      <c r="G61" s="236">
        <v>1.13097</v>
      </c>
      <c r="H61" s="241">
        <v>1.1747067202873911</v>
      </c>
    </row>
    <row r="62" spans="2:8" x14ac:dyDescent="0.3">
      <c r="B62" s="148">
        <v>2031</v>
      </c>
      <c r="C62" s="240"/>
      <c r="D62" s="236">
        <v>1.0839462978802918</v>
      </c>
      <c r="E62" s="236">
        <v>1.1252349157553345</v>
      </c>
      <c r="F62" s="236">
        <v>1.0421504812724312</v>
      </c>
      <c r="G62" s="236">
        <v>1.1351899999999999</v>
      </c>
      <c r="H62" s="241">
        <v>1.180894046023401</v>
      </c>
    </row>
    <row r="63" spans="2:8" x14ac:dyDescent="0.3">
      <c r="B63" s="148">
        <v>2032</v>
      </c>
      <c r="C63" s="240"/>
      <c r="D63" s="236">
        <v>1.0768202493539967</v>
      </c>
      <c r="E63" s="236">
        <v>1.1192905537407576</v>
      </c>
      <c r="F63" s="236">
        <v>1.0352775376302064</v>
      </c>
      <c r="G63" s="236">
        <v>1.13937</v>
      </c>
      <c r="H63" s="241">
        <v>1.189778634384115</v>
      </c>
    </row>
    <row r="64" spans="2:8" x14ac:dyDescent="0.3">
      <c r="B64" s="148">
        <v>2033</v>
      </c>
      <c r="C64" s="240"/>
      <c r="D64" s="236">
        <v>1.0668777896585586</v>
      </c>
      <c r="E64" s="236">
        <v>1.1089380179499495</v>
      </c>
      <c r="F64" s="236">
        <v>1.0272142282509371</v>
      </c>
      <c r="G64" s="236">
        <v>1.14358</v>
      </c>
      <c r="H64" s="241">
        <v>1.19789381958879</v>
      </c>
    </row>
    <row r="65" spans="2:8" x14ac:dyDescent="0.3">
      <c r="B65" s="148">
        <v>2034</v>
      </c>
      <c r="C65" s="240"/>
      <c r="D65" s="236">
        <v>1.0616963460225952</v>
      </c>
      <c r="E65" s="236">
        <v>1.1037070387746526</v>
      </c>
      <c r="F65" s="236">
        <v>1.0220201765029526</v>
      </c>
      <c r="G65" s="236">
        <v>1.1478200000000001</v>
      </c>
      <c r="H65" s="241">
        <v>1.2029178224308583</v>
      </c>
    </row>
    <row r="66" spans="2:8" x14ac:dyDescent="0.3">
      <c r="B66" s="148">
        <v>2035</v>
      </c>
      <c r="C66" s="240"/>
      <c r="D66" s="236">
        <v>1.0542644362600515</v>
      </c>
      <c r="E66" s="236">
        <v>1.0966448965807498</v>
      </c>
      <c r="F66" s="236">
        <v>1.0143566983986863</v>
      </c>
      <c r="G66" s="236">
        <v>1.15201</v>
      </c>
      <c r="H66" s="241">
        <v>1.2078317078646781</v>
      </c>
    </row>
    <row r="67" spans="2:8" x14ac:dyDescent="0.3">
      <c r="B67" s="148">
        <v>2036</v>
      </c>
      <c r="C67" s="240"/>
      <c r="D67" s="236">
        <v>1.0474915357037866</v>
      </c>
      <c r="E67" s="236">
        <v>1.090674571297348</v>
      </c>
      <c r="F67" s="236">
        <v>1.0056798852209874</v>
      </c>
      <c r="G67" s="236">
        <v>1.15628</v>
      </c>
      <c r="H67" s="241">
        <v>1.215260089129073</v>
      </c>
    </row>
    <row r="68" spans="2:8" x14ac:dyDescent="0.3">
      <c r="B68" s="148">
        <v>2037</v>
      </c>
      <c r="C68" s="240"/>
      <c r="D68" s="236">
        <v>1.0442351766468332</v>
      </c>
      <c r="E68" s="236">
        <v>1.085895430195785</v>
      </c>
      <c r="F68" s="236">
        <v>1.000223527513975</v>
      </c>
      <c r="G68" s="236">
        <v>1.16052</v>
      </c>
      <c r="H68" s="241">
        <v>1.2209726779146755</v>
      </c>
    </row>
    <row r="69" spans="2:8" x14ac:dyDescent="0.3">
      <c r="B69" s="148">
        <v>2038</v>
      </c>
      <c r="C69" s="240"/>
      <c r="D69" s="236">
        <v>1.0388200023854501</v>
      </c>
      <c r="E69" s="236">
        <v>1.0821023146303381</v>
      </c>
      <c r="F69" s="236">
        <v>0.99540162269084398</v>
      </c>
      <c r="G69" s="236">
        <v>1.16476</v>
      </c>
      <c r="H69" s="241">
        <v>1.2280251162677651</v>
      </c>
    </row>
    <row r="70" spans="2:8" x14ac:dyDescent="0.3">
      <c r="B70" s="148">
        <v>2039</v>
      </c>
      <c r="C70" s="240"/>
      <c r="D70" s="236">
        <v>1.0361299513785136</v>
      </c>
      <c r="E70" s="236">
        <v>1.080374238932764</v>
      </c>
      <c r="F70" s="236">
        <v>0.99283936523079697</v>
      </c>
      <c r="G70" s="236">
        <v>1.1689700000000001</v>
      </c>
      <c r="H70" s="241">
        <v>1.2354902260083001</v>
      </c>
    </row>
    <row r="71" spans="2:8" x14ac:dyDescent="0.3">
      <c r="B71" s="148">
        <v>2040</v>
      </c>
      <c r="C71" s="240"/>
      <c r="D71" s="236">
        <v>1.0333699745611866</v>
      </c>
      <c r="E71" s="236">
        <v>1.0749043937266798</v>
      </c>
      <c r="F71" s="236">
        <v>0.98978432431488006</v>
      </c>
      <c r="G71" s="236">
        <v>1.1732199999999999</v>
      </c>
      <c r="H71" s="241">
        <v>1.2432503281239131</v>
      </c>
    </row>
    <row r="72" spans="2:8" x14ac:dyDescent="0.3">
      <c r="B72" s="148">
        <v>2041</v>
      </c>
      <c r="C72" s="240"/>
      <c r="D72" s="236">
        <v>1.0297287072200199</v>
      </c>
      <c r="E72" s="236">
        <v>1.0707402055599093</v>
      </c>
      <c r="F72" s="236">
        <v>0.98747336238753403</v>
      </c>
      <c r="G72" s="236">
        <v>1.1774800000000001</v>
      </c>
      <c r="H72" s="241">
        <v>1.2499431180715137</v>
      </c>
    </row>
    <row r="73" spans="2:8" x14ac:dyDescent="0.3">
      <c r="B73" s="148">
        <v>2042</v>
      </c>
      <c r="C73" s="240"/>
      <c r="D73" s="236">
        <v>1.0268887612961255</v>
      </c>
      <c r="E73" s="236">
        <v>1.0662239585703848</v>
      </c>
      <c r="F73" s="236">
        <v>0.98499384407281376</v>
      </c>
      <c r="G73" s="236">
        <v>1.18174</v>
      </c>
      <c r="H73" s="241">
        <v>1.2578620289040052</v>
      </c>
    </row>
    <row r="74" spans="2:8" x14ac:dyDescent="0.3">
      <c r="B74" s="148">
        <v>2043</v>
      </c>
      <c r="C74" s="240"/>
      <c r="D74" s="236">
        <v>1.0254017352989073</v>
      </c>
      <c r="E74" s="236">
        <v>1.0672401475836848</v>
      </c>
      <c r="F74" s="236">
        <v>0.98499078807754847</v>
      </c>
      <c r="G74" s="236">
        <v>1.18598</v>
      </c>
      <c r="H74" s="241">
        <v>1.2650286171973857</v>
      </c>
    </row>
    <row r="75" spans="2:8" x14ac:dyDescent="0.3">
      <c r="B75" s="148">
        <v>2044</v>
      </c>
      <c r="C75" s="240"/>
      <c r="D75" s="236">
        <v>1.0225286684940482</v>
      </c>
      <c r="E75" s="236">
        <v>1.0653263975856559</v>
      </c>
      <c r="F75" s="236">
        <v>0.98068682957955722</v>
      </c>
      <c r="G75" s="236">
        <v>1.1902699999999999</v>
      </c>
      <c r="H75" s="241">
        <v>1.2724457008814556</v>
      </c>
    </row>
    <row r="76" spans="2:8" x14ac:dyDescent="0.3">
      <c r="B76" s="148">
        <v>2045</v>
      </c>
      <c r="C76" s="240"/>
      <c r="D76" s="236">
        <v>1.0246366608155133</v>
      </c>
      <c r="E76" s="236">
        <v>1.0642756800419155</v>
      </c>
      <c r="F76" s="236">
        <v>0.98115715419971561</v>
      </c>
      <c r="G76" s="236">
        <v>1.19445</v>
      </c>
      <c r="H76" s="241">
        <v>1.2764136541538</v>
      </c>
    </row>
    <row r="77" spans="2:8" x14ac:dyDescent="0.3">
      <c r="B77" s="148">
        <v>2046</v>
      </c>
      <c r="C77" s="240"/>
      <c r="D77" s="236">
        <v>1.0223280595268267</v>
      </c>
      <c r="E77" s="236">
        <v>1.061947690261662</v>
      </c>
      <c r="F77" s="236">
        <v>0.97890590363324625</v>
      </c>
      <c r="G77" s="236">
        <v>1.1987099999999999</v>
      </c>
      <c r="H77" s="241">
        <v>1.2833834699164977</v>
      </c>
    </row>
    <row r="78" spans="2:8" x14ac:dyDescent="0.3">
      <c r="B78" s="148">
        <v>2047</v>
      </c>
      <c r="C78" s="240"/>
      <c r="D78" s="236">
        <v>1.0202583675172683</v>
      </c>
      <c r="E78" s="236">
        <v>1.0622556234660074</v>
      </c>
      <c r="F78" s="236">
        <v>0.97612139386931962</v>
      </c>
      <c r="G78" s="236">
        <v>1.2029300000000001</v>
      </c>
      <c r="H78" s="241">
        <v>1.2889200113280666</v>
      </c>
    </row>
    <row r="79" spans="2:8" x14ac:dyDescent="0.3">
      <c r="B79" s="148">
        <v>2048</v>
      </c>
      <c r="C79" s="240"/>
      <c r="D79" s="236">
        <v>1.0186626160144587</v>
      </c>
      <c r="E79" s="236">
        <v>1.0601329470118301</v>
      </c>
      <c r="F79" s="236">
        <v>0.97680455923225395</v>
      </c>
      <c r="G79" s="236">
        <v>1.2072099999999999</v>
      </c>
      <c r="H79" s="241">
        <v>1.2963082936709502</v>
      </c>
    </row>
    <row r="80" spans="2:8" x14ac:dyDescent="0.3">
      <c r="B80" s="148">
        <v>2049</v>
      </c>
      <c r="C80" s="240"/>
      <c r="D80" s="236">
        <v>1.0172984931603166</v>
      </c>
      <c r="E80" s="236">
        <v>1.059688886395928</v>
      </c>
      <c r="F80" s="236">
        <v>0.97557725260944661</v>
      </c>
      <c r="G80" s="236">
        <v>1.21143</v>
      </c>
      <c r="H80" s="241">
        <v>1.3023079995214775</v>
      </c>
    </row>
    <row r="81" spans="2:8" ht="15" thickBot="1" x14ac:dyDescent="0.35">
      <c r="B81" s="148">
        <v>2050</v>
      </c>
      <c r="C81" s="242"/>
      <c r="D81" s="243">
        <v>1.0166261394733054</v>
      </c>
      <c r="E81" s="243">
        <v>1.0600712007694171</v>
      </c>
      <c r="F81" s="243">
        <v>0.9736268860593098</v>
      </c>
      <c r="G81" s="243">
        <v>1.2156800000000001</v>
      </c>
      <c r="H81" s="244">
        <v>1.3061324519375745</v>
      </c>
    </row>
  </sheetData>
  <mergeCells count="2">
    <mergeCell ref="B19:H19"/>
    <mergeCell ref="E20:F20"/>
  </mergeCells>
  <hyperlinks>
    <hyperlink ref="A1" location="Gráficos!A1" display="Índice de gráficos" xr:uid="{2EF09AA3-FD52-420D-BD1C-04E77D99D3F1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C2AE-989A-480E-A840-8911CE11C515}">
  <dimension ref="A1:F69"/>
  <sheetViews>
    <sheetView showGridLines="0" workbookViewId="0"/>
  </sheetViews>
  <sheetFormatPr baseColWidth="10" defaultColWidth="11.42578125" defaultRowHeight="14.25" x14ac:dyDescent="0.3"/>
  <cols>
    <col min="1" max="1" width="9.7109375" style="145" customWidth="1"/>
    <col min="2" max="2" width="13.140625" style="145" bestFit="1" customWidth="1"/>
    <col min="3" max="3" width="12.140625" style="145" bestFit="1" customWidth="1"/>
    <col min="4" max="4" width="7" style="145" bestFit="1" customWidth="1"/>
    <col min="5" max="16384" width="11.42578125" style="145"/>
  </cols>
  <sheetData>
    <row r="1" spans="1:3" ht="15.75" x14ac:dyDescent="0.3">
      <c r="A1" s="477" t="s">
        <v>454</v>
      </c>
    </row>
    <row r="2" spans="1:3" x14ac:dyDescent="0.3">
      <c r="B2" s="72" t="s">
        <v>406</v>
      </c>
      <c r="C2" s="72"/>
    </row>
    <row r="3" spans="1:3" x14ac:dyDescent="0.3">
      <c r="B3" s="144" t="s">
        <v>408</v>
      </c>
    </row>
    <row r="18" spans="2:6" ht="15.75" x14ac:dyDescent="0.3">
      <c r="B18" t="s">
        <v>105</v>
      </c>
      <c r="C18" s="145" t="s">
        <v>111</v>
      </c>
    </row>
    <row r="19" spans="2:6" x14ac:dyDescent="0.3">
      <c r="B19" s="247" t="s">
        <v>172</v>
      </c>
      <c r="C19" s="247"/>
      <c r="D19" s="247"/>
      <c r="E19" s="248"/>
      <c r="F19" s="248"/>
    </row>
    <row r="20" spans="2:6" ht="15" thickBot="1" x14ac:dyDescent="0.35">
      <c r="B20" s="148"/>
      <c r="C20" s="148" t="s">
        <v>0</v>
      </c>
      <c r="D20" s="148" t="s">
        <v>3</v>
      </c>
    </row>
    <row r="21" spans="2:6" x14ac:dyDescent="0.3">
      <c r="B21" s="148">
        <v>2002</v>
      </c>
      <c r="C21" s="237">
        <f>'Anexo I. Gr 6B'!C21-'Anexo I. Gr 6A'!C21</f>
        <v>0.64964999999999939</v>
      </c>
      <c r="D21" s="239"/>
    </row>
    <row r="22" spans="2:6" x14ac:dyDescent="0.3">
      <c r="B22" s="148">
        <v>2003</v>
      </c>
      <c r="C22" s="240">
        <f>'Anexo I. Gr 6B'!C22-'Anexo I. Gr 6A'!C22</f>
        <v>0.5175299999999996</v>
      </c>
      <c r="D22" s="241"/>
    </row>
    <row r="23" spans="2:6" x14ac:dyDescent="0.3">
      <c r="B23" s="148">
        <v>2004</v>
      </c>
      <c r="C23" s="240">
        <f>'Anexo I. Gr 6B'!C23-'Anexo I. Gr 6A'!C23</f>
        <v>0.48662000000000005</v>
      </c>
      <c r="D23" s="241"/>
    </row>
    <row r="24" spans="2:6" x14ac:dyDescent="0.3">
      <c r="B24" s="148">
        <v>2005</v>
      </c>
      <c r="C24" s="240">
        <f>'Anexo I. Gr 6B'!C24-'Anexo I. Gr 6A'!C24</f>
        <v>0.38024000000000036</v>
      </c>
      <c r="D24" s="241"/>
    </row>
    <row r="25" spans="2:6" x14ac:dyDescent="0.3">
      <c r="B25" s="148">
        <v>2006</v>
      </c>
      <c r="C25" s="240">
        <f>'Anexo I. Gr 6B'!C25-'Anexo I. Gr 6A'!C25</f>
        <v>0.3766700000000005</v>
      </c>
      <c r="D25" s="241"/>
    </row>
    <row r="26" spans="2:6" x14ac:dyDescent="0.3">
      <c r="B26" s="148">
        <v>2007</v>
      </c>
      <c r="C26" s="240">
        <f>'Anexo I. Gr 6B'!C26-'Anexo I. Gr 6A'!C26</f>
        <v>0.41305999999999954</v>
      </c>
      <c r="D26" s="241"/>
    </row>
    <row r="27" spans="2:6" x14ac:dyDescent="0.3">
      <c r="B27" s="148">
        <v>2008</v>
      </c>
      <c r="C27" s="240">
        <f>'Anexo I. Gr 6B'!C27-'Anexo I. Gr 6A'!C27</f>
        <v>0.46645999999999987</v>
      </c>
      <c r="D27" s="241"/>
    </row>
    <row r="28" spans="2:6" x14ac:dyDescent="0.3">
      <c r="B28" s="148">
        <v>2009</v>
      </c>
      <c r="C28" s="240">
        <f>'Anexo I. Gr 6B'!C28-'Anexo I. Gr 6A'!C28</f>
        <v>0.37373000000000012</v>
      </c>
      <c r="D28" s="241"/>
    </row>
    <row r="29" spans="2:6" x14ac:dyDescent="0.3">
      <c r="B29" s="148">
        <v>2010</v>
      </c>
      <c r="C29" s="240">
        <f>'Anexo I. Gr 6B'!C29-'Anexo I. Gr 6A'!C29</f>
        <v>0.37554000000000043</v>
      </c>
      <c r="D29" s="241"/>
    </row>
    <row r="30" spans="2:6" x14ac:dyDescent="0.3">
      <c r="B30" s="148">
        <v>2011</v>
      </c>
      <c r="C30" s="240">
        <f>'Anexo I. Gr 6B'!C30-'Anexo I. Gr 6A'!C30</f>
        <v>0.28569</v>
      </c>
      <c r="D30" s="241"/>
    </row>
    <row r="31" spans="2:6" x14ac:dyDescent="0.3">
      <c r="B31" s="148">
        <v>2012</v>
      </c>
      <c r="C31" s="240">
        <f>'Anexo I. Gr 6B'!C31-'Anexo I. Gr 6A'!C31</f>
        <v>0.28726999999999991</v>
      </c>
      <c r="D31" s="241"/>
    </row>
    <row r="32" spans="2:6" x14ac:dyDescent="0.3">
      <c r="B32" s="148">
        <v>2013</v>
      </c>
      <c r="C32" s="240">
        <f>'Anexo I. Gr 6B'!C32-'Anexo I. Gr 6A'!C32</f>
        <v>0.29345000000000043</v>
      </c>
      <c r="D32" s="241"/>
    </row>
    <row r="33" spans="2:4" x14ac:dyDescent="0.3">
      <c r="B33" s="148">
        <v>2014</v>
      </c>
      <c r="C33" s="240">
        <f>'Anexo I. Gr 6B'!C33-'Anexo I. Gr 6A'!C33</f>
        <v>0.34227000000000007</v>
      </c>
      <c r="D33" s="241"/>
    </row>
    <row r="34" spans="2:4" x14ac:dyDescent="0.3">
      <c r="B34" s="148">
        <v>2015</v>
      </c>
      <c r="C34" s="240">
        <f>'Anexo I. Gr 6B'!C34-'Anexo I. Gr 6A'!C34</f>
        <v>0.37038000000000038</v>
      </c>
      <c r="D34" s="241"/>
    </row>
    <row r="35" spans="2:4" x14ac:dyDescent="0.3">
      <c r="B35" s="148">
        <v>2016</v>
      </c>
      <c r="C35" s="240">
        <f>'Anexo I. Gr 6B'!C35-'Anexo I. Gr 6A'!C35</f>
        <v>0.42838000000000043</v>
      </c>
      <c r="D35" s="241"/>
    </row>
    <row r="36" spans="2:4" x14ac:dyDescent="0.3">
      <c r="B36" s="148">
        <v>2017</v>
      </c>
      <c r="C36" s="240">
        <f>'Anexo I. Gr 6B'!C36-'Anexo I. Gr 6A'!C36</f>
        <v>0.45140000000000025</v>
      </c>
      <c r="D36" s="241"/>
    </row>
    <row r="37" spans="2:4" x14ac:dyDescent="0.3">
      <c r="B37" s="148">
        <v>2018</v>
      </c>
      <c r="C37" s="240">
        <f>'Anexo I. Gr 6B'!C37-'Anexo I. Gr 6A'!C37</f>
        <v>0.44138999999999906</v>
      </c>
      <c r="D37" s="241"/>
    </row>
    <row r="38" spans="2:4" x14ac:dyDescent="0.3">
      <c r="B38" s="148">
        <v>2019</v>
      </c>
      <c r="C38" s="240">
        <f>'Anexo I. Gr 6B'!C38-'Anexo I. Gr 6A'!C38</f>
        <v>0.41528999999999971</v>
      </c>
      <c r="D38" s="241"/>
    </row>
    <row r="39" spans="2:4" x14ac:dyDescent="0.3">
      <c r="B39" s="148">
        <v>2020</v>
      </c>
      <c r="C39" s="240">
        <f>'Anexo I. Gr 6B'!C39-'Anexo I. Gr 6A'!C39</f>
        <v>0.3268300000000004</v>
      </c>
      <c r="D39" s="241"/>
    </row>
    <row r="40" spans="2:4" x14ac:dyDescent="0.3">
      <c r="B40" s="148">
        <v>2021</v>
      </c>
      <c r="C40" s="240">
        <f>'Anexo I. Gr 6B'!C40-'Anexo I. Gr 6A'!C40</f>
        <v>0.19193999999999956</v>
      </c>
      <c r="D40" s="241"/>
    </row>
    <row r="41" spans="2:4" x14ac:dyDescent="0.3">
      <c r="B41" s="148">
        <v>2022</v>
      </c>
      <c r="C41" s="240">
        <f>'Anexo I. Gr 6B'!C41-'Anexo I. Gr 6A'!C41</f>
        <v>0.2268900000000007</v>
      </c>
      <c r="D41" s="241"/>
    </row>
    <row r="42" spans="2:4" x14ac:dyDescent="0.3">
      <c r="B42" s="148">
        <v>2023</v>
      </c>
      <c r="C42" s="240">
        <f>'Anexo I. Gr 6B'!C42-'Anexo I. Gr 6A'!C42</f>
        <v>0.19227000000000016</v>
      </c>
      <c r="D42" s="241"/>
    </row>
    <row r="43" spans="2:4" x14ac:dyDescent="0.3">
      <c r="B43" s="148">
        <v>2024</v>
      </c>
      <c r="C43" s="240">
        <f>'Anexo I. Gr 6B'!C43-'Anexo I. Gr 6A'!C43</f>
        <v>0.19946000000000064</v>
      </c>
      <c r="D43" s="241">
        <f>'Anexo I. Gr 6B'!D43-'Anexo I. Gr 6A'!$D$43</f>
        <v>0.19946000000000064</v>
      </c>
    </row>
    <row r="44" spans="2:4" x14ac:dyDescent="0.3">
      <c r="B44" s="148">
        <v>2025</v>
      </c>
      <c r="C44" s="240"/>
      <c r="D44" s="241">
        <f>'Anexo I. Gr 6B'!D44-'Anexo I. Gr 6A'!$D$43</f>
        <v>0.21022135363034833</v>
      </c>
    </row>
    <row r="45" spans="2:4" x14ac:dyDescent="0.3">
      <c r="B45" s="148">
        <v>2026</v>
      </c>
      <c r="C45" s="240"/>
      <c r="D45" s="241">
        <f>'Anexo I. Gr 6B'!D45-'Anexo I. Gr 6A'!$D$43</f>
        <v>0.23333991126430176</v>
      </c>
    </row>
    <row r="46" spans="2:4" x14ac:dyDescent="0.3">
      <c r="B46" s="148">
        <v>2027</v>
      </c>
      <c r="C46" s="240"/>
      <c r="D46" s="241">
        <f>'Anexo I. Gr 6B'!D46-'Anexo I. Gr 6A'!$D$43</f>
        <v>0.25647217314979587</v>
      </c>
    </row>
    <row r="47" spans="2:4" x14ac:dyDescent="0.3">
      <c r="B47" s="148">
        <v>2028</v>
      </c>
      <c r="C47" s="240"/>
      <c r="D47" s="241">
        <f>'Anexo I. Gr 6B'!D47-'Anexo I. Gr 6A'!$D$43</f>
        <v>0.27745782233581218</v>
      </c>
    </row>
    <row r="48" spans="2:4" x14ac:dyDescent="0.3">
      <c r="B48" s="148">
        <v>2029</v>
      </c>
      <c r="C48" s="240"/>
      <c r="D48" s="241">
        <f>'Anexo I. Gr 6B'!D48-'Anexo I. Gr 6A'!$D$43</f>
        <v>0.29685472257387713</v>
      </c>
    </row>
    <row r="49" spans="2:4" x14ac:dyDescent="0.3">
      <c r="B49" s="148">
        <v>2030</v>
      </c>
      <c r="C49" s="240"/>
      <c r="D49" s="241">
        <f>'Anexo I. Gr 6B'!D49-'Anexo I. Gr 6A'!$D$43</f>
        <v>0.30399765351737473</v>
      </c>
    </row>
    <row r="50" spans="2:4" x14ac:dyDescent="0.3">
      <c r="B50" s="148">
        <v>2031</v>
      </c>
      <c r="C50" s="240"/>
      <c r="D50" s="241">
        <f>'Anexo I. Gr 6B'!D50-'Anexo I. Gr 6A'!$D$43</f>
        <v>0.3116043975512377</v>
      </c>
    </row>
    <row r="51" spans="2:4" x14ac:dyDescent="0.3">
      <c r="B51" s="148">
        <v>2032</v>
      </c>
      <c r="C51" s="240"/>
      <c r="D51" s="241">
        <f>'Anexo I. Gr 6B'!D51-'Anexo I. Gr 6A'!$D$43</f>
        <v>0.30548245425926202</v>
      </c>
    </row>
    <row r="52" spans="2:4" x14ac:dyDescent="0.3">
      <c r="B52" s="148">
        <v>2033</v>
      </c>
      <c r="C52" s="240"/>
      <c r="D52" s="241">
        <f>'Anexo I. Gr 6B'!D52-'Anexo I. Gr 6A'!$D$43</f>
        <v>0.30310990627331691</v>
      </c>
    </row>
    <row r="53" spans="2:4" x14ac:dyDescent="0.3">
      <c r="B53" s="148">
        <v>2034</v>
      </c>
      <c r="C53" s="240"/>
      <c r="D53" s="241">
        <f>'Anexo I. Gr 6B'!D53-'Anexo I. Gr 6A'!$D$43</f>
        <v>0.29728187395917716</v>
      </c>
    </row>
    <row r="54" spans="2:4" x14ac:dyDescent="0.3">
      <c r="B54" s="148">
        <v>2035</v>
      </c>
      <c r="C54" s="240"/>
      <c r="D54" s="241">
        <f>'Anexo I. Gr 6B'!D54-'Anexo I. Gr 6A'!$D$43</f>
        <v>0.28891249128030494</v>
      </c>
    </row>
    <row r="55" spans="2:4" x14ac:dyDescent="0.3">
      <c r="B55" s="148">
        <v>2036</v>
      </c>
      <c r="C55" s="240"/>
      <c r="D55" s="241">
        <f>'Anexo I. Gr 6B'!D55-'Anexo I. Gr 6A'!$D$43</f>
        <v>0.28451805973353661</v>
      </c>
    </row>
    <row r="56" spans="2:4" x14ac:dyDescent="0.3">
      <c r="B56" s="148">
        <v>2037</v>
      </c>
      <c r="C56" s="240"/>
      <c r="D56" s="241">
        <f>'Anexo I. Gr 6B'!D56-'Anexo I. Gr 6A'!$D$43</f>
        <v>0.27523709548258246</v>
      </c>
    </row>
    <row r="57" spans="2:4" x14ac:dyDescent="0.3">
      <c r="B57" s="148">
        <v>2038</v>
      </c>
      <c r="C57" s="240"/>
      <c r="D57" s="241">
        <f>'Anexo I. Gr 6B'!D57-'Anexo I. Gr 6A'!$D$43</f>
        <v>0.26926243343799872</v>
      </c>
    </row>
    <row r="58" spans="2:4" x14ac:dyDescent="0.3">
      <c r="B58" s="148">
        <v>2039</v>
      </c>
      <c r="C58" s="240"/>
      <c r="D58" s="241">
        <f>'Anexo I. Gr 6B'!D58-'Anexo I. Gr 6A'!$D$43</f>
        <v>0.26676409963951286</v>
      </c>
    </row>
    <row r="59" spans="2:4" x14ac:dyDescent="0.3">
      <c r="B59" s="148">
        <v>2040</v>
      </c>
      <c r="C59" s="240"/>
      <c r="D59" s="241">
        <f>'Anexo I. Gr 6B'!D59-'Anexo I. Gr 6A'!$D$43</f>
        <v>0.25981554954798569</v>
      </c>
    </row>
    <row r="60" spans="2:4" x14ac:dyDescent="0.3">
      <c r="B60" s="148">
        <v>2041</v>
      </c>
      <c r="C60" s="240"/>
      <c r="D60" s="241">
        <f>'Anexo I. Gr 6B'!D60-'Anexo I. Gr 6A'!$D$43</f>
        <v>0.25405538676075912</v>
      </c>
    </row>
    <row r="61" spans="2:4" x14ac:dyDescent="0.3">
      <c r="B61" s="148">
        <v>2042</v>
      </c>
      <c r="C61" s="240"/>
      <c r="D61" s="241">
        <f>'Anexo I. Gr 6B'!D61-'Anexo I. Gr 6A'!$D$43</f>
        <v>0.24763518810491525</v>
      </c>
    </row>
    <row r="62" spans="2:4" x14ac:dyDescent="0.3">
      <c r="B62" s="148">
        <v>2043</v>
      </c>
      <c r="C62" s="240"/>
      <c r="D62" s="241">
        <f>'Anexo I. Gr 6B'!D62-'Anexo I. Gr 6A'!$D$43</f>
        <v>0.24228345336591195</v>
      </c>
    </row>
    <row r="63" spans="2:4" x14ac:dyDescent="0.3">
      <c r="B63" s="148">
        <v>2044</v>
      </c>
      <c r="C63" s="240"/>
      <c r="D63" s="241">
        <f>'Anexo I. Gr 6B'!D63-'Anexo I. Gr 6A'!$D$43</f>
        <v>0.23650008961072055</v>
      </c>
    </row>
    <row r="64" spans="2:4" x14ac:dyDescent="0.3">
      <c r="B64" s="148">
        <v>2045</v>
      </c>
      <c r="C64" s="240"/>
      <c r="D64" s="241">
        <f>'Anexo I. Gr 6B'!D64-'Anexo I. Gr 6A'!$D$43</f>
        <v>0.23583938807547189</v>
      </c>
    </row>
    <row r="65" spans="2:4" x14ac:dyDescent="0.3">
      <c r="B65" s="148">
        <v>2046</v>
      </c>
      <c r="C65" s="240"/>
      <c r="D65" s="241">
        <f>'Anexo I. Gr 6B'!D65-'Anexo I. Gr 6A'!$D$43</f>
        <v>0.2279049598768248</v>
      </c>
    </row>
    <row r="66" spans="2:4" x14ac:dyDescent="0.3">
      <c r="B66" s="148">
        <v>2047</v>
      </c>
      <c r="C66" s="240"/>
      <c r="D66" s="241">
        <f>'Anexo I. Gr 6B'!D66-'Anexo I. Gr 6A'!$D$43</f>
        <v>0.22182075555016056</v>
      </c>
    </row>
    <row r="67" spans="2:4" x14ac:dyDescent="0.3">
      <c r="B67" s="148">
        <v>2048</v>
      </c>
      <c r="C67" s="240"/>
      <c r="D67" s="241">
        <f>'Anexo I. Gr 6B'!D67-'Anexo I. Gr 6A'!$D$43</f>
        <v>0.21604707335161022</v>
      </c>
    </row>
    <row r="68" spans="2:4" x14ac:dyDescent="0.3">
      <c r="B68" s="148">
        <v>2049</v>
      </c>
      <c r="C68" s="240"/>
      <c r="D68" s="241">
        <f>'Anexo I. Gr 6B'!D68-'Anexo I. Gr 6A'!$D$43</f>
        <v>0.20954696006235496</v>
      </c>
    </row>
    <row r="69" spans="2:4" ht="15" thickBot="1" x14ac:dyDescent="0.35">
      <c r="B69" s="148">
        <v>2050</v>
      </c>
      <c r="C69" s="242"/>
      <c r="D69" s="244">
        <f>'Anexo I. Gr 6B'!D69-'Anexo I. Gr 6A'!$D$43</f>
        <v>0.20141184961628467</v>
      </c>
    </row>
  </sheetData>
  <hyperlinks>
    <hyperlink ref="A1" location="Gráficos!A1" display="Índice de gráficos" xr:uid="{45CBE050-4C2E-467C-8CFE-645A91861028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3774-15C6-4543-8D71-31578F906363}">
  <dimension ref="A1:F62"/>
  <sheetViews>
    <sheetView showGridLines="0" workbookViewId="0"/>
  </sheetViews>
  <sheetFormatPr baseColWidth="10" defaultColWidth="11.42578125" defaultRowHeight="14.25" x14ac:dyDescent="0.3"/>
  <cols>
    <col min="1" max="1" width="11.140625" style="145" customWidth="1"/>
    <col min="2" max="2" width="13.42578125" style="205" bestFit="1" customWidth="1"/>
    <col min="3" max="3" width="10.140625" style="145" customWidth="1"/>
    <col min="4" max="4" width="10.85546875" style="145" bestFit="1" customWidth="1"/>
    <col min="5" max="5" width="10.42578125" style="145" bestFit="1" customWidth="1"/>
    <col min="6" max="6" width="10.85546875" style="145" bestFit="1" customWidth="1"/>
    <col min="7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409</v>
      </c>
    </row>
    <row r="3" spans="1:2" x14ac:dyDescent="0.3">
      <c r="B3" s="144" t="s">
        <v>410</v>
      </c>
    </row>
    <row r="18" spans="2:6" ht="15.75" x14ac:dyDescent="0.3">
      <c r="B18" t="s">
        <v>105</v>
      </c>
      <c r="C18" s="145" t="s">
        <v>111</v>
      </c>
    </row>
    <row r="19" spans="2:6" x14ac:dyDescent="0.3">
      <c r="B19" s="600" t="s">
        <v>162</v>
      </c>
      <c r="C19" s="600"/>
      <c r="D19" s="600"/>
      <c r="E19" s="600"/>
      <c r="F19" s="600"/>
    </row>
    <row r="20" spans="2:6" x14ac:dyDescent="0.3">
      <c r="B20" s="148"/>
      <c r="C20" s="605" t="s">
        <v>148</v>
      </c>
      <c r="D20" s="605"/>
      <c r="E20" s="605" t="s">
        <v>149</v>
      </c>
      <c r="F20" s="605"/>
    </row>
    <row r="21" spans="2:6" ht="15" thickBot="1" x14ac:dyDescent="0.35">
      <c r="B21" s="148"/>
      <c r="C21" s="148" t="s">
        <v>173</v>
      </c>
      <c r="D21" s="148" t="s">
        <v>174</v>
      </c>
      <c r="E21" s="148" t="s">
        <v>173</v>
      </c>
      <c r="F21" s="148" t="s">
        <v>174</v>
      </c>
    </row>
    <row r="22" spans="2:6" x14ac:dyDescent="0.3">
      <c r="B22" s="148">
        <v>2010</v>
      </c>
      <c r="C22" s="227">
        <v>0.71519818758165699</v>
      </c>
      <c r="D22" s="228"/>
      <c r="E22" s="228">
        <v>0.88929972473343899</v>
      </c>
      <c r="F22" s="195"/>
    </row>
    <row r="23" spans="2:6" x14ac:dyDescent="0.3">
      <c r="B23" s="148">
        <v>2011</v>
      </c>
      <c r="C23" s="230">
        <v>0.71199029634639899</v>
      </c>
      <c r="D23" s="231"/>
      <c r="E23" s="231">
        <v>0.83109559618901196</v>
      </c>
      <c r="F23" s="196"/>
    </row>
    <row r="24" spans="2:6" x14ac:dyDescent="0.3">
      <c r="B24" s="148">
        <v>2012</v>
      </c>
      <c r="C24" s="230">
        <v>0.70259524434178799</v>
      </c>
      <c r="D24" s="231"/>
      <c r="E24" s="231">
        <v>0.80556262505099296</v>
      </c>
      <c r="F24" s="196"/>
    </row>
    <row r="25" spans="2:6" x14ac:dyDescent="0.3">
      <c r="B25" s="148">
        <v>2013</v>
      </c>
      <c r="C25" s="230">
        <v>0.68738839767574</v>
      </c>
      <c r="D25" s="231"/>
      <c r="E25" s="231">
        <v>0.79010354452347398</v>
      </c>
      <c r="F25" s="196"/>
    </row>
    <row r="26" spans="2:6" x14ac:dyDescent="0.3">
      <c r="B26" s="148">
        <v>2014</v>
      </c>
      <c r="C26" s="230">
        <v>0.70379982353211201</v>
      </c>
      <c r="D26" s="231"/>
      <c r="E26" s="231">
        <v>0.81402114814594095</v>
      </c>
      <c r="F26" s="196"/>
    </row>
    <row r="27" spans="2:6" x14ac:dyDescent="0.3">
      <c r="B27" s="148">
        <v>2015</v>
      </c>
      <c r="C27" s="230">
        <v>0.69869185512848997</v>
      </c>
      <c r="D27" s="231"/>
      <c r="E27" s="231">
        <v>0.82506162541075101</v>
      </c>
      <c r="F27" s="196"/>
    </row>
    <row r="28" spans="2:6" x14ac:dyDescent="0.3">
      <c r="B28" s="148">
        <v>2016</v>
      </c>
      <c r="C28" s="230">
        <v>0.68534341604037397</v>
      </c>
      <c r="D28" s="231"/>
      <c r="E28" s="231">
        <v>0.82815521272327497</v>
      </c>
      <c r="F28" s="196"/>
    </row>
    <row r="29" spans="2:6" x14ac:dyDescent="0.3">
      <c r="B29" s="148">
        <v>2017</v>
      </c>
      <c r="C29" s="230">
        <v>0.66041471160016996</v>
      </c>
      <c r="D29" s="231"/>
      <c r="E29" s="231">
        <v>0.80941508555011699</v>
      </c>
      <c r="F29" s="196"/>
    </row>
    <row r="30" spans="2:6" x14ac:dyDescent="0.3">
      <c r="B30" s="148">
        <v>2018</v>
      </c>
      <c r="C30" s="230">
        <v>0.62393262361905399</v>
      </c>
      <c r="D30" s="231"/>
      <c r="E30" s="231">
        <v>0.76987569201928696</v>
      </c>
      <c r="F30" s="196"/>
    </row>
    <row r="31" spans="2:6" x14ac:dyDescent="0.3">
      <c r="B31" s="148">
        <v>2019</v>
      </c>
      <c r="C31" s="230">
        <v>0.61369896891582998</v>
      </c>
      <c r="D31" s="231"/>
      <c r="E31" s="231">
        <v>0.74653773089598197</v>
      </c>
      <c r="F31" s="196"/>
    </row>
    <row r="32" spans="2:6" x14ac:dyDescent="0.3">
      <c r="B32" s="148">
        <v>2020</v>
      </c>
      <c r="C32" s="230">
        <v>0.60423042901609003</v>
      </c>
      <c r="D32" s="231"/>
      <c r="E32" s="231">
        <v>0.72029981288091405</v>
      </c>
      <c r="F32" s="196"/>
    </row>
    <row r="33" spans="2:6" x14ac:dyDescent="0.3">
      <c r="B33" s="148">
        <v>2021</v>
      </c>
      <c r="C33" s="230">
        <v>0.61038001849297097</v>
      </c>
      <c r="D33" s="231"/>
      <c r="E33" s="231">
        <v>0.62462500241813901</v>
      </c>
      <c r="F33" s="196"/>
    </row>
    <row r="34" spans="2:6" x14ac:dyDescent="0.3">
      <c r="B34" s="148">
        <v>2022</v>
      </c>
      <c r="C34" s="230">
        <v>0.60079957318807498</v>
      </c>
      <c r="D34" s="231"/>
      <c r="E34" s="231">
        <v>0.63519364516261401</v>
      </c>
      <c r="F34" s="196"/>
    </row>
    <row r="35" spans="2:6" x14ac:dyDescent="0.3">
      <c r="B35" s="148">
        <v>2023</v>
      </c>
      <c r="C35" s="230">
        <v>0.57946108299084997</v>
      </c>
      <c r="D35" s="231"/>
      <c r="E35" s="231">
        <v>0.60198172008707695</v>
      </c>
      <c r="F35" s="196"/>
    </row>
    <row r="36" spans="2:6" x14ac:dyDescent="0.3">
      <c r="B36" s="148">
        <v>2024</v>
      </c>
      <c r="C36" s="230">
        <v>0.57047236469876506</v>
      </c>
      <c r="D36" s="231">
        <f>C36</f>
        <v>0.57047236469876506</v>
      </c>
      <c r="E36" s="231">
        <v>0.61179214052987096</v>
      </c>
      <c r="F36" s="232">
        <f>E36</f>
        <v>0.61179214052987096</v>
      </c>
    </row>
    <row r="37" spans="2:6" x14ac:dyDescent="0.3">
      <c r="B37" s="148">
        <v>2025</v>
      </c>
      <c r="C37" s="230"/>
      <c r="D37" s="231">
        <f>'Anexo I. Gr 6A'!D44/AVERAGE('Anexo I. Gr 3B'!C$31:C$35)</f>
        <v>0.56928305225393516</v>
      </c>
      <c r="E37" s="231"/>
      <c r="F37" s="232">
        <f>'Anexo I. Gr 6B'!D44/AVERAGE('Anexo I. Gr 3B'!D$31:D$35)</f>
        <v>0.60976009491456029</v>
      </c>
    </row>
    <row r="38" spans="2:6" x14ac:dyDescent="0.3">
      <c r="B38" s="148">
        <v>2026</v>
      </c>
      <c r="C38" s="230"/>
      <c r="D38" s="231">
        <f>'Anexo I. Gr 6A'!D45/AVERAGE('Anexo I. Gr 3B'!C$31:C$35)</f>
        <v>0.56455815870441539</v>
      </c>
      <c r="E38" s="231"/>
      <c r="F38" s="232">
        <f>'Anexo I. Gr 6B'!D45/AVERAGE('Anexo I. Gr 3B'!D$31:D$35)</f>
        <v>0.62076373163480902</v>
      </c>
    </row>
    <row r="39" spans="2:6" x14ac:dyDescent="0.3">
      <c r="B39" s="148">
        <v>2027</v>
      </c>
      <c r="C39" s="230"/>
      <c r="D39" s="231">
        <f>'Anexo I. Gr 6A'!D46/AVERAGE('Anexo I. Gr 3B'!C$31:C$35)</f>
        <v>0.55969233831542453</v>
      </c>
      <c r="E39" s="231"/>
      <c r="F39" s="232">
        <f>'Anexo I. Gr 6B'!D46/AVERAGE('Anexo I. Gr 3B'!D$31:D$35)</f>
        <v>0.63177389110651405</v>
      </c>
    </row>
    <row r="40" spans="2:6" x14ac:dyDescent="0.3">
      <c r="B40" s="148">
        <v>2028</v>
      </c>
      <c r="C40" s="230"/>
      <c r="D40" s="231">
        <f>'Anexo I. Gr 6A'!D47/AVERAGE('Anexo I. Gr 3B'!C$31:C$35)</f>
        <v>0.55254695429535672</v>
      </c>
      <c r="E40" s="231"/>
      <c r="F40" s="232">
        <f>'Anexo I. Gr 6B'!D47/AVERAGE('Anexo I. Gr 3B'!D$31:D$35)</f>
        <v>0.64176233690999984</v>
      </c>
    </row>
    <row r="41" spans="2:6" x14ac:dyDescent="0.3">
      <c r="B41" s="148">
        <v>2029</v>
      </c>
      <c r="C41" s="230"/>
      <c r="D41" s="231">
        <f>'Anexo I. Gr 6A'!D48/AVERAGE('Anexo I. Gr 3B'!C$31:C$35)</f>
        <v>0.54667810659682936</v>
      </c>
      <c r="E41" s="231"/>
      <c r="F41" s="232">
        <f>'Anexo I. Gr 6B'!D48/AVERAGE('Anexo I. Gr 3B'!D$31:D$35)</f>
        <v>0.65099459296584927</v>
      </c>
    </row>
    <row r="42" spans="2:6" x14ac:dyDescent="0.3">
      <c r="B42" s="148">
        <v>2030</v>
      </c>
      <c r="C42" s="230"/>
      <c r="D42" s="231">
        <f>'Anexo I. Gr 6A'!D49/AVERAGE('Anexo I. Gr 3B'!C$31:C$35)</f>
        <v>0.54164581480353724</v>
      </c>
      <c r="E42" s="231"/>
      <c r="F42" s="232">
        <f>'Anexo I. Gr 6B'!D49/AVERAGE('Anexo I. Gr 3B'!D$31:D$35)</f>
        <v>0.65439438193471799</v>
      </c>
    </row>
    <row r="43" spans="2:6" x14ac:dyDescent="0.3">
      <c r="B43" s="148">
        <v>2031</v>
      </c>
      <c r="C43" s="230"/>
      <c r="D43" s="231">
        <f>'Anexo I. Gr 6A'!D50/AVERAGE('Anexo I. Gr 3B'!C$31:C$35)</f>
        <v>0.53709235662131471</v>
      </c>
      <c r="E43" s="231"/>
      <c r="F43" s="232">
        <f>'Anexo I. Gr 6B'!D50/AVERAGE('Anexo I. Gr 3B'!D$31:D$35)</f>
        <v>0.65801492995063826</v>
      </c>
    </row>
    <row r="44" spans="2:6" x14ac:dyDescent="0.3">
      <c r="B44" s="148">
        <v>2032</v>
      </c>
      <c r="C44" s="230"/>
      <c r="D44" s="231">
        <f>'Anexo I. Gr 6A'!D51/AVERAGE('Anexo I. Gr 3B'!C$31:C$35)</f>
        <v>0.53366278734921258</v>
      </c>
      <c r="E44" s="231"/>
      <c r="F44" s="232">
        <f>'Anexo I. Gr 6B'!D51/AVERAGE('Anexo I. Gr 3B'!D$31:D$35)</f>
        <v>0.65510109591853882</v>
      </c>
    </row>
    <row r="45" spans="2:6" x14ac:dyDescent="0.3">
      <c r="B45" s="148">
        <v>2033</v>
      </c>
      <c r="C45" s="230"/>
      <c r="D45" s="231">
        <f>'Anexo I. Gr 6A'!D52/AVERAGE('Anexo I. Gr 3B'!C$31:C$35)</f>
        <v>0.52727452390298968</v>
      </c>
      <c r="E45" s="231"/>
      <c r="F45" s="232">
        <f>'Anexo I. Gr 6B'!D52/AVERAGE('Anexo I. Gr 3B'!D$31:D$35)</f>
        <v>0.65397184484016035</v>
      </c>
    </row>
    <row r="46" spans="2:6" x14ac:dyDescent="0.3">
      <c r="B46" s="148">
        <v>2034</v>
      </c>
      <c r="C46" s="230"/>
      <c r="D46" s="231">
        <f>'Anexo I. Gr 6A'!D53/AVERAGE('Anexo I. Gr 3B'!C$31:C$35)</f>
        <v>0.52491616280517817</v>
      </c>
      <c r="E46" s="231"/>
      <c r="F46" s="232">
        <f>'Anexo I. Gr 6B'!D53/AVERAGE('Anexo I. Gr 3B'!D$31:D$35)</f>
        <v>0.65119790230472818</v>
      </c>
    </row>
    <row r="47" spans="2:6" x14ac:dyDescent="0.3">
      <c r="B47" s="148">
        <v>2035</v>
      </c>
      <c r="C47" s="230"/>
      <c r="D47" s="231">
        <f>'Anexo I. Gr 6A'!D54/AVERAGE('Anexo I. Gr 3B'!C$31:C$35)</f>
        <v>0.52112668306931131</v>
      </c>
      <c r="E47" s="231"/>
      <c r="F47" s="232">
        <f>'Anexo I. Gr 6B'!D54/AVERAGE('Anexo I. Gr 3B'!D$31:D$35)</f>
        <v>0.64721436457589532</v>
      </c>
    </row>
    <row r="48" spans="2:6" x14ac:dyDescent="0.3">
      <c r="B48" s="148">
        <v>2036</v>
      </c>
      <c r="C48" s="230"/>
      <c r="D48" s="231">
        <f>'Anexo I. Gr 6A'!D55/AVERAGE('Anexo I. Gr 3B'!C$31:C$35)</f>
        <v>0.51684951030525139</v>
      </c>
      <c r="E48" s="231"/>
      <c r="F48" s="232">
        <f>'Anexo I. Gr 6B'!D55/AVERAGE('Anexo I. Gr 3B'!D$31:D$35)</f>
        <v>0.64512276660087187</v>
      </c>
    </row>
    <row r="49" spans="2:6" x14ac:dyDescent="0.3">
      <c r="B49" s="148">
        <v>2037</v>
      </c>
      <c r="C49" s="230"/>
      <c r="D49" s="231">
        <f>'Anexo I. Gr 6A'!D56/AVERAGE('Anexo I. Gr 3B'!C$31:C$35)</f>
        <v>0.5157198031638065</v>
      </c>
      <c r="E49" s="231"/>
      <c r="F49" s="232">
        <f>'Anexo I. Gr 6B'!D56/AVERAGE('Anexo I. Gr 3B'!D$31:D$35)</f>
        <v>0.64070534745872232</v>
      </c>
    </row>
    <row r="50" spans="2:6" x14ac:dyDescent="0.3">
      <c r="B50" s="148">
        <v>2038</v>
      </c>
      <c r="C50" s="230"/>
      <c r="D50" s="231">
        <f>'Anexo I. Gr 6A'!D57/AVERAGE('Anexo I. Gr 3B'!C$31:C$35)</f>
        <v>0.51223733697897755</v>
      </c>
      <c r="E50" s="231"/>
      <c r="F50" s="232">
        <f>'Anexo I. Gr 6B'!D57/AVERAGE('Anexo I. Gr 3B'!D$31:D$35)</f>
        <v>0.63786161422476384</v>
      </c>
    </row>
    <row r="51" spans="2:6" x14ac:dyDescent="0.3">
      <c r="B51" s="148">
        <v>2039</v>
      </c>
      <c r="C51" s="230"/>
      <c r="D51" s="231">
        <f>'Anexo I. Gr 6A'!D58/AVERAGE('Anexo I. Gr 3B'!C$31:C$35)</f>
        <v>0.50994374754942362</v>
      </c>
      <c r="E51" s="231"/>
      <c r="F51" s="232">
        <f>'Anexo I. Gr 6B'!D58/AVERAGE('Anexo I. Gr 3B'!D$31:D$35)</f>
        <v>0.6366724934344562</v>
      </c>
    </row>
    <row r="52" spans="2:6" x14ac:dyDescent="0.3">
      <c r="B52" s="148">
        <v>2040</v>
      </c>
      <c r="C52" s="230"/>
      <c r="D52" s="231">
        <f>'Anexo I. Gr 6A'!D59/AVERAGE('Anexo I. Gr 3B'!C$31:C$35)</f>
        <v>0.50821773259543257</v>
      </c>
      <c r="E52" s="231"/>
      <c r="F52" s="232">
        <f>'Anexo I. Gr 6B'!D59/AVERAGE('Anexo I. Gr 3B'!D$31:D$35)</f>
        <v>0.63336522305235754</v>
      </c>
    </row>
    <row r="53" spans="2:6" x14ac:dyDescent="0.3">
      <c r="B53" s="148">
        <v>2041</v>
      </c>
      <c r="C53" s="230"/>
      <c r="D53" s="231">
        <f>'Anexo I. Gr 6A'!D60/AVERAGE('Anexo I. Gr 3B'!C$31:C$35)</f>
        <v>0.50558543870379968</v>
      </c>
      <c r="E53" s="231"/>
      <c r="F53" s="232">
        <f>'Anexo I. Gr 6B'!D60/AVERAGE('Anexo I. Gr 3B'!D$31:D$35)</f>
        <v>0.63062358407281116</v>
      </c>
    </row>
    <row r="54" spans="2:6" x14ac:dyDescent="0.3">
      <c r="B54" s="148">
        <v>2042</v>
      </c>
      <c r="C54" s="230"/>
      <c r="D54" s="231">
        <f>'Anexo I. Gr 6A'!D61/AVERAGE('Anexo I. Gr 3B'!C$31:C$35)</f>
        <v>0.50357854247801948</v>
      </c>
      <c r="E54" s="231"/>
      <c r="F54" s="232">
        <f>'Anexo I. Gr 6B'!D61/AVERAGE('Anexo I. Gr 3B'!D$31:D$35)</f>
        <v>0.62756779076600988</v>
      </c>
    </row>
    <row r="55" spans="2:6" x14ac:dyDescent="0.3">
      <c r="B55" s="148">
        <v>2043</v>
      </c>
      <c r="C55" s="230"/>
      <c r="D55" s="231">
        <f>'Anexo I. Gr 6A'!D62/AVERAGE('Anexo I. Gr 3B'!C$31:C$35)</f>
        <v>0.50230272232987661</v>
      </c>
      <c r="E55" s="231"/>
      <c r="F55" s="232">
        <f>'Anexo I. Gr 6B'!D62/AVERAGE('Anexo I. Gr 3B'!D$31:D$35)</f>
        <v>0.62502054946213892</v>
      </c>
    </row>
    <row r="56" spans="2:6" x14ac:dyDescent="0.3">
      <c r="B56" s="148">
        <v>2044</v>
      </c>
      <c r="C56" s="230"/>
      <c r="D56" s="231">
        <f>'Anexo I. Gr 6A'!D63/AVERAGE('Anexo I. Gr 3B'!C$31:C$35)</f>
        <v>0.5000697295285903</v>
      </c>
      <c r="E56" s="231"/>
      <c r="F56" s="232">
        <f>'Anexo I. Gr 6B'!D63/AVERAGE('Anexo I. Gr 3B'!D$31:D$35)</f>
        <v>0.62226786762139485</v>
      </c>
    </row>
    <row r="57" spans="2:6" x14ac:dyDescent="0.3">
      <c r="B57" s="148">
        <v>2045</v>
      </c>
      <c r="C57" s="230"/>
      <c r="D57" s="231">
        <f>'Anexo I. Gr 6A'!D64/AVERAGE('Anexo I. Gr 3B'!C$31:C$35)</f>
        <v>0.50043677315289159</v>
      </c>
      <c r="E57" s="231"/>
      <c r="F57" s="232">
        <f>'Anexo I. Gr 6B'!D64/AVERAGE('Anexo I. Gr 3B'!D$31:D$35)</f>
        <v>0.62195339645976366</v>
      </c>
    </row>
    <row r="58" spans="2:6" x14ac:dyDescent="0.3">
      <c r="B58" s="148">
        <v>2046</v>
      </c>
      <c r="C58" s="230"/>
      <c r="D58" s="231">
        <f>'Anexo I. Gr 6A'!D65/AVERAGE('Anexo I. Gr 3B'!C$31:C$35)</f>
        <v>0.49892324549391287</v>
      </c>
      <c r="E58" s="231"/>
      <c r="F58" s="232">
        <f>'Anexo I. Gr 6B'!D65/AVERAGE('Anexo I. Gr 3B'!D$31:D$35)</f>
        <v>0.61817688207408317</v>
      </c>
    </row>
    <row r="59" spans="2:6" x14ac:dyDescent="0.3">
      <c r="B59" s="148">
        <v>2047</v>
      </c>
      <c r="C59" s="230"/>
      <c r="D59" s="231">
        <f>'Anexo I. Gr 6A'!D66/AVERAGE('Anexo I. Gr 3B'!C$31:C$35)</f>
        <v>0.49728048645205847</v>
      </c>
      <c r="E59" s="231"/>
      <c r="F59" s="232">
        <f>'Anexo I. Gr 6B'!D66/AVERAGE('Anexo I. Gr 3B'!D$31:D$35)</f>
        <v>0.61528101048890893</v>
      </c>
    </row>
    <row r="60" spans="2:6" x14ac:dyDescent="0.3">
      <c r="B60" s="148">
        <v>2048</v>
      </c>
      <c r="C60" s="230"/>
      <c r="D60" s="231">
        <f>'Anexo I. Gr 6A'!D67/AVERAGE('Anexo I. Gr 3B'!C$31:C$35)</f>
        <v>0.49596952788095</v>
      </c>
      <c r="E60" s="231"/>
      <c r="F60" s="232">
        <f>'Anexo I. Gr 6B'!D67/AVERAGE('Anexo I. Gr 3B'!D$31:D$35)</f>
        <v>0.61253293673547937</v>
      </c>
    </row>
    <row r="61" spans="2:6" x14ac:dyDescent="0.3">
      <c r="B61" s="148">
        <v>2049</v>
      </c>
      <c r="C61" s="230"/>
      <c r="D61" s="231">
        <f>'Anexo I. Gr 6A'!D68/AVERAGE('Anexo I. Gr 3B'!C$31:C$35)</f>
        <v>0.49504619491614982</v>
      </c>
      <c r="E61" s="231"/>
      <c r="F61" s="232">
        <f>'Anexo I. Gr 6B'!D68/AVERAGE('Anexo I. Gr 3B'!D$31:D$35)</f>
        <v>0.60943910681719848</v>
      </c>
    </row>
    <row r="62" spans="2:6" ht="15" thickBot="1" x14ac:dyDescent="0.35">
      <c r="B62" s="148">
        <v>2050</v>
      </c>
      <c r="C62" s="233"/>
      <c r="D62" s="234">
        <f>'Anexo I. Gr 6A'!D69/AVERAGE('Anexo I. Gr 3B'!C$31:C$35)</f>
        <v>0.49507492647292867</v>
      </c>
      <c r="E62" s="234"/>
      <c r="F62" s="235">
        <f>'Anexo I. Gr 6B'!D69/AVERAGE('Anexo I. Gr 3B'!D$31:D$35)</f>
        <v>0.60556707459767167</v>
      </c>
    </row>
  </sheetData>
  <mergeCells count="3">
    <mergeCell ref="B19:F19"/>
    <mergeCell ref="C20:D20"/>
    <mergeCell ref="E20:F20"/>
  </mergeCells>
  <hyperlinks>
    <hyperlink ref="A1" location="Gráficos!A1" display="Índice de gráficos" xr:uid="{59446617-B387-43E6-B3C7-EE23529F7324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0114-61FA-46D1-9C5F-F1BAE9A6C5C9}">
  <dimension ref="A1:F71"/>
  <sheetViews>
    <sheetView showGridLines="0" workbookViewId="0">
      <selection activeCell="O31" sqref="O31"/>
    </sheetView>
  </sheetViews>
  <sheetFormatPr baseColWidth="10" defaultColWidth="11.42578125" defaultRowHeight="14.25" x14ac:dyDescent="0.3"/>
  <cols>
    <col min="1" max="1" width="13.42578125" style="145" customWidth="1"/>
    <col min="2" max="2" width="13.42578125" style="205" bestFit="1" customWidth="1"/>
    <col min="3" max="3" width="13.5703125" style="145" customWidth="1"/>
    <col min="4" max="4" width="14.85546875" style="145" bestFit="1" customWidth="1"/>
    <col min="5" max="5" width="13.28515625" style="145" bestFit="1" customWidth="1"/>
    <col min="6" max="6" width="14.140625" style="145" bestFit="1" customWidth="1"/>
    <col min="7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409</v>
      </c>
    </row>
    <row r="3" spans="1:2" x14ac:dyDescent="0.3">
      <c r="B3" s="144" t="s">
        <v>411</v>
      </c>
    </row>
    <row r="18" spans="2:6" ht="15.75" x14ac:dyDescent="0.3">
      <c r="B18" t="s">
        <v>105</v>
      </c>
      <c r="C18" s="145" t="s">
        <v>111</v>
      </c>
    </row>
    <row r="19" spans="2:6" x14ac:dyDescent="0.3">
      <c r="B19" s="600" t="s">
        <v>175</v>
      </c>
      <c r="C19" s="600"/>
      <c r="D19" s="600"/>
      <c r="E19" s="600"/>
      <c r="F19" s="600"/>
    </row>
    <row r="20" spans="2:6" ht="15" thickBot="1" x14ac:dyDescent="0.35">
      <c r="B20" s="148"/>
      <c r="C20" s="148" t="s">
        <v>176</v>
      </c>
      <c r="D20" s="148" t="s">
        <v>177</v>
      </c>
      <c r="E20" s="148" t="s">
        <v>178</v>
      </c>
      <c r="F20" s="148" t="s">
        <v>179</v>
      </c>
    </row>
    <row r="21" spans="2:6" x14ac:dyDescent="0.3">
      <c r="B21" s="148">
        <f>1960+30</f>
        <v>1990</v>
      </c>
      <c r="C21" s="249">
        <v>1.78</v>
      </c>
      <c r="D21" s="250"/>
      <c r="E21" s="250">
        <v>1.36</v>
      </c>
      <c r="F21" s="209" t="e">
        <v>#N/A</v>
      </c>
    </row>
    <row r="22" spans="2:6" x14ac:dyDescent="0.3">
      <c r="B22" s="148">
        <f t="shared" ref="B22:B53" si="0">B21+1</f>
        <v>1991</v>
      </c>
      <c r="C22" s="251">
        <v>1.72</v>
      </c>
      <c r="D22" s="252"/>
      <c r="E22" s="252">
        <v>1.33</v>
      </c>
      <c r="F22" s="212" t="e">
        <v>#N/A</v>
      </c>
    </row>
    <row r="23" spans="2:6" x14ac:dyDescent="0.3">
      <c r="B23" s="148">
        <f t="shared" si="0"/>
        <v>1992</v>
      </c>
      <c r="C23" s="251">
        <v>1.7</v>
      </c>
      <c r="D23" s="252"/>
      <c r="E23" s="252">
        <v>1.31</v>
      </c>
      <c r="F23" s="212" t="e">
        <v>#N/A</v>
      </c>
    </row>
    <row r="24" spans="2:6" x14ac:dyDescent="0.3">
      <c r="B24" s="148">
        <f t="shared" si="0"/>
        <v>1993</v>
      </c>
      <c r="C24" s="251">
        <v>1.66</v>
      </c>
      <c r="D24" s="252"/>
      <c r="E24" s="252">
        <v>1.26</v>
      </c>
      <c r="F24" s="212" t="e">
        <v>#N/A</v>
      </c>
    </row>
    <row r="25" spans="2:6" x14ac:dyDescent="0.3">
      <c r="B25" s="148">
        <f t="shared" si="0"/>
        <v>1994</v>
      </c>
      <c r="C25" s="251">
        <v>1.65</v>
      </c>
      <c r="D25" s="252"/>
      <c r="E25" s="252">
        <v>1.19</v>
      </c>
      <c r="F25" s="212" t="e">
        <v>#N/A</v>
      </c>
    </row>
    <row r="26" spans="2:6" x14ac:dyDescent="0.3">
      <c r="B26" s="148">
        <f t="shared" si="0"/>
        <v>1995</v>
      </c>
      <c r="C26" s="251">
        <v>1.61</v>
      </c>
      <c r="D26" s="252"/>
      <c r="E26" s="252">
        <v>1.1599999999999999</v>
      </c>
      <c r="F26" s="212" t="e">
        <v>#N/A</v>
      </c>
    </row>
    <row r="27" spans="2:6" x14ac:dyDescent="0.3">
      <c r="B27" s="148">
        <f t="shared" si="0"/>
        <v>1996</v>
      </c>
      <c r="C27" s="251">
        <v>1.59</v>
      </c>
      <c r="D27" s="252"/>
      <c r="E27" s="252">
        <v>1.1399999999999999</v>
      </c>
      <c r="F27" s="212" t="e">
        <v>#N/A</v>
      </c>
    </row>
    <row r="28" spans="2:6" x14ac:dyDescent="0.3">
      <c r="B28" s="148">
        <f t="shared" si="0"/>
        <v>1997</v>
      </c>
      <c r="C28" s="251">
        <v>1.57</v>
      </c>
      <c r="D28" s="252"/>
      <c r="E28" s="252">
        <v>1.1499999999999999</v>
      </c>
      <c r="F28" s="212" t="e">
        <v>#N/A</v>
      </c>
    </row>
    <row r="29" spans="2:6" x14ac:dyDescent="0.3">
      <c r="B29" s="148">
        <f t="shared" si="0"/>
        <v>1998</v>
      </c>
      <c r="C29" s="251">
        <v>1.56</v>
      </c>
      <c r="D29" s="252"/>
      <c r="E29" s="252">
        <v>1.1299999999999999</v>
      </c>
      <c r="F29" s="212" t="e">
        <v>#N/A</v>
      </c>
    </row>
    <row r="30" spans="2:6" x14ac:dyDescent="0.3">
      <c r="B30" s="148">
        <f t="shared" si="0"/>
        <v>1999</v>
      </c>
      <c r="C30" s="251">
        <v>1.5</v>
      </c>
      <c r="D30" s="252"/>
      <c r="E30" s="252">
        <v>1.1599999999999999</v>
      </c>
      <c r="F30" s="212" t="e">
        <v>#N/A</v>
      </c>
    </row>
    <row r="31" spans="2:6" x14ac:dyDescent="0.3">
      <c r="B31" s="148">
        <f t="shared" si="0"/>
        <v>2000</v>
      </c>
      <c r="C31" s="251">
        <v>1.49</v>
      </c>
      <c r="D31" s="252"/>
      <c r="E31" s="252">
        <v>1.21</v>
      </c>
      <c r="F31" s="212" t="e">
        <v>#N/A</v>
      </c>
    </row>
    <row r="32" spans="2:6" x14ac:dyDescent="0.3">
      <c r="B32" s="148">
        <f t="shared" si="0"/>
        <v>2001</v>
      </c>
      <c r="C32" s="251">
        <v>1.46</v>
      </c>
      <c r="D32" s="252"/>
      <c r="E32" s="252">
        <v>1.24</v>
      </c>
      <c r="F32" s="212" t="e">
        <v>#N/A</v>
      </c>
    </row>
    <row r="33" spans="2:6" x14ac:dyDescent="0.3">
      <c r="B33" s="148">
        <f t="shared" si="0"/>
        <v>2002</v>
      </c>
      <c r="C33" s="251">
        <v>1.44</v>
      </c>
      <c r="D33" s="252"/>
      <c r="E33" s="252">
        <v>1.25</v>
      </c>
      <c r="F33" s="212" t="e">
        <v>#N/A</v>
      </c>
    </row>
    <row r="34" spans="2:6" x14ac:dyDescent="0.3">
      <c r="B34" s="148">
        <f t="shared" si="0"/>
        <v>2003</v>
      </c>
      <c r="C34" s="251">
        <v>1.41</v>
      </c>
      <c r="D34" s="252"/>
      <c r="E34" s="252">
        <v>1.3</v>
      </c>
      <c r="F34" s="212" t="e">
        <v>#N/A</v>
      </c>
    </row>
    <row r="35" spans="2:6" x14ac:dyDescent="0.3">
      <c r="B35" s="148">
        <f t="shared" si="0"/>
        <v>2004</v>
      </c>
      <c r="C35" s="251">
        <v>1.39</v>
      </c>
      <c r="D35" s="252"/>
      <c r="E35" s="252">
        <v>1.32</v>
      </c>
      <c r="F35" s="212" t="e">
        <v>#N/A</v>
      </c>
    </row>
    <row r="36" spans="2:6" x14ac:dyDescent="0.3">
      <c r="B36" s="148">
        <f t="shared" si="0"/>
        <v>2005</v>
      </c>
      <c r="C36" s="251">
        <v>1.38</v>
      </c>
      <c r="D36" s="252"/>
      <c r="E36" s="252">
        <v>1.33</v>
      </c>
      <c r="F36" s="212" t="e">
        <v>#N/A</v>
      </c>
    </row>
    <row r="37" spans="2:6" x14ac:dyDescent="0.3">
      <c r="B37" s="148">
        <f t="shared" si="0"/>
        <v>2006</v>
      </c>
      <c r="C37" s="251"/>
      <c r="D37" s="252">
        <v>1.37</v>
      </c>
      <c r="E37" s="252">
        <v>1.36</v>
      </c>
      <c r="F37" s="212" t="e">
        <v>#N/A</v>
      </c>
    </row>
    <row r="38" spans="2:6" x14ac:dyDescent="0.3">
      <c r="B38" s="148">
        <f t="shared" si="0"/>
        <v>2007</v>
      </c>
      <c r="C38" s="251"/>
      <c r="D38" s="252">
        <v>1.36</v>
      </c>
      <c r="E38" s="252">
        <v>1.38</v>
      </c>
      <c r="F38" s="212" t="e">
        <v>#N/A</v>
      </c>
    </row>
    <row r="39" spans="2:6" x14ac:dyDescent="0.3">
      <c r="B39" s="148">
        <f t="shared" si="0"/>
        <v>2008</v>
      </c>
      <c r="C39" s="251"/>
      <c r="D39" s="252">
        <v>1.37</v>
      </c>
      <c r="E39" s="252">
        <v>1.44</v>
      </c>
      <c r="F39" s="212" t="e">
        <v>#N/A</v>
      </c>
    </row>
    <row r="40" spans="2:6" x14ac:dyDescent="0.3">
      <c r="B40" s="148">
        <f t="shared" si="0"/>
        <v>2009</v>
      </c>
      <c r="C40" s="251"/>
      <c r="D40" s="252">
        <v>1.36</v>
      </c>
      <c r="E40" s="252">
        <v>1.38</v>
      </c>
      <c r="F40" s="212" t="e">
        <v>#N/A</v>
      </c>
    </row>
    <row r="41" spans="2:6" x14ac:dyDescent="0.3">
      <c r="B41" s="148">
        <f t="shared" si="0"/>
        <v>2010</v>
      </c>
      <c r="C41" s="251"/>
      <c r="D41" s="252">
        <v>1.38</v>
      </c>
      <c r="E41" s="252">
        <v>1.37</v>
      </c>
      <c r="F41" s="212" t="e">
        <v>#N/A</v>
      </c>
    </row>
    <row r="42" spans="2:6" x14ac:dyDescent="0.3">
      <c r="B42" s="148">
        <f t="shared" si="0"/>
        <v>2011</v>
      </c>
      <c r="C42" s="251"/>
      <c r="D42" s="252">
        <v>1.38</v>
      </c>
      <c r="E42" s="252">
        <v>1.34</v>
      </c>
      <c r="F42" s="212" t="e">
        <v>#N/A</v>
      </c>
    </row>
    <row r="43" spans="2:6" x14ac:dyDescent="0.3">
      <c r="B43" s="148">
        <f t="shared" si="0"/>
        <v>2012</v>
      </c>
      <c r="C43" s="251"/>
      <c r="D43" s="252">
        <v>1.39</v>
      </c>
      <c r="E43" s="252">
        <v>1.32</v>
      </c>
      <c r="F43" s="212" t="e">
        <v>#N/A</v>
      </c>
    </row>
    <row r="44" spans="2:6" x14ac:dyDescent="0.3">
      <c r="B44" s="148">
        <f t="shared" si="0"/>
        <v>2013</v>
      </c>
      <c r="C44" s="251"/>
      <c r="D44" s="252">
        <v>1.38</v>
      </c>
      <c r="E44" s="252">
        <v>1.27</v>
      </c>
      <c r="F44" s="212" t="e">
        <v>#N/A</v>
      </c>
    </row>
    <row r="45" spans="2:6" x14ac:dyDescent="0.3">
      <c r="B45" s="148">
        <f t="shared" si="0"/>
        <v>2014</v>
      </c>
      <c r="C45" s="251"/>
      <c r="D45" s="252">
        <v>1.37</v>
      </c>
      <c r="E45" s="252">
        <v>1.32</v>
      </c>
      <c r="F45" s="212" t="e">
        <v>#N/A</v>
      </c>
    </row>
    <row r="46" spans="2:6" x14ac:dyDescent="0.3">
      <c r="B46" s="148">
        <f t="shared" si="0"/>
        <v>2015</v>
      </c>
      <c r="C46" s="251"/>
      <c r="D46" s="252">
        <v>1.37</v>
      </c>
      <c r="E46" s="252">
        <v>1.33</v>
      </c>
      <c r="F46" s="212" t="e">
        <v>#N/A</v>
      </c>
    </row>
    <row r="47" spans="2:6" x14ac:dyDescent="0.3">
      <c r="B47" s="148">
        <f t="shared" si="0"/>
        <v>2016</v>
      </c>
      <c r="C47" s="251"/>
      <c r="D47" s="252">
        <v>1.35</v>
      </c>
      <c r="E47" s="252">
        <v>1.33</v>
      </c>
      <c r="F47" s="212" t="e">
        <v>#N/A</v>
      </c>
    </row>
    <row r="48" spans="2:6" x14ac:dyDescent="0.3">
      <c r="B48" s="148">
        <f t="shared" si="0"/>
        <v>2017</v>
      </c>
      <c r="C48" s="251"/>
      <c r="D48" s="252">
        <v>1.35</v>
      </c>
      <c r="E48" s="252">
        <v>1.31</v>
      </c>
      <c r="F48" s="212" t="e">
        <v>#N/A</v>
      </c>
    </row>
    <row r="49" spans="2:6" x14ac:dyDescent="0.3">
      <c r="B49" s="148">
        <f t="shared" si="0"/>
        <v>2018</v>
      </c>
      <c r="C49" s="251"/>
      <c r="D49" s="252">
        <v>1.32</v>
      </c>
      <c r="E49" s="252">
        <v>1.26</v>
      </c>
      <c r="F49" s="212" t="e">
        <v>#N/A</v>
      </c>
    </row>
    <row r="50" spans="2:6" x14ac:dyDescent="0.3">
      <c r="B50" s="148">
        <f t="shared" si="0"/>
        <v>2019</v>
      </c>
      <c r="C50" s="251"/>
      <c r="D50" s="252">
        <v>1.29</v>
      </c>
      <c r="E50" s="252">
        <v>1.23</v>
      </c>
      <c r="F50" s="212" t="e">
        <v>#N/A</v>
      </c>
    </row>
    <row r="51" spans="2:6" x14ac:dyDescent="0.3">
      <c r="B51" s="148">
        <f t="shared" si="0"/>
        <v>2020</v>
      </c>
      <c r="C51" s="251"/>
      <c r="D51" s="252">
        <v>1.27</v>
      </c>
      <c r="E51" s="252">
        <v>1.18</v>
      </c>
      <c r="F51" s="212" t="e">
        <v>#N/A</v>
      </c>
    </row>
    <row r="52" spans="2:6" x14ac:dyDescent="0.3">
      <c r="B52" s="148">
        <f t="shared" si="0"/>
        <v>2021</v>
      </c>
      <c r="C52" s="251"/>
      <c r="D52" s="252">
        <v>1.24</v>
      </c>
      <c r="E52" s="252">
        <v>1.18</v>
      </c>
      <c r="F52" s="212" t="e">
        <v>#N/A</v>
      </c>
    </row>
    <row r="53" spans="2:6" x14ac:dyDescent="0.3">
      <c r="B53" s="148">
        <f t="shared" si="0"/>
        <v>2022</v>
      </c>
      <c r="C53" s="251"/>
      <c r="D53" s="252">
        <v>1.21</v>
      </c>
      <c r="E53" s="252">
        <v>1.1599999999999999</v>
      </c>
      <c r="F53" s="212" t="e">
        <v>#N/A</v>
      </c>
    </row>
    <row r="54" spans="2:6" x14ac:dyDescent="0.3">
      <c r="B54" s="148">
        <f t="shared" ref="B54:B71" si="1">B53+1</f>
        <v>2023</v>
      </c>
      <c r="C54" s="251"/>
      <c r="D54" s="252">
        <v>1.19</v>
      </c>
      <c r="E54" s="252">
        <v>1.1200000000000001</v>
      </c>
      <c r="F54" s="212" t="e">
        <v>#N/A</v>
      </c>
    </row>
    <row r="55" spans="2:6" x14ac:dyDescent="0.3">
      <c r="B55" s="148">
        <f t="shared" si="1"/>
        <v>2024</v>
      </c>
      <c r="C55" s="251"/>
      <c r="D55" s="252">
        <v>1.17</v>
      </c>
      <c r="E55" s="252">
        <v>1.1000000000000001</v>
      </c>
      <c r="F55" s="212">
        <v>1.1000000000000001</v>
      </c>
    </row>
    <row r="56" spans="2:6" x14ac:dyDescent="0.3">
      <c r="B56" s="148">
        <f t="shared" si="1"/>
        <v>2025</v>
      </c>
      <c r="C56" s="251"/>
      <c r="D56" s="252">
        <v>1.1599999999999999</v>
      </c>
      <c r="E56" s="252" t="e">
        <v>#N/A</v>
      </c>
      <c r="F56" s="212">
        <v>1.1000000000000001</v>
      </c>
    </row>
    <row r="57" spans="2:6" x14ac:dyDescent="0.3">
      <c r="B57" s="148">
        <f t="shared" si="1"/>
        <v>2026</v>
      </c>
      <c r="C57" s="251"/>
      <c r="D57" s="252">
        <v>1.1499999999999999</v>
      </c>
      <c r="E57" s="252" t="e">
        <v>#N/A</v>
      </c>
      <c r="F57" s="212">
        <v>1.1000000000000001</v>
      </c>
    </row>
    <row r="58" spans="2:6" x14ac:dyDescent="0.3">
      <c r="B58" s="148">
        <f t="shared" si="1"/>
        <v>2027</v>
      </c>
      <c r="C58" s="251"/>
      <c r="D58" s="252">
        <v>1.1399999999999999</v>
      </c>
      <c r="E58" s="252" t="e">
        <v>#N/A</v>
      </c>
      <c r="F58" s="212">
        <v>1.1000000000000001</v>
      </c>
    </row>
    <row r="59" spans="2:6" x14ac:dyDescent="0.3">
      <c r="B59" s="148">
        <f t="shared" si="1"/>
        <v>2028</v>
      </c>
      <c r="C59" s="251"/>
      <c r="D59" s="252">
        <v>1.1399999999999999</v>
      </c>
      <c r="E59" s="252" t="e">
        <v>#N/A</v>
      </c>
      <c r="F59" s="212">
        <v>1.1000000000000001</v>
      </c>
    </row>
    <row r="60" spans="2:6" x14ac:dyDescent="0.3">
      <c r="B60" s="148">
        <f t="shared" si="1"/>
        <v>2029</v>
      </c>
      <c r="C60" s="251"/>
      <c r="D60" s="252">
        <v>1.1299999999999999</v>
      </c>
      <c r="E60" s="252" t="e">
        <v>#N/A</v>
      </c>
      <c r="F60" s="212">
        <v>1.0900000000000001</v>
      </c>
    </row>
    <row r="61" spans="2:6" x14ac:dyDescent="0.3">
      <c r="B61" s="148">
        <f t="shared" si="1"/>
        <v>2030</v>
      </c>
      <c r="C61" s="251"/>
      <c r="D61" s="252">
        <v>1.1200000000000001</v>
      </c>
      <c r="E61" s="252" t="e">
        <v>#N/A</v>
      </c>
      <c r="F61" s="212">
        <v>1.0900000000000001</v>
      </c>
    </row>
    <row r="62" spans="2:6" x14ac:dyDescent="0.3">
      <c r="B62" s="148">
        <f t="shared" si="1"/>
        <v>2031</v>
      </c>
      <c r="C62" s="251"/>
      <c r="D62" s="252">
        <v>1.1100000000000001</v>
      </c>
      <c r="E62" s="252" t="e">
        <v>#N/A</v>
      </c>
      <c r="F62" s="212">
        <v>1.08</v>
      </c>
    </row>
    <row r="63" spans="2:6" x14ac:dyDescent="0.3">
      <c r="B63" s="148">
        <f t="shared" si="1"/>
        <v>2032</v>
      </c>
      <c r="C63" s="251"/>
      <c r="D63" s="252">
        <v>1.1000000000000001</v>
      </c>
      <c r="E63" s="252" t="e">
        <v>#N/A</v>
      </c>
      <c r="F63" s="212">
        <v>1.08</v>
      </c>
    </row>
    <row r="64" spans="2:6" x14ac:dyDescent="0.3">
      <c r="B64" s="148">
        <f t="shared" si="1"/>
        <v>2033</v>
      </c>
      <c r="C64" s="251"/>
      <c r="D64" s="252">
        <v>1.0900000000000001</v>
      </c>
      <c r="E64" s="252" t="e">
        <v>#N/A</v>
      </c>
      <c r="F64" s="212">
        <v>1.07</v>
      </c>
    </row>
    <row r="65" spans="2:6" x14ac:dyDescent="0.3">
      <c r="B65" s="148">
        <f t="shared" si="1"/>
        <v>2034</v>
      </c>
      <c r="C65" s="251"/>
      <c r="D65" s="252">
        <v>1.0900000000000001</v>
      </c>
      <c r="E65" s="252" t="e">
        <v>#N/A</v>
      </c>
      <c r="F65" s="212">
        <v>1.06</v>
      </c>
    </row>
    <row r="66" spans="2:6" x14ac:dyDescent="0.3">
      <c r="B66" s="148">
        <f t="shared" si="1"/>
        <v>2035</v>
      </c>
      <c r="C66" s="251"/>
      <c r="D66" s="252">
        <v>1.08</v>
      </c>
      <c r="E66" s="252" t="e">
        <v>#N/A</v>
      </c>
      <c r="F66" s="212">
        <v>1.05</v>
      </c>
    </row>
    <row r="67" spans="2:6" x14ac:dyDescent="0.3">
      <c r="B67" s="148">
        <f t="shared" si="1"/>
        <v>2036</v>
      </c>
      <c r="C67" s="251"/>
      <c r="D67" s="252">
        <v>1.07</v>
      </c>
      <c r="E67" s="252" t="e">
        <v>#N/A</v>
      </c>
      <c r="F67" s="212">
        <v>1.05</v>
      </c>
    </row>
    <row r="68" spans="2:6" x14ac:dyDescent="0.3">
      <c r="B68" s="148">
        <f t="shared" si="1"/>
        <v>2037</v>
      </c>
      <c r="C68" s="251"/>
      <c r="D68" s="252">
        <v>1.06</v>
      </c>
      <c r="E68" s="252" t="e">
        <v>#N/A</v>
      </c>
      <c r="F68" s="212">
        <v>1.04</v>
      </c>
    </row>
    <row r="69" spans="2:6" x14ac:dyDescent="0.3">
      <c r="B69" s="148">
        <f t="shared" si="1"/>
        <v>2038</v>
      </c>
      <c r="C69" s="251"/>
      <c r="D69" s="252">
        <v>1.06</v>
      </c>
      <c r="E69" s="252" t="e">
        <v>#N/A</v>
      </c>
      <c r="F69" s="212">
        <v>1.04</v>
      </c>
    </row>
    <row r="70" spans="2:6" x14ac:dyDescent="0.3">
      <c r="B70" s="148">
        <f t="shared" si="1"/>
        <v>2039</v>
      </c>
      <c r="C70" s="251"/>
      <c r="D70" s="252">
        <v>1.05</v>
      </c>
      <c r="E70" s="252" t="e">
        <v>#N/A</v>
      </c>
      <c r="F70" s="212">
        <v>1.04</v>
      </c>
    </row>
    <row r="71" spans="2:6" ht="15" thickBot="1" x14ac:dyDescent="0.35">
      <c r="B71" s="148">
        <f t="shared" si="1"/>
        <v>2040</v>
      </c>
      <c r="C71" s="253"/>
      <c r="D71" s="254">
        <v>1.05</v>
      </c>
      <c r="E71" s="254" t="e">
        <v>#N/A</v>
      </c>
      <c r="F71" s="215">
        <v>1.03</v>
      </c>
    </row>
  </sheetData>
  <mergeCells count="1">
    <mergeCell ref="B19:F19"/>
  </mergeCells>
  <hyperlinks>
    <hyperlink ref="A1" location="Gráficos!A1" display="Índice de gráficos" xr:uid="{3CD8B5D4-5D28-42EB-BBC2-FB019E37616D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92F5-6C7D-429B-A68F-9DD49DD0C93A}">
  <dimension ref="A1:I54"/>
  <sheetViews>
    <sheetView showGridLines="0" workbookViewId="0"/>
  </sheetViews>
  <sheetFormatPr baseColWidth="10" defaultColWidth="11.42578125" defaultRowHeight="14.25" x14ac:dyDescent="0.3"/>
  <cols>
    <col min="1" max="1" width="10.140625" style="255" customWidth="1"/>
    <col min="2" max="2" width="13.42578125" style="255" bestFit="1" customWidth="1"/>
    <col min="3" max="5" width="11.42578125" style="255" bestFit="1"/>
    <col min="6" max="6" width="4.5703125" style="255" customWidth="1"/>
    <col min="7" max="16384" width="11.42578125" style="255"/>
  </cols>
  <sheetData>
    <row r="1" spans="1:2" ht="15.75" x14ac:dyDescent="0.3">
      <c r="A1" s="477" t="s">
        <v>454</v>
      </c>
    </row>
    <row r="2" spans="1:2" x14ac:dyDescent="0.3">
      <c r="B2" s="72" t="s">
        <v>412</v>
      </c>
    </row>
    <row r="3" spans="1:2" x14ac:dyDescent="0.3">
      <c r="B3" s="144" t="s">
        <v>413</v>
      </c>
    </row>
    <row r="18" spans="2:9" ht="15.75" x14ac:dyDescent="0.3">
      <c r="B18" t="s">
        <v>105</v>
      </c>
      <c r="C18" s="145" t="s">
        <v>111</v>
      </c>
    </row>
    <row r="19" spans="2:9" x14ac:dyDescent="0.3">
      <c r="B19" s="606" t="s">
        <v>180</v>
      </c>
      <c r="C19" s="606"/>
      <c r="D19" s="606"/>
      <c r="E19" s="606"/>
      <c r="F19" s="256"/>
    </row>
    <row r="20" spans="2:9" ht="15" thickBot="1" x14ac:dyDescent="0.35">
      <c r="B20" s="145"/>
      <c r="C20" s="147" t="s">
        <v>119</v>
      </c>
      <c r="D20" s="147" t="s">
        <v>120</v>
      </c>
      <c r="E20" s="147" t="s">
        <v>152</v>
      </c>
      <c r="F20" s="147"/>
      <c r="H20" s="158"/>
    </row>
    <row r="21" spans="2:9" x14ac:dyDescent="0.3">
      <c r="B21" s="148" t="s">
        <v>181</v>
      </c>
      <c r="C21" s="218">
        <v>73.487286999999995</v>
      </c>
      <c r="D21" s="219">
        <v>80.649805999999998</v>
      </c>
      <c r="E21" s="220">
        <f t="shared" ref="E21:E54" si="0">D21-C21</f>
        <v>7.1625190000000032</v>
      </c>
      <c r="F21" s="222"/>
      <c r="H21" s="158"/>
      <c r="I21" s="158"/>
    </row>
    <row r="22" spans="2:9" x14ac:dyDescent="0.3">
      <c r="B22" s="148" t="s">
        <v>182</v>
      </c>
      <c r="C22" s="221">
        <v>73.888807</v>
      </c>
      <c r="D22" s="222">
        <v>81.144617999999994</v>
      </c>
      <c r="E22" s="223">
        <f t="shared" si="0"/>
        <v>7.2558109999999942</v>
      </c>
      <c r="F22" s="222"/>
      <c r="H22" s="158"/>
      <c r="I22" s="158"/>
    </row>
    <row r="23" spans="2:9" x14ac:dyDescent="0.3">
      <c r="B23" s="148" t="s">
        <v>183</v>
      </c>
      <c r="C23" s="221">
        <v>74.089322999999993</v>
      </c>
      <c r="D23" s="222">
        <v>81.226084999999998</v>
      </c>
      <c r="E23" s="223">
        <f t="shared" si="0"/>
        <v>7.1367620000000045</v>
      </c>
      <c r="F23" s="222"/>
      <c r="H23" s="158"/>
      <c r="I23" s="158"/>
    </row>
    <row r="24" spans="2:9" x14ac:dyDescent="0.3">
      <c r="B24" s="148" t="s">
        <v>184</v>
      </c>
      <c r="C24" s="221">
        <v>74.466313</v>
      </c>
      <c r="D24" s="222">
        <v>81.598280000000003</v>
      </c>
      <c r="E24" s="223">
        <f t="shared" si="0"/>
        <v>7.1319670000000031</v>
      </c>
      <c r="F24" s="222"/>
      <c r="H24" s="158"/>
      <c r="I24" s="158"/>
    </row>
    <row r="25" spans="2:9" x14ac:dyDescent="0.3">
      <c r="B25" s="148" t="s">
        <v>32</v>
      </c>
      <c r="C25" s="221">
        <v>74.532792000000001</v>
      </c>
      <c r="D25" s="222">
        <v>81.721377000000004</v>
      </c>
      <c r="E25" s="223">
        <f t="shared" si="0"/>
        <v>7.1885850000000033</v>
      </c>
      <c r="F25" s="222"/>
      <c r="H25" s="158"/>
      <c r="I25" s="158"/>
    </row>
    <row r="26" spans="2:9" x14ac:dyDescent="0.3">
      <c r="B26" s="148" t="s">
        <v>33</v>
      </c>
      <c r="C26" s="221">
        <v>74.659576000000001</v>
      </c>
      <c r="D26" s="222">
        <v>81.882295999999997</v>
      </c>
      <c r="E26" s="223">
        <f t="shared" si="0"/>
        <v>7.2227199999999954</v>
      </c>
      <c r="F26" s="222"/>
      <c r="H26" s="158"/>
      <c r="I26" s="158"/>
    </row>
    <row r="27" spans="2:9" x14ac:dyDescent="0.3">
      <c r="B27" s="148" t="s">
        <v>34</v>
      </c>
      <c r="C27" s="221">
        <v>75.287184999999994</v>
      </c>
      <c r="D27" s="222">
        <v>82.225998000000004</v>
      </c>
      <c r="E27" s="223">
        <f t="shared" si="0"/>
        <v>6.9388130000000103</v>
      </c>
      <c r="F27" s="222"/>
      <c r="H27" s="158"/>
      <c r="I27" s="158"/>
    </row>
    <row r="28" spans="2:9" x14ac:dyDescent="0.3">
      <c r="B28" s="148" t="s">
        <v>35</v>
      </c>
      <c r="C28" s="221">
        <v>75.417725000000004</v>
      </c>
      <c r="D28" s="222">
        <v>82.311221000000003</v>
      </c>
      <c r="E28" s="223">
        <f t="shared" si="0"/>
        <v>6.893495999999999</v>
      </c>
      <c r="F28" s="222"/>
      <c r="H28" s="158"/>
      <c r="I28" s="158"/>
    </row>
    <row r="29" spans="2:9" x14ac:dyDescent="0.3">
      <c r="B29" s="148" t="s">
        <v>36</v>
      </c>
      <c r="C29" s="221">
        <v>75.425013000000007</v>
      </c>
      <c r="D29" s="222">
        <v>82.324799999999996</v>
      </c>
      <c r="E29" s="223">
        <f t="shared" si="0"/>
        <v>6.8997869999999892</v>
      </c>
      <c r="F29" s="222"/>
      <c r="H29" s="158"/>
      <c r="I29" s="158"/>
    </row>
    <row r="30" spans="2:9" x14ac:dyDescent="0.3">
      <c r="B30" s="148" t="s">
        <v>37</v>
      </c>
      <c r="C30" s="221">
        <v>75.926321999999999</v>
      </c>
      <c r="D30" s="222">
        <v>82.732117000000002</v>
      </c>
      <c r="E30" s="223">
        <f t="shared" si="0"/>
        <v>6.8057950000000034</v>
      </c>
      <c r="F30" s="222"/>
      <c r="H30" s="158"/>
      <c r="I30" s="158"/>
    </row>
    <row r="31" spans="2:9" x14ac:dyDescent="0.3">
      <c r="B31" s="148" t="s">
        <v>38</v>
      </c>
      <c r="C31" s="221">
        <v>76.268321</v>
      </c>
      <c r="D31" s="222">
        <v>83.053229000000002</v>
      </c>
      <c r="E31" s="223">
        <f t="shared" si="0"/>
        <v>6.7849080000000015</v>
      </c>
      <c r="F31" s="222"/>
      <c r="H31" s="158"/>
      <c r="I31" s="158"/>
    </row>
    <row r="32" spans="2:9" x14ac:dyDescent="0.3">
      <c r="B32" s="148" t="s">
        <v>39</v>
      </c>
      <c r="C32" s="221">
        <v>76.378390999999993</v>
      </c>
      <c r="D32" s="222">
        <v>83.135444000000007</v>
      </c>
      <c r="E32" s="223">
        <f t="shared" si="0"/>
        <v>6.7570530000000133</v>
      </c>
      <c r="F32" s="222"/>
      <c r="H32" s="158"/>
      <c r="I32" s="158"/>
    </row>
    <row r="33" spans="2:9" x14ac:dyDescent="0.3">
      <c r="B33" s="148" t="s">
        <v>40</v>
      </c>
      <c r="C33" s="221">
        <v>76.414091999999997</v>
      </c>
      <c r="D33" s="222">
        <v>82.989672999999996</v>
      </c>
      <c r="E33" s="223">
        <f t="shared" si="0"/>
        <v>6.5755809999999997</v>
      </c>
      <c r="F33" s="222"/>
      <c r="H33" s="158"/>
      <c r="I33" s="158"/>
    </row>
    <row r="34" spans="2:9" x14ac:dyDescent="0.3">
      <c r="B34" s="148" t="s">
        <v>41</v>
      </c>
      <c r="C34" s="221">
        <v>76.979462999999996</v>
      </c>
      <c r="D34" s="222">
        <v>83.574144000000004</v>
      </c>
      <c r="E34" s="223">
        <f t="shared" si="0"/>
        <v>6.5946810000000085</v>
      </c>
      <c r="F34" s="222"/>
      <c r="H34" s="158"/>
      <c r="I34" s="158"/>
    </row>
    <row r="35" spans="2:9" x14ac:dyDescent="0.3">
      <c r="B35" s="148" t="s">
        <v>42</v>
      </c>
      <c r="C35" s="221">
        <v>77.017514000000006</v>
      </c>
      <c r="D35" s="222">
        <v>83.538105000000002</v>
      </c>
      <c r="E35" s="223">
        <f t="shared" si="0"/>
        <v>6.520590999999996</v>
      </c>
      <c r="F35" s="222"/>
      <c r="H35" s="158"/>
      <c r="I35" s="158"/>
    </row>
    <row r="36" spans="2:9" x14ac:dyDescent="0.3">
      <c r="B36" s="148" t="s">
        <v>43</v>
      </c>
      <c r="C36" s="221">
        <v>77.705416999999997</v>
      </c>
      <c r="D36" s="222">
        <v>84.150683999999998</v>
      </c>
      <c r="E36" s="223">
        <f t="shared" si="0"/>
        <v>6.4452670000000012</v>
      </c>
      <c r="F36" s="222"/>
      <c r="H36" s="158"/>
      <c r="I36" s="158"/>
    </row>
    <row r="37" spans="2:9" x14ac:dyDescent="0.3">
      <c r="B37" s="148" t="s">
        <v>44</v>
      </c>
      <c r="C37" s="221">
        <v>77.782111999999998</v>
      </c>
      <c r="D37" s="222">
        <v>84.136628999999999</v>
      </c>
      <c r="E37" s="223">
        <f t="shared" si="0"/>
        <v>6.3545170000000013</v>
      </c>
      <c r="F37" s="222"/>
      <c r="H37" s="158"/>
      <c r="I37" s="158"/>
    </row>
    <row r="38" spans="2:9" x14ac:dyDescent="0.3">
      <c r="B38" s="148" t="s">
        <v>45</v>
      </c>
      <c r="C38" s="221">
        <v>78.222960999999998</v>
      </c>
      <c r="D38" s="222">
        <v>84.331683999999996</v>
      </c>
      <c r="E38" s="223">
        <f t="shared" si="0"/>
        <v>6.1087229999999977</v>
      </c>
      <c r="F38" s="222"/>
      <c r="H38" s="158"/>
      <c r="I38" s="158"/>
    </row>
    <row r="39" spans="2:9" x14ac:dyDescent="0.3">
      <c r="B39" s="148" t="s">
        <v>46</v>
      </c>
      <c r="C39" s="221">
        <v>78.622421000000003</v>
      </c>
      <c r="D39" s="222">
        <v>84.654920000000004</v>
      </c>
      <c r="E39" s="223">
        <f t="shared" si="0"/>
        <v>6.0324990000000014</v>
      </c>
      <c r="F39" s="222"/>
      <c r="H39" s="158"/>
      <c r="I39" s="158"/>
    </row>
    <row r="40" spans="2:9" x14ac:dyDescent="0.3">
      <c r="B40" s="148" t="s">
        <v>47</v>
      </c>
      <c r="C40" s="221">
        <v>79.047190000000001</v>
      </c>
      <c r="D40" s="222">
        <v>85.027069999999995</v>
      </c>
      <c r="E40" s="223">
        <f t="shared" si="0"/>
        <v>5.9798799999999943</v>
      </c>
      <c r="F40" s="222"/>
      <c r="H40" s="158"/>
      <c r="I40" s="158"/>
    </row>
    <row r="41" spans="2:9" x14ac:dyDescent="0.3">
      <c r="B41" s="148" t="s">
        <v>48</v>
      </c>
      <c r="C41" s="221">
        <v>79.301965999999993</v>
      </c>
      <c r="D41" s="222">
        <v>85.131490999999997</v>
      </c>
      <c r="E41" s="223">
        <f t="shared" si="0"/>
        <v>5.8295250000000038</v>
      </c>
      <c r="F41" s="222"/>
      <c r="H41" s="158"/>
      <c r="I41" s="158"/>
    </row>
    <row r="42" spans="2:9" x14ac:dyDescent="0.3">
      <c r="B42" s="148" t="s">
        <v>49</v>
      </c>
      <c r="C42" s="221">
        <v>79.364177999999995</v>
      </c>
      <c r="D42" s="222">
        <v>85.101808000000005</v>
      </c>
      <c r="E42" s="223">
        <f t="shared" si="0"/>
        <v>5.73763000000001</v>
      </c>
      <c r="F42" s="222"/>
      <c r="H42" s="158"/>
      <c r="I42" s="158"/>
    </row>
    <row r="43" spans="2:9" x14ac:dyDescent="0.3">
      <c r="B43" s="148" t="s">
        <v>50</v>
      </c>
      <c r="C43" s="221">
        <v>79.923812999999996</v>
      </c>
      <c r="D43" s="222">
        <v>85.534790999999998</v>
      </c>
      <c r="E43" s="223">
        <f t="shared" si="0"/>
        <v>5.6109780000000029</v>
      </c>
      <c r="F43" s="222"/>
      <c r="H43" s="158"/>
      <c r="I43" s="158"/>
    </row>
    <row r="44" spans="2:9" x14ac:dyDescent="0.3">
      <c r="B44" s="148" t="s">
        <v>51</v>
      </c>
      <c r="C44" s="221">
        <v>80.095819000000006</v>
      </c>
      <c r="D44" s="222">
        <v>85.631135999999998</v>
      </c>
      <c r="E44" s="223">
        <f t="shared" si="0"/>
        <v>5.535316999999992</v>
      </c>
      <c r="F44" s="222"/>
      <c r="H44" s="158"/>
      <c r="I44" s="158"/>
    </row>
    <row r="45" spans="2:9" x14ac:dyDescent="0.3">
      <c r="B45" s="148" t="s">
        <v>52</v>
      </c>
      <c r="C45" s="221">
        <v>79.889368000000005</v>
      </c>
      <c r="D45" s="222">
        <v>85.394006000000005</v>
      </c>
      <c r="E45" s="223">
        <f t="shared" si="0"/>
        <v>5.5046379999999999</v>
      </c>
      <c r="F45" s="222"/>
      <c r="H45" s="158"/>
      <c r="I45" s="158"/>
    </row>
    <row r="46" spans="2:9" x14ac:dyDescent="0.3">
      <c r="B46" s="148" t="s">
        <v>53</v>
      </c>
      <c r="C46" s="221">
        <v>80.264825999999999</v>
      </c>
      <c r="D46" s="222">
        <v>85.818134999999998</v>
      </c>
      <c r="E46" s="223">
        <f t="shared" si="0"/>
        <v>5.5533089999999987</v>
      </c>
      <c r="F46" s="222"/>
      <c r="H46" s="158"/>
      <c r="I46" s="158"/>
    </row>
    <row r="47" spans="2:9" x14ac:dyDescent="0.3">
      <c r="B47" s="148" t="s">
        <v>54</v>
      </c>
      <c r="C47" s="221">
        <v>80.321800999999994</v>
      </c>
      <c r="D47" s="222">
        <v>85.707668999999996</v>
      </c>
      <c r="E47" s="223">
        <f t="shared" si="0"/>
        <v>5.3858680000000021</v>
      </c>
      <c r="F47" s="222"/>
      <c r="H47" s="158"/>
      <c r="I47" s="158"/>
    </row>
    <row r="48" spans="2:9" x14ac:dyDescent="0.3">
      <c r="B48" s="148" t="s">
        <v>55</v>
      </c>
      <c r="C48" s="221">
        <v>80.398752999999999</v>
      </c>
      <c r="D48" s="222">
        <v>85.827439999999996</v>
      </c>
      <c r="E48" s="223">
        <f t="shared" si="0"/>
        <v>5.4286869999999965</v>
      </c>
      <c r="F48" s="222"/>
      <c r="H48" s="158"/>
      <c r="I48" s="158"/>
    </row>
    <row r="49" spans="2:9" x14ac:dyDescent="0.3">
      <c r="B49" s="148" t="s">
        <v>56</v>
      </c>
      <c r="C49" s="221">
        <v>80.783107999999999</v>
      </c>
      <c r="D49" s="222">
        <v>86.194771000000003</v>
      </c>
      <c r="E49" s="223">
        <f t="shared" si="0"/>
        <v>5.4116630000000043</v>
      </c>
      <c r="F49" s="222"/>
      <c r="H49" s="158"/>
      <c r="I49" s="158"/>
    </row>
    <row r="50" spans="2:9" x14ac:dyDescent="0.3">
      <c r="B50" s="148" t="s">
        <v>57</v>
      </c>
      <c r="C50" s="221">
        <v>79.517026999999999</v>
      </c>
      <c r="D50" s="222">
        <v>85.035269</v>
      </c>
      <c r="E50" s="223">
        <f t="shared" si="0"/>
        <v>5.5182420000000008</v>
      </c>
      <c r="F50" s="222"/>
      <c r="H50" s="158"/>
      <c r="I50" s="158"/>
    </row>
    <row r="51" spans="2:9" x14ac:dyDescent="0.3">
      <c r="B51" s="148" t="s">
        <v>58</v>
      </c>
      <c r="C51" s="221">
        <v>80.195134999999993</v>
      </c>
      <c r="D51" s="222">
        <v>85.807238999999996</v>
      </c>
      <c r="E51" s="223">
        <f t="shared" si="0"/>
        <v>5.6121040000000022</v>
      </c>
      <c r="F51" s="222"/>
      <c r="H51" s="158"/>
      <c r="I51" s="158"/>
    </row>
    <row r="52" spans="2:9" x14ac:dyDescent="0.3">
      <c r="B52" s="148" t="s">
        <v>59</v>
      </c>
      <c r="C52" s="221">
        <v>80.363029999999995</v>
      </c>
      <c r="D52" s="222">
        <v>85.735847000000007</v>
      </c>
      <c r="E52" s="223">
        <f t="shared" si="0"/>
        <v>5.3728170000000119</v>
      </c>
      <c r="H52" s="158"/>
      <c r="I52" s="158"/>
    </row>
    <row r="53" spans="2:9" x14ac:dyDescent="0.3">
      <c r="B53" s="148" t="s">
        <v>185</v>
      </c>
      <c r="C53" s="221">
        <v>81.112008000000003</v>
      </c>
      <c r="D53" s="222">
        <v>86.339056999999997</v>
      </c>
      <c r="E53" s="223">
        <f t="shared" si="0"/>
        <v>5.2270489999999938</v>
      </c>
      <c r="H53" s="158"/>
      <c r="I53" s="158"/>
    </row>
    <row r="54" spans="2:9" ht="15" thickBot="1" x14ac:dyDescent="0.35">
      <c r="B54" s="148" t="s">
        <v>186</v>
      </c>
      <c r="C54" s="224">
        <v>81.384765999999999</v>
      </c>
      <c r="D54" s="225">
        <v>86.528420999999994</v>
      </c>
      <c r="E54" s="226">
        <f t="shared" si="0"/>
        <v>5.1436549999999954</v>
      </c>
      <c r="H54" s="158"/>
      <c r="I54" s="158"/>
    </row>
  </sheetData>
  <mergeCells count="1">
    <mergeCell ref="B19:E19"/>
  </mergeCells>
  <hyperlinks>
    <hyperlink ref="A1" location="Gráficos!A1" display="Índice de gráficos" xr:uid="{CFEEE969-20A3-4E41-9AE4-9202ABEC1FC1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C285-377A-433B-83F4-BD98536A1BB4}">
  <dimension ref="A1:I54"/>
  <sheetViews>
    <sheetView showGridLines="0" workbookViewId="0"/>
  </sheetViews>
  <sheetFormatPr baseColWidth="10" defaultColWidth="11.42578125" defaultRowHeight="14.25" x14ac:dyDescent="0.3"/>
  <cols>
    <col min="1" max="1" width="10.42578125" style="255" customWidth="1"/>
    <col min="2" max="2" width="12.5703125" style="255" bestFit="1" customWidth="1"/>
    <col min="3" max="3" width="11.42578125" style="255" bestFit="1"/>
    <col min="4" max="4" width="14.28515625" style="255" customWidth="1"/>
    <col min="5" max="16384" width="11.42578125" style="255"/>
  </cols>
  <sheetData>
    <row r="1" spans="1:3" ht="15.75" x14ac:dyDescent="0.3">
      <c r="A1" s="477" t="s">
        <v>454</v>
      </c>
    </row>
    <row r="2" spans="1:3" x14ac:dyDescent="0.3">
      <c r="B2" s="72" t="s">
        <v>412</v>
      </c>
      <c r="C2" s="72"/>
    </row>
    <row r="3" spans="1:3" x14ac:dyDescent="0.3">
      <c r="B3" s="144" t="s">
        <v>414</v>
      </c>
    </row>
    <row r="18" spans="2:9" ht="15.75" x14ac:dyDescent="0.3">
      <c r="B18" t="s">
        <v>105</v>
      </c>
      <c r="C18" s="145" t="s">
        <v>111</v>
      </c>
    </row>
    <row r="19" spans="2:9" x14ac:dyDescent="0.3">
      <c r="B19" s="606" t="s">
        <v>187</v>
      </c>
      <c r="C19" s="606"/>
      <c r="D19" s="606"/>
      <c r="E19" s="606"/>
    </row>
    <row r="20" spans="2:9" ht="15" thickBot="1" x14ac:dyDescent="0.35">
      <c r="B20" s="147"/>
      <c r="C20" s="147" t="s">
        <v>119</v>
      </c>
      <c r="D20" s="147" t="s">
        <v>120</v>
      </c>
      <c r="E20" s="147" t="s">
        <v>152</v>
      </c>
    </row>
    <row r="21" spans="2:9" x14ac:dyDescent="0.3">
      <c r="B21" s="148" t="s">
        <v>181</v>
      </c>
      <c r="C21" s="218">
        <v>15.574615</v>
      </c>
      <c r="D21" s="219">
        <v>19.22954</v>
      </c>
      <c r="E21" s="220">
        <f t="shared" ref="E21:E54" si="0">D21-C21</f>
        <v>3.6549250000000004</v>
      </c>
      <c r="G21" s="158"/>
      <c r="H21" s="158"/>
      <c r="I21" s="257"/>
    </row>
    <row r="22" spans="2:9" x14ac:dyDescent="0.3">
      <c r="B22" s="148" t="s">
        <v>182</v>
      </c>
      <c r="C22" s="221">
        <v>15.881408</v>
      </c>
      <c r="D22" s="222">
        <v>19.621545000000001</v>
      </c>
      <c r="E22" s="223">
        <f t="shared" si="0"/>
        <v>3.7401370000000007</v>
      </c>
      <c r="G22" s="158"/>
      <c r="H22" s="158"/>
      <c r="I22" s="257"/>
    </row>
    <row r="23" spans="2:9" x14ac:dyDescent="0.3">
      <c r="B23" s="148" t="s">
        <v>183</v>
      </c>
      <c r="C23" s="221">
        <v>15.844071</v>
      </c>
      <c r="D23" s="222">
        <v>19.625430000000001</v>
      </c>
      <c r="E23" s="223">
        <f t="shared" si="0"/>
        <v>3.7813590000000019</v>
      </c>
      <c r="G23" s="158"/>
      <c r="H23" s="158"/>
      <c r="I23" s="257"/>
    </row>
    <row r="24" spans="2:9" x14ac:dyDescent="0.3">
      <c r="B24" s="148" t="s">
        <v>184</v>
      </c>
      <c r="C24" s="221">
        <v>16.087008000000001</v>
      </c>
      <c r="D24" s="222">
        <v>19.899045999999998</v>
      </c>
      <c r="E24" s="223">
        <f t="shared" si="0"/>
        <v>3.8120379999999976</v>
      </c>
      <c r="G24" s="158"/>
      <c r="H24" s="158"/>
      <c r="I24" s="257"/>
    </row>
    <row r="25" spans="2:9" x14ac:dyDescent="0.3">
      <c r="B25" s="148" t="s">
        <v>32</v>
      </c>
      <c r="C25" s="221">
        <v>16.096</v>
      </c>
      <c r="D25" s="222">
        <v>19.977443000000001</v>
      </c>
      <c r="E25" s="223">
        <f t="shared" si="0"/>
        <v>3.8814430000000009</v>
      </c>
      <c r="G25" s="158"/>
      <c r="H25" s="158"/>
      <c r="I25" s="257"/>
    </row>
    <row r="26" spans="2:9" x14ac:dyDescent="0.3">
      <c r="B26" s="148" t="s">
        <v>33</v>
      </c>
      <c r="C26" s="221">
        <v>16.158536999999999</v>
      </c>
      <c r="D26" s="222">
        <v>20.079974</v>
      </c>
      <c r="E26" s="223">
        <f t="shared" si="0"/>
        <v>3.9214370000000009</v>
      </c>
      <c r="G26" s="158"/>
      <c r="H26" s="158"/>
      <c r="I26" s="257"/>
    </row>
    <row r="27" spans="2:9" x14ac:dyDescent="0.3">
      <c r="B27" s="148" t="s">
        <v>34</v>
      </c>
      <c r="C27" s="221">
        <v>16.299745999999999</v>
      </c>
      <c r="D27" s="222">
        <v>20.262485999999999</v>
      </c>
      <c r="E27" s="223">
        <f t="shared" si="0"/>
        <v>3.9627400000000002</v>
      </c>
      <c r="G27" s="158"/>
      <c r="H27" s="158"/>
      <c r="I27" s="257"/>
    </row>
    <row r="28" spans="2:9" x14ac:dyDescent="0.3">
      <c r="B28" s="148" t="s">
        <v>35</v>
      </c>
      <c r="C28" s="221">
        <v>16.215088999999999</v>
      </c>
      <c r="D28" s="222">
        <v>20.218052</v>
      </c>
      <c r="E28" s="223">
        <f t="shared" si="0"/>
        <v>4.0029630000000012</v>
      </c>
      <c r="G28" s="158"/>
      <c r="H28" s="158"/>
      <c r="I28" s="257"/>
    </row>
    <row r="29" spans="2:9" x14ac:dyDescent="0.3">
      <c r="B29" s="148" t="s">
        <v>36</v>
      </c>
      <c r="C29" s="221">
        <v>16.166990999999999</v>
      </c>
      <c r="D29" s="222">
        <v>20.195169</v>
      </c>
      <c r="E29" s="223">
        <f t="shared" si="0"/>
        <v>4.0281780000000005</v>
      </c>
      <c r="G29" s="158"/>
      <c r="H29" s="158"/>
      <c r="I29" s="257"/>
    </row>
    <row r="30" spans="2:9" x14ac:dyDescent="0.3">
      <c r="B30" s="148" t="s">
        <v>37</v>
      </c>
      <c r="C30" s="221">
        <v>16.607800999999998</v>
      </c>
      <c r="D30" s="222">
        <v>20.564943</v>
      </c>
      <c r="E30" s="223">
        <f t="shared" si="0"/>
        <v>3.957142000000001</v>
      </c>
      <c r="G30" s="158"/>
      <c r="H30" s="158"/>
      <c r="I30" s="257"/>
    </row>
    <row r="31" spans="2:9" x14ac:dyDescent="0.3">
      <c r="B31" s="148" t="s">
        <v>38</v>
      </c>
      <c r="C31" s="221">
        <v>16.814852999999999</v>
      </c>
      <c r="D31" s="222">
        <v>20.827024000000002</v>
      </c>
      <c r="E31" s="223">
        <f t="shared" si="0"/>
        <v>4.0121710000000022</v>
      </c>
      <c r="G31" s="158"/>
      <c r="H31" s="158"/>
      <c r="I31" s="257"/>
    </row>
    <row r="32" spans="2:9" x14ac:dyDescent="0.3">
      <c r="B32" s="148" t="s">
        <v>39</v>
      </c>
      <c r="C32" s="221">
        <v>16.859732000000001</v>
      </c>
      <c r="D32" s="222">
        <v>20.871898000000002</v>
      </c>
      <c r="E32" s="223">
        <f t="shared" si="0"/>
        <v>4.0121660000000006</v>
      </c>
      <c r="G32" s="158"/>
      <c r="H32" s="158"/>
      <c r="I32" s="257"/>
    </row>
    <row r="33" spans="2:9" x14ac:dyDescent="0.3">
      <c r="B33" s="148" t="s">
        <v>40</v>
      </c>
      <c r="C33" s="221">
        <v>16.831004</v>
      </c>
      <c r="D33" s="222">
        <v>20.756343000000001</v>
      </c>
      <c r="E33" s="223">
        <f t="shared" si="0"/>
        <v>3.925339000000001</v>
      </c>
      <c r="G33" s="158"/>
      <c r="H33" s="158"/>
      <c r="I33" s="257"/>
    </row>
    <row r="34" spans="2:9" x14ac:dyDescent="0.3">
      <c r="B34" s="148" t="s">
        <v>41</v>
      </c>
      <c r="C34" s="221">
        <v>17.217053</v>
      </c>
      <c r="D34" s="222">
        <v>21.226510000000001</v>
      </c>
      <c r="E34" s="223">
        <f t="shared" si="0"/>
        <v>4.0094570000000012</v>
      </c>
      <c r="G34" s="158"/>
      <c r="H34" s="158"/>
      <c r="I34" s="257"/>
    </row>
    <row r="35" spans="2:9" x14ac:dyDescent="0.3">
      <c r="B35" s="148" t="s">
        <v>42</v>
      </c>
      <c r="C35" s="221">
        <v>17.125354999999999</v>
      </c>
      <c r="D35" s="222">
        <v>21.110423000000001</v>
      </c>
      <c r="E35" s="223">
        <f t="shared" si="0"/>
        <v>3.9850680000000018</v>
      </c>
      <c r="G35" s="158"/>
      <c r="H35" s="158"/>
      <c r="I35" s="257"/>
    </row>
    <row r="36" spans="2:9" x14ac:dyDescent="0.3">
      <c r="B36" s="148" t="s">
        <v>43</v>
      </c>
      <c r="C36" s="221">
        <v>17.698184000000001</v>
      </c>
      <c r="D36" s="222">
        <v>21.666021000000001</v>
      </c>
      <c r="E36" s="223">
        <f t="shared" si="0"/>
        <v>3.9678369999999994</v>
      </c>
      <c r="G36" s="158"/>
      <c r="H36" s="158"/>
      <c r="I36" s="257"/>
    </row>
    <row r="37" spans="2:9" x14ac:dyDescent="0.3">
      <c r="B37" s="148" t="s">
        <v>44</v>
      </c>
      <c r="C37" s="221">
        <v>17.637529000000001</v>
      </c>
      <c r="D37" s="222">
        <v>21.667162000000001</v>
      </c>
      <c r="E37" s="223">
        <f t="shared" si="0"/>
        <v>4.0296330000000005</v>
      </c>
      <c r="G37" s="158"/>
      <c r="H37" s="158"/>
      <c r="I37" s="257"/>
    </row>
    <row r="38" spans="2:9" x14ac:dyDescent="0.3">
      <c r="B38" s="148" t="s">
        <v>45</v>
      </c>
      <c r="C38" s="221">
        <v>17.940719000000001</v>
      </c>
      <c r="D38" s="222">
        <v>21.833168000000001</v>
      </c>
      <c r="E38" s="223">
        <f t="shared" si="0"/>
        <v>3.8924489999999992</v>
      </c>
      <c r="G38" s="158"/>
      <c r="H38" s="158"/>
      <c r="I38" s="257"/>
    </row>
    <row r="39" spans="2:9" x14ac:dyDescent="0.3">
      <c r="B39" s="148" t="s">
        <v>46</v>
      </c>
      <c r="C39" s="221">
        <v>18.116032000000001</v>
      </c>
      <c r="D39" s="222">
        <v>22.096833</v>
      </c>
      <c r="E39" s="223">
        <f t="shared" si="0"/>
        <v>3.9808009999999996</v>
      </c>
      <c r="G39" s="158"/>
      <c r="H39" s="158"/>
      <c r="I39" s="257"/>
    </row>
    <row r="40" spans="2:9" x14ac:dyDescent="0.3">
      <c r="B40" s="148" t="s">
        <v>47</v>
      </c>
      <c r="C40" s="221">
        <v>18.401748999999999</v>
      </c>
      <c r="D40" s="222">
        <v>22.414390000000001</v>
      </c>
      <c r="E40" s="223">
        <f t="shared" si="0"/>
        <v>4.0126410000000021</v>
      </c>
      <c r="G40" s="158"/>
      <c r="H40" s="158"/>
      <c r="I40" s="257"/>
    </row>
    <row r="41" spans="2:9" x14ac:dyDescent="0.3">
      <c r="B41" s="148" t="s">
        <v>48</v>
      </c>
      <c r="C41" s="221">
        <v>18.550457000000002</v>
      </c>
      <c r="D41" s="222">
        <v>22.533621</v>
      </c>
      <c r="E41" s="223">
        <f t="shared" si="0"/>
        <v>3.9831639999999986</v>
      </c>
      <c r="G41" s="158"/>
      <c r="H41" s="158"/>
      <c r="I41" s="257"/>
    </row>
    <row r="42" spans="2:9" x14ac:dyDescent="0.3">
      <c r="B42" s="148" t="s">
        <v>49</v>
      </c>
      <c r="C42" s="221">
        <v>18.501622999999999</v>
      </c>
      <c r="D42" s="222">
        <v>22.430074000000001</v>
      </c>
      <c r="E42" s="223">
        <f t="shared" si="0"/>
        <v>3.9284510000000026</v>
      </c>
      <c r="G42" s="158"/>
      <c r="H42" s="158"/>
      <c r="I42" s="257"/>
    </row>
    <row r="43" spans="2:9" x14ac:dyDescent="0.3">
      <c r="B43" s="148" t="s">
        <v>50</v>
      </c>
      <c r="C43" s="221">
        <v>18.908904</v>
      </c>
      <c r="D43" s="222">
        <v>22.838982000000001</v>
      </c>
      <c r="E43" s="223">
        <f t="shared" si="0"/>
        <v>3.9300780000000017</v>
      </c>
      <c r="G43" s="158"/>
      <c r="H43" s="158"/>
      <c r="I43" s="257"/>
    </row>
    <row r="44" spans="2:9" x14ac:dyDescent="0.3">
      <c r="B44" s="148" t="s">
        <v>51</v>
      </c>
      <c r="C44" s="221">
        <v>19.031288</v>
      </c>
      <c r="D44" s="222">
        <v>22.914166999999999</v>
      </c>
      <c r="E44" s="223">
        <f t="shared" si="0"/>
        <v>3.8828789999999991</v>
      </c>
      <c r="G44" s="158"/>
      <c r="H44" s="158"/>
      <c r="I44" s="257"/>
    </row>
    <row r="45" spans="2:9" x14ac:dyDescent="0.3">
      <c r="B45" s="148" t="s">
        <v>52</v>
      </c>
      <c r="C45" s="221">
        <v>18.757179000000001</v>
      </c>
      <c r="D45" s="222">
        <v>22.632743000000001</v>
      </c>
      <c r="E45" s="223">
        <f t="shared" si="0"/>
        <v>3.8755640000000007</v>
      </c>
      <c r="G45" s="158"/>
      <c r="H45" s="158"/>
      <c r="I45" s="257"/>
    </row>
    <row r="46" spans="2:9" x14ac:dyDescent="0.3">
      <c r="B46" s="148" t="s">
        <v>53</v>
      </c>
      <c r="C46" s="221">
        <v>19.094944999999999</v>
      </c>
      <c r="D46" s="222">
        <v>23.03389</v>
      </c>
      <c r="E46" s="223">
        <f t="shared" si="0"/>
        <v>3.9389450000000004</v>
      </c>
      <c r="G46" s="158"/>
      <c r="H46" s="158"/>
      <c r="I46" s="257"/>
    </row>
    <row r="47" spans="2:9" x14ac:dyDescent="0.3">
      <c r="B47" s="148" t="s">
        <v>54</v>
      </c>
      <c r="C47" s="221">
        <v>19.066613</v>
      </c>
      <c r="D47" s="222">
        <v>22.947479999999999</v>
      </c>
      <c r="E47" s="223">
        <f t="shared" si="0"/>
        <v>3.8808669999999985</v>
      </c>
      <c r="G47" s="158"/>
      <c r="H47" s="158"/>
      <c r="I47" s="257"/>
    </row>
    <row r="48" spans="2:9" x14ac:dyDescent="0.3">
      <c r="B48" s="148" t="s">
        <v>55</v>
      </c>
      <c r="C48" s="221">
        <v>19.14912</v>
      </c>
      <c r="D48" s="222">
        <v>23.044578000000001</v>
      </c>
      <c r="E48" s="223">
        <f t="shared" si="0"/>
        <v>3.8954580000000014</v>
      </c>
      <c r="G48" s="158"/>
      <c r="H48" s="158"/>
      <c r="I48" s="257"/>
    </row>
    <row r="49" spans="2:9" x14ac:dyDescent="0.3">
      <c r="B49" s="148" t="s">
        <v>56</v>
      </c>
      <c r="C49" s="221">
        <v>19.437843999999998</v>
      </c>
      <c r="D49" s="222">
        <v>23.378022999999999</v>
      </c>
      <c r="E49" s="223">
        <f t="shared" si="0"/>
        <v>3.9401790000000005</v>
      </c>
      <c r="G49" s="158"/>
      <c r="H49" s="158"/>
      <c r="I49" s="257"/>
    </row>
    <row r="50" spans="2:9" x14ac:dyDescent="0.3">
      <c r="B50" s="148" t="s">
        <v>57</v>
      </c>
      <c r="C50" s="221">
        <v>18.262070999999999</v>
      </c>
      <c r="D50" s="222">
        <v>22.285218</v>
      </c>
      <c r="E50" s="223">
        <f t="shared" si="0"/>
        <v>4.0231470000000016</v>
      </c>
      <c r="G50" s="158"/>
      <c r="H50" s="158"/>
      <c r="I50" s="257"/>
    </row>
    <row r="51" spans="2:9" x14ac:dyDescent="0.3">
      <c r="B51" s="148" t="s">
        <v>58</v>
      </c>
      <c r="C51" s="221">
        <v>18.941576999999999</v>
      </c>
      <c r="D51" s="222">
        <v>23.045607</v>
      </c>
      <c r="E51" s="223">
        <f t="shared" si="0"/>
        <v>4.1040300000000016</v>
      </c>
      <c r="G51" s="158"/>
      <c r="H51" s="158"/>
      <c r="I51" s="257"/>
    </row>
    <row r="52" spans="2:9" x14ac:dyDescent="0.3">
      <c r="B52" s="148" t="s">
        <v>59</v>
      </c>
      <c r="C52" s="221">
        <v>19.063306999999998</v>
      </c>
      <c r="D52" s="222">
        <v>22.956814000000001</v>
      </c>
      <c r="E52" s="223">
        <f t="shared" si="0"/>
        <v>3.8935070000000032</v>
      </c>
      <c r="G52" s="158"/>
      <c r="H52" s="158"/>
      <c r="I52" s="257"/>
    </row>
    <row r="53" spans="2:9" x14ac:dyDescent="0.3">
      <c r="B53" s="148" t="s">
        <v>185</v>
      </c>
      <c r="C53" s="221">
        <v>19.653002000000001</v>
      </c>
      <c r="D53" s="222">
        <v>23.493686</v>
      </c>
      <c r="E53" s="223">
        <f t="shared" si="0"/>
        <v>3.8406839999999995</v>
      </c>
      <c r="G53" s="158"/>
      <c r="H53" s="158"/>
      <c r="I53" s="257"/>
    </row>
    <row r="54" spans="2:9" ht="15" thickBot="1" x14ac:dyDescent="0.35">
      <c r="B54" s="148" t="s">
        <v>186</v>
      </c>
      <c r="C54" s="224">
        <v>19.868122</v>
      </c>
      <c r="D54" s="225">
        <v>23.64142</v>
      </c>
      <c r="E54" s="226">
        <f t="shared" si="0"/>
        <v>3.7732980000000005</v>
      </c>
      <c r="G54" s="158"/>
      <c r="H54" s="158"/>
    </row>
  </sheetData>
  <mergeCells count="1">
    <mergeCell ref="B19:E19"/>
  </mergeCells>
  <hyperlinks>
    <hyperlink ref="A1" location="Gráficos!A1" display="Índice de gráficos" xr:uid="{BA3221A2-E76C-4C6F-8B2D-4312A291F448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0344-9315-4023-8ED2-A151789A72CE}">
  <dimension ref="A1:N85"/>
  <sheetViews>
    <sheetView showGridLines="0" workbookViewId="0"/>
  </sheetViews>
  <sheetFormatPr baseColWidth="10" defaultColWidth="11.42578125" defaultRowHeight="14.25" x14ac:dyDescent="0.3"/>
  <cols>
    <col min="1" max="1" width="10.7109375" style="145" customWidth="1"/>
    <col min="2" max="2" width="12.85546875" style="145" bestFit="1" customWidth="1"/>
    <col min="3" max="3" width="6.85546875" style="145" bestFit="1" customWidth="1"/>
    <col min="4" max="4" width="7.42578125" style="145" bestFit="1" customWidth="1"/>
    <col min="5" max="5" width="5.28515625" style="145" bestFit="1" customWidth="1"/>
    <col min="6" max="6" width="10.42578125" style="145" bestFit="1" customWidth="1"/>
    <col min="7" max="7" width="6.85546875" style="145" bestFit="1" customWidth="1"/>
    <col min="8" max="8" width="8.5703125" style="145" bestFit="1" customWidth="1"/>
    <col min="9" max="9" width="5.28515625" style="145" bestFit="1" customWidth="1"/>
    <col min="10" max="10" width="7.28515625" style="145" bestFit="1" customWidth="1"/>
    <col min="11" max="11" width="8.42578125" style="145" bestFit="1" customWidth="1"/>
    <col min="12" max="12" width="8.140625" style="145" bestFit="1" customWidth="1"/>
    <col min="13" max="13" width="6.85546875" style="145" bestFit="1" customWidth="1"/>
    <col min="14" max="14" width="7" style="145" bestFit="1" customWidth="1"/>
    <col min="15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415</v>
      </c>
    </row>
    <row r="3" spans="1:2" x14ac:dyDescent="0.3">
      <c r="B3" s="144" t="s">
        <v>416</v>
      </c>
    </row>
    <row r="4" spans="1:2" x14ac:dyDescent="0.3">
      <c r="B4" s="205"/>
    </row>
    <row r="5" spans="1:2" x14ac:dyDescent="0.3">
      <c r="B5" s="205"/>
    </row>
    <row r="6" spans="1:2" x14ac:dyDescent="0.3">
      <c r="B6" s="205"/>
    </row>
    <row r="18" spans="2:14" ht="15.75" x14ac:dyDescent="0.3">
      <c r="B18" t="s">
        <v>105</v>
      </c>
      <c r="C18" s="145" t="s">
        <v>159</v>
      </c>
    </row>
    <row r="19" spans="2:14" x14ac:dyDescent="0.3">
      <c r="B19" s="600" t="s">
        <v>119</v>
      </c>
      <c r="C19" s="600"/>
      <c r="D19" s="600"/>
      <c r="E19" s="600"/>
      <c r="F19" s="600"/>
      <c r="G19" s="600"/>
      <c r="H19" s="600"/>
      <c r="I19" s="600"/>
      <c r="J19" s="600"/>
      <c r="K19" s="600"/>
      <c r="L19" s="600"/>
      <c r="M19" s="600"/>
      <c r="N19" s="600"/>
    </row>
    <row r="20" spans="2:14" ht="15" thickBot="1" x14ac:dyDescent="0.35">
      <c r="C20" s="148" t="s">
        <v>188</v>
      </c>
      <c r="D20" s="148" t="s">
        <v>189</v>
      </c>
      <c r="E20" s="148" t="s">
        <v>190</v>
      </c>
      <c r="F20" s="148" t="s">
        <v>191</v>
      </c>
      <c r="G20" s="148" t="s">
        <v>192</v>
      </c>
      <c r="H20" s="148" t="s">
        <v>193</v>
      </c>
      <c r="I20" s="148" t="s">
        <v>194</v>
      </c>
      <c r="J20" s="148" t="s">
        <v>195</v>
      </c>
      <c r="K20" s="148" t="s">
        <v>196</v>
      </c>
      <c r="L20" s="148" t="s">
        <v>197</v>
      </c>
      <c r="M20" s="148" t="s">
        <v>198</v>
      </c>
      <c r="N20" s="148" t="s">
        <v>157</v>
      </c>
    </row>
    <row r="21" spans="2:14" x14ac:dyDescent="0.3">
      <c r="B21" s="147">
        <v>1960</v>
      </c>
      <c r="C21" s="258"/>
      <c r="D21" s="194">
        <v>66.8</v>
      </c>
      <c r="E21" s="194">
        <v>68.7</v>
      </c>
      <c r="F21" s="194"/>
      <c r="G21" s="194"/>
      <c r="H21" s="194"/>
      <c r="I21" s="194"/>
      <c r="J21" s="194"/>
      <c r="K21" s="194">
        <v>71.599999999999994</v>
      </c>
      <c r="L21" s="194">
        <v>61.1</v>
      </c>
      <c r="M21" s="194"/>
      <c r="N21" s="195"/>
    </row>
    <row r="22" spans="2:14" x14ac:dyDescent="0.3">
      <c r="B22" s="147">
        <v>1961</v>
      </c>
      <c r="C22" s="259"/>
      <c r="D22" s="145">
        <v>67.599999999999994</v>
      </c>
      <c r="E22" s="145">
        <v>68.900000000000006</v>
      </c>
      <c r="G22" s="145">
        <v>70.2</v>
      </c>
      <c r="K22" s="145">
        <v>71.400000000000006</v>
      </c>
      <c r="L22" s="145">
        <v>59.9</v>
      </c>
      <c r="N22" s="196"/>
    </row>
    <row r="23" spans="2:14" x14ac:dyDescent="0.3">
      <c r="B23" s="147">
        <v>1962</v>
      </c>
      <c r="C23" s="259"/>
      <c r="D23" s="145">
        <v>67.400000000000006</v>
      </c>
      <c r="E23" s="145">
        <v>68.400000000000006</v>
      </c>
      <c r="G23" s="145">
        <v>69.900000000000006</v>
      </c>
      <c r="K23" s="145">
        <v>71.2</v>
      </c>
      <c r="L23" s="145">
        <v>61.2</v>
      </c>
      <c r="N23" s="196"/>
    </row>
    <row r="24" spans="2:14" x14ac:dyDescent="0.3">
      <c r="B24" s="147">
        <v>1963</v>
      </c>
      <c r="C24" s="259"/>
      <c r="D24" s="145">
        <v>67.099999999999994</v>
      </c>
      <c r="E24" s="145">
        <v>68.3</v>
      </c>
      <c r="G24" s="145">
        <v>70.2</v>
      </c>
      <c r="K24" s="145">
        <v>71.099999999999994</v>
      </c>
      <c r="L24" s="145">
        <v>61.8</v>
      </c>
      <c r="N24" s="196"/>
    </row>
    <row r="25" spans="2:14" x14ac:dyDescent="0.3">
      <c r="B25" s="147">
        <v>1964</v>
      </c>
      <c r="C25" s="259"/>
      <c r="D25" s="145">
        <v>67.8</v>
      </c>
      <c r="E25" s="145">
        <v>69.2</v>
      </c>
      <c r="G25" s="145">
        <v>69.900000000000006</v>
      </c>
      <c r="K25" s="145">
        <v>71.5</v>
      </c>
      <c r="L25" s="145">
        <v>62</v>
      </c>
      <c r="N25" s="196"/>
    </row>
    <row r="26" spans="2:14" x14ac:dyDescent="0.3">
      <c r="B26" s="147">
        <v>1965</v>
      </c>
      <c r="C26" s="259"/>
      <c r="D26" s="145">
        <v>67.599999999999994</v>
      </c>
      <c r="E26" s="145">
        <v>69.5</v>
      </c>
      <c r="G26" s="145">
        <v>70.5</v>
      </c>
      <c r="K26" s="145">
        <v>71.3</v>
      </c>
      <c r="L26" s="145">
        <v>62.6</v>
      </c>
      <c r="N26" s="196"/>
    </row>
    <row r="27" spans="2:14" x14ac:dyDescent="0.3">
      <c r="B27" s="147">
        <v>1966</v>
      </c>
      <c r="C27" s="259"/>
      <c r="D27" s="145">
        <v>67.8</v>
      </c>
      <c r="E27" s="145">
        <v>69.599999999999994</v>
      </c>
      <c r="G27" s="145">
        <v>70.5</v>
      </c>
      <c r="K27" s="145">
        <v>71.599999999999994</v>
      </c>
      <c r="L27" s="145">
        <v>62</v>
      </c>
      <c r="N27" s="196"/>
    </row>
    <row r="28" spans="2:14" x14ac:dyDescent="0.3">
      <c r="B28" s="147">
        <v>1967</v>
      </c>
      <c r="C28" s="259"/>
      <c r="D28" s="145">
        <v>67.900000000000006</v>
      </c>
      <c r="E28" s="145">
        <v>69.7</v>
      </c>
      <c r="G28" s="145">
        <v>70.400000000000006</v>
      </c>
      <c r="K28" s="145">
        <v>71.5</v>
      </c>
      <c r="L28" s="145">
        <v>62.8</v>
      </c>
      <c r="N28" s="196"/>
    </row>
    <row r="29" spans="2:14" x14ac:dyDescent="0.3">
      <c r="B29" s="147">
        <v>1968</v>
      </c>
      <c r="C29" s="259"/>
      <c r="D29" s="145">
        <v>67.599999999999994</v>
      </c>
      <c r="E29" s="145">
        <v>69.8</v>
      </c>
      <c r="G29" s="145">
        <v>70.599999999999994</v>
      </c>
      <c r="K29" s="145">
        <v>71.400000000000006</v>
      </c>
      <c r="L29" s="145">
        <v>63.3</v>
      </c>
      <c r="M29" s="145">
        <v>71.7</v>
      </c>
      <c r="N29" s="196"/>
    </row>
    <row r="30" spans="2:14" x14ac:dyDescent="0.3">
      <c r="B30" s="147">
        <v>1969</v>
      </c>
      <c r="C30" s="259"/>
      <c r="D30" s="145">
        <v>67.599999999999994</v>
      </c>
      <c r="E30" s="145">
        <v>69.7</v>
      </c>
      <c r="G30" s="145">
        <v>71</v>
      </c>
      <c r="K30" s="145">
        <v>71</v>
      </c>
      <c r="L30" s="145">
        <v>62.8</v>
      </c>
      <c r="M30" s="145">
        <v>71.7</v>
      </c>
      <c r="N30" s="196"/>
    </row>
    <row r="31" spans="2:14" x14ac:dyDescent="0.3">
      <c r="B31" s="147">
        <v>1970</v>
      </c>
      <c r="C31" s="259">
        <v>66.5</v>
      </c>
      <c r="D31" s="145">
        <v>67.900000000000006</v>
      </c>
      <c r="E31" s="145">
        <v>70</v>
      </c>
      <c r="G31" s="145">
        <v>71.599999999999994</v>
      </c>
      <c r="K31" s="145">
        <v>71.2</v>
      </c>
      <c r="L31" s="145">
        <v>63.6</v>
      </c>
      <c r="M31" s="145">
        <v>72.3</v>
      </c>
      <c r="N31" s="196"/>
    </row>
    <row r="32" spans="2:14" x14ac:dyDescent="0.3">
      <c r="B32" s="147">
        <v>1971</v>
      </c>
      <c r="C32" s="259">
        <v>66.7</v>
      </c>
      <c r="D32" s="145">
        <v>67.900000000000006</v>
      </c>
      <c r="E32" s="145">
        <v>70.2</v>
      </c>
      <c r="G32" s="145">
        <v>72.2</v>
      </c>
      <c r="K32" s="145">
        <v>71.3</v>
      </c>
      <c r="L32" s="145">
        <v>63.1</v>
      </c>
      <c r="M32" s="145">
        <v>72</v>
      </c>
      <c r="N32" s="196"/>
    </row>
    <row r="33" spans="2:14" x14ac:dyDescent="0.3">
      <c r="B33" s="147">
        <v>1972</v>
      </c>
      <c r="C33" s="259">
        <v>67</v>
      </c>
      <c r="D33" s="145">
        <v>68.2</v>
      </c>
      <c r="E33" s="145">
        <v>70.599999999999994</v>
      </c>
      <c r="G33" s="145">
        <v>71.7</v>
      </c>
      <c r="K33" s="145">
        <v>71.5</v>
      </c>
      <c r="L33" s="145">
        <v>65.2</v>
      </c>
      <c r="M33" s="145">
        <v>72</v>
      </c>
      <c r="N33" s="196"/>
    </row>
    <row r="34" spans="2:14" x14ac:dyDescent="0.3">
      <c r="B34" s="147">
        <v>1973</v>
      </c>
      <c r="C34" s="259">
        <v>67.599999999999994</v>
      </c>
      <c r="D34" s="145">
        <v>68.400000000000006</v>
      </c>
      <c r="E34" s="145">
        <v>71</v>
      </c>
      <c r="G34" s="145">
        <v>72</v>
      </c>
      <c r="K34" s="145">
        <v>71.5</v>
      </c>
      <c r="L34" s="145">
        <v>64.400000000000006</v>
      </c>
      <c r="M34" s="145">
        <v>72.2</v>
      </c>
      <c r="N34" s="196"/>
    </row>
    <row r="35" spans="2:14" x14ac:dyDescent="0.3">
      <c r="B35" s="147">
        <v>1974</v>
      </c>
      <c r="C35" s="259">
        <v>67.5</v>
      </c>
      <c r="D35" s="145">
        <v>68.8</v>
      </c>
      <c r="E35" s="145">
        <v>71.2</v>
      </c>
      <c r="F35" s="145">
        <v>71</v>
      </c>
      <c r="G35" s="145">
        <v>72.400000000000006</v>
      </c>
      <c r="K35" s="145">
        <v>71.900000000000006</v>
      </c>
      <c r="L35" s="145">
        <v>64.8</v>
      </c>
      <c r="M35" s="145">
        <v>72.2</v>
      </c>
      <c r="N35" s="196"/>
    </row>
    <row r="36" spans="2:14" x14ac:dyDescent="0.3">
      <c r="B36" s="147">
        <v>1975</v>
      </c>
      <c r="C36" s="259">
        <v>67.7</v>
      </c>
      <c r="D36" s="145">
        <v>68.8</v>
      </c>
      <c r="E36" s="145">
        <v>71.5</v>
      </c>
      <c r="F36" s="145">
        <v>71.3</v>
      </c>
      <c r="G36" s="145">
        <v>72.2</v>
      </c>
      <c r="K36" s="145">
        <v>71.900000000000006</v>
      </c>
      <c r="L36" s="145">
        <v>64.599999999999994</v>
      </c>
      <c r="M36" s="145">
        <v>72.2</v>
      </c>
      <c r="N36" s="196">
        <v>70.5</v>
      </c>
    </row>
    <row r="37" spans="2:14" x14ac:dyDescent="0.3">
      <c r="B37" s="147">
        <v>1976</v>
      </c>
      <c r="C37" s="259">
        <v>68.2</v>
      </c>
      <c r="D37" s="145">
        <v>68.900000000000006</v>
      </c>
      <c r="E37" s="145">
        <v>71.599999999999994</v>
      </c>
      <c r="F37" s="145">
        <v>70.900000000000006</v>
      </c>
      <c r="G37" s="145">
        <v>72.3</v>
      </c>
      <c r="K37" s="145">
        <v>72.2</v>
      </c>
      <c r="L37" s="145">
        <v>65.3</v>
      </c>
      <c r="M37" s="145">
        <v>72.2</v>
      </c>
      <c r="N37" s="196">
        <v>70.8</v>
      </c>
    </row>
    <row r="38" spans="2:14" x14ac:dyDescent="0.3">
      <c r="B38" s="147">
        <v>1977</v>
      </c>
      <c r="C38" s="259">
        <v>68.5</v>
      </c>
      <c r="D38" s="145">
        <v>69.5</v>
      </c>
      <c r="E38" s="145">
        <v>72</v>
      </c>
      <c r="F38" s="145">
        <v>71.8</v>
      </c>
      <c r="G38" s="145">
        <v>72.400000000000006</v>
      </c>
      <c r="K38" s="145">
        <v>72.5</v>
      </c>
      <c r="L38" s="145">
        <v>66.400000000000006</v>
      </c>
      <c r="M38" s="145">
        <v>72.400000000000006</v>
      </c>
      <c r="N38" s="196">
        <v>71.2</v>
      </c>
    </row>
    <row r="39" spans="2:14" x14ac:dyDescent="0.3">
      <c r="B39" s="147">
        <v>1978</v>
      </c>
      <c r="C39" s="259">
        <v>68.5</v>
      </c>
      <c r="D39" s="145">
        <v>69.400000000000006</v>
      </c>
      <c r="E39" s="145">
        <v>71.900000000000006</v>
      </c>
      <c r="F39" s="145">
        <v>71.5</v>
      </c>
      <c r="G39" s="145">
        <v>72.900000000000006</v>
      </c>
      <c r="K39" s="145">
        <v>72.599999999999994</v>
      </c>
      <c r="L39" s="145">
        <v>67.099999999999994</v>
      </c>
      <c r="M39" s="145">
        <v>72.5</v>
      </c>
      <c r="N39" s="196">
        <v>71.3</v>
      </c>
    </row>
    <row r="40" spans="2:14" x14ac:dyDescent="0.3">
      <c r="B40" s="147">
        <v>1979</v>
      </c>
      <c r="C40" s="259">
        <v>68.8</v>
      </c>
      <c r="D40" s="145">
        <v>69.900000000000006</v>
      </c>
      <c r="E40" s="145">
        <v>72.3</v>
      </c>
      <c r="F40" s="145">
        <v>71.2</v>
      </c>
      <c r="G40" s="145">
        <v>73.2</v>
      </c>
      <c r="K40" s="145">
        <v>72.400000000000006</v>
      </c>
      <c r="L40" s="145">
        <v>67.900000000000006</v>
      </c>
      <c r="M40" s="145">
        <v>72.5</v>
      </c>
      <c r="N40" s="196">
        <v>71.8</v>
      </c>
    </row>
    <row r="41" spans="2:14" x14ac:dyDescent="0.3">
      <c r="B41" s="147">
        <v>1980</v>
      </c>
      <c r="C41" s="259">
        <v>69</v>
      </c>
      <c r="D41" s="145">
        <v>69.900000000000006</v>
      </c>
      <c r="E41" s="145">
        <v>72.3</v>
      </c>
      <c r="F41" s="145">
        <v>71.2</v>
      </c>
      <c r="G41" s="145">
        <v>73</v>
      </c>
      <c r="H41" s="145">
        <v>69.2</v>
      </c>
      <c r="K41" s="145">
        <v>72.400000000000006</v>
      </c>
      <c r="L41" s="145">
        <v>67.900000000000006</v>
      </c>
      <c r="M41" s="145">
        <v>72.8</v>
      </c>
      <c r="N41" s="196">
        <v>72.3</v>
      </c>
    </row>
    <row r="42" spans="2:14" x14ac:dyDescent="0.3">
      <c r="B42" s="147">
        <v>1981</v>
      </c>
      <c r="C42" s="259">
        <v>69.3</v>
      </c>
      <c r="D42" s="145">
        <v>70.3</v>
      </c>
      <c r="E42" s="145">
        <v>72.5</v>
      </c>
      <c r="F42" s="145">
        <v>71.3</v>
      </c>
      <c r="G42" s="145">
        <v>73.400000000000006</v>
      </c>
      <c r="H42" s="145">
        <v>69.599999999999994</v>
      </c>
      <c r="K42" s="145">
        <v>72.7</v>
      </c>
      <c r="L42" s="145">
        <v>68.2</v>
      </c>
      <c r="M42" s="145">
        <v>73.099999999999994</v>
      </c>
      <c r="N42" s="196">
        <v>72.5</v>
      </c>
    </row>
    <row r="43" spans="2:14" x14ac:dyDescent="0.3">
      <c r="B43" s="147">
        <v>1982</v>
      </c>
      <c r="C43" s="259">
        <v>69.400000000000006</v>
      </c>
      <c r="D43" s="145">
        <v>70.599999999999994</v>
      </c>
      <c r="E43" s="145">
        <v>72.8</v>
      </c>
      <c r="F43" s="145">
        <v>71.599999999999994</v>
      </c>
      <c r="G43" s="145">
        <v>73.599999999999994</v>
      </c>
      <c r="H43" s="145">
        <v>70.3</v>
      </c>
      <c r="K43" s="145">
        <v>72.7</v>
      </c>
      <c r="L43" s="145">
        <v>69</v>
      </c>
      <c r="M43" s="145">
        <v>73.5</v>
      </c>
      <c r="N43" s="196">
        <v>73.099999999999994</v>
      </c>
    </row>
    <row r="44" spans="2:14" x14ac:dyDescent="0.3">
      <c r="B44" s="147">
        <v>1983</v>
      </c>
      <c r="C44" s="259">
        <v>69.5</v>
      </c>
      <c r="D44" s="145">
        <v>70.599999999999994</v>
      </c>
      <c r="E44" s="145">
        <v>72.7</v>
      </c>
      <c r="F44" s="145">
        <v>71.5</v>
      </c>
      <c r="G44" s="145">
        <v>73.400000000000006</v>
      </c>
      <c r="H44" s="145">
        <v>70.3</v>
      </c>
      <c r="K44" s="145">
        <v>72.8</v>
      </c>
      <c r="L44" s="145">
        <v>69</v>
      </c>
      <c r="M44" s="145">
        <v>73.599999999999994</v>
      </c>
      <c r="N44" s="196">
        <v>72.900000000000006</v>
      </c>
    </row>
    <row r="45" spans="2:14" x14ac:dyDescent="0.3">
      <c r="B45" s="147">
        <v>1984</v>
      </c>
      <c r="C45" s="259">
        <v>70.099999999999994</v>
      </c>
      <c r="D45" s="145">
        <v>71</v>
      </c>
      <c r="E45" s="145">
        <v>73.400000000000006</v>
      </c>
      <c r="F45" s="145">
        <v>71.7</v>
      </c>
      <c r="G45" s="145">
        <v>73.8</v>
      </c>
      <c r="H45" s="145">
        <v>70.5</v>
      </c>
      <c r="K45" s="145">
        <v>73</v>
      </c>
      <c r="L45" s="145">
        <v>69.2</v>
      </c>
      <c r="M45" s="145">
        <v>73.900000000000006</v>
      </c>
      <c r="N45" s="196">
        <v>73.099999999999994</v>
      </c>
    </row>
    <row r="46" spans="2:14" x14ac:dyDescent="0.3">
      <c r="B46" s="147">
        <v>1985</v>
      </c>
      <c r="C46" s="259">
        <v>70.400000000000006</v>
      </c>
      <c r="D46" s="145">
        <v>71.099999999999994</v>
      </c>
      <c r="E46" s="145">
        <v>73.5</v>
      </c>
      <c r="F46" s="145">
        <v>71.5</v>
      </c>
      <c r="G46" s="145">
        <v>73.5</v>
      </c>
      <c r="H46" s="145">
        <v>70.2</v>
      </c>
      <c r="I46" s="145">
        <v>72.3</v>
      </c>
      <c r="J46" s="145">
        <v>73.099999999999994</v>
      </c>
      <c r="K46" s="145">
        <v>72.599999999999994</v>
      </c>
      <c r="L46" s="145">
        <v>69.400000000000006</v>
      </c>
      <c r="M46" s="145">
        <v>73.8</v>
      </c>
      <c r="N46" s="196">
        <v>73.099999999999994</v>
      </c>
    </row>
    <row r="47" spans="2:14" x14ac:dyDescent="0.3">
      <c r="B47" s="147">
        <v>1986</v>
      </c>
      <c r="C47" s="259">
        <v>71</v>
      </c>
      <c r="D47" s="145">
        <v>71.400000000000006</v>
      </c>
      <c r="E47" s="145">
        <v>73.7</v>
      </c>
      <c r="F47" s="145">
        <v>71.8</v>
      </c>
      <c r="G47" s="145">
        <v>74.099999999999994</v>
      </c>
      <c r="H47" s="145">
        <v>70.599999999999994</v>
      </c>
      <c r="I47" s="145">
        <v>72.599999999999994</v>
      </c>
      <c r="J47" s="145">
        <v>73.099999999999994</v>
      </c>
      <c r="K47" s="145">
        <v>72.900000000000006</v>
      </c>
      <c r="L47" s="145">
        <v>69.900000000000006</v>
      </c>
      <c r="M47" s="145">
        <v>74</v>
      </c>
      <c r="N47" s="196">
        <v>73.400000000000006</v>
      </c>
    </row>
    <row r="48" spans="2:14" x14ac:dyDescent="0.3">
      <c r="B48" s="147">
        <v>1987</v>
      </c>
      <c r="C48" s="259">
        <v>71.5</v>
      </c>
      <c r="D48" s="145">
        <v>72</v>
      </c>
      <c r="E48" s="145">
        <v>74</v>
      </c>
      <c r="F48" s="145">
        <v>71.8</v>
      </c>
      <c r="G48" s="145">
        <v>73.900000000000006</v>
      </c>
      <c r="H48" s="145">
        <v>70.7</v>
      </c>
      <c r="I48" s="145">
        <v>73</v>
      </c>
      <c r="J48" s="145">
        <v>73.5</v>
      </c>
      <c r="K48" s="145">
        <v>72.8</v>
      </c>
      <c r="L48" s="145">
        <v>70.3</v>
      </c>
      <c r="M48" s="145">
        <v>74.2</v>
      </c>
      <c r="N48" s="196">
        <v>73.5</v>
      </c>
    </row>
    <row r="49" spans="2:14" x14ac:dyDescent="0.3">
      <c r="B49" s="147">
        <v>1988</v>
      </c>
      <c r="C49" s="259">
        <v>71.900000000000006</v>
      </c>
      <c r="D49" s="145">
        <v>72.2</v>
      </c>
      <c r="E49" s="145">
        <v>73.900000000000006</v>
      </c>
      <c r="F49" s="145">
        <v>72.099999999999994</v>
      </c>
      <c r="G49" s="145">
        <v>74.3</v>
      </c>
      <c r="H49" s="145">
        <v>70.7</v>
      </c>
      <c r="I49" s="145">
        <v>73.2</v>
      </c>
      <c r="J49" s="145">
        <v>73.7</v>
      </c>
      <c r="K49" s="145">
        <v>73.099999999999994</v>
      </c>
      <c r="L49" s="145">
        <v>70.3</v>
      </c>
      <c r="M49" s="145">
        <v>74.099999999999994</v>
      </c>
      <c r="N49" s="196">
        <v>73.5</v>
      </c>
    </row>
    <row r="50" spans="2:14" x14ac:dyDescent="0.3">
      <c r="B50" s="147">
        <v>1989</v>
      </c>
      <c r="C50" s="259">
        <v>71.900000000000006</v>
      </c>
      <c r="D50" s="145">
        <v>72.3</v>
      </c>
      <c r="E50" s="145">
        <v>74.099999999999994</v>
      </c>
      <c r="F50" s="145">
        <v>72</v>
      </c>
      <c r="G50" s="145">
        <v>74.5</v>
      </c>
      <c r="H50" s="145">
        <v>70.900000000000006</v>
      </c>
      <c r="I50" s="145">
        <v>73.599999999999994</v>
      </c>
      <c r="J50" s="145">
        <v>73.7</v>
      </c>
      <c r="K50" s="145">
        <v>73.3</v>
      </c>
      <c r="L50" s="145">
        <v>70.900000000000006</v>
      </c>
      <c r="M50" s="145">
        <v>74.8</v>
      </c>
      <c r="N50" s="196">
        <v>73.400000000000006</v>
      </c>
    </row>
    <row r="51" spans="2:14" x14ac:dyDescent="0.3">
      <c r="B51" s="147">
        <v>1990</v>
      </c>
      <c r="C51" s="259">
        <v>72.3</v>
      </c>
      <c r="D51" s="145">
        <v>72.7</v>
      </c>
      <c r="E51" s="145">
        <v>74</v>
      </c>
      <c r="F51" s="145">
        <v>72</v>
      </c>
      <c r="G51" s="145">
        <v>74.7</v>
      </c>
      <c r="H51" s="145">
        <v>71</v>
      </c>
      <c r="I51" s="145">
        <v>73.8</v>
      </c>
      <c r="J51" s="145">
        <v>73.8</v>
      </c>
      <c r="K51" s="145">
        <v>73.400000000000006</v>
      </c>
      <c r="L51" s="145">
        <v>70.599999999999994</v>
      </c>
      <c r="M51" s="145">
        <v>74.8</v>
      </c>
      <c r="N51" s="196">
        <v>73.3</v>
      </c>
    </row>
    <row r="52" spans="2:14" x14ac:dyDescent="0.3">
      <c r="B52" s="147">
        <v>1991</v>
      </c>
      <c r="C52" s="259">
        <v>72.3</v>
      </c>
      <c r="D52" s="145">
        <v>72.900000000000006</v>
      </c>
      <c r="E52" s="145">
        <v>74.2</v>
      </c>
      <c r="F52" s="145">
        <v>72.5</v>
      </c>
      <c r="G52" s="145">
        <v>74.8</v>
      </c>
      <c r="H52" s="145">
        <v>71.400000000000006</v>
      </c>
      <c r="I52" s="145">
        <v>73.8</v>
      </c>
      <c r="J52" s="145">
        <v>74.099999999999994</v>
      </c>
      <c r="K52" s="145">
        <v>74</v>
      </c>
      <c r="L52" s="145">
        <v>70.5</v>
      </c>
      <c r="M52" s="145">
        <v>75</v>
      </c>
      <c r="N52" s="196">
        <v>73.400000000000006</v>
      </c>
    </row>
    <row r="53" spans="2:14" x14ac:dyDescent="0.3">
      <c r="B53" s="147">
        <v>1992</v>
      </c>
      <c r="C53" s="259">
        <v>72.5</v>
      </c>
      <c r="D53" s="145">
        <v>73</v>
      </c>
      <c r="E53" s="145">
        <v>74.5</v>
      </c>
      <c r="F53" s="145">
        <v>72.599999999999994</v>
      </c>
      <c r="G53" s="145">
        <v>74.7</v>
      </c>
      <c r="H53" s="145">
        <v>71.7</v>
      </c>
      <c r="I53" s="145">
        <v>74.2</v>
      </c>
      <c r="J53" s="145">
        <v>74.3</v>
      </c>
      <c r="K53" s="145">
        <v>74.2</v>
      </c>
      <c r="L53" s="145">
        <v>71</v>
      </c>
      <c r="M53" s="145">
        <v>75.400000000000006</v>
      </c>
      <c r="N53" s="196">
        <v>73.8</v>
      </c>
    </row>
    <row r="54" spans="2:14" x14ac:dyDescent="0.3">
      <c r="B54" s="147">
        <v>1993</v>
      </c>
      <c r="C54" s="259">
        <v>72.8</v>
      </c>
      <c r="D54" s="145">
        <v>73</v>
      </c>
      <c r="E54" s="145">
        <v>75</v>
      </c>
      <c r="F54" s="145">
        <v>72.599999999999994</v>
      </c>
      <c r="G54" s="145">
        <v>75.099999999999994</v>
      </c>
      <c r="H54" s="145">
        <v>72.099999999999994</v>
      </c>
      <c r="I54" s="145">
        <v>74.599999999999994</v>
      </c>
      <c r="J54" s="145">
        <v>74</v>
      </c>
      <c r="K54" s="145">
        <v>74.2</v>
      </c>
      <c r="L54" s="145">
        <v>71</v>
      </c>
      <c r="M54" s="145">
        <v>75.5</v>
      </c>
      <c r="N54" s="196">
        <v>74</v>
      </c>
    </row>
    <row r="55" spans="2:14" x14ac:dyDescent="0.3">
      <c r="B55" s="147">
        <v>1994</v>
      </c>
      <c r="C55" s="259">
        <v>73.2</v>
      </c>
      <c r="D55" s="145">
        <v>73.400000000000006</v>
      </c>
      <c r="E55" s="145">
        <v>75.2</v>
      </c>
      <c r="F55" s="145">
        <v>72.8</v>
      </c>
      <c r="G55" s="145">
        <v>75.3</v>
      </c>
      <c r="H55" s="145">
        <v>72.8</v>
      </c>
      <c r="I55" s="145">
        <v>74.8</v>
      </c>
      <c r="J55" s="145">
        <v>74.599999999999994</v>
      </c>
      <c r="K55" s="145">
        <v>74.900000000000006</v>
      </c>
      <c r="L55" s="145">
        <v>72</v>
      </c>
      <c r="M55" s="145">
        <v>76.099999999999994</v>
      </c>
      <c r="N55" s="196">
        <v>74.400000000000006</v>
      </c>
    </row>
    <row r="56" spans="2:14" x14ac:dyDescent="0.3">
      <c r="B56" s="147">
        <v>1995</v>
      </c>
      <c r="C56" s="259">
        <v>73.400000000000006</v>
      </c>
      <c r="D56" s="145">
        <v>73.5</v>
      </c>
      <c r="E56" s="145">
        <v>75.400000000000006</v>
      </c>
      <c r="F56" s="145">
        <v>72.7</v>
      </c>
      <c r="G56" s="145">
        <v>75.2</v>
      </c>
      <c r="H56" s="145">
        <v>72.8</v>
      </c>
      <c r="I56" s="145">
        <v>75</v>
      </c>
      <c r="J56" s="145">
        <v>74.599999999999994</v>
      </c>
      <c r="K56" s="145">
        <v>74.8</v>
      </c>
      <c r="L56" s="145">
        <v>71.7</v>
      </c>
      <c r="M56" s="145">
        <v>76.2</v>
      </c>
      <c r="N56" s="196">
        <v>74.400000000000006</v>
      </c>
    </row>
    <row r="57" spans="2:14" x14ac:dyDescent="0.3">
      <c r="B57" s="147">
        <v>1996</v>
      </c>
      <c r="C57" s="259">
        <v>73.7</v>
      </c>
      <c r="D57" s="145">
        <v>73.900000000000006</v>
      </c>
      <c r="E57" s="145">
        <v>76</v>
      </c>
      <c r="F57" s="145">
        <v>73.099999999999994</v>
      </c>
      <c r="G57" s="145">
        <v>75.3</v>
      </c>
      <c r="H57" s="145">
        <v>73.099999999999994</v>
      </c>
      <c r="I57" s="145">
        <v>75.400000000000006</v>
      </c>
      <c r="J57" s="145">
        <v>74.7</v>
      </c>
      <c r="K57" s="145">
        <v>75.400000000000006</v>
      </c>
      <c r="L57" s="145">
        <v>71.599999999999994</v>
      </c>
      <c r="M57" s="145">
        <v>76.599999999999994</v>
      </c>
      <c r="N57" s="196">
        <v>74.5</v>
      </c>
    </row>
    <row r="58" spans="2:14" x14ac:dyDescent="0.3">
      <c r="B58" s="147">
        <v>1997</v>
      </c>
      <c r="C58" s="259">
        <v>74.099999999999994</v>
      </c>
      <c r="D58" s="145">
        <v>74.2</v>
      </c>
      <c r="E58" s="145">
        <v>76.3</v>
      </c>
      <c r="F58" s="145">
        <v>73.599999999999994</v>
      </c>
      <c r="G58" s="145">
        <v>75.7</v>
      </c>
      <c r="H58" s="145">
        <v>73.5</v>
      </c>
      <c r="I58" s="145">
        <v>75.8</v>
      </c>
      <c r="J58" s="145">
        <v>75.2</v>
      </c>
      <c r="K58" s="145">
        <v>75.5</v>
      </c>
      <c r="L58" s="145">
        <v>72.2</v>
      </c>
      <c r="M58" s="145">
        <v>76.8</v>
      </c>
      <c r="N58" s="196">
        <v>75.2</v>
      </c>
    </row>
    <row r="59" spans="2:14" x14ac:dyDescent="0.3">
      <c r="B59" s="147">
        <v>1998</v>
      </c>
      <c r="C59" s="259">
        <v>74.5</v>
      </c>
      <c r="D59" s="145">
        <v>74.400000000000006</v>
      </c>
      <c r="E59" s="145">
        <v>76.400000000000006</v>
      </c>
      <c r="F59" s="145">
        <v>74</v>
      </c>
      <c r="G59" s="145">
        <v>75.8</v>
      </c>
      <c r="H59" s="145">
        <v>73.599999999999994</v>
      </c>
      <c r="I59" s="145">
        <v>76</v>
      </c>
      <c r="J59" s="145">
        <v>75.2</v>
      </c>
      <c r="K59" s="145">
        <v>75.599999999999994</v>
      </c>
      <c r="L59" s="145">
        <v>72.400000000000006</v>
      </c>
      <c r="M59" s="145">
        <v>76.900000000000006</v>
      </c>
      <c r="N59" s="196">
        <v>75.3</v>
      </c>
    </row>
    <row r="60" spans="2:14" x14ac:dyDescent="0.3">
      <c r="B60" s="147">
        <v>1999</v>
      </c>
      <c r="C60" s="259">
        <v>74.900000000000006</v>
      </c>
      <c r="D60" s="145">
        <v>74.400000000000006</v>
      </c>
      <c r="E60" s="145">
        <v>76.8</v>
      </c>
      <c r="F60" s="145">
        <v>74.2</v>
      </c>
      <c r="G60" s="145">
        <v>75.900000000000006</v>
      </c>
      <c r="H60" s="145">
        <v>73.8</v>
      </c>
      <c r="I60" s="145">
        <v>76.400000000000006</v>
      </c>
      <c r="J60" s="145">
        <v>75.3</v>
      </c>
      <c r="K60" s="145">
        <v>75.599999999999994</v>
      </c>
      <c r="L60" s="145">
        <v>72.7</v>
      </c>
      <c r="M60" s="145">
        <v>77.099999999999994</v>
      </c>
      <c r="N60" s="196">
        <v>75.3</v>
      </c>
    </row>
    <row r="61" spans="2:14" x14ac:dyDescent="0.3">
      <c r="B61" s="147">
        <v>2000</v>
      </c>
      <c r="C61" s="259">
        <v>75.2</v>
      </c>
      <c r="D61" s="145">
        <v>74.599999999999994</v>
      </c>
      <c r="E61" s="145">
        <v>77</v>
      </c>
      <c r="F61" s="145">
        <v>74.5</v>
      </c>
      <c r="G61" s="145">
        <v>75.900000000000006</v>
      </c>
      <c r="H61" s="145">
        <v>74.2</v>
      </c>
      <c r="I61" s="145">
        <v>76.900000000000006</v>
      </c>
      <c r="J61" s="145">
        <v>75.599999999999994</v>
      </c>
      <c r="K61" s="145">
        <v>76</v>
      </c>
      <c r="L61" s="145">
        <v>73.3</v>
      </c>
      <c r="M61" s="145">
        <v>77.400000000000006</v>
      </c>
      <c r="N61" s="196">
        <v>75.8</v>
      </c>
    </row>
    <row r="62" spans="2:14" x14ac:dyDescent="0.3">
      <c r="B62" s="147">
        <v>2001</v>
      </c>
      <c r="C62" s="259">
        <v>75.599999999999994</v>
      </c>
      <c r="D62" s="145">
        <v>74.900000000000006</v>
      </c>
      <c r="E62" s="145">
        <v>77.5</v>
      </c>
      <c r="F62" s="145">
        <v>74.7</v>
      </c>
      <c r="G62" s="145">
        <v>76.3</v>
      </c>
      <c r="H62" s="145">
        <v>74.599999999999994</v>
      </c>
      <c r="I62" s="145">
        <v>77.2</v>
      </c>
      <c r="J62" s="145">
        <v>75.8</v>
      </c>
      <c r="K62" s="145">
        <v>76.2</v>
      </c>
      <c r="L62" s="145">
        <v>73.599999999999994</v>
      </c>
      <c r="M62" s="145">
        <v>77.599999999999994</v>
      </c>
      <c r="N62" s="196">
        <v>76.3</v>
      </c>
    </row>
    <row r="63" spans="2:14" x14ac:dyDescent="0.3">
      <c r="B63" s="147">
        <v>2002</v>
      </c>
      <c r="C63" s="259">
        <v>75.8</v>
      </c>
      <c r="D63" s="145">
        <v>75.099999999999994</v>
      </c>
      <c r="E63" s="145">
        <v>77.900000000000006</v>
      </c>
      <c r="F63" s="145">
        <v>74.8</v>
      </c>
      <c r="G63" s="145">
        <v>76.400000000000006</v>
      </c>
      <c r="H63" s="145">
        <v>74.900000000000006</v>
      </c>
      <c r="I63" s="145">
        <v>77.400000000000006</v>
      </c>
      <c r="J63" s="145">
        <v>76</v>
      </c>
      <c r="K63" s="145">
        <v>76.400000000000006</v>
      </c>
      <c r="L63" s="145">
        <v>73.900000000000006</v>
      </c>
      <c r="M63" s="145">
        <v>77.7</v>
      </c>
      <c r="N63" s="196">
        <v>76.400000000000006</v>
      </c>
    </row>
    <row r="64" spans="2:14" x14ac:dyDescent="0.3">
      <c r="B64" s="147">
        <v>2003</v>
      </c>
      <c r="C64" s="259">
        <v>75.900000000000006</v>
      </c>
      <c r="D64" s="145">
        <v>75.3</v>
      </c>
      <c r="E64" s="145">
        <v>78</v>
      </c>
      <c r="F64" s="145">
        <v>75</v>
      </c>
      <c r="G64" s="145">
        <v>76.599999999999994</v>
      </c>
      <c r="H64" s="145">
        <v>75.099999999999994</v>
      </c>
      <c r="I64" s="145">
        <v>77.3</v>
      </c>
      <c r="J64" s="145">
        <v>76.3</v>
      </c>
      <c r="K64" s="145">
        <v>77.099999999999994</v>
      </c>
      <c r="L64" s="145">
        <v>74.2</v>
      </c>
      <c r="M64" s="145">
        <v>78</v>
      </c>
      <c r="N64" s="196">
        <v>76.400000000000006</v>
      </c>
    </row>
    <row r="65" spans="2:14" x14ac:dyDescent="0.3">
      <c r="B65" s="147">
        <v>2004</v>
      </c>
      <c r="C65" s="259">
        <v>76.400000000000006</v>
      </c>
      <c r="D65" s="145">
        <v>76</v>
      </c>
      <c r="E65" s="145">
        <v>78.599999999999994</v>
      </c>
      <c r="F65" s="145">
        <v>75.400000000000006</v>
      </c>
      <c r="G65" s="145">
        <v>76.599999999999994</v>
      </c>
      <c r="H65" s="145">
        <v>75.400000000000006</v>
      </c>
      <c r="I65" s="145">
        <v>78</v>
      </c>
      <c r="J65" s="145">
        <v>76.900000000000006</v>
      </c>
      <c r="K65" s="145">
        <v>77.599999999999994</v>
      </c>
      <c r="L65" s="145">
        <v>75</v>
      </c>
      <c r="M65" s="145">
        <v>78.400000000000006</v>
      </c>
      <c r="N65" s="196">
        <v>77</v>
      </c>
    </row>
    <row r="66" spans="2:14" x14ac:dyDescent="0.3">
      <c r="B66" s="147">
        <v>2005</v>
      </c>
      <c r="C66" s="259">
        <v>76.599999999999994</v>
      </c>
      <c r="D66" s="145">
        <v>76.2</v>
      </c>
      <c r="E66" s="145">
        <v>78.7</v>
      </c>
      <c r="F66" s="145">
        <v>76</v>
      </c>
      <c r="G66" s="145">
        <v>76.8</v>
      </c>
      <c r="H66" s="145">
        <v>75.599999999999994</v>
      </c>
      <c r="I66" s="145">
        <v>78.099999999999994</v>
      </c>
      <c r="J66" s="145">
        <v>77.2</v>
      </c>
      <c r="K66" s="145">
        <v>77.8</v>
      </c>
      <c r="L66" s="145">
        <v>74.900000000000006</v>
      </c>
      <c r="M66" s="145">
        <v>78.5</v>
      </c>
      <c r="N66" s="196">
        <v>77</v>
      </c>
    </row>
    <row r="67" spans="2:14" x14ac:dyDescent="0.3">
      <c r="B67" s="147">
        <v>2006</v>
      </c>
      <c r="C67" s="259">
        <v>77.099999999999994</v>
      </c>
      <c r="D67" s="145">
        <v>76.599999999999994</v>
      </c>
      <c r="E67" s="145">
        <v>79.2</v>
      </c>
      <c r="F67" s="145">
        <v>76.099999999999994</v>
      </c>
      <c r="G67" s="145">
        <v>77.099999999999994</v>
      </c>
      <c r="H67" s="145">
        <v>75.900000000000006</v>
      </c>
      <c r="I67" s="145">
        <v>78.599999999999994</v>
      </c>
      <c r="J67" s="145">
        <v>77.7</v>
      </c>
      <c r="K67" s="145">
        <v>78.2</v>
      </c>
      <c r="L67" s="145">
        <v>75.5</v>
      </c>
      <c r="M67" s="145">
        <v>78.8</v>
      </c>
      <c r="N67" s="196">
        <v>77.8</v>
      </c>
    </row>
    <row r="68" spans="2:14" x14ac:dyDescent="0.3">
      <c r="B68" s="147">
        <v>2007</v>
      </c>
      <c r="C68" s="259">
        <v>77.400000000000006</v>
      </c>
      <c r="D68" s="145">
        <v>77.099999999999994</v>
      </c>
      <c r="E68" s="145">
        <v>79.5</v>
      </c>
      <c r="F68" s="145">
        <v>76.2</v>
      </c>
      <c r="G68" s="145">
        <v>76.900000000000006</v>
      </c>
      <c r="H68" s="145">
        <v>76</v>
      </c>
      <c r="I68" s="145">
        <v>78.8</v>
      </c>
      <c r="J68" s="145">
        <v>78.099999999999994</v>
      </c>
      <c r="K68" s="145">
        <v>78.3</v>
      </c>
      <c r="L68" s="145">
        <v>75.900000000000006</v>
      </c>
      <c r="M68" s="145">
        <v>79</v>
      </c>
      <c r="N68" s="196">
        <v>77.900000000000006</v>
      </c>
    </row>
    <row r="69" spans="2:14" x14ac:dyDescent="0.3">
      <c r="B69" s="147">
        <v>2008</v>
      </c>
      <c r="C69" s="259">
        <v>77.7</v>
      </c>
      <c r="D69" s="145">
        <v>76.900000000000006</v>
      </c>
      <c r="E69" s="145">
        <v>79.8</v>
      </c>
      <c r="F69" s="145">
        <v>76.5</v>
      </c>
      <c r="G69" s="145">
        <v>77.5</v>
      </c>
      <c r="H69" s="145">
        <v>76.5</v>
      </c>
      <c r="I69" s="145">
        <v>78.900000000000006</v>
      </c>
      <c r="J69" s="145">
        <v>78.400000000000006</v>
      </c>
      <c r="K69" s="145">
        <v>78.400000000000006</v>
      </c>
      <c r="L69" s="145">
        <v>76.2</v>
      </c>
      <c r="M69" s="145">
        <v>79.2</v>
      </c>
      <c r="N69" s="196">
        <v>78.3</v>
      </c>
    </row>
    <row r="70" spans="2:14" x14ac:dyDescent="0.3">
      <c r="B70" s="147">
        <v>2009</v>
      </c>
      <c r="C70" s="259">
        <v>77.599999999999994</v>
      </c>
      <c r="D70" s="145">
        <v>77.400000000000006</v>
      </c>
      <c r="E70" s="145">
        <v>79.900000000000006</v>
      </c>
      <c r="F70" s="145">
        <v>76.900000000000006</v>
      </c>
      <c r="G70" s="145">
        <v>77.5</v>
      </c>
      <c r="H70" s="145">
        <v>76.599999999999994</v>
      </c>
      <c r="I70" s="145">
        <v>79.099999999999994</v>
      </c>
      <c r="J70" s="145">
        <v>78.7</v>
      </c>
      <c r="K70" s="145">
        <v>78.7</v>
      </c>
      <c r="L70" s="145">
        <v>76.5</v>
      </c>
      <c r="M70" s="145">
        <v>79.400000000000006</v>
      </c>
      <c r="N70" s="196">
        <v>78.8</v>
      </c>
    </row>
    <row r="71" spans="2:14" x14ac:dyDescent="0.3">
      <c r="B71" s="147">
        <v>2010</v>
      </c>
      <c r="C71" s="259">
        <v>77.8</v>
      </c>
      <c r="D71" s="145">
        <v>77.5</v>
      </c>
      <c r="E71" s="145">
        <v>80.3</v>
      </c>
      <c r="F71" s="145">
        <v>77.2</v>
      </c>
      <c r="G71" s="145">
        <v>78</v>
      </c>
      <c r="H71" s="145">
        <v>76.900000000000006</v>
      </c>
      <c r="I71" s="145">
        <v>79.5</v>
      </c>
      <c r="J71" s="145">
        <v>78.900000000000006</v>
      </c>
      <c r="K71" s="145">
        <v>79</v>
      </c>
      <c r="L71" s="145">
        <v>76.8</v>
      </c>
      <c r="M71" s="145">
        <v>79.599999999999994</v>
      </c>
      <c r="N71" s="196">
        <v>79.2</v>
      </c>
    </row>
    <row r="72" spans="2:14" x14ac:dyDescent="0.3">
      <c r="B72" s="147">
        <v>2011</v>
      </c>
      <c r="C72" s="259">
        <v>78.3</v>
      </c>
      <c r="D72" s="145">
        <v>78</v>
      </c>
      <c r="E72" s="145">
        <v>80.5</v>
      </c>
      <c r="F72" s="145">
        <v>77.8</v>
      </c>
      <c r="G72" s="145">
        <v>78</v>
      </c>
      <c r="H72" s="145">
        <v>77.3</v>
      </c>
      <c r="I72" s="145">
        <v>79.7</v>
      </c>
      <c r="J72" s="145">
        <v>79.400000000000006</v>
      </c>
      <c r="K72" s="145">
        <v>79.099999999999994</v>
      </c>
      <c r="L72" s="145">
        <v>77.3</v>
      </c>
      <c r="M72" s="145">
        <v>79.900000000000006</v>
      </c>
      <c r="N72" s="196">
        <v>79.5</v>
      </c>
    </row>
    <row r="73" spans="2:14" x14ac:dyDescent="0.3">
      <c r="B73" s="147">
        <v>2012</v>
      </c>
      <c r="C73" s="259">
        <v>78.400000000000006</v>
      </c>
      <c r="D73" s="145">
        <v>77.8</v>
      </c>
      <c r="E73" s="145">
        <v>80.599999999999994</v>
      </c>
      <c r="F73" s="145">
        <v>78.099999999999994</v>
      </c>
      <c r="G73" s="145">
        <v>78</v>
      </c>
      <c r="H73" s="145">
        <v>77.7</v>
      </c>
      <c r="I73" s="145">
        <v>79.8</v>
      </c>
      <c r="J73" s="145">
        <v>79.3</v>
      </c>
      <c r="K73" s="145">
        <v>79.5</v>
      </c>
      <c r="L73" s="145">
        <v>77.3</v>
      </c>
      <c r="M73" s="145">
        <v>79.900000000000006</v>
      </c>
      <c r="N73" s="196">
        <v>79.5</v>
      </c>
    </row>
    <row r="74" spans="2:14" x14ac:dyDescent="0.3">
      <c r="B74" s="147">
        <v>2013</v>
      </c>
      <c r="C74" s="259">
        <v>78.599999999999994</v>
      </c>
      <c r="D74" s="145">
        <v>78.099999999999994</v>
      </c>
      <c r="E74" s="145">
        <v>80.7</v>
      </c>
      <c r="F74" s="145">
        <v>78.3</v>
      </c>
      <c r="G74" s="145">
        <v>78.7</v>
      </c>
      <c r="H74" s="145">
        <v>78</v>
      </c>
      <c r="I74" s="145">
        <v>80.3</v>
      </c>
      <c r="J74" s="145">
        <v>79.5</v>
      </c>
      <c r="K74" s="145">
        <v>79.8</v>
      </c>
      <c r="L74" s="145">
        <v>77.599999999999994</v>
      </c>
      <c r="M74" s="145">
        <v>80.2</v>
      </c>
      <c r="N74" s="196">
        <v>80.2</v>
      </c>
    </row>
    <row r="75" spans="2:14" x14ac:dyDescent="0.3">
      <c r="B75" s="147">
        <v>2014</v>
      </c>
      <c r="C75" s="259">
        <v>79.099999999999994</v>
      </c>
      <c r="D75" s="145">
        <v>78.8</v>
      </c>
      <c r="E75" s="145">
        <v>81.099999999999994</v>
      </c>
      <c r="F75" s="145">
        <v>78.7</v>
      </c>
      <c r="G75" s="145">
        <v>78.8</v>
      </c>
      <c r="H75" s="145">
        <v>78.400000000000006</v>
      </c>
      <c r="I75" s="145">
        <v>80.7</v>
      </c>
      <c r="J75" s="145">
        <v>80</v>
      </c>
      <c r="K75" s="145">
        <v>80.099999999999994</v>
      </c>
      <c r="L75" s="145">
        <v>78</v>
      </c>
      <c r="M75" s="145">
        <v>80.400000000000006</v>
      </c>
      <c r="N75" s="196">
        <v>80.400000000000006</v>
      </c>
    </row>
    <row r="76" spans="2:14" x14ac:dyDescent="0.3">
      <c r="B76" s="147">
        <v>2015</v>
      </c>
      <c r="C76" s="259">
        <v>78.8</v>
      </c>
      <c r="D76" s="145">
        <v>78.7</v>
      </c>
      <c r="E76" s="145">
        <v>80.8</v>
      </c>
      <c r="F76" s="145">
        <v>78.8</v>
      </c>
      <c r="G76" s="145">
        <v>78.5</v>
      </c>
      <c r="H76" s="145">
        <v>78.7</v>
      </c>
      <c r="I76" s="145">
        <v>80.3</v>
      </c>
      <c r="J76" s="145">
        <v>79.900000000000006</v>
      </c>
      <c r="K76" s="145">
        <v>80.5</v>
      </c>
      <c r="L76" s="145">
        <v>78.099999999999994</v>
      </c>
      <c r="M76" s="145">
        <v>80.400000000000006</v>
      </c>
      <c r="N76" s="196">
        <v>80.099999999999994</v>
      </c>
    </row>
    <row r="77" spans="2:14" x14ac:dyDescent="0.3">
      <c r="B77" s="147">
        <v>2016</v>
      </c>
      <c r="C77" s="259">
        <v>79.3</v>
      </c>
      <c r="D77" s="145">
        <v>79</v>
      </c>
      <c r="E77" s="145">
        <v>81.7</v>
      </c>
      <c r="F77" s="145">
        <v>79</v>
      </c>
      <c r="G77" s="145">
        <v>78.900000000000006</v>
      </c>
      <c r="H77" s="145">
        <v>78.599999999999994</v>
      </c>
      <c r="I77" s="145">
        <v>81</v>
      </c>
      <c r="J77" s="145">
        <v>80</v>
      </c>
      <c r="K77" s="145">
        <v>80.7</v>
      </c>
      <c r="L77" s="145">
        <v>78.099999999999994</v>
      </c>
      <c r="M77" s="145">
        <v>80.599999999999994</v>
      </c>
      <c r="N77" s="196">
        <v>80.5</v>
      </c>
    </row>
    <row r="78" spans="2:14" x14ac:dyDescent="0.3">
      <c r="B78" s="147">
        <v>2017</v>
      </c>
      <c r="C78" s="259">
        <v>79.400000000000006</v>
      </c>
      <c r="D78" s="145">
        <v>79.2</v>
      </c>
      <c r="E78" s="145">
        <v>81.599999999999994</v>
      </c>
      <c r="F78" s="145">
        <v>79.2</v>
      </c>
      <c r="G78" s="145">
        <v>78.8</v>
      </c>
      <c r="H78" s="145">
        <v>78.900000000000006</v>
      </c>
      <c r="I78" s="145">
        <v>80.8</v>
      </c>
      <c r="J78" s="145">
        <v>80.2</v>
      </c>
      <c r="K78" s="145">
        <v>81</v>
      </c>
      <c r="L78" s="145">
        <v>78.400000000000006</v>
      </c>
      <c r="M78" s="145">
        <v>80.8</v>
      </c>
      <c r="N78" s="196">
        <v>80.599999999999994</v>
      </c>
    </row>
    <row r="79" spans="2:14" x14ac:dyDescent="0.3">
      <c r="B79" s="147">
        <v>2018</v>
      </c>
      <c r="C79" s="259">
        <v>79.400000000000006</v>
      </c>
      <c r="D79" s="145">
        <v>79.400000000000006</v>
      </c>
      <c r="E79" s="145">
        <v>81.900000000000006</v>
      </c>
      <c r="F79" s="145">
        <v>79.099999999999994</v>
      </c>
      <c r="G79" s="145">
        <v>79.3</v>
      </c>
      <c r="H79" s="145">
        <v>79.099999999999994</v>
      </c>
      <c r="I79" s="145">
        <v>81.2</v>
      </c>
      <c r="J79" s="145">
        <v>80.3</v>
      </c>
      <c r="K79" s="145">
        <v>81.099999999999994</v>
      </c>
      <c r="L79" s="145">
        <v>78.3</v>
      </c>
      <c r="M79" s="145">
        <v>80.900000000000006</v>
      </c>
      <c r="N79" s="196">
        <v>80.7</v>
      </c>
    </row>
    <row r="80" spans="2:14" x14ac:dyDescent="0.3">
      <c r="B80" s="147">
        <v>2019</v>
      </c>
      <c r="C80" s="259">
        <v>79.7</v>
      </c>
      <c r="D80" s="145">
        <v>79.8</v>
      </c>
      <c r="E80" s="145">
        <v>82.1</v>
      </c>
      <c r="F80" s="145">
        <v>79.5</v>
      </c>
      <c r="G80" s="145">
        <v>79.2</v>
      </c>
      <c r="H80" s="145">
        <v>79.3</v>
      </c>
      <c r="I80" s="145">
        <v>81.400000000000006</v>
      </c>
      <c r="J80" s="145">
        <v>80.599999999999994</v>
      </c>
      <c r="K80" s="145">
        <v>81.3</v>
      </c>
      <c r="L80" s="145">
        <v>78.7</v>
      </c>
      <c r="M80" s="145">
        <v>81.5</v>
      </c>
      <c r="N80" s="196">
        <v>81.099999999999994</v>
      </c>
    </row>
    <row r="81" spans="2:14" x14ac:dyDescent="0.3">
      <c r="B81" s="147">
        <v>2020</v>
      </c>
      <c r="C81" s="259">
        <v>78.900000000000006</v>
      </c>
      <c r="D81" s="145">
        <v>78.5</v>
      </c>
      <c r="E81" s="145">
        <v>81</v>
      </c>
      <c r="F81" s="145">
        <v>79.7</v>
      </c>
      <c r="G81" s="145">
        <v>78.8</v>
      </c>
      <c r="H81" s="145">
        <v>79.2</v>
      </c>
      <c r="I81" s="145">
        <v>80</v>
      </c>
      <c r="J81" s="145">
        <v>79.7</v>
      </c>
      <c r="K81" s="145">
        <v>81.599999999999994</v>
      </c>
      <c r="L81" s="145">
        <v>78.5</v>
      </c>
      <c r="M81" s="145">
        <v>80.599999999999994</v>
      </c>
      <c r="N81" s="196">
        <v>79.5</v>
      </c>
    </row>
    <row r="82" spans="2:14" x14ac:dyDescent="0.3">
      <c r="B82" s="147">
        <v>2021</v>
      </c>
      <c r="C82" s="259">
        <v>78.8</v>
      </c>
      <c r="D82" s="145">
        <v>79.400000000000006</v>
      </c>
      <c r="E82" s="145">
        <v>81.8</v>
      </c>
      <c r="F82" s="145">
        <v>79.599999999999994</v>
      </c>
      <c r="G82" s="145">
        <v>77.400000000000006</v>
      </c>
      <c r="H82" s="145">
        <v>79.3</v>
      </c>
      <c r="I82" s="145">
        <v>80.5</v>
      </c>
      <c r="J82" s="145">
        <v>79.7</v>
      </c>
      <c r="K82" s="145">
        <v>81.7</v>
      </c>
      <c r="L82" s="145">
        <v>78.5</v>
      </c>
      <c r="M82" s="145">
        <v>81.3</v>
      </c>
      <c r="N82" s="196">
        <v>80.3</v>
      </c>
    </row>
    <row r="83" spans="2:14" x14ac:dyDescent="0.3">
      <c r="B83" s="147">
        <v>2022</v>
      </c>
      <c r="C83" s="259">
        <v>79.099999999999994</v>
      </c>
      <c r="D83" s="145">
        <v>79.7</v>
      </c>
      <c r="E83" s="145">
        <v>81.8</v>
      </c>
      <c r="F83" s="145">
        <v>79.5</v>
      </c>
      <c r="G83" s="145">
        <v>78.3</v>
      </c>
      <c r="H83" s="145">
        <v>78.7</v>
      </c>
      <c r="I83" s="145">
        <v>80.7</v>
      </c>
      <c r="J83" s="145">
        <v>80.2</v>
      </c>
      <c r="K83" s="145">
        <v>80.900000000000006</v>
      </c>
      <c r="L83" s="145">
        <v>78.900000000000006</v>
      </c>
      <c r="M83" s="145">
        <v>81.400000000000006</v>
      </c>
      <c r="N83" s="196">
        <v>80.5</v>
      </c>
    </row>
    <row r="84" spans="2:14" x14ac:dyDescent="0.3">
      <c r="B84" s="147">
        <v>2023</v>
      </c>
      <c r="C84" s="259">
        <v>79.5</v>
      </c>
      <c r="D84" s="145">
        <v>80.400000000000006</v>
      </c>
      <c r="E84" s="145">
        <v>82.4</v>
      </c>
      <c r="F84" s="145">
        <v>79.900000000000006</v>
      </c>
      <c r="G84" s="145">
        <v>79.2</v>
      </c>
      <c r="H84" s="145">
        <v>79</v>
      </c>
      <c r="I84" s="145">
        <v>81.400000000000006</v>
      </c>
      <c r="J84" s="145">
        <v>80.400000000000006</v>
      </c>
      <c r="K84" s="145">
        <v>81.5</v>
      </c>
      <c r="L84" s="145">
        <v>79.5</v>
      </c>
      <c r="M84" s="145">
        <v>81.7</v>
      </c>
      <c r="N84" s="196">
        <v>81.3</v>
      </c>
    </row>
    <row r="85" spans="2:14" ht="15" thickBot="1" x14ac:dyDescent="0.35">
      <c r="B85" s="147">
        <v>2024</v>
      </c>
      <c r="C85" s="260">
        <v>80</v>
      </c>
      <c r="D85" s="261">
        <v>80.5</v>
      </c>
      <c r="E85" s="261">
        <v>82.7</v>
      </c>
      <c r="F85" s="261">
        <v>80.400000000000006</v>
      </c>
      <c r="G85" s="261">
        <v>79.3</v>
      </c>
      <c r="H85" s="261">
        <v>79.8</v>
      </c>
      <c r="I85" s="261">
        <v>82</v>
      </c>
      <c r="J85" s="261">
        <v>80.599999999999994</v>
      </c>
      <c r="K85" s="261">
        <v>81.7</v>
      </c>
      <c r="L85" s="261">
        <v>79.8</v>
      </c>
      <c r="M85" s="261">
        <v>82.6</v>
      </c>
      <c r="N85" s="262">
        <v>81.3</v>
      </c>
    </row>
  </sheetData>
  <mergeCells count="1">
    <mergeCell ref="B19:N19"/>
  </mergeCells>
  <hyperlinks>
    <hyperlink ref="A1" location="Gráficos!A1" display="Índice de gráficos" xr:uid="{4CABA0B0-DE29-4D29-BB80-8EAE3A809C7A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D5BD-E2CE-4583-BE53-7062D638402F}">
  <dimension ref="A1:N85"/>
  <sheetViews>
    <sheetView showGridLines="0" workbookViewId="0"/>
  </sheetViews>
  <sheetFormatPr baseColWidth="10" defaultColWidth="11.42578125" defaultRowHeight="14.25" x14ac:dyDescent="0.3"/>
  <cols>
    <col min="1" max="1" width="12.28515625" style="145" customWidth="1"/>
    <col min="2" max="2" width="12.5703125" style="145" bestFit="1" customWidth="1"/>
    <col min="3" max="3" width="6.85546875" style="145" bestFit="1" customWidth="1"/>
    <col min="4" max="4" width="7.42578125" style="145" bestFit="1" customWidth="1"/>
    <col min="5" max="5" width="5.28515625" style="145" bestFit="1" customWidth="1"/>
    <col min="6" max="6" width="10.42578125" style="145" bestFit="1" customWidth="1"/>
    <col min="7" max="7" width="6.85546875" style="145" bestFit="1" customWidth="1"/>
    <col min="8" max="8" width="8.5703125" style="145" bestFit="1" customWidth="1"/>
    <col min="9" max="9" width="5.28515625" style="145" bestFit="1" customWidth="1"/>
    <col min="10" max="10" width="7.28515625" style="145" bestFit="1" customWidth="1"/>
    <col min="11" max="11" width="8.42578125" style="145" bestFit="1" customWidth="1"/>
    <col min="12" max="12" width="8.140625" style="145" bestFit="1" customWidth="1"/>
    <col min="13" max="13" width="6.85546875" style="145" bestFit="1" customWidth="1"/>
    <col min="14" max="14" width="7" style="145" bestFit="1" customWidth="1"/>
    <col min="15" max="16384" width="11.42578125" style="145"/>
  </cols>
  <sheetData>
    <row r="1" spans="1:3" ht="15.75" x14ac:dyDescent="0.3">
      <c r="A1" s="477" t="s">
        <v>454</v>
      </c>
    </row>
    <row r="2" spans="1:3" x14ac:dyDescent="0.3">
      <c r="B2" s="72" t="s">
        <v>415</v>
      </c>
      <c r="C2" s="72"/>
    </row>
    <row r="3" spans="1:3" x14ac:dyDescent="0.3">
      <c r="B3" s="144" t="s">
        <v>417</v>
      </c>
    </row>
    <row r="4" spans="1:3" x14ac:dyDescent="0.3">
      <c r="B4" s="205"/>
    </row>
    <row r="5" spans="1:3" x14ac:dyDescent="0.3">
      <c r="B5" s="205"/>
    </row>
    <row r="6" spans="1:3" x14ac:dyDescent="0.3">
      <c r="B6" s="205"/>
    </row>
    <row r="18" spans="2:14" ht="15.75" x14ac:dyDescent="0.3">
      <c r="B18" t="s">
        <v>105</v>
      </c>
      <c r="C18" s="145" t="s">
        <v>159</v>
      </c>
    </row>
    <row r="19" spans="2:14" x14ac:dyDescent="0.3">
      <c r="B19" s="600" t="s">
        <v>120</v>
      </c>
      <c r="C19" s="600"/>
      <c r="D19" s="600"/>
      <c r="E19" s="600"/>
      <c r="F19" s="600"/>
      <c r="G19" s="600"/>
      <c r="H19" s="600"/>
      <c r="I19" s="600"/>
      <c r="J19" s="600"/>
      <c r="K19" s="600"/>
      <c r="L19" s="600"/>
      <c r="M19" s="600"/>
      <c r="N19" s="600"/>
    </row>
    <row r="20" spans="2:14" ht="15" thickBot="1" x14ac:dyDescent="0.35">
      <c r="C20" s="148" t="s">
        <v>188</v>
      </c>
      <c r="D20" s="148" t="s">
        <v>189</v>
      </c>
      <c r="E20" s="148" t="s">
        <v>190</v>
      </c>
      <c r="F20" s="148" t="s">
        <v>191</v>
      </c>
      <c r="G20" s="148" t="s">
        <v>192</v>
      </c>
      <c r="H20" s="148" t="s">
        <v>193</v>
      </c>
      <c r="I20" s="148" t="s">
        <v>194</v>
      </c>
      <c r="J20" s="148" t="s">
        <v>195</v>
      </c>
      <c r="K20" s="148" t="s">
        <v>196</v>
      </c>
      <c r="L20" s="148" t="s">
        <v>197</v>
      </c>
      <c r="M20" s="148" t="s">
        <v>198</v>
      </c>
      <c r="N20" s="148" t="s">
        <v>157</v>
      </c>
    </row>
    <row r="21" spans="2:14" x14ac:dyDescent="0.3">
      <c r="B21" s="147">
        <v>1960</v>
      </c>
      <c r="C21" s="258"/>
      <c r="D21" s="194">
        <v>72.8</v>
      </c>
      <c r="E21" s="194">
        <v>74.099999999999994</v>
      </c>
      <c r="F21" s="194"/>
      <c r="G21" s="194"/>
      <c r="H21" s="194"/>
      <c r="I21" s="194"/>
      <c r="J21" s="194"/>
      <c r="K21" s="194">
        <v>76</v>
      </c>
      <c r="L21" s="194">
        <v>66.7</v>
      </c>
      <c r="M21" s="194"/>
      <c r="N21" s="195"/>
    </row>
    <row r="22" spans="2:14" x14ac:dyDescent="0.3">
      <c r="B22" s="147">
        <v>1961</v>
      </c>
      <c r="C22" s="259"/>
      <c r="D22" s="145">
        <v>73.599999999999994</v>
      </c>
      <c r="E22" s="145">
        <v>74.599999999999994</v>
      </c>
      <c r="G22" s="145">
        <v>73.8</v>
      </c>
      <c r="K22" s="145">
        <v>76.2</v>
      </c>
      <c r="L22" s="145">
        <v>65.400000000000006</v>
      </c>
      <c r="N22" s="196"/>
    </row>
    <row r="23" spans="2:14" x14ac:dyDescent="0.3">
      <c r="B23" s="147">
        <v>1962</v>
      </c>
      <c r="C23" s="259"/>
      <c r="D23" s="145">
        <v>73.2</v>
      </c>
      <c r="E23" s="145">
        <v>74.099999999999994</v>
      </c>
      <c r="G23" s="145">
        <v>73.400000000000006</v>
      </c>
      <c r="K23" s="145">
        <v>76.2</v>
      </c>
      <c r="L23" s="145">
        <v>67</v>
      </c>
      <c r="N23" s="196"/>
    </row>
    <row r="24" spans="2:14" x14ac:dyDescent="0.3">
      <c r="B24" s="147">
        <v>1963</v>
      </c>
      <c r="C24" s="259"/>
      <c r="D24" s="145">
        <v>73.099999999999994</v>
      </c>
      <c r="E24" s="145">
        <v>74.3</v>
      </c>
      <c r="G24" s="145">
        <v>73.7</v>
      </c>
      <c r="K24" s="145">
        <v>75.7</v>
      </c>
      <c r="L24" s="145">
        <v>67.599999999999994</v>
      </c>
      <c r="N24" s="196"/>
    </row>
    <row r="25" spans="2:14" x14ac:dyDescent="0.3">
      <c r="B25" s="147">
        <v>1964</v>
      </c>
      <c r="C25" s="259"/>
      <c r="D25" s="145">
        <v>73.900000000000006</v>
      </c>
      <c r="E25" s="145">
        <v>75.2</v>
      </c>
      <c r="G25" s="145">
        <v>73.8</v>
      </c>
      <c r="K25" s="145">
        <v>76.3</v>
      </c>
      <c r="L25" s="145">
        <v>67.8</v>
      </c>
      <c r="N25" s="196"/>
    </row>
    <row r="26" spans="2:14" x14ac:dyDescent="0.3">
      <c r="B26" s="147">
        <v>1965</v>
      </c>
      <c r="C26" s="259"/>
      <c r="D26" s="145">
        <v>73.8</v>
      </c>
      <c r="E26" s="145">
        <v>75.099999999999994</v>
      </c>
      <c r="G26" s="145">
        <v>74.3</v>
      </c>
      <c r="K26" s="145">
        <v>76.7</v>
      </c>
      <c r="L26" s="145">
        <v>68.900000000000006</v>
      </c>
      <c r="N26" s="196"/>
    </row>
    <row r="27" spans="2:14" x14ac:dyDescent="0.3">
      <c r="B27" s="147">
        <v>1966</v>
      </c>
      <c r="C27" s="259"/>
      <c r="D27" s="145">
        <v>73.8</v>
      </c>
      <c r="E27" s="145">
        <v>75.3</v>
      </c>
      <c r="G27" s="145">
        <v>74.7</v>
      </c>
      <c r="K27" s="145">
        <v>76.900000000000006</v>
      </c>
      <c r="L27" s="145">
        <v>68.400000000000006</v>
      </c>
      <c r="N27" s="196"/>
    </row>
    <row r="28" spans="2:14" x14ac:dyDescent="0.3">
      <c r="B28" s="147">
        <v>1967</v>
      </c>
      <c r="C28" s="259"/>
      <c r="D28" s="145">
        <v>74.2</v>
      </c>
      <c r="E28" s="145">
        <v>75.8</v>
      </c>
      <c r="G28" s="145">
        <v>74.2</v>
      </c>
      <c r="K28" s="145">
        <v>77.099999999999994</v>
      </c>
      <c r="L28" s="145">
        <v>69.2</v>
      </c>
      <c r="N28" s="196"/>
    </row>
    <row r="29" spans="2:14" x14ac:dyDescent="0.3">
      <c r="B29" s="147">
        <v>1968</v>
      </c>
      <c r="C29" s="259"/>
      <c r="D29" s="145">
        <v>73.900000000000006</v>
      </c>
      <c r="E29" s="145">
        <v>75.599999999999994</v>
      </c>
      <c r="G29" s="145">
        <v>74.2</v>
      </c>
      <c r="K29" s="145">
        <v>77</v>
      </c>
      <c r="L29" s="145">
        <v>69.400000000000006</v>
      </c>
      <c r="M29" s="145">
        <v>76.400000000000006</v>
      </c>
      <c r="N29" s="196"/>
    </row>
    <row r="30" spans="2:14" x14ac:dyDescent="0.3">
      <c r="B30" s="147">
        <v>1969</v>
      </c>
      <c r="C30" s="259"/>
      <c r="D30" s="145">
        <v>74.099999999999994</v>
      </c>
      <c r="E30" s="145">
        <v>75.7</v>
      </c>
      <c r="G30" s="145">
        <v>75</v>
      </c>
      <c r="K30" s="145">
        <v>76.900000000000006</v>
      </c>
      <c r="L30" s="145">
        <v>69</v>
      </c>
      <c r="M30" s="145">
        <v>76.7</v>
      </c>
      <c r="N30" s="196"/>
    </row>
    <row r="31" spans="2:14" x14ac:dyDescent="0.3">
      <c r="B31" s="147">
        <v>1970</v>
      </c>
      <c r="C31" s="259">
        <v>73.5</v>
      </c>
      <c r="D31" s="145">
        <v>74.2</v>
      </c>
      <c r="E31" s="145">
        <v>76.2</v>
      </c>
      <c r="G31" s="145">
        <v>76</v>
      </c>
      <c r="K31" s="145">
        <v>77.5</v>
      </c>
      <c r="L31" s="145">
        <v>69.7</v>
      </c>
      <c r="M31" s="145">
        <v>77.3</v>
      </c>
      <c r="N31" s="196"/>
    </row>
    <row r="32" spans="2:14" x14ac:dyDescent="0.3">
      <c r="B32" s="147">
        <v>1971</v>
      </c>
      <c r="C32" s="259">
        <v>73.7</v>
      </c>
      <c r="D32" s="145">
        <v>74.400000000000006</v>
      </c>
      <c r="E32" s="145">
        <v>76.3</v>
      </c>
      <c r="G32" s="145">
        <v>76.2</v>
      </c>
      <c r="K32" s="145">
        <v>77.5</v>
      </c>
      <c r="L32" s="145">
        <v>69.7</v>
      </c>
      <c r="M32" s="145">
        <v>77.5</v>
      </c>
      <c r="N32" s="196"/>
    </row>
    <row r="33" spans="2:14" x14ac:dyDescent="0.3">
      <c r="B33" s="147">
        <v>1972</v>
      </c>
      <c r="C33" s="259">
        <v>74.099999999999994</v>
      </c>
      <c r="D33" s="145">
        <v>74.8</v>
      </c>
      <c r="E33" s="145">
        <v>76.900000000000006</v>
      </c>
      <c r="G33" s="145">
        <v>75.900000000000006</v>
      </c>
      <c r="K33" s="145">
        <v>77.7</v>
      </c>
      <c r="L33" s="145">
        <v>71.5</v>
      </c>
      <c r="M33" s="145">
        <v>77.599999999999994</v>
      </c>
      <c r="N33" s="196"/>
    </row>
    <row r="34" spans="2:14" x14ac:dyDescent="0.3">
      <c r="B34" s="147">
        <v>1973</v>
      </c>
      <c r="C34" s="259">
        <v>74.599999999999994</v>
      </c>
      <c r="D34" s="145">
        <v>75</v>
      </c>
      <c r="E34" s="145">
        <v>77.099999999999994</v>
      </c>
      <c r="G34" s="145">
        <v>76.2</v>
      </c>
      <c r="K34" s="145">
        <v>77.900000000000006</v>
      </c>
      <c r="L34" s="145">
        <v>70.599999999999994</v>
      </c>
      <c r="M34" s="145">
        <v>77.8</v>
      </c>
      <c r="N34" s="196"/>
    </row>
    <row r="35" spans="2:14" x14ac:dyDescent="0.3">
      <c r="B35" s="147">
        <v>1974</v>
      </c>
      <c r="C35" s="259">
        <v>74.7</v>
      </c>
      <c r="D35" s="145">
        <v>75.3</v>
      </c>
      <c r="E35" s="145">
        <v>77.599999999999994</v>
      </c>
      <c r="F35" s="145">
        <v>76.900000000000006</v>
      </c>
      <c r="G35" s="145">
        <v>76.8</v>
      </c>
      <c r="K35" s="145">
        <v>78.2</v>
      </c>
      <c r="L35" s="145">
        <v>71.400000000000006</v>
      </c>
      <c r="M35" s="145">
        <v>78</v>
      </c>
      <c r="N35" s="196"/>
    </row>
    <row r="36" spans="2:14" x14ac:dyDescent="0.3">
      <c r="B36" s="147">
        <v>1975</v>
      </c>
      <c r="C36" s="259">
        <v>74.7</v>
      </c>
      <c r="D36" s="145">
        <v>75.3</v>
      </c>
      <c r="E36" s="145">
        <v>78.099999999999994</v>
      </c>
      <c r="F36" s="145">
        <v>77.099999999999994</v>
      </c>
      <c r="G36" s="145">
        <v>76.7</v>
      </c>
      <c r="K36" s="145">
        <v>78.3</v>
      </c>
      <c r="L36" s="145">
        <v>72.099999999999994</v>
      </c>
      <c r="M36" s="145">
        <v>78.099999999999994</v>
      </c>
      <c r="N36" s="196">
        <v>76.3</v>
      </c>
    </row>
    <row r="37" spans="2:14" x14ac:dyDescent="0.3">
      <c r="B37" s="147">
        <v>1976</v>
      </c>
      <c r="C37" s="259">
        <v>75.099999999999994</v>
      </c>
      <c r="D37" s="145">
        <v>75.5</v>
      </c>
      <c r="E37" s="145">
        <v>78.2</v>
      </c>
      <c r="F37" s="145">
        <v>76.8</v>
      </c>
      <c r="G37" s="145">
        <v>76.7</v>
      </c>
      <c r="K37" s="145">
        <v>78.400000000000006</v>
      </c>
      <c r="L37" s="145">
        <v>72.599999999999994</v>
      </c>
      <c r="M37" s="145">
        <v>78</v>
      </c>
      <c r="N37" s="196">
        <v>76.599999999999994</v>
      </c>
    </row>
    <row r="38" spans="2:14" x14ac:dyDescent="0.3">
      <c r="B38" s="147">
        <v>1977</v>
      </c>
      <c r="C38" s="259">
        <v>75.5</v>
      </c>
      <c r="D38" s="145">
        <v>76.2</v>
      </c>
      <c r="E38" s="145">
        <v>78.8</v>
      </c>
      <c r="F38" s="145">
        <v>77.900000000000006</v>
      </c>
      <c r="G38" s="145">
        <v>77</v>
      </c>
      <c r="K38" s="145">
        <v>78.900000000000006</v>
      </c>
      <c r="L38" s="145">
        <v>73.7</v>
      </c>
      <c r="M38" s="145">
        <v>78.7</v>
      </c>
      <c r="N38" s="196">
        <v>77.099999999999994</v>
      </c>
    </row>
    <row r="39" spans="2:14" x14ac:dyDescent="0.3">
      <c r="B39" s="147">
        <v>1978</v>
      </c>
      <c r="C39" s="259">
        <v>75.7</v>
      </c>
      <c r="D39" s="145">
        <v>76.099999999999994</v>
      </c>
      <c r="E39" s="145">
        <v>78.8</v>
      </c>
      <c r="F39" s="145">
        <v>77.599999999999994</v>
      </c>
      <c r="G39" s="145">
        <v>77.5</v>
      </c>
      <c r="K39" s="145">
        <v>78.900000000000006</v>
      </c>
      <c r="L39" s="145">
        <v>73.900000000000006</v>
      </c>
      <c r="M39" s="145">
        <v>78.8</v>
      </c>
      <c r="N39" s="196">
        <v>77.400000000000006</v>
      </c>
    </row>
    <row r="40" spans="2:14" x14ac:dyDescent="0.3">
      <c r="B40" s="147">
        <v>1979</v>
      </c>
      <c r="C40" s="259">
        <v>76</v>
      </c>
      <c r="D40" s="145">
        <v>76.599999999999994</v>
      </c>
      <c r="E40" s="145">
        <v>79</v>
      </c>
      <c r="F40" s="145">
        <v>77.5</v>
      </c>
      <c r="G40" s="145">
        <v>77.8</v>
      </c>
      <c r="K40" s="145">
        <v>79.099999999999994</v>
      </c>
      <c r="L40" s="145">
        <v>74.7</v>
      </c>
      <c r="M40" s="145">
        <v>78.8</v>
      </c>
      <c r="N40" s="196">
        <v>78</v>
      </c>
    </row>
    <row r="41" spans="2:14" x14ac:dyDescent="0.3">
      <c r="B41" s="147">
        <v>1980</v>
      </c>
      <c r="C41" s="259">
        <v>76.099999999999994</v>
      </c>
      <c r="D41" s="145">
        <v>76.7</v>
      </c>
      <c r="E41" s="145">
        <v>79</v>
      </c>
      <c r="F41" s="145">
        <v>77.3</v>
      </c>
      <c r="G41" s="145">
        <v>77.5</v>
      </c>
      <c r="H41" s="145">
        <v>78</v>
      </c>
      <c r="K41" s="145">
        <v>79.3</v>
      </c>
      <c r="L41" s="145">
        <v>74.900000000000006</v>
      </c>
      <c r="M41" s="145">
        <v>79</v>
      </c>
      <c r="N41" s="196">
        <v>78.5</v>
      </c>
    </row>
    <row r="42" spans="2:14" x14ac:dyDescent="0.3">
      <c r="B42" s="147">
        <v>1981</v>
      </c>
      <c r="C42" s="259">
        <v>76.5</v>
      </c>
      <c r="D42" s="145">
        <v>77.099999999999994</v>
      </c>
      <c r="E42" s="145">
        <v>79.3</v>
      </c>
      <c r="F42" s="145">
        <v>77.5</v>
      </c>
      <c r="G42" s="145">
        <v>77.900000000000006</v>
      </c>
      <c r="H42" s="145">
        <v>78.2</v>
      </c>
      <c r="K42" s="145">
        <v>79.400000000000006</v>
      </c>
      <c r="L42" s="145">
        <v>75.2</v>
      </c>
      <c r="M42" s="145">
        <v>79.3</v>
      </c>
      <c r="N42" s="196">
        <v>78.8</v>
      </c>
    </row>
    <row r="43" spans="2:14" x14ac:dyDescent="0.3">
      <c r="B43" s="147">
        <v>1982</v>
      </c>
      <c r="C43" s="259">
        <v>76.7</v>
      </c>
      <c r="D43" s="145">
        <v>77.3</v>
      </c>
      <c r="E43" s="145">
        <v>79.599999999999994</v>
      </c>
      <c r="F43" s="145">
        <v>77.8</v>
      </c>
      <c r="G43" s="145">
        <v>78.2</v>
      </c>
      <c r="H43" s="145">
        <v>78.8</v>
      </c>
      <c r="K43" s="145">
        <v>79.7</v>
      </c>
      <c r="L43" s="145">
        <v>76</v>
      </c>
      <c r="M43" s="145">
        <v>79.5</v>
      </c>
      <c r="N43" s="196">
        <v>79.400000000000006</v>
      </c>
    </row>
    <row r="44" spans="2:14" x14ac:dyDescent="0.3">
      <c r="B44" s="147">
        <v>1983</v>
      </c>
      <c r="C44" s="259">
        <v>76.7</v>
      </c>
      <c r="D44" s="145">
        <v>77.3</v>
      </c>
      <c r="E44" s="145">
        <v>79.7</v>
      </c>
      <c r="F44" s="145">
        <v>77.7</v>
      </c>
      <c r="G44" s="145">
        <v>78</v>
      </c>
      <c r="H44" s="145">
        <v>78.5</v>
      </c>
      <c r="K44" s="145">
        <v>79.7</v>
      </c>
      <c r="L44" s="145">
        <v>75.8</v>
      </c>
      <c r="M44" s="145">
        <v>79.8</v>
      </c>
      <c r="N44" s="196">
        <v>79.099999999999994</v>
      </c>
    </row>
    <row r="45" spans="2:14" x14ac:dyDescent="0.3">
      <c r="B45" s="147">
        <v>1984</v>
      </c>
      <c r="C45" s="259">
        <v>77.3</v>
      </c>
      <c r="D45" s="145">
        <v>78</v>
      </c>
      <c r="E45" s="145">
        <v>80.3</v>
      </c>
      <c r="F45" s="145">
        <v>77.8</v>
      </c>
      <c r="G45" s="145">
        <v>78.599999999999994</v>
      </c>
      <c r="H45" s="145">
        <v>79</v>
      </c>
      <c r="K45" s="145">
        <v>79.8</v>
      </c>
      <c r="L45" s="145">
        <v>76.2</v>
      </c>
      <c r="M45" s="145">
        <v>80.099999999999994</v>
      </c>
      <c r="N45" s="196">
        <v>79.7</v>
      </c>
    </row>
    <row r="46" spans="2:14" x14ac:dyDescent="0.3">
      <c r="B46" s="147">
        <v>1985</v>
      </c>
      <c r="C46" s="259">
        <v>77.400000000000006</v>
      </c>
      <c r="D46" s="145">
        <v>78.099999999999994</v>
      </c>
      <c r="E46" s="145">
        <v>80.400000000000006</v>
      </c>
      <c r="F46" s="145">
        <v>77.599999999999994</v>
      </c>
      <c r="G46" s="145">
        <v>78.400000000000006</v>
      </c>
      <c r="H46" s="145">
        <v>78.7</v>
      </c>
      <c r="I46" s="145">
        <v>78.8</v>
      </c>
      <c r="J46" s="145">
        <v>79.8</v>
      </c>
      <c r="K46" s="145">
        <v>79.5</v>
      </c>
      <c r="L46" s="145">
        <v>76.5</v>
      </c>
      <c r="M46" s="145">
        <v>79.8</v>
      </c>
      <c r="N46" s="196">
        <v>79.599999999999994</v>
      </c>
    </row>
    <row r="47" spans="2:14" x14ac:dyDescent="0.3">
      <c r="B47" s="147">
        <v>1986</v>
      </c>
      <c r="C47" s="259">
        <v>77.8</v>
      </c>
      <c r="D47" s="145">
        <v>78.2</v>
      </c>
      <c r="E47" s="145">
        <v>80.5</v>
      </c>
      <c r="F47" s="145">
        <v>77.7</v>
      </c>
      <c r="G47" s="145">
        <v>78.8</v>
      </c>
      <c r="H47" s="145">
        <v>78.900000000000006</v>
      </c>
      <c r="I47" s="145">
        <v>79.099999999999994</v>
      </c>
      <c r="J47" s="145">
        <v>79.7</v>
      </c>
      <c r="K47" s="145">
        <v>80</v>
      </c>
      <c r="L47" s="145">
        <v>76.8</v>
      </c>
      <c r="M47" s="145">
        <v>80.2</v>
      </c>
      <c r="N47" s="196">
        <v>79.900000000000006</v>
      </c>
    </row>
    <row r="48" spans="2:14" x14ac:dyDescent="0.3">
      <c r="B48" s="147">
        <v>1987</v>
      </c>
      <c r="C48" s="259">
        <v>78.2</v>
      </c>
      <c r="D48" s="145">
        <v>78.900000000000006</v>
      </c>
      <c r="E48" s="145">
        <v>80.900000000000006</v>
      </c>
      <c r="F48" s="145">
        <v>77.900000000000006</v>
      </c>
      <c r="G48" s="145">
        <v>78.599999999999994</v>
      </c>
      <c r="H48" s="145">
        <v>78.8</v>
      </c>
      <c r="I48" s="145">
        <v>79.599999999999994</v>
      </c>
      <c r="J48" s="145">
        <v>80.3</v>
      </c>
      <c r="K48" s="145">
        <v>79.7</v>
      </c>
      <c r="L48" s="145">
        <v>77.2</v>
      </c>
      <c r="M48" s="145">
        <v>80.3</v>
      </c>
      <c r="N48" s="196">
        <v>80.2</v>
      </c>
    </row>
    <row r="49" spans="2:14" x14ac:dyDescent="0.3">
      <c r="B49" s="147">
        <v>1988</v>
      </c>
      <c r="C49" s="259">
        <v>78.7</v>
      </c>
      <c r="D49" s="145">
        <v>79.099999999999994</v>
      </c>
      <c r="E49" s="145">
        <v>81</v>
      </c>
      <c r="F49" s="145">
        <v>77.8</v>
      </c>
      <c r="G49" s="145">
        <v>79.3</v>
      </c>
      <c r="H49" s="145">
        <v>78.8</v>
      </c>
      <c r="I49" s="145">
        <v>79.7</v>
      </c>
      <c r="J49" s="145">
        <v>80.400000000000006</v>
      </c>
      <c r="K49" s="145">
        <v>79.7</v>
      </c>
      <c r="L49" s="145">
        <v>77.3</v>
      </c>
      <c r="M49" s="145">
        <v>80</v>
      </c>
      <c r="N49" s="196">
        <v>80.3</v>
      </c>
    </row>
    <row r="50" spans="2:14" x14ac:dyDescent="0.3">
      <c r="B50" s="147">
        <v>1989</v>
      </c>
      <c r="C50" s="259">
        <v>78.8</v>
      </c>
      <c r="D50" s="145">
        <v>79.099999999999994</v>
      </c>
      <c r="E50" s="145">
        <v>81.2</v>
      </c>
      <c r="F50" s="145">
        <v>77.900000000000006</v>
      </c>
      <c r="G50" s="145">
        <v>79.5</v>
      </c>
      <c r="H50" s="145">
        <v>79</v>
      </c>
      <c r="I50" s="145">
        <v>80.2</v>
      </c>
      <c r="J50" s="145">
        <v>80.099999999999994</v>
      </c>
      <c r="K50" s="145">
        <v>80</v>
      </c>
      <c r="L50" s="145">
        <v>77.900000000000006</v>
      </c>
      <c r="M50" s="145">
        <v>80.7</v>
      </c>
      <c r="N50" s="196">
        <v>80.5</v>
      </c>
    </row>
    <row r="51" spans="2:14" x14ac:dyDescent="0.3">
      <c r="B51" s="147">
        <v>1990</v>
      </c>
      <c r="C51" s="259">
        <v>79</v>
      </c>
      <c r="D51" s="145">
        <v>79.5</v>
      </c>
      <c r="E51" s="145">
        <v>80.900000000000006</v>
      </c>
      <c r="F51" s="145">
        <v>77.8</v>
      </c>
      <c r="G51" s="145">
        <v>79.5</v>
      </c>
      <c r="H51" s="145">
        <v>79</v>
      </c>
      <c r="I51" s="145">
        <v>80.3</v>
      </c>
      <c r="J51" s="145">
        <v>80.2</v>
      </c>
      <c r="K51" s="145">
        <v>79.900000000000006</v>
      </c>
      <c r="L51" s="145">
        <v>77.5</v>
      </c>
      <c r="M51" s="145">
        <v>80.5</v>
      </c>
      <c r="N51" s="196">
        <v>80.599999999999994</v>
      </c>
    </row>
    <row r="52" spans="2:14" x14ac:dyDescent="0.3">
      <c r="B52" s="147">
        <v>1991</v>
      </c>
      <c r="C52" s="259">
        <v>79.099999999999994</v>
      </c>
      <c r="D52" s="145">
        <v>79.7</v>
      </c>
      <c r="E52" s="145">
        <v>81.400000000000006</v>
      </c>
      <c r="F52" s="145">
        <v>78.099999999999994</v>
      </c>
      <c r="G52" s="145">
        <v>79.8</v>
      </c>
      <c r="H52" s="145">
        <v>79.5</v>
      </c>
      <c r="I52" s="145">
        <v>80.400000000000006</v>
      </c>
      <c r="J52" s="145">
        <v>80.3</v>
      </c>
      <c r="K52" s="145">
        <v>80.2</v>
      </c>
      <c r="L52" s="145">
        <v>77.7</v>
      </c>
      <c r="M52" s="145">
        <v>80.7</v>
      </c>
      <c r="N52" s="196">
        <v>80.7</v>
      </c>
    </row>
    <row r="53" spans="2:14" x14ac:dyDescent="0.3">
      <c r="B53" s="147">
        <v>1992</v>
      </c>
      <c r="C53" s="259">
        <v>79.3</v>
      </c>
      <c r="D53" s="145">
        <v>79.900000000000006</v>
      </c>
      <c r="E53" s="145">
        <v>81.599999999999994</v>
      </c>
      <c r="F53" s="145">
        <v>78</v>
      </c>
      <c r="G53" s="145">
        <v>79.7</v>
      </c>
      <c r="H53" s="145">
        <v>79.599999999999994</v>
      </c>
      <c r="I53" s="145">
        <v>80.8</v>
      </c>
      <c r="J53" s="145">
        <v>80.400000000000006</v>
      </c>
      <c r="K53" s="145">
        <v>80.5</v>
      </c>
      <c r="L53" s="145">
        <v>78.400000000000006</v>
      </c>
      <c r="M53" s="145">
        <v>81</v>
      </c>
      <c r="N53" s="196">
        <v>81.3</v>
      </c>
    </row>
    <row r="54" spans="2:14" x14ac:dyDescent="0.3">
      <c r="B54" s="147">
        <v>1993</v>
      </c>
      <c r="C54" s="259">
        <v>79.5</v>
      </c>
      <c r="D54" s="145">
        <v>79.900000000000006</v>
      </c>
      <c r="E54" s="145">
        <v>81.7</v>
      </c>
      <c r="F54" s="145">
        <v>77.8</v>
      </c>
      <c r="G54" s="145">
        <v>80.099999999999994</v>
      </c>
      <c r="H54" s="145">
        <v>79.5</v>
      </c>
      <c r="I54" s="145">
        <v>81</v>
      </c>
      <c r="J54" s="145">
        <v>80.099999999999994</v>
      </c>
      <c r="K54" s="145">
        <v>80.3</v>
      </c>
      <c r="L54" s="145">
        <v>78.099999999999994</v>
      </c>
      <c r="M54" s="145">
        <v>80.900000000000006</v>
      </c>
      <c r="N54" s="196">
        <v>81.3</v>
      </c>
    </row>
    <row r="55" spans="2:14" x14ac:dyDescent="0.3">
      <c r="B55" s="147">
        <v>1994</v>
      </c>
      <c r="C55" s="259">
        <v>79.8</v>
      </c>
      <c r="D55" s="145">
        <v>80.2</v>
      </c>
      <c r="E55" s="145">
        <v>82</v>
      </c>
      <c r="F55" s="145">
        <v>78.2</v>
      </c>
      <c r="G55" s="145">
        <v>80.3</v>
      </c>
      <c r="H55" s="145">
        <v>80.3</v>
      </c>
      <c r="I55" s="145">
        <v>81.2</v>
      </c>
      <c r="J55" s="145">
        <v>80.400000000000006</v>
      </c>
      <c r="K55" s="145">
        <v>80.8</v>
      </c>
      <c r="L55" s="145">
        <v>79</v>
      </c>
      <c r="M55" s="145">
        <v>81.599999999999994</v>
      </c>
      <c r="N55" s="196">
        <v>81.7</v>
      </c>
    </row>
    <row r="56" spans="2:14" x14ac:dyDescent="0.3">
      <c r="B56" s="147">
        <v>1995</v>
      </c>
      <c r="C56" s="259">
        <v>80.099999999999994</v>
      </c>
      <c r="D56" s="145">
        <v>80.400000000000006</v>
      </c>
      <c r="E56" s="145">
        <v>81.900000000000006</v>
      </c>
      <c r="F56" s="145">
        <v>77.900000000000006</v>
      </c>
      <c r="G56" s="145">
        <v>80.400000000000006</v>
      </c>
      <c r="H56" s="145">
        <v>80.400000000000006</v>
      </c>
      <c r="I56" s="145">
        <v>81.5</v>
      </c>
      <c r="J56" s="145">
        <v>80.5</v>
      </c>
      <c r="K56" s="145">
        <v>80.900000000000006</v>
      </c>
      <c r="L56" s="145">
        <v>79</v>
      </c>
      <c r="M56" s="145">
        <v>81.7</v>
      </c>
      <c r="N56" s="196">
        <v>81.8</v>
      </c>
    </row>
    <row r="57" spans="2:14" x14ac:dyDescent="0.3">
      <c r="B57" s="147">
        <v>1996</v>
      </c>
      <c r="C57" s="259">
        <v>80.2</v>
      </c>
      <c r="D57" s="145">
        <v>80.7</v>
      </c>
      <c r="E57" s="145">
        <v>82.2</v>
      </c>
      <c r="F57" s="145">
        <v>78.3</v>
      </c>
      <c r="G57" s="145">
        <v>80.599999999999994</v>
      </c>
      <c r="H57" s="145">
        <v>80.7</v>
      </c>
      <c r="I57" s="145">
        <v>81.8</v>
      </c>
      <c r="J57" s="145">
        <v>80.5</v>
      </c>
      <c r="K57" s="145">
        <v>81.2</v>
      </c>
      <c r="L57" s="145">
        <v>79</v>
      </c>
      <c r="M57" s="145">
        <v>81.7</v>
      </c>
      <c r="N57" s="196">
        <v>82</v>
      </c>
    </row>
    <row r="58" spans="2:14" x14ac:dyDescent="0.3">
      <c r="B58" s="147">
        <v>1997</v>
      </c>
      <c r="C58" s="259">
        <v>80.7</v>
      </c>
      <c r="D58" s="145">
        <v>80.7</v>
      </c>
      <c r="E58" s="145">
        <v>82.2</v>
      </c>
      <c r="F58" s="145">
        <v>78.599999999999994</v>
      </c>
      <c r="G58" s="145">
        <v>81</v>
      </c>
      <c r="H58" s="145">
        <v>80.7</v>
      </c>
      <c r="I58" s="145">
        <v>82</v>
      </c>
      <c r="J58" s="145">
        <v>80.7</v>
      </c>
      <c r="K58" s="145">
        <v>81.099999999999994</v>
      </c>
      <c r="L58" s="145">
        <v>79.400000000000006</v>
      </c>
      <c r="M58" s="145">
        <v>82</v>
      </c>
      <c r="N58" s="196">
        <v>82.4</v>
      </c>
    </row>
    <row r="59" spans="2:14" x14ac:dyDescent="0.3">
      <c r="B59" s="147">
        <v>1998</v>
      </c>
      <c r="C59" s="259">
        <v>81</v>
      </c>
      <c r="D59" s="145">
        <v>80.7</v>
      </c>
      <c r="E59" s="145">
        <v>82.7</v>
      </c>
      <c r="F59" s="145">
        <v>79</v>
      </c>
      <c r="G59" s="145">
        <v>80.900000000000006</v>
      </c>
      <c r="H59" s="145">
        <v>81</v>
      </c>
      <c r="I59" s="145">
        <v>82.1</v>
      </c>
      <c r="J59" s="145">
        <v>80.8</v>
      </c>
      <c r="K59" s="145">
        <v>81.400000000000006</v>
      </c>
      <c r="L59" s="145">
        <v>79.599999999999994</v>
      </c>
      <c r="M59" s="145">
        <v>82.1</v>
      </c>
      <c r="N59" s="196">
        <v>82.4</v>
      </c>
    </row>
    <row r="60" spans="2:14" x14ac:dyDescent="0.3">
      <c r="B60" s="147">
        <v>1999</v>
      </c>
      <c r="C60" s="259">
        <v>81</v>
      </c>
      <c r="D60" s="145">
        <v>81</v>
      </c>
      <c r="E60" s="145">
        <v>82.7</v>
      </c>
      <c r="F60" s="145">
        <v>79</v>
      </c>
      <c r="G60" s="145">
        <v>81.099999999999994</v>
      </c>
      <c r="H60" s="145">
        <v>81.2</v>
      </c>
      <c r="I60" s="145">
        <v>82.6</v>
      </c>
      <c r="J60" s="145">
        <v>80.5</v>
      </c>
      <c r="K60" s="145">
        <v>81.2</v>
      </c>
      <c r="L60" s="145">
        <v>79.8</v>
      </c>
      <c r="M60" s="145">
        <v>82</v>
      </c>
      <c r="N60" s="196">
        <v>82.3</v>
      </c>
    </row>
    <row r="61" spans="2:14" x14ac:dyDescent="0.3">
      <c r="B61" s="147">
        <v>2000</v>
      </c>
      <c r="C61" s="259">
        <v>81.2</v>
      </c>
      <c r="D61" s="145">
        <v>81</v>
      </c>
      <c r="E61" s="145">
        <v>82.8</v>
      </c>
      <c r="F61" s="145">
        <v>79.2</v>
      </c>
      <c r="G61" s="145">
        <v>81.3</v>
      </c>
      <c r="H61" s="145">
        <v>81.2</v>
      </c>
      <c r="I61" s="145">
        <v>82.8</v>
      </c>
      <c r="J61" s="145">
        <v>80.7</v>
      </c>
      <c r="K61" s="145">
        <v>81.5</v>
      </c>
      <c r="L61" s="145">
        <v>80.400000000000006</v>
      </c>
      <c r="M61" s="145">
        <v>82</v>
      </c>
      <c r="N61" s="196">
        <v>82.8</v>
      </c>
    </row>
    <row r="62" spans="2:14" x14ac:dyDescent="0.3">
      <c r="B62" s="147">
        <v>2001</v>
      </c>
      <c r="C62" s="259">
        <v>81.7</v>
      </c>
      <c r="D62" s="145">
        <v>81.2</v>
      </c>
      <c r="E62" s="145">
        <v>83.2</v>
      </c>
      <c r="F62" s="145">
        <v>79.3</v>
      </c>
      <c r="G62" s="145">
        <v>81.900000000000006</v>
      </c>
      <c r="H62" s="145">
        <v>81.7</v>
      </c>
      <c r="I62" s="145">
        <v>83.2</v>
      </c>
      <c r="J62" s="145">
        <v>80.8</v>
      </c>
      <c r="K62" s="145">
        <v>81.599999999999994</v>
      </c>
      <c r="L62" s="145">
        <v>80.7</v>
      </c>
      <c r="M62" s="145">
        <v>82.2</v>
      </c>
      <c r="N62" s="196">
        <v>83.2</v>
      </c>
    </row>
    <row r="63" spans="2:14" x14ac:dyDescent="0.3">
      <c r="B63" s="147">
        <v>2002</v>
      </c>
      <c r="C63" s="259">
        <v>81.7</v>
      </c>
      <c r="D63" s="145">
        <v>81.2</v>
      </c>
      <c r="E63" s="145">
        <v>83.2</v>
      </c>
      <c r="F63" s="145">
        <v>79.400000000000006</v>
      </c>
      <c r="G63" s="145">
        <v>82</v>
      </c>
      <c r="H63" s="145">
        <v>81.599999999999994</v>
      </c>
      <c r="I63" s="145">
        <v>83.2</v>
      </c>
      <c r="J63" s="145">
        <v>80.7</v>
      </c>
      <c r="K63" s="145">
        <v>81.599999999999994</v>
      </c>
      <c r="L63" s="145">
        <v>80.8</v>
      </c>
      <c r="M63" s="145">
        <v>82.1</v>
      </c>
      <c r="N63" s="196">
        <v>83.3</v>
      </c>
    </row>
    <row r="64" spans="2:14" x14ac:dyDescent="0.3">
      <c r="B64" s="147">
        <v>2003</v>
      </c>
      <c r="C64" s="259">
        <v>81.5</v>
      </c>
      <c r="D64" s="145">
        <v>81.099999999999994</v>
      </c>
      <c r="E64" s="145">
        <v>83.2</v>
      </c>
      <c r="F64" s="145">
        <v>79.8</v>
      </c>
      <c r="G64" s="145">
        <v>82</v>
      </c>
      <c r="H64" s="145">
        <v>81.900000000000006</v>
      </c>
      <c r="I64" s="145">
        <v>82.8</v>
      </c>
      <c r="J64" s="145">
        <v>81</v>
      </c>
      <c r="K64" s="145">
        <v>82.1</v>
      </c>
      <c r="L64" s="145">
        <v>80.8</v>
      </c>
      <c r="M64" s="145">
        <v>82.5</v>
      </c>
      <c r="N64" s="196">
        <v>83</v>
      </c>
    </row>
    <row r="65" spans="2:14" x14ac:dyDescent="0.3">
      <c r="B65" s="147">
        <v>2004</v>
      </c>
      <c r="C65" s="259">
        <v>82.1</v>
      </c>
      <c r="D65" s="145">
        <v>81.900000000000006</v>
      </c>
      <c r="E65" s="145">
        <v>83.8</v>
      </c>
      <c r="F65" s="145">
        <v>80.2</v>
      </c>
      <c r="G65" s="145">
        <v>82.2</v>
      </c>
      <c r="H65" s="145">
        <v>82.5</v>
      </c>
      <c r="I65" s="145">
        <v>83.7</v>
      </c>
      <c r="J65" s="145">
        <v>81.5</v>
      </c>
      <c r="K65" s="145">
        <v>82.5</v>
      </c>
      <c r="L65" s="145">
        <v>81.8</v>
      </c>
      <c r="M65" s="145">
        <v>82.8</v>
      </c>
      <c r="N65" s="196">
        <v>83.7</v>
      </c>
    </row>
    <row r="66" spans="2:14" x14ac:dyDescent="0.3">
      <c r="B66" s="147">
        <v>2005</v>
      </c>
      <c r="C66" s="259">
        <v>82.2</v>
      </c>
      <c r="D66" s="145">
        <v>81.900000000000006</v>
      </c>
      <c r="E66" s="145">
        <v>84</v>
      </c>
      <c r="F66" s="145">
        <v>80.5</v>
      </c>
      <c r="G66" s="145">
        <v>82.5</v>
      </c>
      <c r="H66" s="145">
        <v>82.5</v>
      </c>
      <c r="I66" s="145">
        <v>83.6</v>
      </c>
      <c r="J66" s="145">
        <v>81.7</v>
      </c>
      <c r="K66" s="145">
        <v>82.7</v>
      </c>
      <c r="L66" s="145">
        <v>81.5</v>
      </c>
      <c r="M66" s="145">
        <v>82.9</v>
      </c>
      <c r="N66" s="196">
        <v>83.6</v>
      </c>
    </row>
    <row r="67" spans="2:14" x14ac:dyDescent="0.3">
      <c r="B67" s="147">
        <v>2006</v>
      </c>
      <c r="C67" s="259">
        <v>82.8</v>
      </c>
      <c r="D67" s="145">
        <v>82.3</v>
      </c>
      <c r="E67" s="145">
        <v>84.2</v>
      </c>
      <c r="F67" s="145">
        <v>80.7</v>
      </c>
      <c r="G67" s="145">
        <v>82.7</v>
      </c>
      <c r="H67" s="145">
        <v>83.1</v>
      </c>
      <c r="I67" s="145">
        <v>84.1</v>
      </c>
      <c r="J67" s="145">
        <v>82</v>
      </c>
      <c r="K67" s="145">
        <v>82.9</v>
      </c>
      <c r="L67" s="145">
        <v>82.5</v>
      </c>
      <c r="M67" s="145">
        <v>83.1</v>
      </c>
      <c r="N67" s="196">
        <v>84.4</v>
      </c>
    </row>
    <row r="68" spans="2:14" x14ac:dyDescent="0.3">
      <c r="B68" s="147">
        <v>2007</v>
      </c>
      <c r="C68" s="259">
        <v>83.1</v>
      </c>
      <c r="D68" s="145">
        <v>82.6</v>
      </c>
      <c r="E68" s="145">
        <v>84.4</v>
      </c>
      <c r="F68" s="145">
        <v>80.599999999999994</v>
      </c>
      <c r="G68" s="145">
        <v>82.5</v>
      </c>
      <c r="H68" s="145">
        <v>83.1</v>
      </c>
      <c r="I68" s="145">
        <v>84.2</v>
      </c>
      <c r="J68" s="145">
        <v>82.5</v>
      </c>
      <c r="K68" s="145">
        <v>82.9</v>
      </c>
      <c r="L68" s="145">
        <v>82.5</v>
      </c>
      <c r="M68" s="145">
        <v>83.1</v>
      </c>
      <c r="N68" s="196">
        <v>84.4</v>
      </c>
    </row>
    <row r="69" spans="2:14" x14ac:dyDescent="0.3">
      <c r="B69" s="147">
        <v>2008</v>
      </c>
      <c r="C69" s="259">
        <v>83.3</v>
      </c>
      <c r="D69" s="145">
        <v>82.6</v>
      </c>
      <c r="E69" s="145">
        <v>84.6</v>
      </c>
      <c r="F69" s="145">
        <v>81</v>
      </c>
      <c r="G69" s="145">
        <v>83</v>
      </c>
      <c r="H69" s="145">
        <v>83.3</v>
      </c>
      <c r="I69" s="145">
        <v>84.2</v>
      </c>
      <c r="J69" s="145">
        <v>82.5</v>
      </c>
      <c r="K69" s="145">
        <v>83.2</v>
      </c>
      <c r="L69" s="145">
        <v>82.7</v>
      </c>
      <c r="M69" s="145">
        <v>83.3</v>
      </c>
      <c r="N69" s="196">
        <v>84.6</v>
      </c>
    </row>
    <row r="70" spans="2:14" x14ac:dyDescent="0.3">
      <c r="B70" s="147">
        <v>2009</v>
      </c>
      <c r="C70" s="259">
        <v>83.2</v>
      </c>
      <c r="D70" s="145">
        <v>82.8</v>
      </c>
      <c r="E70" s="145">
        <v>84.6</v>
      </c>
      <c r="F70" s="145">
        <v>81.099999999999994</v>
      </c>
      <c r="G70" s="145">
        <v>83.3</v>
      </c>
      <c r="H70" s="145">
        <v>83.5</v>
      </c>
      <c r="I70" s="145">
        <v>84.3</v>
      </c>
      <c r="J70" s="145">
        <v>82.9</v>
      </c>
      <c r="K70" s="145">
        <v>83.2</v>
      </c>
      <c r="L70" s="145">
        <v>82.8</v>
      </c>
      <c r="M70" s="145">
        <v>83.5</v>
      </c>
      <c r="N70" s="196">
        <v>85</v>
      </c>
    </row>
    <row r="71" spans="2:14" x14ac:dyDescent="0.3">
      <c r="B71" s="147">
        <v>2010</v>
      </c>
      <c r="C71" s="259">
        <v>83.5</v>
      </c>
      <c r="D71" s="145">
        <v>83</v>
      </c>
      <c r="E71" s="145">
        <v>84.9</v>
      </c>
      <c r="F71" s="145">
        <v>81.400000000000006</v>
      </c>
      <c r="G71" s="145">
        <v>83.3</v>
      </c>
      <c r="H71" s="145">
        <v>83.5</v>
      </c>
      <c r="I71" s="145">
        <v>84.7</v>
      </c>
      <c r="J71" s="145">
        <v>83</v>
      </c>
      <c r="K71" s="145">
        <v>83.3</v>
      </c>
      <c r="L71" s="145">
        <v>83.2</v>
      </c>
      <c r="M71" s="145">
        <v>83.6</v>
      </c>
      <c r="N71" s="196">
        <v>85.5</v>
      </c>
    </row>
    <row r="72" spans="2:14" x14ac:dyDescent="0.3">
      <c r="B72" s="147">
        <v>2011</v>
      </c>
      <c r="C72" s="259">
        <v>83.8</v>
      </c>
      <c r="D72" s="145">
        <v>83.3</v>
      </c>
      <c r="E72" s="145">
        <v>85</v>
      </c>
      <c r="F72" s="145">
        <v>81.900000000000006</v>
      </c>
      <c r="G72" s="145">
        <v>83.6</v>
      </c>
      <c r="H72" s="145">
        <v>83.8</v>
      </c>
      <c r="I72" s="145">
        <v>84.8</v>
      </c>
      <c r="J72" s="145">
        <v>83.1</v>
      </c>
      <c r="K72" s="145">
        <v>83.6</v>
      </c>
      <c r="L72" s="145">
        <v>83.8</v>
      </c>
      <c r="M72" s="145">
        <v>83.8</v>
      </c>
      <c r="N72" s="196">
        <v>85.6</v>
      </c>
    </row>
    <row r="73" spans="2:14" x14ac:dyDescent="0.3">
      <c r="B73" s="147">
        <v>2012</v>
      </c>
      <c r="C73" s="259">
        <v>83.6</v>
      </c>
      <c r="D73" s="145">
        <v>83.1</v>
      </c>
      <c r="E73" s="145">
        <v>84.9</v>
      </c>
      <c r="F73" s="145">
        <v>82.1</v>
      </c>
      <c r="G73" s="145">
        <v>83.4</v>
      </c>
      <c r="H73" s="145">
        <v>83.7</v>
      </c>
      <c r="I73" s="145">
        <v>84.8</v>
      </c>
      <c r="J73" s="145">
        <v>83</v>
      </c>
      <c r="K73" s="145">
        <v>83.5</v>
      </c>
      <c r="L73" s="145">
        <v>83.6</v>
      </c>
      <c r="M73" s="145">
        <v>83.6</v>
      </c>
      <c r="N73" s="196">
        <v>85.5</v>
      </c>
    </row>
    <row r="74" spans="2:14" x14ac:dyDescent="0.3">
      <c r="B74" s="147">
        <v>2013</v>
      </c>
      <c r="C74" s="259">
        <v>83.8</v>
      </c>
      <c r="D74" s="145">
        <v>83.2</v>
      </c>
      <c r="E74" s="145">
        <v>85</v>
      </c>
      <c r="F74" s="145">
        <v>82.4</v>
      </c>
      <c r="G74" s="145">
        <v>84</v>
      </c>
      <c r="H74" s="145">
        <v>84.1</v>
      </c>
      <c r="I74" s="145">
        <v>85.2</v>
      </c>
      <c r="J74" s="145">
        <v>83.2</v>
      </c>
      <c r="K74" s="145">
        <v>83.8</v>
      </c>
      <c r="L74" s="145">
        <v>84</v>
      </c>
      <c r="M74" s="145">
        <v>83.8</v>
      </c>
      <c r="N74" s="196">
        <v>86.1</v>
      </c>
    </row>
    <row r="75" spans="2:14" x14ac:dyDescent="0.3">
      <c r="B75" s="147">
        <v>2014</v>
      </c>
      <c r="C75" s="259">
        <v>84</v>
      </c>
      <c r="D75" s="145">
        <v>83.9</v>
      </c>
      <c r="E75" s="145">
        <v>85.4</v>
      </c>
      <c r="F75" s="145">
        <v>82.8</v>
      </c>
      <c r="G75" s="145">
        <v>84.1</v>
      </c>
      <c r="H75" s="145">
        <v>84.1</v>
      </c>
      <c r="I75" s="145">
        <v>85.6</v>
      </c>
      <c r="J75" s="145">
        <v>83.5</v>
      </c>
      <c r="K75" s="145">
        <v>84.2</v>
      </c>
      <c r="L75" s="145">
        <v>84.4</v>
      </c>
      <c r="M75" s="145">
        <v>84.2</v>
      </c>
      <c r="N75" s="196">
        <v>86.2</v>
      </c>
    </row>
    <row r="76" spans="2:14" x14ac:dyDescent="0.3">
      <c r="B76" s="147">
        <v>2015</v>
      </c>
      <c r="C76" s="259">
        <v>83.7</v>
      </c>
      <c r="D76" s="145">
        <v>83.4</v>
      </c>
      <c r="E76" s="145">
        <v>85.1</v>
      </c>
      <c r="F76" s="145">
        <v>82.7</v>
      </c>
      <c r="G76" s="145">
        <v>83.7</v>
      </c>
      <c r="H76" s="145">
        <v>84.4</v>
      </c>
      <c r="I76" s="145">
        <v>84.9</v>
      </c>
      <c r="J76" s="145">
        <v>83.2</v>
      </c>
      <c r="K76" s="145">
        <v>84.2</v>
      </c>
      <c r="L76" s="145">
        <v>84.3</v>
      </c>
      <c r="M76" s="145">
        <v>84.1</v>
      </c>
      <c r="N76" s="196">
        <v>85.7</v>
      </c>
    </row>
    <row r="77" spans="2:14" x14ac:dyDescent="0.3">
      <c r="B77" s="147">
        <v>2016</v>
      </c>
      <c r="C77" s="259">
        <v>84.1</v>
      </c>
      <c r="D77" s="145">
        <v>84</v>
      </c>
      <c r="E77" s="145">
        <v>85.6</v>
      </c>
      <c r="F77" s="145">
        <v>82.8</v>
      </c>
      <c r="G77" s="145">
        <v>84</v>
      </c>
      <c r="H77" s="145">
        <v>84.4</v>
      </c>
      <c r="I77" s="145">
        <v>85.6</v>
      </c>
      <c r="J77" s="145">
        <v>83.2</v>
      </c>
      <c r="K77" s="145">
        <v>84.2</v>
      </c>
      <c r="L77" s="145">
        <v>84.3</v>
      </c>
      <c r="M77" s="145">
        <v>84.1</v>
      </c>
      <c r="N77" s="196">
        <v>86.3</v>
      </c>
    </row>
    <row r="78" spans="2:14" x14ac:dyDescent="0.3">
      <c r="B78" s="147">
        <v>2017</v>
      </c>
      <c r="C78" s="259">
        <v>84</v>
      </c>
      <c r="D78" s="145">
        <v>83.9</v>
      </c>
      <c r="E78" s="145">
        <v>85.6</v>
      </c>
      <c r="F78" s="145">
        <v>83.1</v>
      </c>
      <c r="G78" s="145">
        <v>83.9</v>
      </c>
      <c r="H78" s="145">
        <v>84.5</v>
      </c>
      <c r="I78" s="145">
        <v>85.2</v>
      </c>
      <c r="J78" s="145">
        <v>83.4</v>
      </c>
      <c r="K78" s="145">
        <v>84.3</v>
      </c>
      <c r="L78" s="145">
        <v>84.6</v>
      </c>
      <c r="M78" s="145">
        <v>84.1</v>
      </c>
      <c r="N78" s="196">
        <v>86.1</v>
      </c>
    </row>
    <row r="79" spans="2:14" x14ac:dyDescent="0.3">
      <c r="B79" s="147">
        <v>2018</v>
      </c>
      <c r="C79" s="259">
        <v>84.1</v>
      </c>
      <c r="D79" s="145">
        <v>83.9</v>
      </c>
      <c r="E79" s="145">
        <v>85.7</v>
      </c>
      <c r="F79" s="145">
        <v>82.9</v>
      </c>
      <c r="G79" s="145">
        <v>84.4</v>
      </c>
      <c r="H79" s="145">
        <v>84.5</v>
      </c>
      <c r="I79" s="145">
        <v>85.6</v>
      </c>
      <c r="J79" s="145">
        <v>83.4</v>
      </c>
      <c r="K79" s="145">
        <v>84.5</v>
      </c>
      <c r="L79" s="145">
        <v>84.5</v>
      </c>
      <c r="M79" s="145">
        <v>84.3</v>
      </c>
      <c r="N79" s="196">
        <v>86.3</v>
      </c>
    </row>
    <row r="80" spans="2:14" x14ac:dyDescent="0.3">
      <c r="B80" s="147">
        <v>2019</v>
      </c>
      <c r="C80" s="259">
        <v>84.2</v>
      </c>
      <c r="D80" s="145">
        <v>84.3</v>
      </c>
      <c r="E80" s="145">
        <v>85.8</v>
      </c>
      <c r="F80" s="145">
        <v>83.5</v>
      </c>
      <c r="G80" s="145">
        <v>84.2</v>
      </c>
      <c r="H80" s="145">
        <v>84.8</v>
      </c>
      <c r="I80" s="145">
        <v>85.7</v>
      </c>
      <c r="J80" s="145">
        <v>83.7</v>
      </c>
      <c r="K80" s="145">
        <v>84.7</v>
      </c>
      <c r="L80" s="145">
        <v>84.8</v>
      </c>
      <c r="M80" s="145">
        <v>84.8</v>
      </c>
      <c r="N80" s="196">
        <v>86.7</v>
      </c>
    </row>
    <row r="81" spans="2:14" x14ac:dyDescent="0.3">
      <c r="B81" s="147">
        <v>2020</v>
      </c>
      <c r="C81" s="259">
        <v>83.6</v>
      </c>
      <c r="D81" s="145">
        <v>83</v>
      </c>
      <c r="E81" s="145">
        <v>85.1</v>
      </c>
      <c r="F81" s="145">
        <v>83.6</v>
      </c>
      <c r="G81" s="145">
        <v>83.9</v>
      </c>
      <c r="H81" s="145">
        <v>84.8</v>
      </c>
      <c r="I81" s="145">
        <v>84.5</v>
      </c>
      <c r="J81" s="145">
        <v>83.1</v>
      </c>
      <c r="K81" s="145">
        <v>84.9</v>
      </c>
      <c r="L81" s="145">
        <v>84.3</v>
      </c>
      <c r="M81" s="145">
        <v>84.2</v>
      </c>
      <c r="N81" s="196">
        <v>85.1</v>
      </c>
    </row>
    <row r="82" spans="2:14" x14ac:dyDescent="0.3">
      <c r="B82" s="147">
        <v>2021</v>
      </c>
      <c r="C82" s="259">
        <v>83.7</v>
      </c>
      <c r="D82" s="145">
        <v>84.3</v>
      </c>
      <c r="E82" s="145">
        <v>85.8</v>
      </c>
      <c r="F82" s="145">
        <v>83.3</v>
      </c>
      <c r="G82" s="145">
        <v>82.9</v>
      </c>
      <c r="H82" s="145">
        <v>84.6</v>
      </c>
      <c r="I82" s="145">
        <v>84.9</v>
      </c>
      <c r="J82" s="145">
        <v>83</v>
      </c>
      <c r="K82" s="145">
        <v>84.7</v>
      </c>
      <c r="L82" s="145">
        <v>84.4</v>
      </c>
      <c r="M82" s="145">
        <v>84.9</v>
      </c>
      <c r="N82" s="196">
        <v>86.2</v>
      </c>
    </row>
    <row r="83" spans="2:14" x14ac:dyDescent="0.3">
      <c r="B83" s="147">
        <v>2022</v>
      </c>
      <c r="C83" s="259">
        <v>83.6</v>
      </c>
      <c r="D83" s="145">
        <v>83.9</v>
      </c>
      <c r="E83" s="145">
        <v>85.5</v>
      </c>
      <c r="F83" s="145">
        <v>83.2</v>
      </c>
      <c r="G83" s="145">
        <v>83.4</v>
      </c>
      <c r="H83" s="145">
        <v>83.8</v>
      </c>
      <c r="I83" s="145">
        <v>84.8</v>
      </c>
      <c r="J83" s="145">
        <v>83.1</v>
      </c>
      <c r="K83" s="145">
        <v>84.2</v>
      </c>
      <c r="L83" s="145">
        <v>84.5</v>
      </c>
      <c r="M83" s="145">
        <v>84.8</v>
      </c>
      <c r="N83" s="196">
        <v>85.9</v>
      </c>
    </row>
    <row r="84" spans="2:14" x14ac:dyDescent="0.3">
      <c r="B84" s="147">
        <v>2023</v>
      </c>
      <c r="C84" s="259">
        <v>84.2</v>
      </c>
      <c r="D84" s="145">
        <v>84.5</v>
      </c>
      <c r="E84" s="145">
        <v>86</v>
      </c>
      <c r="F84" s="145">
        <v>83.7</v>
      </c>
      <c r="G84" s="145">
        <v>84.4</v>
      </c>
      <c r="H84" s="145">
        <v>84.3</v>
      </c>
      <c r="I84" s="145">
        <v>85.4</v>
      </c>
      <c r="J84" s="145">
        <v>83.4</v>
      </c>
      <c r="K84" s="145">
        <v>84.6</v>
      </c>
      <c r="L84" s="145">
        <v>85.3</v>
      </c>
      <c r="M84" s="145">
        <v>85</v>
      </c>
      <c r="N84" s="196">
        <v>86.7</v>
      </c>
    </row>
    <row r="85" spans="2:14" ht="15" thickBot="1" x14ac:dyDescent="0.35">
      <c r="B85" s="147">
        <v>2024</v>
      </c>
      <c r="C85" s="260">
        <v>84.5</v>
      </c>
      <c r="D85" s="261">
        <v>84.6</v>
      </c>
      <c r="E85" s="261">
        <v>86.2</v>
      </c>
      <c r="F85" s="261">
        <v>84.2</v>
      </c>
      <c r="G85" s="261">
        <v>84.5</v>
      </c>
      <c r="H85" s="261">
        <v>85</v>
      </c>
      <c r="I85" s="261">
        <v>86</v>
      </c>
      <c r="J85" s="261">
        <v>83.4</v>
      </c>
      <c r="K85" s="261">
        <v>84.9</v>
      </c>
      <c r="L85" s="261">
        <v>85.4</v>
      </c>
      <c r="M85" s="261">
        <v>85.6</v>
      </c>
      <c r="N85" s="262">
        <v>86.6</v>
      </c>
    </row>
  </sheetData>
  <mergeCells count="1">
    <mergeCell ref="B19:N19"/>
  </mergeCells>
  <hyperlinks>
    <hyperlink ref="A1" location="Gráficos!A1" display="Índice de gráficos" xr:uid="{C73F61CB-9BB4-4746-A65A-4C4D692F3770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61BA-82E4-4A64-A82B-2AFCF72AA863}">
  <dimension ref="A1:H80"/>
  <sheetViews>
    <sheetView showGridLines="0" workbookViewId="0"/>
  </sheetViews>
  <sheetFormatPr baseColWidth="10" defaultColWidth="11.42578125" defaultRowHeight="14.25" x14ac:dyDescent="0.3"/>
  <cols>
    <col min="1" max="1" width="10.7109375" style="255" customWidth="1"/>
    <col min="2" max="2" width="12.85546875" style="255" bestFit="1" customWidth="1"/>
    <col min="3" max="5" width="11.42578125" style="255" bestFit="1"/>
    <col min="6" max="6" width="4.5703125" style="255" customWidth="1"/>
    <col min="7" max="16384" width="11.42578125" style="255"/>
  </cols>
  <sheetData>
    <row r="1" spans="1:2" ht="15.75" x14ac:dyDescent="0.3">
      <c r="A1" s="477" t="s">
        <v>454</v>
      </c>
    </row>
    <row r="2" spans="1:2" x14ac:dyDescent="0.3">
      <c r="B2" s="72" t="s">
        <v>418</v>
      </c>
    </row>
    <row r="3" spans="1:2" x14ac:dyDescent="0.3">
      <c r="B3" s="144" t="s">
        <v>419</v>
      </c>
    </row>
    <row r="18" spans="2:8" ht="15.75" x14ac:dyDescent="0.3">
      <c r="B18" t="s">
        <v>105</v>
      </c>
      <c r="C18" s="145" t="s">
        <v>111</v>
      </c>
    </row>
    <row r="19" spans="2:8" x14ac:dyDescent="0.3">
      <c r="B19" s="606" t="s">
        <v>199</v>
      </c>
      <c r="C19" s="606"/>
      <c r="D19" s="606"/>
      <c r="E19" s="606"/>
      <c r="F19" s="256"/>
    </row>
    <row r="20" spans="2:8" ht="15" thickBot="1" x14ac:dyDescent="0.35">
      <c r="B20" s="145"/>
      <c r="C20" s="147" t="s">
        <v>119</v>
      </c>
      <c r="D20" s="147" t="s">
        <v>120</v>
      </c>
      <c r="E20" s="147" t="s">
        <v>152</v>
      </c>
      <c r="F20" s="147"/>
    </row>
    <row r="21" spans="2:8" x14ac:dyDescent="0.3">
      <c r="B21" s="148" t="s">
        <v>181</v>
      </c>
      <c r="C21" s="218">
        <v>73.487286999999995</v>
      </c>
      <c r="D21" s="219">
        <v>80.649805999999998</v>
      </c>
      <c r="E21" s="220">
        <f t="shared" ref="E21:E52" si="0">D21-C21</f>
        <v>7.1625190000000032</v>
      </c>
      <c r="F21" s="222"/>
      <c r="G21" s="158"/>
      <c r="H21" s="158"/>
    </row>
    <row r="22" spans="2:8" x14ac:dyDescent="0.3">
      <c r="B22" s="148" t="s">
        <v>182</v>
      </c>
      <c r="C22" s="221">
        <v>73.888807</v>
      </c>
      <c r="D22" s="222">
        <v>81.144617999999994</v>
      </c>
      <c r="E22" s="223">
        <f t="shared" si="0"/>
        <v>7.2558109999999942</v>
      </c>
      <c r="F22" s="222"/>
      <c r="G22" s="158"/>
      <c r="H22" s="158"/>
    </row>
    <row r="23" spans="2:8" x14ac:dyDescent="0.3">
      <c r="B23" s="148" t="s">
        <v>183</v>
      </c>
      <c r="C23" s="221">
        <v>74.089322999999993</v>
      </c>
      <c r="D23" s="222">
        <v>81.226084999999998</v>
      </c>
      <c r="E23" s="223">
        <f t="shared" si="0"/>
        <v>7.1367620000000045</v>
      </c>
      <c r="F23" s="222"/>
      <c r="G23" s="158"/>
      <c r="H23" s="158"/>
    </row>
    <row r="24" spans="2:8" x14ac:dyDescent="0.3">
      <c r="B24" s="148" t="s">
        <v>184</v>
      </c>
      <c r="C24" s="221">
        <v>74.466313</v>
      </c>
      <c r="D24" s="222">
        <v>81.598280000000003</v>
      </c>
      <c r="E24" s="223">
        <f t="shared" si="0"/>
        <v>7.1319670000000031</v>
      </c>
      <c r="F24" s="222"/>
      <c r="G24" s="158"/>
      <c r="H24" s="158"/>
    </row>
    <row r="25" spans="2:8" x14ac:dyDescent="0.3">
      <c r="B25" s="148" t="s">
        <v>32</v>
      </c>
      <c r="C25" s="221">
        <v>74.532792000000001</v>
      </c>
      <c r="D25" s="222">
        <v>81.721377000000004</v>
      </c>
      <c r="E25" s="223">
        <f t="shared" si="0"/>
        <v>7.1885850000000033</v>
      </c>
      <c r="F25" s="222"/>
      <c r="G25" s="158"/>
      <c r="H25" s="158"/>
    </row>
    <row r="26" spans="2:8" x14ac:dyDescent="0.3">
      <c r="B26" s="148" t="s">
        <v>33</v>
      </c>
      <c r="C26" s="221">
        <v>74.659576000000001</v>
      </c>
      <c r="D26" s="222">
        <v>81.882295999999997</v>
      </c>
      <c r="E26" s="223">
        <f t="shared" si="0"/>
        <v>7.2227199999999954</v>
      </c>
      <c r="F26" s="222"/>
      <c r="G26" s="158"/>
      <c r="H26" s="158"/>
    </row>
    <row r="27" spans="2:8" x14ac:dyDescent="0.3">
      <c r="B27" s="148" t="s">
        <v>34</v>
      </c>
      <c r="C27" s="221">
        <v>75.287184999999994</v>
      </c>
      <c r="D27" s="222">
        <v>82.225998000000004</v>
      </c>
      <c r="E27" s="223">
        <f t="shared" si="0"/>
        <v>6.9388130000000103</v>
      </c>
      <c r="F27" s="222"/>
      <c r="G27" s="158"/>
      <c r="H27" s="158"/>
    </row>
    <row r="28" spans="2:8" x14ac:dyDescent="0.3">
      <c r="B28" s="148" t="s">
        <v>35</v>
      </c>
      <c r="C28" s="221">
        <v>75.417725000000004</v>
      </c>
      <c r="D28" s="222">
        <v>82.311221000000003</v>
      </c>
      <c r="E28" s="223">
        <f t="shared" si="0"/>
        <v>6.893495999999999</v>
      </c>
      <c r="F28" s="222"/>
      <c r="G28" s="158"/>
      <c r="H28" s="158"/>
    </row>
    <row r="29" spans="2:8" x14ac:dyDescent="0.3">
      <c r="B29" s="148" t="s">
        <v>36</v>
      </c>
      <c r="C29" s="221">
        <v>75.425013000000007</v>
      </c>
      <c r="D29" s="222">
        <v>82.324799999999996</v>
      </c>
      <c r="E29" s="223">
        <f t="shared" si="0"/>
        <v>6.8997869999999892</v>
      </c>
      <c r="F29" s="222"/>
      <c r="G29" s="158"/>
      <c r="H29" s="158"/>
    </row>
    <row r="30" spans="2:8" x14ac:dyDescent="0.3">
      <c r="B30" s="148" t="s">
        <v>37</v>
      </c>
      <c r="C30" s="221">
        <v>75.926321999999999</v>
      </c>
      <c r="D30" s="222">
        <v>82.732117000000002</v>
      </c>
      <c r="E30" s="223">
        <f t="shared" si="0"/>
        <v>6.8057950000000034</v>
      </c>
      <c r="F30" s="222"/>
      <c r="G30" s="158"/>
      <c r="H30" s="158"/>
    </row>
    <row r="31" spans="2:8" x14ac:dyDescent="0.3">
      <c r="B31" s="148" t="s">
        <v>38</v>
      </c>
      <c r="C31" s="221">
        <v>76.268321</v>
      </c>
      <c r="D31" s="222">
        <v>83.053229000000002</v>
      </c>
      <c r="E31" s="223">
        <f t="shared" si="0"/>
        <v>6.7849080000000015</v>
      </c>
      <c r="F31" s="222"/>
      <c r="G31" s="158"/>
      <c r="H31" s="158"/>
    </row>
    <row r="32" spans="2:8" x14ac:dyDescent="0.3">
      <c r="B32" s="148" t="s">
        <v>39</v>
      </c>
      <c r="C32" s="221">
        <v>76.378390999999993</v>
      </c>
      <c r="D32" s="222">
        <v>83.135444000000007</v>
      </c>
      <c r="E32" s="223">
        <f t="shared" si="0"/>
        <v>6.7570530000000133</v>
      </c>
      <c r="F32" s="222"/>
      <c r="G32" s="158"/>
      <c r="H32" s="158"/>
    </row>
    <row r="33" spans="2:8" x14ac:dyDescent="0.3">
      <c r="B33" s="148" t="s">
        <v>40</v>
      </c>
      <c r="C33" s="221">
        <v>76.414091999999997</v>
      </c>
      <c r="D33" s="222">
        <v>82.989672999999996</v>
      </c>
      <c r="E33" s="223">
        <f t="shared" si="0"/>
        <v>6.5755809999999997</v>
      </c>
      <c r="F33" s="222"/>
      <c r="G33" s="158"/>
      <c r="H33" s="158"/>
    </row>
    <row r="34" spans="2:8" x14ac:dyDescent="0.3">
      <c r="B34" s="148" t="s">
        <v>41</v>
      </c>
      <c r="C34" s="221">
        <v>76.979462999999996</v>
      </c>
      <c r="D34" s="222">
        <v>83.574144000000004</v>
      </c>
      <c r="E34" s="223">
        <f t="shared" si="0"/>
        <v>6.5946810000000085</v>
      </c>
      <c r="F34" s="222"/>
      <c r="G34" s="158"/>
      <c r="H34" s="158"/>
    </row>
    <row r="35" spans="2:8" x14ac:dyDescent="0.3">
      <c r="B35" s="148" t="s">
        <v>42</v>
      </c>
      <c r="C35" s="221">
        <v>77.017514000000006</v>
      </c>
      <c r="D35" s="222">
        <v>83.538105000000002</v>
      </c>
      <c r="E35" s="223">
        <f t="shared" si="0"/>
        <v>6.520590999999996</v>
      </c>
      <c r="F35" s="222"/>
      <c r="G35" s="158"/>
      <c r="H35" s="158"/>
    </row>
    <row r="36" spans="2:8" x14ac:dyDescent="0.3">
      <c r="B36" s="148" t="s">
        <v>43</v>
      </c>
      <c r="C36" s="221">
        <v>77.705416999999997</v>
      </c>
      <c r="D36" s="222">
        <v>84.150683999999998</v>
      </c>
      <c r="E36" s="223">
        <f t="shared" si="0"/>
        <v>6.4452670000000012</v>
      </c>
      <c r="F36" s="222"/>
      <c r="G36" s="158"/>
      <c r="H36" s="158"/>
    </row>
    <row r="37" spans="2:8" x14ac:dyDescent="0.3">
      <c r="B37" s="148" t="s">
        <v>44</v>
      </c>
      <c r="C37" s="221">
        <v>77.782111999999998</v>
      </c>
      <c r="D37" s="222">
        <v>84.136628999999999</v>
      </c>
      <c r="E37" s="223">
        <f t="shared" si="0"/>
        <v>6.3545170000000013</v>
      </c>
      <c r="F37" s="222"/>
      <c r="G37" s="158"/>
      <c r="H37" s="158"/>
    </row>
    <row r="38" spans="2:8" x14ac:dyDescent="0.3">
      <c r="B38" s="148" t="s">
        <v>45</v>
      </c>
      <c r="C38" s="221">
        <v>78.222960999999998</v>
      </c>
      <c r="D38" s="222">
        <v>84.331683999999996</v>
      </c>
      <c r="E38" s="223">
        <f t="shared" si="0"/>
        <v>6.1087229999999977</v>
      </c>
      <c r="F38" s="222"/>
      <c r="G38" s="158"/>
      <c r="H38" s="158"/>
    </row>
    <row r="39" spans="2:8" x14ac:dyDescent="0.3">
      <c r="B39" s="148" t="s">
        <v>46</v>
      </c>
      <c r="C39" s="221">
        <v>78.622421000000003</v>
      </c>
      <c r="D39" s="222">
        <v>84.654920000000004</v>
      </c>
      <c r="E39" s="223">
        <f t="shared" si="0"/>
        <v>6.0324990000000014</v>
      </c>
      <c r="F39" s="222"/>
      <c r="G39" s="158"/>
      <c r="H39" s="158"/>
    </row>
    <row r="40" spans="2:8" x14ac:dyDescent="0.3">
      <c r="B40" s="148" t="s">
        <v>47</v>
      </c>
      <c r="C40" s="221">
        <v>79.047190000000001</v>
      </c>
      <c r="D40" s="222">
        <v>85.027069999999995</v>
      </c>
      <c r="E40" s="223">
        <f t="shared" si="0"/>
        <v>5.9798799999999943</v>
      </c>
      <c r="F40" s="222"/>
      <c r="G40" s="158"/>
      <c r="H40" s="158"/>
    </row>
    <row r="41" spans="2:8" x14ac:dyDescent="0.3">
      <c r="B41" s="148" t="s">
        <v>48</v>
      </c>
      <c r="C41" s="221">
        <v>79.301965999999993</v>
      </c>
      <c r="D41" s="222">
        <v>85.131490999999997</v>
      </c>
      <c r="E41" s="223">
        <f t="shared" si="0"/>
        <v>5.8295250000000038</v>
      </c>
      <c r="F41" s="222"/>
      <c r="G41" s="158"/>
      <c r="H41" s="158"/>
    </row>
    <row r="42" spans="2:8" x14ac:dyDescent="0.3">
      <c r="B42" s="148" t="s">
        <v>49</v>
      </c>
      <c r="C42" s="221">
        <v>79.364177999999995</v>
      </c>
      <c r="D42" s="222">
        <v>85.101808000000005</v>
      </c>
      <c r="E42" s="223">
        <f t="shared" si="0"/>
        <v>5.73763000000001</v>
      </c>
      <c r="F42" s="222"/>
      <c r="G42" s="158"/>
      <c r="H42" s="158"/>
    </row>
    <row r="43" spans="2:8" x14ac:dyDescent="0.3">
      <c r="B43" s="148" t="s">
        <v>50</v>
      </c>
      <c r="C43" s="221">
        <v>79.923812999999996</v>
      </c>
      <c r="D43" s="222">
        <v>85.534790999999998</v>
      </c>
      <c r="E43" s="223">
        <f t="shared" si="0"/>
        <v>5.6109780000000029</v>
      </c>
      <c r="F43" s="222"/>
      <c r="G43" s="158"/>
      <c r="H43" s="158"/>
    </row>
    <row r="44" spans="2:8" x14ac:dyDescent="0.3">
      <c r="B44" s="148" t="s">
        <v>51</v>
      </c>
      <c r="C44" s="221">
        <v>80.095819000000006</v>
      </c>
      <c r="D44" s="222">
        <v>85.631135999999998</v>
      </c>
      <c r="E44" s="223">
        <f t="shared" si="0"/>
        <v>5.535316999999992</v>
      </c>
      <c r="F44" s="222"/>
      <c r="G44" s="158"/>
      <c r="H44" s="158"/>
    </row>
    <row r="45" spans="2:8" x14ac:dyDescent="0.3">
      <c r="B45" s="148" t="s">
        <v>52</v>
      </c>
      <c r="C45" s="221">
        <v>79.889368000000005</v>
      </c>
      <c r="D45" s="222">
        <v>85.394006000000005</v>
      </c>
      <c r="E45" s="223">
        <f t="shared" si="0"/>
        <v>5.5046379999999999</v>
      </c>
      <c r="F45" s="222"/>
      <c r="G45" s="158"/>
      <c r="H45" s="158"/>
    </row>
    <row r="46" spans="2:8" x14ac:dyDescent="0.3">
      <c r="B46" s="148" t="s">
        <v>53</v>
      </c>
      <c r="C46" s="221">
        <v>80.264825999999999</v>
      </c>
      <c r="D46" s="222">
        <v>85.818134999999998</v>
      </c>
      <c r="E46" s="223">
        <f t="shared" si="0"/>
        <v>5.5533089999999987</v>
      </c>
      <c r="F46" s="222"/>
      <c r="G46" s="158"/>
      <c r="H46" s="158"/>
    </row>
    <row r="47" spans="2:8" x14ac:dyDescent="0.3">
      <c r="B47" s="148" t="s">
        <v>54</v>
      </c>
      <c r="C47" s="221">
        <v>80.321800999999994</v>
      </c>
      <c r="D47" s="222">
        <v>85.707668999999996</v>
      </c>
      <c r="E47" s="223">
        <f t="shared" si="0"/>
        <v>5.3858680000000021</v>
      </c>
      <c r="F47" s="222"/>
      <c r="G47" s="158"/>
      <c r="H47" s="158"/>
    </row>
    <row r="48" spans="2:8" x14ac:dyDescent="0.3">
      <c r="B48" s="148" t="s">
        <v>55</v>
      </c>
      <c r="C48" s="221">
        <v>80.398752999999999</v>
      </c>
      <c r="D48" s="222">
        <v>85.827439999999996</v>
      </c>
      <c r="E48" s="223">
        <f t="shared" si="0"/>
        <v>5.4286869999999965</v>
      </c>
      <c r="F48" s="222"/>
      <c r="G48" s="158"/>
      <c r="H48" s="158"/>
    </row>
    <row r="49" spans="2:8" x14ac:dyDescent="0.3">
      <c r="B49" s="148" t="s">
        <v>56</v>
      </c>
      <c r="C49" s="221">
        <v>80.783107999999999</v>
      </c>
      <c r="D49" s="222">
        <v>86.194771000000003</v>
      </c>
      <c r="E49" s="223">
        <f t="shared" si="0"/>
        <v>5.4116630000000043</v>
      </c>
      <c r="F49" s="222"/>
      <c r="G49" s="158"/>
      <c r="H49" s="158"/>
    </row>
    <row r="50" spans="2:8" x14ac:dyDescent="0.3">
      <c r="B50" s="148" t="s">
        <v>57</v>
      </c>
      <c r="C50" s="221">
        <v>79.517026999999999</v>
      </c>
      <c r="D50" s="222">
        <v>85.035269</v>
      </c>
      <c r="E50" s="223">
        <f t="shared" si="0"/>
        <v>5.5182420000000008</v>
      </c>
      <c r="F50" s="222"/>
      <c r="G50" s="158"/>
      <c r="H50" s="158"/>
    </row>
    <row r="51" spans="2:8" x14ac:dyDescent="0.3">
      <c r="B51" s="148" t="s">
        <v>58</v>
      </c>
      <c r="C51" s="221">
        <v>80.195134999999993</v>
      </c>
      <c r="D51" s="222">
        <v>85.807238999999996</v>
      </c>
      <c r="E51" s="223">
        <f t="shared" si="0"/>
        <v>5.6121040000000022</v>
      </c>
      <c r="F51" s="222"/>
      <c r="G51" s="158"/>
      <c r="H51" s="158"/>
    </row>
    <row r="52" spans="2:8" x14ac:dyDescent="0.3">
      <c r="B52" s="148" t="s">
        <v>59</v>
      </c>
      <c r="C52" s="221">
        <v>80.363029999999995</v>
      </c>
      <c r="D52" s="222">
        <v>85.735847000000007</v>
      </c>
      <c r="E52" s="223">
        <f t="shared" si="0"/>
        <v>5.3728170000000119</v>
      </c>
      <c r="F52" s="222"/>
      <c r="G52" s="158"/>
      <c r="H52" s="158"/>
    </row>
    <row r="53" spans="2:8" x14ac:dyDescent="0.3">
      <c r="B53" s="148" t="s">
        <v>185</v>
      </c>
      <c r="C53" s="221">
        <v>81.112008000000003</v>
      </c>
      <c r="D53" s="222">
        <v>86.339056999999997</v>
      </c>
      <c r="E53" s="223">
        <f t="shared" ref="E53:E80" si="1">D53-C53</f>
        <v>5.2270489999999938</v>
      </c>
      <c r="F53" s="222"/>
      <c r="G53" s="158"/>
      <c r="H53" s="158"/>
    </row>
    <row r="54" spans="2:8" x14ac:dyDescent="0.3">
      <c r="B54" s="148" t="s">
        <v>186</v>
      </c>
      <c r="C54" s="221">
        <v>81.384765999999999</v>
      </c>
      <c r="D54" s="222">
        <v>86.528420999999994</v>
      </c>
      <c r="E54" s="223">
        <f t="shared" si="1"/>
        <v>5.1436549999999954</v>
      </c>
      <c r="F54" s="222"/>
      <c r="G54" s="158"/>
      <c r="H54" s="158"/>
    </row>
    <row r="55" spans="2:8" x14ac:dyDescent="0.3">
      <c r="B55" s="148" t="s">
        <v>200</v>
      </c>
      <c r="C55" s="221">
        <v>81.540637810463863</v>
      </c>
      <c r="D55" s="222">
        <v>86.808188066652022</v>
      </c>
      <c r="E55" s="223">
        <f t="shared" si="1"/>
        <v>5.2675502561881586</v>
      </c>
      <c r="F55" s="222"/>
      <c r="G55" s="158"/>
      <c r="H55" s="158"/>
    </row>
    <row r="56" spans="2:8" x14ac:dyDescent="0.3">
      <c r="B56" s="148" t="s">
        <v>201</v>
      </c>
      <c r="C56" s="221">
        <v>81.752029614650695</v>
      </c>
      <c r="D56" s="222">
        <v>86.912674271707459</v>
      </c>
      <c r="E56" s="223">
        <f t="shared" si="1"/>
        <v>5.1606446570567641</v>
      </c>
      <c r="F56" s="222"/>
      <c r="G56" s="158"/>
      <c r="H56" s="158"/>
    </row>
    <row r="57" spans="2:8" x14ac:dyDescent="0.3">
      <c r="B57" s="148" t="s">
        <v>202</v>
      </c>
      <c r="C57" s="221">
        <v>81.892027010983952</v>
      </c>
      <c r="D57" s="222">
        <v>87.093901044500726</v>
      </c>
      <c r="E57" s="223">
        <f t="shared" si="1"/>
        <v>5.2018740335167735</v>
      </c>
      <c r="F57" s="222"/>
      <c r="G57" s="158"/>
      <c r="H57" s="158"/>
    </row>
    <row r="58" spans="2:8" x14ac:dyDescent="0.3">
      <c r="B58" s="148" t="s">
        <v>203</v>
      </c>
      <c r="C58" s="221">
        <v>82.03093651593322</v>
      </c>
      <c r="D58" s="222">
        <v>87.197224540783409</v>
      </c>
      <c r="E58" s="223">
        <f t="shared" si="1"/>
        <v>5.1662880248501892</v>
      </c>
      <c r="F58" s="222"/>
      <c r="G58" s="158"/>
      <c r="H58" s="158"/>
    </row>
    <row r="59" spans="2:8" x14ac:dyDescent="0.3">
      <c r="B59" s="148" t="s">
        <v>204</v>
      </c>
      <c r="C59" s="221">
        <v>82.168779364720422</v>
      </c>
      <c r="D59" s="222">
        <v>87.300060735902562</v>
      </c>
      <c r="E59" s="223">
        <f t="shared" si="1"/>
        <v>5.1312813711821406</v>
      </c>
      <c r="F59" s="222"/>
      <c r="G59" s="158"/>
      <c r="H59" s="158"/>
    </row>
    <row r="60" spans="2:8" x14ac:dyDescent="0.3">
      <c r="B60" s="148" t="s">
        <v>60</v>
      </c>
      <c r="C60" s="221">
        <v>82.305576140553882</v>
      </c>
      <c r="D60" s="222">
        <v>87.402413403747644</v>
      </c>
      <c r="E60" s="223">
        <f t="shared" si="1"/>
        <v>5.0968372631937626</v>
      </c>
      <c r="F60" s="222"/>
      <c r="G60" s="158"/>
      <c r="H60" s="158"/>
    </row>
    <row r="61" spans="2:8" x14ac:dyDescent="0.3">
      <c r="B61" s="148" t="s">
        <v>205</v>
      </c>
      <c r="C61" s="221">
        <v>82.44134679572953</v>
      </c>
      <c r="D61" s="222">
        <v>87.504286264216347</v>
      </c>
      <c r="E61" s="223">
        <f t="shared" si="1"/>
        <v>5.0629394684868174</v>
      </c>
      <c r="F61" s="222"/>
      <c r="G61" s="158"/>
      <c r="H61" s="158"/>
    </row>
    <row r="62" spans="2:8" x14ac:dyDescent="0.3">
      <c r="B62" s="148" t="s">
        <v>206</v>
      </c>
      <c r="C62" s="221">
        <v>82.576110672140786</v>
      </c>
      <c r="D62" s="222">
        <v>87.605682984806108</v>
      </c>
      <c r="E62" s="223">
        <f t="shared" si="1"/>
        <v>5.0295723126653229</v>
      </c>
      <c r="F62" s="222"/>
      <c r="G62" s="158"/>
      <c r="H62" s="158"/>
    </row>
    <row r="63" spans="2:8" x14ac:dyDescent="0.3">
      <c r="B63" s="148" t="s">
        <v>207</v>
      </c>
      <c r="C63" s="221">
        <v>82.709886521208134</v>
      </c>
      <c r="D63" s="222">
        <v>87.706607182152567</v>
      </c>
      <c r="E63" s="223">
        <f t="shared" si="1"/>
        <v>4.9967206609444332</v>
      </c>
      <c r="F63" s="222"/>
      <c r="G63" s="158"/>
      <c r="H63" s="158"/>
    </row>
    <row r="64" spans="2:8" x14ac:dyDescent="0.3">
      <c r="B64" s="148" t="s">
        <v>208</v>
      </c>
      <c r="C64" s="221">
        <v>82.84269252323827</v>
      </c>
      <c r="D64" s="222">
        <v>87.807062423514665</v>
      </c>
      <c r="E64" s="223">
        <f t="shared" si="1"/>
        <v>4.9643699002763952</v>
      </c>
      <c r="F64" s="222"/>
      <c r="G64" s="158"/>
      <c r="H64" s="158"/>
    </row>
    <row r="65" spans="2:8" x14ac:dyDescent="0.3">
      <c r="B65" s="148" t="s">
        <v>61</v>
      </c>
      <c r="C65" s="221">
        <v>82.974546306222081</v>
      </c>
      <c r="D65" s="222">
        <v>87.907052228209551</v>
      </c>
      <c r="E65" s="223">
        <f t="shared" si="1"/>
        <v>4.9325059219874703</v>
      </c>
      <c r="F65" s="222"/>
      <c r="G65" s="158"/>
      <c r="H65" s="158"/>
    </row>
    <row r="66" spans="2:8" x14ac:dyDescent="0.3">
      <c r="B66" s="148" t="s">
        <v>209</v>
      </c>
      <c r="C66" s="221">
        <v>83.105464964083481</v>
      </c>
      <c r="D66" s="222">
        <v>88.00658006899755</v>
      </c>
      <c r="E66" s="223">
        <f t="shared" si="1"/>
        <v>4.9011151049140693</v>
      </c>
      <c r="F66" s="222"/>
      <c r="G66" s="158"/>
      <c r="H66" s="158"/>
    </row>
    <row r="67" spans="2:8" x14ac:dyDescent="0.3">
      <c r="B67" s="148" t="s">
        <v>210</v>
      </c>
      <c r="C67" s="221">
        <v>83.235465074388912</v>
      </c>
      <c r="D67" s="222">
        <v>88.105649373419055</v>
      </c>
      <c r="E67" s="223">
        <f t="shared" si="1"/>
        <v>4.8701842990301429</v>
      </c>
      <c r="F67" s="222"/>
      <c r="G67" s="158"/>
      <c r="H67" s="158"/>
    </row>
    <row r="68" spans="2:8" x14ac:dyDescent="0.3">
      <c r="B68" s="148" t="s">
        <v>211</v>
      </c>
      <c r="C68" s="221">
        <v>83.364562715529061</v>
      </c>
      <c r="D68" s="222">
        <v>88.204263525085167</v>
      </c>
      <c r="E68" s="223">
        <f t="shared" si="1"/>
        <v>4.8397008095561063</v>
      </c>
      <c r="F68" s="222"/>
      <c r="G68" s="158"/>
      <c r="H68" s="158"/>
    </row>
    <row r="69" spans="2:8" x14ac:dyDescent="0.3">
      <c r="B69" s="148" t="s">
        <v>212</v>
      </c>
      <c r="C69" s="221">
        <v>83.492773483383999</v>
      </c>
      <c r="D69" s="222">
        <v>88.302425864922512</v>
      </c>
      <c r="E69" s="223">
        <f t="shared" si="1"/>
        <v>4.8096523815385126</v>
      </c>
      <c r="F69" s="222"/>
      <c r="G69" s="158"/>
      <c r="H69" s="158"/>
    </row>
    <row r="70" spans="2:8" x14ac:dyDescent="0.3">
      <c r="B70" s="148" t="s">
        <v>62</v>
      </c>
      <c r="C70" s="221">
        <v>83.620112507483114</v>
      </c>
      <c r="D70" s="222">
        <v>88.400139692374822</v>
      </c>
      <c r="E70" s="223">
        <f t="shared" si="1"/>
        <v>4.7800271848917077</v>
      </c>
      <c r="F70" s="222"/>
      <c r="G70" s="158"/>
      <c r="H70" s="158"/>
    </row>
    <row r="71" spans="2:8" x14ac:dyDescent="0.3">
      <c r="B71" s="148" t="s">
        <v>213</v>
      </c>
      <c r="C71" s="221">
        <v>83.746594466670302</v>
      </c>
      <c r="D71" s="222">
        <v>88.49740826656155</v>
      </c>
      <c r="E71" s="223">
        <f t="shared" si="1"/>
        <v>4.7508137998912474</v>
      </c>
      <c r="F71" s="222"/>
      <c r="G71" s="158"/>
      <c r="H71" s="158"/>
    </row>
    <row r="72" spans="2:8" x14ac:dyDescent="0.3">
      <c r="B72" s="148" t="s">
        <v>214</v>
      </c>
      <c r="C72" s="221">
        <v>83.872233604287459</v>
      </c>
      <c r="D72" s="222">
        <v>88.594234807395395</v>
      </c>
      <c r="E72" s="223">
        <f t="shared" si="1"/>
        <v>4.7220012031079364</v>
      </c>
      <c r="F72" s="222"/>
      <c r="G72" s="158"/>
      <c r="H72" s="158"/>
    </row>
    <row r="73" spans="2:8" x14ac:dyDescent="0.3">
      <c r="B73" s="148" t="s">
        <v>215</v>
      </c>
      <c r="C73" s="221">
        <v>83.997043742886021</v>
      </c>
      <c r="D73" s="222">
        <v>88.69062249666014</v>
      </c>
      <c r="E73" s="223">
        <f t="shared" si="1"/>
        <v>4.6935787537741191</v>
      </c>
      <c r="F73" s="222"/>
      <c r="G73" s="158"/>
      <c r="H73" s="158"/>
    </row>
    <row r="74" spans="2:8" x14ac:dyDescent="0.3">
      <c r="B74" s="148" t="s">
        <v>216</v>
      </c>
      <c r="C74" s="221">
        <v>84.121038298479064</v>
      </c>
      <c r="D74" s="222">
        <v>88.786574479048909</v>
      </c>
      <c r="E74" s="223">
        <f t="shared" si="1"/>
        <v>4.6655361805698448</v>
      </c>
      <c r="F74" s="222"/>
      <c r="G74" s="158"/>
      <c r="H74" s="158"/>
    </row>
    <row r="75" spans="2:8" x14ac:dyDescent="0.3">
      <c r="B75" s="148" t="s">
        <v>63</v>
      </c>
      <c r="C75" s="221">
        <v>84.244230294344888</v>
      </c>
      <c r="D75" s="222">
        <v>88.882093863166091</v>
      </c>
      <c r="E75" s="223">
        <f t="shared" si="1"/>
        <v>4.6378635688212029</v>
      </c>
      <c r="F75" s="222"/>
      <c r="G75" s="158"/>
      <c r="H75" s="158"/>
    </row>
    <row r="76" spans="2:8" x14ac:dyDescent="0.3">
      <c r="B76" s="148" t="s">
        <v>217</v>
      </c>
      <c r="C76" s="221">
        <v>84.366632374392935</v>
      </c>
      <c r="D76" s="222">
        <v>88.977183722492171</v>
      </c>
      <c r="E76" s="223">
        <f t="shared" si="1"/>
        <v>4.6105513480992357</v>
      </c>
      <c r="F76" s="222"/>
      <c r="G76" s="158"/>
      <c r="H76" s="158"/>
    </row>
    <row r="77" spans="2:8" x14ac:dyDescent="0.3">
      <c r="B77" s="148" t="s">
        <v>218</v>
      </c>
      <c r="C77" s="221">
        <v>84.488256816104609</v>
      </c>
      <c r="D77" s="222">
        <v>89.071847096313576</v>
      </c>
      <c r="E77" s="223">
        <f t="shared" si="1"/>
        <v>4.5835902802089663</v>
      </c>
      <c r="F77" s="222"/>
      <c r="G77" s="158"/>
      <c r="H77" s="158"/>
    </row>
    <row r="78" spans="2:8" x14ac:dyDescent="0.3">
      <c r="B78" s="148" t="s">
        <v>219</v>
      </c>
      <c r="C78" s="221">
        <v>84.609115543057783</v>
      </c>
      <c r="D78" s="222">
        <v>89.166086990618595</v>
      </c>
      <c r="E78" s="223">
        <f t="shared" si="1"/>
        <v>4.5569714475608123</v>
      </c>
      <c r="F78" s="222"/>
      <c r="G78" s="158"/>
      <c r="H78" s="158"/>
    </row>
    <row r="79" spans="2:8" x14ac:dyDescent="0.3">
      <c r="B79" s="148" t="s">
        <v>220</v>
      </c>
      <c r="C79" s="221">
        <v>84.729220137048742</v>
      </c>
      <c r="D79" s="222">
        <v>89.259906378960423</v>
      </c>
      <c r="E79" s="223">
        <f t="shared" si="1"/>
        <v>4.5306862419116811</v>
      </c>
      <c r="F79" s="222"/>
      <c r="G79" s="158"/>
      <c r="H79" s="158"/>
    </row>
    <row r="80" spans="2:8" ht="15" thickBot="1" x14ac:dyDescent="0.35">
      <c r="B80" s="148" t="s">
        <v>64</v>
      </c>
      <c r="C80" s="224">
        <v>84.848581849819936</v>
      </c>
      <c r="D80" s="225">
        <v>89.353308203287938</v>
      </c>
      <c r="E80" s="226">
        <f t="shared" si="1"/>
        <v>4.5047263534680013</v>
      </c>
      <c r="F80" s="222"/>
      <c r="G80" s="158"/>
      <c r="H80" s="158"/>
    </row>
  </sheetData>
  <mergeCells count="1">
    <mergeCell ref="B19:E19"/>
  </mergeCells>
  <hyperlinks>
    <hyperlink ref="A1" location="Gráficos!A1" display="Índice de gráficos" xr:uid="{25F30C19-46C2-43A6-923B-BD8FAF6FFE8E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220E-9B6A-4CB3-A265-A95D44ED617C}">
  <dimension ref="A1:I81"/>
  <sheetViews>
    <sheetView showGridLines="0" workbookViewId="0"/>
  </sheetViews>
  <sheetFormatPr baseColWidth="10" defaultColWidth="11.42578125" defaultRowHeight="14.25" x14ac:dyDescent="0.3"/>
  <cols>
    <col min="1" max="1" width="11.42578125" style="255" customWidth="1"/>
    <col min="2" max="2" width="12.5703125" style="255" bestFit="1" customWidth="1"/>
    <col min="3" max="3" width="11.42578125" style="255" bestFit="1"/>
    <col min="4" max="4" width="14.28515625" style="255" customWidth="1"/>
    <col min="5" max="16384" width="11.42578125" style="255"/>
  </cols>
  <sheetData>
    <row r="1" spans="1:3" ht="15.75" x14ac:dyDescent="0.3">
      <c r="A1" s="477" t="s">
        <v>454</v>
      </c>
    </row>
    <row r="2" spans="1:3" x14ac:dyDescent="0.3">
      <c r="B2" s="72" t="s">
        <v>418</v>
      </c>
      <c r="C2" s="72"/>
    </row>
    <row r="3" spans="1:3" x14ac:dyDescent="0.3">
      <c r="B3" s="144" t="s">
        <v>420</v>
      </c>
    </row>
    <row r="18" spans="2:9" ht="15.75" x14ac:dyDescent="0.3">
      <c r="B18" t="s">
        <v>105</v>
      </c>
      <c r="C18" s="145" t="s">
        <v>111</v>
      </c>
    </row>
    <row r="19" spans="2:9" x14ac:dyDescent="0.3">
      <c r="B19" s="606" t="s">
        <v>187</v>
      </c>
      <c r="C19" s="606"/>
      <c r="D19" s="606"/>
      <c r="E19" s="606"/>
    </row>
    <row r="20" spans="2:9" ht="15" thickBot="1" x14ac:dyDescent="0.35">
      <c r="B20" s="147"/>
      <c r="C20" s="147" t="s">
        <v>119</v>
      </c>
      <c r="D20" s="147" t="s">
        <v>120</v>
      </c>
      <c r="E20" s="147" t="s">
        <v>152</v>
      </c>
    </row>
    <row r="21" spans="2:9" x14ac:dyDescent="0.3">
      <c r="B21" s="148" t="s">
        <v>181</v>
      </c>
      <c r="C21" s="218">
        <v>15.574615</v>
      </c>
      <c r="D21" s="219">
        <v>19.22954</v>
      </c>
      <c r="E21" s="220">
        <f t="shared" ref="E21:E52" si="0">D21-C21</f>
        <v>3.6549250000000004</v>
      </c>
      <c r="H21" s="158"/>
      <c r="I21" s="158"/>
    </row>
    <row r="22" spans="2:9" x14ac:dyDescent="0.3">
      <c r="B22" s="148" t="s">
        <v>182</v>
      </c>
      <c r="C22" s="221">
        <v>15.881408</v>
      </c>
      <c r="D22" s="222">
        <v>19.621545000000001</v>
      </c>
      <c r="E22" s="223">
        <f t="shared" si="0"/>
        <v>3.7401370000000007</v>
      </c>
      <c r="H22" s="158"/>
      <c r="I22" s="158"/>
    </row>
    <row r="23" spans="2:9" x14ac:dyDescent="0.3">
      <c r="B23" s="148" t="s">
        <v>183</v>
      </c>
      <c r="C23" s="221">
        <v>15.844071</v>
      </c>
      <c r="D23" s="222">
        <v>19.625430000000001</v>
      </c>
      <c r="E23" s="223">
        <f t="shared" si="0"/>
        <v>3.7813590000000019</v>
      </c>
      <c r="H23" s="158"/>
      <c r="I23" s="158"/>
    </row>
    <row r="24" spans="2:9" x14ac:dyDescent="0.3">
      <c r="B24" s="148" t="s">
        <v>184</v>
      </c>
      <c r="C24" s="221">
        <v>16.087008000000001</v>
      </c>
      <c r="D24" s="222">
        <v>19.899045999999998</v>
      </c>
      <c r="E24" s="223">
        <f t="shared" si="0"/>
        <v>3.8120379999999976</v>
      </c>
      <c r="H24" s="158"/>
      <c r="I24" s="158"/>
    </row>
    <row r="25" spans="2:9" x14ac:dyDescent="0.3">
      <c r="B25" s="148" t="s">
        <v>32</v>
      </c>
      <c r="C25" s="221">
        <v>16.096</v>
      </c>
      <c r="D25" s="222">
        <v>19.977443000000001</v>
      </c>
      <c r="E25" s="223">
        <f t="shared" si="0"/>
        <v>3.8814430000000009</v>
      </c>
      <c r="H25" s="158"/>
      <c r="I25" s="158"/>
    </row>
    <row r="26" spans="2:9" x14ac:dyDescent="0.3">
      <c r="B26" s="148" t="s">
        <v>33</v>
      </c>
      <c r="C26" s="221">
        <v>16.158536999999999</v>
      </c>
      <c r="D26" s="222">
        <v>20.079974</v>
      </c>
      <c r="E26" s="223">
        <f t="shared" si="0"/>
        <v>3.9214370000000009</v>
      </c>
      <c r="H26" s="158"/>
      <c r="I26" s="158"/>
    </row>
    <row r="27" spans="2:9" x14ac:dyDescent="0.3">
      <c r="B27" s="148" t="s">
        <v>34</v>
      </c>
      <c r="C27" s="221">
        <v>16.299745999999999</v>
      </c>
      <c r="D27" s="222">
        <v>20.262485999999999</v>
      </c>
      <c r="E27" s="223">
        <f t="shared" si="0"/>
        <v>3.9627400000000002</v>
      </c>
      <c r="H27" s="158"/>
      <c r="I27" s="158"/>
    </row>
    <row r="28" spans="2:9" x14ac:dyDescent="0.3">
      <c r="B28" s="148" t="s">
        <v>35</v>
      </c>
      <c r="C28" s="221">
        <v>16.215088999999999</v>
      </c>
      <c r="D28" s="222">
        <v>20.218052</v>
      </c>
      <c r="E28" s="223">
        <f t="shared" si="0"/>
        <v>4.0029630000000012</v>
      </c>
      <c r="H28" s="158"/>
      <c r="I28" s="158"/>
    </row>
    <row r="29" spans="2:9" x14ac:dyDescent="0.3">
      <c r="B29" s="148" t="s">
        <v>36</v>
      </c>
      <c r="C29" s="221">
        <v>16.166990999999999</v>
      </c>
      <c r="D29" s="222">
        <v>20.195169</v>
      </c>
      <c r="E29" s="223">
        <f t="shared" si="0"/>
        <v>4.0281780000000005</v>
      </c>
      <c r="H29" s="158"/>
      <c r="I29" s="158"/>
    </row>
    <row r="30" spans="2:9" x14ac:dyDescent="0.3">
      <c r="B30" s="148" t="s">
        <v>37</v>
      </c>
      <c r="C30" s="221">
        <v>16.607800999999998</v>
      </c>
      <c r="D30" s="222">
        <v>20.564943</v>
      </c>
      <c r="E30" s="223">
        <f t="shared" si="0"/>
        <v>3.957142000000001</v>
      </c>
      <c r="H30" s="158"/>
      <c r="I30" s="158"/>
    </row>
    <row r="31" spans="2:9" x14ac:dyDescent="0.3">
      <c r="B31" s="148" t="s">
        <v>38</v>
      </c>
      <c r="C31" s="221">
        <v>16.814852999999999</v>
      </c>
      <c r="D31" s="222">
        <v>20.827024000000002</v>
      </c>
      <c r="E31" s="223">
        <f t="shared" si="0"/>
        <v>4.0121710000000022</v>
      </c>
      <c r="H31" s="158"/>
      <c r="I31" s="158"/>
    </row>
    <row r="32" spans="2:9" x14ac:dyDescent="0.3">
      <c r="B32" s="148" t="s">
        <v>39</v>
      </c>
      <c r="C32" s="221">
        <v>16.859732000000001</v>
      </c>
      <c r="D32" s="222">
        <v>20.871898000000002</v>
      </c>
      <c r="E32" s="223">
        <f t="shared" si="0"/>
        <v>4.0121660000000006</v>
      </c>
      <c r="H32" s="158"/>
      <c r="I32" s="158"/>
    </row>
    <row r="33" spans="2:9" x14ac:dyDescent="0.3">
      <c r="B33" s="148" t="s">
        <v>40</v>
      </c>
      <c r="C33" s="221">
        <v>16.831004</v>
      </c>
      <c r="D33" s="222">
        <v>20.756343000000001</v>
      </c>
      <c r="E33" s="223">
        <f t="shared" si="0"/>
        <v>3.925339000000001</v>
      </c>
      <c r="H33" s="158"/>
      <c r="I33" s="158"/>
    </row>
    <row r="34" spans="2:9" x14ac:dyDescent="0.3">
      <c r="B34" s="148" t="s">
        <v>41</v>
      </c>
      <c r="C34" s="221">
        <v>17.217053</v>
      </c>
      <c r="D34" s="222">
        <v>21.226510000000001</v>
      </c>
      <c r="E34" s="223">
        <f t="shared" si="0"/>
        <v>4.0094570000000012</v>
      </c>
      <c r="H34" s="158"/>
      <c r="I34" s="158"/>
    </row>
    <row r="35" spans="2:9" x14ac:dyDescent="0.3">
      <c r="B35" s="148" t="s">
        <v>42</v>
      </c>
      <c r="C35" s="221">
        <v>17.125354999999999</v>
      </c>
      <c r="D35" s="222">
        <v>21.110423000000001</v>
      </c>
      <c r="E35" s="223">
        <f t="shared" si="0"/>
        <v>3.9850680000000018</v>
      </c>
      <c r="H35" s="158"/>
      <c r="I35" s="158"/>
    </row>
    <row r="36" spans="2:9" x14ac:dyDescent="0.3">
      <c r="B36" s="148" t="s">
        <v>43</v>
      </c>
      <c r="C36" s="221">
        <v>17.698184000000001</v>
      </c>
      <c r="D36" s="222">
        <v>21.666021000000001</v>
      </c>
      <c r="E36" s="223">
        <f t="shared" si="0"/>
        <v>3.9678369999999994</v>
      </c>
      <c r="H36" s="158"/>
      <c r="I36" s="158"/>
    </row>
    <row r="37" spans="2:9" x14ac:dyDescent="0.3">
      <c r="B37" s="148" t="s">
        <v>44</v>
      </c>
      <c r="C37" s="221">
        <v>17.637529000000001</v>
      </c>
      <c r="D37" s="222">
        <v>21.667162000000001</v>
      </c>
      <c r="E37" s="223">
        <f t="shared" si="0"/>
        <v>4.0296330000000005</v>
      </c>
      <c r="H37" s="158"/>
      <c r="I37" s="158"/>
    </row>
    <row r="38" spans="2:9" x14ac:dyDescent="0.3">
      <c r="B38" s="148" t="s">
        <v>45</v>
      </c>
      <c r="C38" s="221">
        <v>17.940719000000001</v>
      </c>
      <c r="D38" s="222">
        <v>21.833168000000001</v>
      </c>
      <c r="E38" s="223">
        <f t="shared" si="0"/>
        <v>3.8924489999999992</v>
      </c>
      <c r="H38" s="158"/>
      <c r="I38" s="158"/>
    </row>
    <row r="39" spans="2:9" x14ac:dyDescent="0.3">
      <c r="B39" s="148" t="s">
        <v>46</v>
      </c>
      <c r="C39" s="221">
        <v>18.116032000000001</v>
      </c>
      <c r="D39" s="222">
        <v>22.096833</v>
      </c>
      <c r="E39" s="223">
        <f t="shared" si="0"/>
        <v>3.9808009999999996</v>
      </c>
      <c r="H39" s="158"/>
      <c r="I39" s="158"/>
    </row>
    <row r="40" spans="2:9" x14ac:dyDescent="0.3">
      <c r="B40" s="148" t="s">
        <v>47</v>
      </c>
      <c r="C40" s="221">
        <v>18.401748999999999</v>
      </c>
      <c r="D40" s="222">
        <v>22.414390000000001</v>
      </c>
      <c r="E40" s="223">
        <f t="shared" si="0"/>
        <v>4.0126410000000021</v>
      </c>
      <c r="H40" s="158"/>
      <c r="I40" s="158"/>
    </row>
    <row r="41" spans="2:9" x14ac:dyDescent="0.3">
      <c r="B41" s="148" t="s">
        <v>48</v>
      </c>
      <c r="C41" s="221">
        <v>18.550457000000002</v>
      </c>
      <c r="D41" s="222">
        <v>22.533621</v>
      </c>
      <c r="E41" s="223">
        <f t="shared" si="0"/>
        <v>3.9831639999999986</v>
      </c>
      <c r="H41" s="158"/>
      <c r="I41" s="158"/>
    </row>
    <row r="42" spans="2:9" x14ac:dyDescent="0.3">
      <c r="B42" s="148" t="s">
        <v>49</v>
      </c>
      <c r="C42" s="221">
        <v>18.501622999999999</v>
      </c>
      <c r="D42" s="222">
        <v>22.430074000000001</v>
      </c>
      <c r="E42" s="223">
        <f t="shared" si="0"/>
        <v>3.9284510000000026</v>
      </c>
      <c r="H42" s="158"/>
      <c r="I42" s="158"/>
    </row>
    <row r="43" spans="2:9" x14ac:dyDescent="0.3">
      <c r="B43" s="148" t="s">
        <v>50</v>
      </c>
      <c r="C43" s="221">
        <v>18.908904</v>
      </c>
      <c r="D43" s="222">
        <v>22.838982000000001</v>
      </c>
      <c r="E43" s="223">
        <f t="shared" si="0"/>
        <v>3.9300780000000017</v>
      </c>
      <c r="H43" s="158"/>
      <c r="I43" s="158"/>
    </row>
    <row r="44" spans="2:9" x14ac:dyDescent="0.3">
      <c r="B44" s="148" t="s">
        <v>51</v>
      </c>
      <c r="C44" s="221">
        <v>19.031288</v>
      </c>
      <c r="D44" s="222">
        <v>22.914166999999999</v>
      </c>
      <c r="E44" s="223">
        <f t="shared" si="0"/>
        <v>3.8828789999999991</v>
      </c>
      <c r="H44" s="158"/>
      <c r="I44" s="158"/>
    </row>
    <row r="45" spans="2:9" x14ac:dyDescent="0.3">
      <c r="B45" s="148" t="s">
        <v>52</v>
      </c>
      <c r="C45" s="221">
        <v>18.757179000000001</v>
      </c>
      <c r="D45" s="222">
        <v>22.632743000000001</v>
      </c>
      <c r="E45" s="223">
        <f t="shared" si="0"/>
        <v>3.8755640000000007</v>
      </c>
      <c r="H45" s="158"/>
      <c r="I45" s="158"/>
    </row>
    <row r="46" spans="2:9" x14ac:dyDescent="0.3">
      <c r="B46" s="148" t="s">
        <v>53</v>
      </c>
      <c r="C46" s="221">
        <v>19.094944999999999</v>
      </c>
      <c r="D46" s="222">
        <v>23.03389</v>
      </c>
      <c r="E46" s="223">
        <f t="shared" si="0"/>
        <v>3.9389450000000004</v>
      </c>
      <c r="H46" s="158"/>
      <c r="I46" s="158"/>
    </row>
    <row r="47" spans="2:9" x14ac:dyDescent="0.3">
      <c r="B47" s="148" t="s">
        <v>54</v>
      </c>
      <c r="C47" s="221">
        <v>19.066613</v>
      </c>
      <c r="D47" s="222">
        <v>22.947479999999999</v>
      </c>
      <c r="E47" s="223">
        <f t="shared" si="0"/>
        <v>3.8808669999999985</v>
      </c>
      <c r="H47" s="158"/>
      <c r="I47" s="158"/>
    </row>
    <row r="48" spans="2:9" x14ac:dyDescent="0.3">
      <c r="B48" s="148" t="s">
        <v>55</v>
      </c>
      <c r="C48" s="221">
        <v>19.14912</v>
      </c>
      <c r="D48" s="222">
        <v>23.044578000000001</v>
      </c>
      <c r="E48" s="223">
        <f t="shared" si="0"/>
        <v>3.8954580000000014</v>
      </c>
      <c r="H48" s="158"/>
      <c r="I48" s="158"/>
    </row>
    <row r="49" spans="2:9" x14ac:dyDescent="0.3">
      <c r="B49" s="148" t="s">
        <v>56</v>
      </c>
      <c r="C49" s="221">
        <v>19.437843999999998</v>
      </c>
      <c r="D49" s="222">
        <v>23.378022999999999</v>
      </c>
      <c r="E49" s="223">
        <f t="shared" si="0"/>
        <v>3.9401790000000005</v>
      </c>
      <c r="H49" s="158"/>
      <c r="I49" s="158"/>
    </row>
    <row r="50" spans="2:9" x14ac:dyDescent="0.3">
      <c r="B50" s="148" t="s">
        <v>57</v>
      </c>
      <c r="C50" s="221">
        <v>18.262070999999999</v>
      </c>
      <c r="D50" s="222">
        <v>22.285218</v>
      </c>
      <c r="E50" s="223">
        <f t="shared" si="0"/>
        <v>4.0231470000000016</v>
      </c>
      <c r="H50" s="158"/>
      <c r="I50" s="158"/>
    </row>
    <row r="51" spans="2:9" x14ac:dyDescent="0.3">
      <c r="B51" s="148" t="s">
        <v>58</v>
      </c>
      <c r="C51" s="221">
        <v>18.941576999999999</v>
      </c>
      <c r="D51" s="222">
        <v>23.045607</v>
      </c>
      <c r="E51" s="223">
        <f t="shared" si="0"/>
        <v>4.1040300000000016</v>
      </c>
      <c r="H51" s="158"/>
      <c r="I51" s="158"/>
    </row>
    <row r="52" spans="2:9" x14ac:dyDescent="0.3">
      <c r="B52" s="148" t="s">
        <v>59</v>
      </c>
      <c r="C52" s="221">
        <v>19.063306999999998</v>
      </c>
      <c r="D52" s="222">
        <v>22.956814000000001</v>
      </c>
      <c r="E52" s="223">
        <f t="shared" si="0"/>
        <v>3.8935070000000032</v>
      </c>
      <c r="H52" s="158"/>
      <c r="I52" s="158"/>
    </row>
    <row r="53" spans="2:9" x14ac:dyDescent="0.3">
      <c r="B53" s="148" t="s">
        <v>185</v>
      </c>
      <c r="C53" s="221">
        <v>19.653002000000001</v>
      </c>
      <c r="D53" s="222">
        <v>23.493686</v>
      </c>
      <c r="E53" s="223">
        <f t="shared" ref="E53:E80" si="1">D53-C53</f>
        <v>3.8406839999999995</v>
      </c>
      <c r="H53" s="158"/>
      <c r="I53" s="158"/>
    </row>
    <row r="54" spans="2:9" x14ac:dyDescent="0.3">
      <c r="B54" s="148" t="s">
        <v>186</v>
      </c>
      <c r="C54" s="221">
        <v>19.868122</v>
      </c>
      <c r="D54" s="222">
        <v>23.64142</v>
      </c>
      <c r="E54" s="223">
        <f t="shared" si="1"/>
        <v>3.7732980000000005</v>
      </c>
      <c r="H54" s="158"/>
      <c r="I54" s="158"/>
    </row>
    <row r="55" spans="2:9" x14ac:dyDescent="0.3">
      <c r="B55" s="148" t="s">
        <v>200</v>
      </c>
      <c r="C55" s="221">
        <v>19.956453219463238</v>
      </c>
      <c r="D55" s="222">
        <v>23.949332670636046</v>
      </c>
      <c r="E55" s="223">
        <f t="shared" si="1"/>
        <v>3.9928794511728078</v>
      </c>
      <c r="H55" s="158"/>
      <c r="I55" s="158"/>
    </row>
    <row r="56" spans="2:9" x14ac:dyDescent="0.3">
      <c r="B56" s="148" t="s">
        <v>201</v>
      </c>
      <c r="C56" s="221">
        <v>20.093931326538964</v>
      </c>
      <c r="D56" s="222">
        <v>24.038938863921882</v>
      </c>
      <c r="E56" s="223">
        <f t="shared" si="1"/>
        <v>3.9450075373829172</v>
      </c>
      <c r="H56" s="158"/>
      <c r="I56" s="158"/>
    </row>
    <row r="57" spans="2:9" x14ac:dyDescent="0.3">
      <c r="B57" s="148" t="s">
        <v>202</v>
      </c>
      <c r="C57" s="221">
        <v>20.185696376488359</v>
      </c>
      <c r="D57" s="222">
        <v>24.193302471052121</v>
      </c>
      <c r="E57" s="223">
        <f t="shared" si="1"/>
        <v>4.0076060945637622</v>
      </c>
      <c r="H57" s="158"/>
      <c r="I57" s="158"/>
    </row>
    <row r="58" spans="2:9" x14ac:dyDescent="0.3">
      <c r="B58" s="148" t="s">
        <v>203</v>
      </c>
      <c r="C58" s="221">
        <v>20.277309412945264</v>
      </c>
      <c r="D58" s="222">
        <v>24.277314171988838</v>
      </c>
      <c r="E58" s="223">
        <f t="shared" si="1"/>
        <v>4.0000047590435734</v>
      </c>
      <c r="H58" s="158"/>
      <c r="I58" s="158"/>
    </row>
    <row r="59" spans="2:9" x14ac:dyDescent="0.3">
      <c r="B59" s="148" t="s">
        <v>204</v>
      </c>
      <c r="C59" s="221">
        <v>20.368767547972379</v>
      </c>
      <c r="D59" s="222">
        <v>24.361101695299826</v>
      </c>
      <c r="E59" s="223">
        <f t="shared" si="1"/>
        <v>3.9923341473274476</v>
      </c>
      <c r="H59" s="158"/>
      <c r="I59" s="158"/>
    </row>
    <row r="60" spans="2:9" x14ac:dyDescent="0.3">
      <c r="B60" s="148" t="s">
        <v>60</v>
      </c>
      <c r="C60" s="221">
        <v>20.460067957786791</v>
      </c>
      <c r="D60" s="222">
        <v>24.444663858595067</v>
      </c>
      <c r="E60" s="223">
        <f t="shared" si="1"/>
        <v>3.9845959008082765</v>
      </c>
      <c r="H60" s="158"/>
      <c r="I60" s="158"/>
    </row>
    <row r="61" spans="2:9" x14ac:dyDescent="0.3">
      <c r="B61" s="148" t="s">
        <v>205</v>
      </c>
      <c r="C61" s="221">
        <v>20.551207882415852</v>
      </c>
      <c r="D61" s="222">
        <v>24.527999532796073</v>
      </c>
      <c r="E61" s="223">
        <f t="shared" si="1"/>
        <v>3.9767916503802212</v>
      </c>
      <c r="H61" s="158"/>
      <c r="I61" s="158"/>
    </row>
    <row r="62" spans="2:9" x14ac:dyDescent="0.3">
      <c r="B62" s="148" t="s">
        <v>206</v>
      </c>
      <c r="C62" s="221">
        <v>20.642184625331883</v>
      </c>
      <c r="D62" s="222">
        <v>24.611107641349172</v>
      </c>
      <c r="E62" s="223">
        <f t="shared" si="1"/>
        <v>3.968923016017289</v>
      </c>
      <c r="H62" s="158"/>
      <c r="I62" s="158"/>
    </row>
    <row r="63" spans="2:9" x14ac:dyDescent="0.3">
      <c r="B63" s="148" t="s">
        <v>207</v>
      </c>
      <c r="C63" s="221">
        <v>20.732995553066608</v>
      </c>
      <c r="D63" s="222">
        <v>24.693987159435537</v>
      </c>
      <c r="E63" s="223">
        <f t="shared" si="1"/>
        <v>3.9609916063689283</v>
      </c>
      <c r="H63" s="158"/>
      <c r="I63" s="158"/>
    </row>
    <row r="64" spans="2:9" x14ac:dyDescent="0.3">
      <c r="B64" s="148" t="s">
        <v>208</v>
      </c>
      <c r="C64" s="221">
        <v>20.823638094806157</v>
      </c>
      <c r="D64" s="222">
        <v>24.776637113178115</v>
      </c>
      <c r="E64" s="223">
        <f t="shared" si="1"/>
        <v>3.9529990183719583</v>
      </c>
      <c r="H64" s="158"/>
      <c r="I64" s="158"/>
    </row>
    <row r="65" spans="2:9" x14ac:dyDescent="0.3">
      <c r="B65" s="148" t="s">
        <v>61</v>
      </c>
      <c r="C65" s="221">
        <v>20.914109741967284</v>
      </c>
      <c r="D65" s="222">
        <v>24.859056578846431</v>
      </c>
      <c r="E65" s="223">
        <f t="shared" si="1"/>
        <v>3.9449468368791472</v>
      </c>
      <c r="H65" s="158"/>
      <c r="I65" s="158"/>
    </row>
    <row r="66" spans="2:9" x14ac:dyDescent="0.3">
      <c r="B66" s="148" t="s">
        <v>209</v>
      </c>
      <c r="C66" s="221">
        <v>21.00440804775581</v>
      </c>
      <c r="D66" s="222">
        <v>24.941244682059544</v>
      </c>
      <c r="E66" s="223">
        <f t="shared" si="1"/>
        <v>3.9368366343037344</v>
      </c>
      <c r="H66" s="158"/>
      <c r="I66" s="158"/>
    </row>
    <row r="67" spans="2:9" x14ac:dyDescent="0.3">
      <c r="B67" s="148" t="s">
        <v>210</v>
      </c>
      <c r="C67" s="221">
        <v>21.094530626707861</v>
      </c>
      <c r="D67" s="222">
        <v>25.023200596987831</v>
      </c>
      <c r="E67" s="223">
        <f t="shared" si="1"/>
        <v>3.9286699702799694</v>
      </c>
      <c r="H67" s="158"/>
      <c r="I67" s="158"/>
    </row>
    <row r="68" spans="2:9" x14ac:dyDescent="0.3">
      <c r="B68" s="148" t="s">
        <v>211</v>
      </c>
      <c r="C68" s="221">
        <v>21.18447515421482</v>
      </c>
      <c r="D68" s="222">
        <v>25.104923545554151</v>
      </c>
      <c r="E68" s="223">
        <f t="shared" si="1"/>
        <v>3.9204483913393311</v>
      </c>
      <c r="H68" s="158"/>
      <c r="I68" s="158"/>
    </row>
    <row r="69" spans="2:9" x14ac:dyDescent="0.3">
      <c r="B69" s="148" t="s">
        <v>212</v>
      </c>
      <c r="C69" s="221">
        <v>21.274239366032678</v>
      </c>
      <c r="D69" s="222">
        <v>25.186412796634816</v>
      </c>
      <c r="E69" s="223">
        <f t="shared" si="1"/>
        <v>3.9121734306021381</v>
      </c>
      <c r="H69" s="158"/>
      <c r="I69" s="158"/>
    </row>
    <row r="70" spans="2:9" x14ac:dyDescent="0.3">
      <c r="B70" s="148" t="s">
        <v>62</v>
      </c>
      <c r="C70" s="221">
        <v>21.363821057776523</v>
      </c>
      <c r="D70" s="222">
        <v>25.26766766526087</v>
      </c>
      <c r="E70" s="223">
        <f t="shared" si="1"/>
        <v>3.903846607484347</v>
      </c>
      <c r="H70" s="158"/>
      <c r="I70" s="158"/>
    </row>
    <row r="71" spans="2:9" x14ac:dyDescent="0.3">
      <c r="B71" s="148" t="s">
        <v>213</v>
      </c>
      <c r="C71" s="221">
        <v>21.453218084400955</v>
      </c>
      <c r="D71" s="222">
        <v>25.348687511820319</v>
      </c>
      <c r="E71" s="223">
        <f t="shared" si="1"/>
        <v>3.8954694274193642</v>
      </c>
      <c r="H71" s="158"/>
      <c r="I71" s="158"/>
    </row>
    <row r="72" spans="2:9" x14ac:dyDescent="0.3">
      <c r="B72" s="148" t="s">
        <v>214</v>
      </c>
      <c r="C72" s="221">
        <v>21.542428359666999</v>
      </c>
      <c r="D72" s="222">
        <v>25.429471741261455</v>
      </c>
      <c r="E72" s="223">
        <f t="shared" si="1"/>
        <v>3.8870433815944558</v>
      </c>
      <c r="H72" s="158"/>
      <c r="I72" s="158"/>
    </row>
    <row r="73" spans="2:9" x14ac:dyDescent="0.3">
      <c r="B73" s="148" t="s">
        <v>215</v>
      </c>
      <c r="C73" s="221">
        <v>21.631449855596593</v>
      </c>
      <c r="D73" s="222">
        <v>25.510019802297965</v>
      </c>
      <c r="E73" s="223">
        <f t="shared" si="1"/>
        <v>3.8785699467013721</v>
      </c>
      <c r="H73" s="158"/>
      <c r="I73" s="158"/>
    </row>
    <row r="74" spans="2:9" x14ac:dyDescent="0.3">
      <c r="B74" s="148" t="s">
        <v>216</v>
      </c>
      <c r="C74" s="221">
        <v>21.720280601914649</v>
      </c>
      <c r="D74" s="222">
        <v>25.590331186616176</v>
      </c>
      <c r="E74" s="223">
        <f t="shared" si="1"/>
        <v>3.8700505847015272</v>
      </c>
      <c r="H74" s="158"/>
      <c r="I74" s="158"/>
    </row>
    <row r="75" spans="2:9" x14ac:dyDescent="0.3">
      <c r="B75" s="148" t="s">
        <v>63</v>
      </c>
      <c r="C75" s="221">
        <v>21.808918685480219</v>
      </c>
      <c r="D75" s="222">
        <v>25.670405428084848</v>
      </c>
      <c r="E75" s="223">
        <f t="shared" si="1"/>
        <v>3.8614867426046295</v>
      </c>
      <c r="H75" s="158"/>
      <c r="I75" s="158"/>
    </row>
    <row r="76" spans="2:9" x14ac:dyDescent="0.3">
      <c r="B76" s="148" t="s">
        <v>217</v>
      </c>
      <c r="C76" s="221">
        <v>21.897362249706742</v>
      </c>
      <c r="D76" s="222">
        <v>25.750242101967782</v>
      </c>
      <c r="E76" s="223">
        <f t="shared" si="1"/>
        <v>3.8528798522610401</v>
      </c>
      <c r="H76" s="158"/>
      <c r="I76" s="158"/>
    </row>
    <row r="77" spans="2:9" x14ac:dyDescent="0.3">
      <c r="B77" s="148" t="s">
        <v>218</v>
      </c>
      <c r="C77" s="221">
        <v>21.985609493972348</v>
      </c>
      <c r="D77" s="222">
        <v>25.829840824139801</v>
      </c>
      <c r="E77" s="223">
        <f t="shared" si="1"/>
        <v>3.8442313301674531</v>
      </c>
      <c r="H77" s="158"/>
      <c r="I77" s="158"/>
    </row>
    <row r="78" spans="2:9" x14ac:dyDescent="0.3">
      <c r="B78" s="148" t="s">
        <v>219</v>
      </c>
      <c r="C78" s="221">
        <v>22.073658673020844</v>
      </c>
      <c r="D78" s="222">
        <v>25.909201250306339</v>
      </c>
      <c r="E78" s="223">
        <f t="shared" si="1"/>
        <v>3.8355425772854943</v>
      </c>
      <c r="H78" s="158"/>
      <c r="I78" s="158"/>
    </row>
    <row r="79" spans="2:9" x14ac:dyDescent="0.3">
      <c r="B79" s="148" t="s">
        <v>220</v>
      </c>
      <c r="C79" s="221">
        <v>22.16150809635386</v>
      </c>
      <c r="D79" s="222">
        <v>25.988323075227083</v>
      </c>
      <c r="E79" s="223">
        <f t="shared" si="1"/>
        <v>3.8268149788732231</v>
      </c>
      <c r="H79" s="158"/>
      <c r="I79" s="158"/>
    </row>
    <row r="80" spans="2:9" ht="15" thickBot="1" x14ac:dyDescent="0.35">
      <c r="B80" s="148" t="s">
        <v>64</v>
      </c>
      <c r="C80" s="224">
        <v>22.249156127614903</v>
      </c>
      <c r="D80" s="225">
        <v>26.067206031943694</v>
      </c>
      <c r="E80" s="226">
        <f t="shared" si="1"/>
        <v>3.8180499043287917</v>
      </c>
      <c r="H80" s="158"/>
      <c r="I80" s="158"/>
    </row>
    <row r="81" spans="4:4" x14ac:dyDescent="0.3">
      <c r="D81" s="222"/>
    </row>
  </sheetData>
  <mergeCells count="1">
    <mergeCell ref="B19:E19"/>
  </mergeCells>
  <hyperlinks>
    <hyperlink ref="A1" location="Gráficos!A1" display="Índice de gráficos" xr:uid="{3FA78FB4-BE3A-484E-8B45-7C166EEF4F27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63AA-82C7-4346-8842-F4061ACD02CE}">
  <dimension ref="A1:H80"/>
  <sheetViews>
    <sheetView showGridLines="0" zoomScaleNormal="100" workbookViewId="0"/>
  </sheetViews>
  <sheetFormatPr baseColWidth="10" defaultColWidth="11.42578125" defaultRowHeight="14.25" x14ac:dyDescent="0.3"/>
  <cols>
    <col min="1" max="1" width="11.28515625" style="255" customWidth="1"/>
    <col min="2" max="2" width="12.85546875" style="255" bestFit="1" customWidth="1"/>
    <col min="3" max="3" width="11.42578125" style="255" bestFit="1"/>
    <col min="4" max="4" width="7" style="255" bestFit="1" customWidth="1"/>
    <col min="5" max="6" width="5.42578125" style="255" bestFit="1" customWidth="1"/>
    <col min="7" max="7" width="10.85546875" style="255" customWidth="1"/>
    <col min="8" max="8" width="7.85546875" style="255" bestFit="1" customWidth="1"/>
    <col min="9" max="16384" width="11.42578125" style="255"/>
  </cols>
  <sheetData>
    <row r="1" spans="1:3" ht="15.75" x14ac:dyDescent="0.3">
      <c r="A1" s="477" t="s">
        <v>454</v>
      </c>
    </row>
    <row r="2" spans="1:3" x14ac:dyDescent="0.3">
      <c r="B2" s="72" t="s">
        <v>421</v>
      </c>
      <c r="C2" s="72"/>
    </row>
    <row r="3" spans="1:3" x14ac:dyDescent="0.3">
      <c r="B3" s="144" t="s">
        <v>422</v>
      </c>
    </row>
    <row r="18" spans="2:8" ht="15.75" x14ac:dyDescent="0.3">
      <c r="B18" t="s">
        <v>105</v>
      </c>
      <c r="C18" s="145" t="s">
        <v>106</v>
      </c>
    </row>
    <row r="19" spans="2:8" x14ac:dyDescent="0.3">
      <c r="B19" s="606" t="s">
        <v>199</v>
      </c>
      <c r="C19" s="606"/>
      <c r="D19" s="606"/>
      <c r="E19" s="606"/>
      <c r="F19" s="606"/>
      <c r="G19" s="606"/>
      <c r="H19" s="606"/>
    </row>
    <row r="20" spans="2:8" ht="15" thickBot="1" x14ac:dyDescent="0.35">
      <c r="B20" s="145"/>
      <c r="C20" s="147" t="s">
        <v>0</v>
      </c>
      <c r="D20" s="147" t="s">
        <v>3</v>
      </c>
      <c r="E20" s="601" t="s">
        <v>116</v>
      </c>
      <c r="F20" s="601"/>
      <c r="G20" s="148" t="s">
        <v>97</v>
      </c>
      <c r="H20" s="148" t="s">
        <v>99</v>
      </c>
    </row>
    <row r="21" spans="2:8" x14ac:dyDescent="0.3">
      <c r="B21" s="148" t="s">
        <v>181</v>
      </c>
      <c r="C21" s="218">
        <v>77.065475000000006</v>
      </c>
      <c r="D21" s="219"/>
      <c r="E21" s="219"/>
      <c r="F21" s="219"/>
      <c r="G21" s="219"/>
      <c r="H21" s="263"/>
    </row>
    <row r="22" spans="2:8" x14ac:dyDescent="0.3">
      <c r="B22" s="148" t="s">
        <v>182</v>
      </c>
      <c r="C22" s="221">
        <v>77.514166000000003</v>
      </c>
      <c r="D22" s="222"/>
      <c r="E22" s="222"/>
      <c r="F22" s="222"/>
      <c r="G22" s="222"/>
      <c r="H22" s="264"/>
    </row>
    <row r="23" spans="2:8" x14ac:dyDescent="0.3">
      <c r="B23" s="148" t="s">
        <v>183</v>
      </c>
      <c r="C23" s="221">
        <v>77.657259999999994</v>
      </c>
      <c r="D23" s="222"/>
      <c r="E23" s="222"/>
      <c r="F23" s="222"/>
      <c r="G23" s="222"/>
      <c r="H23" s="264"/>
    </row>
    <row r="24" spans="2:8" x14ac:dyDescent="0.3">
      <c r="B24" s="148" t="s">
        <v>184</v>
      </c>
      <c r="C24" s="221">
        <v>78.034754000000007</v>
      </c>
      <c r="D24" s="222"/>
      <c r="E24" s="222"/>
      <c r="F24" s="222"/>
      <c r="G24" s="222"/>
      <c r="H24" s="264"/>
    </row>
    <row r="25" spans="2:8" x14ac:dyDescent="0.3">
      <c r="B25" s="148" t="s">
        <v>32</v>
      </c>
      <c r="C25" s="221">
        <v>78.123065999999994</v>
      </c>
      <c r="D25" s="222"/>
      <c r="E25" s="222"/>
      <c r="F25" s="222"/>
      <c r="G25" s="222"/>
      <c r="H25" s="264"/>
    </row>
    <row r="26" spans="2:8" x14ac:dyDescent="0.3">
      <c r="B26" s="148" t="s">
        <v>33</v>
      </c>
      <c r="C26" s="221">
        <v>78.262818999999993</v>
      </c>
      <c r="D26" s="222"/>
      <c r="E26" s="222"/>
      <c r="F26" s="222"/>
      <c r="G26" s="222"/>
      <c r="H26" s="264"/>
    </row>
    <row r="27" spans="2:8" x14ac:dyDescent="0.3">
      <c r="B27" s="148" t="s">
        <v>34</v>
      </c>
      <c r="C27" s="221">
        <v>78.763737000000006</v>
      </c>
      <c r="D27" s="222"/>
      <c r="E27" s="222"/>
      <c r="F27" s="222"/>
      <c r="G27" s="222"/>
      <c r="H27" s="264"/>
    </row>
    <row r="28" spans="2:8" x14ac:dyDescent="0.3">
      <c r="B28" s="148" t="s">
        <v>35</v>
      </c>
      <c r="C28" s="221">
        <v>78.867463999999998</v>
      </c>
      <c r="D28" s="222"/>
      <c r="E28" s="222"/>
      <c r="F28" s="222"/>
      <c r="G28" s="222"/>
      <c r="H28" s="264"/>
    </row>
    <row r="29" spans="2:8" x14ac:dyDescent="0.3">
      <c r="B29" s="148" t="s">
        <v>36</v>
      </c>
      <c r="C29" s="221">
        <v>78.870476999999994</v>
      </c>
      <c r="D29" s="222"/>
      <c r="E29" s="222"/>
      <c r="F29" s="222"/>
      <c r="G29" s="222"/>
      <c r="H29" s="264"/>
    </row>
    <row r="30" spans="2:8" x14ac:dyDescent="0.3">
      <c r="B30" s="148" t="s">
        <v>37</v>
      </c>
      <c r="C30" s="221">
        <v>79.336624</v>
      </c>
      <c r="D30" s="222"/>
      <c r="E30" s="222"/>
      <c r="F30" s="222"/>
      <c r="G30" s="222"/>
      <c r="H30" s="264"/>
    </row>
    <row r="31" spans="2:8" x14ac:dyDescent="0.3">
      <c r="B31" s="148" t="s">
        <v>38</v>
      </c>
      <c r="C31" s="221">
        <v>79.670455000000004</v>
      </c>
      <c r="D31" s="222"/>
      <c r="E31" s="222"/>
      <c r="F31" s="222"/>
      <c r="G31" s="222"/>
      <c r="H31" s="264"/>
    </row>
    <row r="32" spans="2:8" x14ac:dyDescent="0.3">
      <c r="B32" s="148" t="s">
        <v>39</v>
      </c>
      <c r="C32" s="221">
        <v>79.761154000000005</v>
      </c>
      <c r="D32" s="222"/>
      <c r="E32" s="222"/>
      <c r="F32" s="222"/>
      <c r="G32" s="222"/>
      <c r="H32" s="264"/>
    </row>
    <row r="33" spans="2:8" x14ac:dyDescent="0.3">
      <c r="B33" s="148" t="s">
        <v>40</v>
      </c>
      <c r="C33" s="221">
        <v>79.703708000000006</v>
      </c>
      <c r="D33" s="222"/>
      <c r="E33" s="222"/>
      <c r="F33" s="222"/>
      <c r="G33" s="222"/>
      <c r="H33" s="264"/>
    </row>
    <row r="34" spans="2:8" x14ac:dyDescent="0.3">
      <c r="B34" s="148" t="s">
        <v>41</v>
      </c>
      <c r="C34" s="221">
        <v>80.286328999999995</v>
      </c>
      <c r="D34" s="222"/>
      <c r="E34" s="222"/>
      <c r="F34" s="222"/>
      <c r="G34" s="222"/>
      <c r="H34" s="264"/>
    </row>
    <row r="35" spans="2:8" x14ac:dyDescent="0.3">
      <c r="B35" s="148" t="s">
        <v>42</v>
      </c>
      <c r="C35" s="221">
        <v>80.280039000000002</v>
      </c>
      <c r="D35" s="222"/>
      <c r="E35" s="222"/>
      <c r="F35" s="222"/>
      <c r="G35" s="222"/>
      <c r="H35" s="264"/>
    </row>
    <row r="36" spans="2:8" x14ac:dyDescent="0.3">
      <c r="B36" s="148" t="s">
        <v>43</v>
      </c>
      <c r="C36" s="221">
        <v>80.943087000000006</v>
      </c>
      <c r="D36" s="222"/>
      <c r="E36" s="222"/>
      <c r="F36" s="222"/>
      <c r="G36" s="222"/>
      <c r="H36" s="264"/>
    </row>
    <row r="37" spans="2:8" x14ac:dyDescent="0.3">
      <c r="B37" s="148" t="s">
        <v>44</v>
      </c>
      <c r="C37" s="221">
        <v>80.969752</v>
      </c>
      <c r="D37" s="222"/>
      <c r="E37" s="222"/>
      <c r="F37" s="222"/>
      <c r="G37" s="222"/>
      <c r="H37" s="264"/>
    </row>
    <row r="38" spans="2:8" x14ac:dyDescent="0.3">
      <c r="B38" s="148" t="s">
        <v>45</v>
      </c>
      <c r="C38" s="221">
        <v>81.297719999999998</v>
      </c>
      <c r="D38" s="222"/>
      <c r="E38" s="222"/>
      <c r="F38" s="222"/>
      <c r="G38" s="222"/>
      <c r="H38" s="264"/>
    </row>
    <row r="39" spans="2:8" x14ac:dyDescent="0.3">
      <c r="B39" s="148" t="s">
        <v>46</v>
      </c>
      <c r="C39" s="221">
        <v>81.663335000000004</v>
      </c>
      <c r="D39" s="222"/>
      <c r="E39" s="222"/>
      <c r="F39" s="222"/>
      <c r="G39" s="222"/>
      <c r="H39" s="264"/>
    </row>
    <row r="40" spans="2:8" x14ac:dyDescent="0.3">
      <c r="B40" s="148" t="s">
        <v>47</v>
      </c>
      <c r="C40" s="221">
        <v>82.067938999999996</v>
      </c>
      <c r="D40" s="222"/>
      <c r="E40" s="222"/>
      <c r="F40" s="222"/>
      <c r="G40" s="222"/>
      <c r="H40" s="264"/>
    </row>
    <row r="41" spans="2:8" x14ac:dyDescent="0.3">
      <c r="B41" s="148" t="s">
        <v>48</v>
      </c>
      <c r="C41" s="221">
        <v>82.250433000000001</v>
      </c>
      <c r="D41" s="222"/>
      <c r="E41" s="222"/>
      <c r="F41" s="222"/>
      <c r="G41" s="222"/>
      <c r="H41" s="264"/>
    </row>
    <row r="42" spans="2:8" x14ac:dyDescent="0.3">
      <c r="B42" s="148" t="s">
        <v>49</v>
      </c>
      <c r="C42" s="221">
        <v>82.262407999999994</v>
      </c>
      <c r="D42" s="222"/>
      <c r="E42" s="222"/>
      <c r="F42" s="222"/>
      <c r="G42" s="222"/>
      <c r="H42" s="264"/>
    </row>
    <row r="43" spans="2:8" x14ac:dyDescent="0.3">
      <c r="B43" s="148" t="s">
        <v>50</v>
      </c>
      <c r="C43" s="221">
        <v>82.770819000000003</v>
      </c>
      <c r="D43" s="222"/>
      <c r="E43" s="222"/>
      <c r="F43" s="222"/>
      <c r="G43" s="222"/>
      <c r="H43" s="264"/>
    </row>
    <row r="44" spans="2:8" x14ac:dyDescent="0.3">
      <c r="B44" s="148" t="s">
        <v>51</v>
      </c>
      <c r="C44" s="221">
        <v>82.906199999999998</v>
      </c>
      <c r="D44" s="222"/>
      <c r="E44" s="222"/>
      <c r="F44" s="222"/>
      <c r="G44" s="222"/>
      <c r="H44" s="264"/>
    </row>
    <row r="45" spans="2:8" x14ac:dyDescent="0.3">
      <c r="B45" s="148" t="s">
        <v>52</v>
      </c>
      <c r="C45" s="221">
        <v>82.673280000000005</v>
      </c>
      <c r="D45" s="222"/>
      <c r="E45" s="222"/>
      <c r="F45" s="222"/>
      <c r="G45" s="222"/>
      <c r="H45" s="264"/>
    </row>
    <row r="46" spans="2:8" x14ac:dyDescent="0.3">
      <c r="B46" s="148" t="s">
        <v>53</v>
      </c>
      <c r="C46" s="221">
        <v>83.078503999999995</v>
      </c>
      <c r="D46" s="222"/>
      <c r="E46" s="222"/>
      <c r="F46" s="222"/>
      <c r="G46" s="222"/>
      <c r="H46" s="264"/>
    </row>
    <row r="47" spans="2:8" x14ac:dyDescent="0.3">
      <c r="B47" s="148" t="s">
        <v>54</v>
      </c>
      <c r="C47" s="221">
        <v>83.054179000000005</v>
      </c>
      <c r="D47" s="222"/>
      <c r="E47" s="222"/>
      <c r="F47" s="222"/>
      <c r="G47" s="222"/>
      <c r="H47" s="264"/>
    </row>
    <row r="48" spans="2:8" x14ac:dyDescent="0.3">
      <c r="B48" s="148" t="s">
        <v>55</v>
      </c>
      <c r="C48" s="221">
        <v>83.150684999999996</v>
      </c>
      <c r="D48" s="222"/>
      <c r="E48" s="222"/>
      <c r="F48" s="222"/>
      <c r="G48" s="222"/>
      <c r="H48" s="264"/>
    </row>
    <row r="49" spans="2:8" x14ac:dyDescent="0.3">
      <c r="B49" s="148" t="s">
        <v>56</v>
      </c>
      <c r="C49" s="221">
        <v>83.533502999999996</v>
      </c>
      <c r="D49" s="222"/>
      <c r="E49" s="222"/>
      <c r="F49" s="222"/>
      <c r="G49" s="222"/>
      <c r="H49" s="264"/>
    </row>
    <row r="50" spans="2:8" x14ac:dyDescent="0.3">
      <c r="B50" s="148" t="s">
        <v>57</v>
      </c>
      <c r="C50" s="221">
        <v>82.283645000000007</v>
      </c>
      <c r="D50" s="222"/>
      <c r="E50" s="222"/>
      <c r="F50" s="222"/>
      <c r="G50" s="222"/>
      <c r="H50" s="264"/>
    </row>
    <row r="51" spans="2:8" x14ac:dyDescent="0.3">
      <c r="B51" s="148" t="s">
        <v>58</v>
      </c>
      <c r="C51" s="221">
        <v>83.025778000000003</v>
      </c>
      <c r="D51" s="222"/>
      <c r="E51" s="222"/>
      <c r="F51" s="222"/>
      <c r="G51" s="222"/>
      <c r="H51" s="264"/>
    </row>
    <row r="52" spans="2:8" x14ac:dyDescent="0.3">
      <c r="B52" s="148" t="s">
        <v>59</v>
      </c>
      <c r="C52" s="221">
        <v>83.080876000000004</v>
      </c>
      <c r="D52" s="222"/>
      <c r="E52" s="222"/>
      <c r="F52" s="222"/>
      <c r="G52" s="222"/>
      <c r="H52" s="264"/>
    </row>
    <row r="53" spans="2:8" x14ac:dyDescent="0.3">
      <c r="B53" s="148" t="s">
        <v>185</v>
      </c>
      <c r="C53" s="221">
        <v>83.774458999999993</v>
      </c>
      <c r="D53" s="222"/>
      <c r="E53" s="222"/>
      <c r="F53" s="222"/>
      <c r="G53" s="211"/>
      <c r="H53" s="265">
        <v>83.774458999999993</v>
      </c>
    </row>
    <row r="54" spans="2:8" x14ac:dyDescent="0.3">
      <c r="B54" s="148" t="s">
        <v>186</v>
      </c>
      <c r="C54" s="221">
        <v>84.009718000000007</v>
      </c>
      <c r="D54" s="222">
        <v>84.009718000000007</v>
      </c>
      <c r="E54" s="222">
        <v>84.009718000000007</v>
      </c>
      <c r="F54" s="222">
        <v>84.009718000000007</v>
      </c>
      <c r="G54" s="211">
        <v>84.009718000000007</v>
      </c>
      <c r="H54" s="265">
        <v>83.852184737076442</v>
      </c>
    </row>
    <row r="55" spans="2:8" x14ac:dyDescent="0.3">
      <c r="B55" s="148" t="s">
        <v>200</v>
      </c>
      <c r="C55" s="221"/>
      <c r="D55" s="222">
        <v>84.098444095720183</v>
      </c>
      <c r="E55" s="222">
        <v>84.570122221881974</v>
      </c>
      <c r="F55" s="222">
        <v>83.617596727571552</v>
      </c>
      <c r="G55" s="211">
        <v>84.099182967811799</v>
      </c>
      <c r="H55" s="265">
        <v>84.050969969700773</v>
      </c>
    </row>
    <row r="56" spans="2:8" x14ac:dyDescent="0.3">
      <c r="B56" s="148" t="s">
        <v>201</v>
      </c>
      <c r="C56" s="221"/>
      <c r="D56" s="222">
        <v>84.25794564425226</v>
      </c>
      <c r="E56" s="222">
        <v>84.887549939513733</v>
      </c>
      <c r="F56" s="222">
        <v>83.611604061542579</v>
      </c>
      <c r="G56" s="211">
        <v>84.201064273254161</v>
      </c>
      <c r="H56" s="265">
        <v>84.152772729269685</v>
      </c>
    </row>
    <row r="57" spans="2:8" x14ac:dyDescent="0.3">
      <c r="B57" s="148" t="s">
        <v>202</v>
      </c>
      <c r="C57" s="221"/>
      <c r="D57" s="222">
        <v>84.417941221791153</v>
      </c>
      <c r="E57" s="222">
        <v>85.242961796035019</v>
      </c>
      <c r="F57" s="222">
        <v>83.562697675722987</v>
      </c>
      <c r="G57" s="211">
        <v>84.302634046882588</v>
      </c>
      <c r="H57" s="265">
        <v>84.318907206985784</v>
      </c>
    </row>
    <row r="58" spans="2:8" x14ac:dyDescent="0.3">
      <c r="B58" s="148" t="s">
        <v>203</v>
      </c>
      <c r="C58" s="221"/>
      <c r="D58" s="222">
        <v>84.539546284651294</v>
      </c>
      <c r="E58" s="222">
        <v>85.537547712396645</v>
      </c>
      <c r="F58" s="222">
        <v>83.497242873339047</v>
      </c>
      <c r="G58" s="211">
        <v>84.352903306929704</v>
      </c>
      <c r="H58" s="265">
        <v>84.424990683466291</v>
      </c>
    </row>
    <row r="59" spans="2:8" x14ac:dyDescent="0.3">
      <c r="B59" s="148" t="s">
        <v>204</v>
      </c>
      <c r="C59" s="221"/>
      <c r="D59" s="222">
        <v>84.660324362741534</v>
      </c>
      <c r="E59" s="222">
        <v>85.800252384053437</v>
      </c>
      <c r="F59" s="222">
        <v>83.462462521171545</v>
      </c>
      <c r="G59" s="211">
        <v>84.453988366841486</v>
      </c>
      <c r="H59" s="265">
        <v>84.571186742217293</v>
      </c>
    </row>
    <row r="60" spans="2:8" x14ac:dyDescent="0.3">
      <c r="B60" s="148" t="s">
        <v>60</v>
      </c>
      <c r="C60" s="221"/>
      <c r="D60" s="222">
        <v>84.780299605369294</v>
      </c>
      <c r="E60" s="222">
        <v>86.042471846739204</v>
      </c>
      <c r="F60" s="222">
        <v>83.446824442169969</v>
      </c>
      <c r="G60" s="211">
        <v>84.554875789044189</v>
      </c>
      <c r="H60" s="265">
        <v>84.680609860957361</v>
      </c>
    </row>
    <row r="61" spans="2:8" x14ac:dyDescent="0.3">
      <c r="B61" s="148" t="s">
        <v>205</v>
      </c>
      <c r="C61" s="221"/>
      <c r="D61" s="222">
        <v>84.899532214907964</v>
      </c>
      <c r="E61" s="222">
        <v>86.269940476139865</v>
      </c>
      <c r="F61" s="222">
        <v>83.444713768496285</v>
      </c>
      <c r="G61" s="211">
        <v>84.655580181322051</v>
      </c>
      <c r="H61" s="265">
        <v>84.814952412621466</v>
      </c>
    </row>
    <row r="62" spans="2:8" x14ac:dyDescent="0.3">
      <c r="B62" s="148" t="s">
        <v>206</v>
      </c>
      <c r="C62" s="221"/>
      <c r="D62" s="222">
        <v>85.018038216083653</v>
      </c>
      <c r="E62" s="222">
        <v>86.486050934523973</v>
      </c>
      <c r="F62" s="222">
        <v>83.452863077682679</v>
      </c>
      <c r="G62" s="211">
        <v>84.756137179654587</v>
      </c>
      <c r="H62" s="265">
        <v>84.926572694779779</v>
      </c>
    </row>
    <row r="63" spans="2:8" x14ac:dyDescent="0.3">
      <c r="B63" s="148" t="s">
        <v>207</v>
      </c>
      <c r="C63" s="221"/>
      <c r="D63" s="222">
        <v>85.135814114317</v>
      </c>
      <c r="E63" s="222">
        <v>86.692933530165973</v>
      </c>
      <c r="F63" s="222">
        <v>83.469031173685067</v>
      </c>
      <c r="G63" s="211">
        <v>84.856750182311941</v>
      </c>
      <c r="H63" s="265">
        <v>85.053518329588172</v>
      </c>
    </row>
    <row r="64" spans="2:8" x14ac:dyDescent="0.3">
      <c r="B64" s="148" t="s">
        <v>208</v>
      </c>
      <c r="C64" s="221"/>
      <c r="D64" s="222">
        <v>85.25287127112945</v>
      </c>
      <c r="E64" s="222">
        <v>86.892108030088821</v>
      </c>
      <c r="F64" s="222">
        <v>83.491710310803654</v>
      </c>
      <c r="G64" s="211">
        <v>84.957373536854902</v>
      </c>
      <c r="H64" s="265">
        <v>85.166291394762908</v>
      </c>
    </row>
    <row r="65" spans="2:8" x14ac:dyDescent="0.3">
      <c r="B65" s="148" t="s">
        <v>61</v>
      </c>
      <c r="C65" s="221"/>
      <c r="D65" s="222">
        <v>85.369219714823174</v>
      </c>
      <c r="E65" s="222">
        <v>87.08469365891753</v>
      </c>
      <c r="F65" s="222">
        <v>83.519810329191543</v>
      </c>
      <c r="G65" s="211">
        <v>85.106854689938956</v>
      </c>
      <c r="H65" s="265">
        <v>85.288365168480098</v>
      </c>
    </row>
    <row r="66" spans="2:8" x14ac:dyDescent="0.3">
      <c r="B66" s="148" t="s">
        <v>209</v>
      </c>
      <c r="C66" s="221"/>
      <c r="D66" s="222">
        <v>85.48486948427005</v>
      </c>
      <c r="E66" s="222">
        <v>87.271535634696335</v>
      </c>
      <c r="F66" s="222">
        <v>83.552496156751829</v>
      </c>
      <c r="G66" s="211">
        <v>85.156313922808437</v>
      </c>
      <c r="H66" s="265">
        <v>85.401485113146848</v>
      </c>
    </row>
    <row r="67" spans="2:8" x14ac:dyDescent="0.3">
      <c r="B67" s="148" t="s">
        <v>210</v>
      </c>
      <c r="C67" s="221"/>
      <c r="D67" s="222">
        <v>85.59982965814244</v>
      </c>
      <c r="E67" s="222">
        <v>87.453288318640503</v>
      </c>
      <c r="F67" s="222">
        <v>83.589104004400866</v>
      </c>
      <c r="G67" s="211">
        <v>85.256972742410269</v>
      </c>
      <c r="H67" s="265">
        <v>85.520146702075678</v>
      </c>
    </row>
    <row r="68" spans="2:8" x14ac:dyDescent="0.3">
      <c r="B68" s="148" t="s">
        <v>211</v>
      </c>
      <c r="C68" s="221"/>
      <c r="D68" s="222">
        <v>85.714106133624327</v>
      </c>
      <c r="E68" s="222">
        <v>87.630482549887034</v>
      </c>
      <c r="F68" s="266">
        <v>83.62911368912728</v>
      </c>
      <c r="G68" s="267">
        <v>85.357631904318723</v>
      </c>
      <c r="H68" s="265">
        <v>85.63306320642937</v>
      </c>
    </row>
    <row r="69" spans="2:8" x14ac:dyDescent="0.3">
      <c r="B69" s="148" t="s">
        <v>212</v>
      </c>
      <c r="C69" s="221"/>
      <c r="D69" s="222">
        <v>85.827708636379782</v>
      </c>
      <c r="E69" s="222">
        <v>87.803552095210208</v>
      </c>
      <c r="F69" s="222">
        <v>83.672102790624137</v>
      </c>
      <c r="G69" s="211">
        <v>85.458281992102613</v>
      </c>
      <c r="H69" s="265">
        <v>85.749168085107925</v>
      </c>
    </row>
    <row r="70" spans="2:8" x14ac:dyDescent="0.3">
      <c r="B70" s="148" t="s">
        <v>62</v>
      </c>
      <c r="C70" s="221"/>
      <c r="D70" s="222">
        <v>85.940645927211108</v>
      </c>
      <c r="E70" s="222">
        <v>87.97285898246497</v>
      </c>
      <c r="F70" s="222">
        <v>83.717722339143847</v>
      </c>
      <c r="G70" s="211">
        <v>85.558932052474773</v>
      </c>
      <c r="H70" s="265">
        <v>85.861486724347174</v>
      </c>
    </row>
    <row r="71" spans="2:8" x14ac:dyDescent="0.3">
      <c r="B71" s="148" t="s">
        <v>213</v>
      </c>
      <c r="C71" s="221"/>
      <c r="D71" s="222">
        <v>86.052934998310619</v>
      </c>
      <c r="E71" s="222">
        <v>88.138712975421384</v>
      </c>
      <c r="F71" s="222">
        <v>83.765688263486055</v>
      </c>
      <c r="G71" s="211">
        <v>85.659560046929442</v>
      </c>
      <c r="H71" s="265">
        <v>85.975541612015306</v>
      </c>
    </row>
    <row r="72" spans="2:8" x14ac:dyDescent="0.3">
      <c r="B72" s="148" t="s">
        <v>214</v>
      </c>
      <c r="C72" s="221"/>
      <c r="D72" s="222">
        <v>86.164584305738956</v>
      </c>
      <c r="E72" s="222">
        <v>88.30137260344128</v>
      </c>
      <c r="F72" s="222">
        <v>83.815751870347469</v>
      </c>
      <c r="G72" s="211">
        <v>85.760188807029238</v>
      </c>
      <c r="H72" s="265">
        <v>86.087024623364442</v>
      </c>
    </row>
    <row r="73" spans="2:8" x14ac:dyDescent="0.3">
      <c r="B73" s="148" t="s">
        <v>215</v>
      </c>
      <c r="C73" s="221"/>
      <c r="D73" s="222">
        <v>86.275594994414803</v>
      </c>
      <c r="E73" s="222">
        <v>88.461055164707574</v>
      </c>
      <c r="F73" s="222">
        <v>83.867691234792048</v>
      </c>
      <c r="G73" s="211">
        <v>85.809530091737855</v>
      </c>
      <c r="H73" s="265">
        <v>86.199346952660648</v>
      </c>
    </row>
    <row r="74" spans="2:8" x14ac:dyDescent="0.3">
      <c r="B74" s="148" t="s">
        <v>216</v>
      </c>
      <c r="C74" s="221"/>
      <c r="D74" s="222">
        <v>86.385976160733037</v>
      </c>
      <c r="E74" s="222">
        <v>88.617956219920643</v>
      </c>
      <c r="F74" s="222">
        <v>83.921323958040773</v>
      </c>
      <c r="G74" s="211">
        <v>85.910128569139857</v>
      </c>
      <c r="H74" s="265">
        <v>86.30984982007655</v>
      </c>
    </row>
    <row r="75" spans="2:8" x14ac:dyDescent="0.3">
      <c r="B75" s="148" t="s">
        <v>63</v>
      </c>
      <c r="C75" s="221"/>
      <c r="D75" s="222">
        <v>86.495734753736286</v>
      </c>
      <c r="E75" s="222">
        <v>88.772247897324092</v>
      </c>
      <c r="F75" s="222">
        <v>83.976488659585357</v>
      </c>
      <c r="G75" s="211">
        <v>86.010727820185537</v>
      </c>
      <c r="H75" s="265">
        <v>86.420642541496775</v>
      </c>
    </row>
    <row r="76" spans="2:8" x14ac:dyDescent="0.3">
      <c r="B76" s="148" t="s">
        <v>217</v>
      </c>
      <c r="C76" s="221"/>
      <c r="D76" s="222">
        <v>86.604879626042887</v>
      </c>
      <c r="E76" s="222">
        <v>88.924081015439043</v>
      </c>
      <c r="F76" s="222">
        <v>84.033043804261595</v>
      </c>
      <c r="G76" s="211">
        <v>86.1113119778677</v>
      </c>
      <c r="H76" s="265">
        <v>86.530084512541777</v>
      </c>
    </row>
    <row r="77" spans="2:8" x14ac:dyDescent="0.3">
      <c r="B77" s="148" t="s">
        <v>218</v>
      </c>
      <c r="C77" s="221"/>
      <c r="D77" s="222">
        <v>86.713419997902562</v>
      </c>
      <c r="E77" s="222">
        <v>89.073589811950683</v>
      </c>
      <c r="F77" s="222">
        <v>84.090867133602032</v>
      </c>
      <c r="G77" s="211">
        <v>86.211886691284491</v>
      </c>
      <c r="H77" s="265">
        <v>86.639479645346711</v>
      </c>
    </row>
    <row r="78" spans="2:8" x14ac:dyDescent="0.3">
      <c r="B78" s="148" t="s">
        <v>219</v>
      </c>
      <c r="C78" s="221"/>
      <c r="D78" s="222">
        <v>86.821361708173399</v>
      </c>
      <c r="E78" s="222">
        <v>89.220895089597292</v>
      </c>
      <c r="F78" s="222">
        <v>84.149845459201472</v>
      </c>
      <c r="G78" s="211">
        <v>86.312450661983348</v>
      </c>
      <c r="H78" s="265">
        <v>86.747817822147567</v>
      </c>
    </row>
    <row r="79" spans="2:8" x14ac:dyDescent="0.3">
      <c r="B79" s="148" t="s">
        <v>220</v>
      </c>
      <c r="C79" s="221"/>
      <c r="D79" s="222">
        <v>86.928711936870059</v>
      </c>
      <c r="E79" s="222">
        <v>89.366105577025479</v>
      </c>
      <c r="F79" s="222">
        <v>84.209880604689346</v>
      </c>
      <c r="G79" s="211">
        <v>86.412997497011958</v>
      </c>
      <c r="H79" s="265">
        <v>86.855906987845657</v>
      </c>
    </row>
    <row r="80" spans="2:8" ht="15" thickBot="1" x14ac:dyDescent="0.35">
      <c r="B80" s="148" t="s">
        <v>64</v>
      </c>
      <c r="C80" s="224"/>
      <c r="D80" s="225">
        <v>87.035477603025086</v>
      </c>
      <c r="E80" s="225">
        <v>89.50931863087817</v>
      </c>
      <c r="F80" s="225">
        <v>84.270885765729304</v>
      </c>
      <c r="G80" s="214">
        <v>86.562169216307069</v>
      </c>
      <c r="H80" s="268">
        <v>86.963126587660156</v>
      </c>
    </row>
  </sheetData>
  <mergeCells count="2">
    <mergeCell ref="B19:H19"/>
    <mergeCell ref="E20:F20"/>
  </mergeCells>
  <hyperlinks>
    <hyperlink ref="A1" location="Gráficos!A1" display="Índice de gráficos" xr:uid="{8BA3C8F7-4356-4F15-A805-F782E0B6F275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C446-75F5-442F-A3EA-0A64BC8B6975}">
  <dimension ref="A1:H81"/>
  <sheetViews>
    <sheetView showGridLines="0" zoomScaleNormal="100" workbookViewId="0"/>
  </sheetViews>
  <sheetFormatPr baseColWidth="10" defaultColWidth="11.42578125" defaultRowHeight="14.25" x14ac:dyDescent="0.3"/>
  <cols>
    <col min="1" max="1" width="11.28515625" style="255" customWidth="1"/>
    <col min="2" max="2" width="12.5703125" style="255" bestFit="1" customWidth="1"/>
    <col min="3" max="3" width="11.42578125" style="255" bestFit="1"/>
    <col min="4" max="4" width="7" style="255" bestFit="1" customWidth="1"/>
    <col min="5" max="6" width="5.42578125" style="255" bestFit="1" customWidth="1"/>
    <col min="7" max="7" width="10.85546875" style="255" bestFit="1" customWidth="1"/>
    <col min="8" max="8" width="7.85546875" style="255" bestFit="1" customWidth="1"/>
    <col min="9" max="16384" width="11.42578125" style="255"/>
  </cols>
  <sheetData>
    <row r="1" spans="1:3" ht="15.75" x14ac:dyDescent="0.3">
      <c r="A1" s="477" t="s">
        <v>454</v>
      </c>
    </row>
    <row r="2" spans="1:3" x14ac:dyDescent="0.3">
      <c r="B2" s="72" t="s">
        <v>421</v>
      </c>
      <c r="C2" s="72"/>
    </row>
    <row r="3" spans="1:3" x14ac:dyDescent="0.3">
      <c r="B3" s="144" t="s">
        <v>423</v>
      </c>
    </row>
    <row r="18" spans="2:8" ht="15.75" x14ac:dyDescent="0.3">
      <c r="B18" t="s">
        <v>105</v>
      </c>
      <c r="C18" s="145" t="s">
        <v>106</v>
      </c>
    </row>
    <row r="19" spans="2:8" x14ac:dyDescent="0.3">
      <c r="B19" s="606" t="s">
        <v>187</v>
      </c>
      <c r="C19" s="606"/>
      <c r="D19" s="606"/>
      <c r="E19" s="606"/>
      <c r="F19" s="606"/>
      <c r="G19" s="606"/>
      <c r="H19" s="606"/>
    </row>
    <row r="20" spans="2:8" ht="15" thickBot="1" x14ac:dyDescent="0.35">
      <c r="B20" s="147"/>
      <c r="C20" s="147" t="s">
        <v>0</v>
      </c>
      <c r="D20" s="147" t="s">
        <v>3</v>
      </c>
      <c r="E20" s="601" t="s">
        <v>116</v>
      </c>
      <c r="F20" s="601"/>
      <c r="G20" s="148" t="s">
        <v>97</v>
      </c>
      <c r="H20" s="148" t="s">
        <v>99</v>
      </c>
    </row>
    <row r="21" spans="2:8" x14ac:dyDescent="0.3">
      <c r="B21" s="148" t="s">
        <v>181</v>
      </c>
      <c r="C21" s="269">
        <v>17.569268000000001</v>
      </c>
      <c r="D21" s="270"/>
      <c r="E21" s="270"/>
      <c r="F21" s="270"/>
      <c r="G21" s="271"/>
      <c r="H21" s="272"/>
    </row>
    <row r="22" spans="2:8" x14ac:dyDescent="0.3">
      <c r="B22" s="148" t="s">
        <v>182</v>
      </c>
      <c r="C22" s="273">
        <v>17.921220000000002</v>
      </c>
      <c r="D22" s="274"/>
      <c r="E22" s="274"/>
      <c r="F22" s="274"/>
      <c r="G22" s="274"/>
      <c r="H22" s="264"/>
    </row>
    <row r="23" spans="2:8" x14ac:dyDescent="0.3">
      <c r="B23" s="148" t="s">
        <v>183</v>
      </c>
      <c r="C23" s="273">
        <v>17.899794</v>
      </c>
      <c r="D23" s="274"/>
      <c r="E23" s="274"/>
      <c r="F23" s="274"/>
      <c r="G23" s="274"/>
      <c r="H23" s="264"/>
    </row>
    <row r="24" spans="2:8" x14ac:dyDescent="0.3">
      <c r="B24" s="148" t="s">
        <v>184</v>
      </c>
      <c r="C24" s="273">
        <v>18.158920999999999</v>
      </c>
      <c r="D24" s="274"/>
      <c r="E24" s="274"/>
      <c r="F24" s="274"/>
      <c r="G24" s="274"/>
      <c r="H24" s="264"/>
    </row>
    <row r="25" spans="2:8" x14ac:dyDescent="0.3">
      <c r="B25" s="148" t="s">
        <v>32</v>
      </c>
      <c r="C25" s="273">
        <v>18.198943</v>
      </c>
      <c r="D25" s="274"/>
      <c r="E25" s="274"/>
      <c r="F25" s="274"/>
      <c r="G25" s="274"/>
      <c r="H25" s="264"/>
    </row>
    <row r="26" spans="2:8" x14ac:dyDescent="0.3">
      <c r="B26" s="148" t="s">
        <v>33</v>
      </c>
      <c r="C26" s="273">
        <v>18.276793000000001</v>
      </c>
      <c r="D26" s="274"/>
      <c r="E26" s="274"/>
      <c r="F26" s="274"/>
      <c r="G26" s="274"/>
      <c r="H26" s="264"/>
    </row>
    <row r="27" spans="2:8" x14ac:dyDescent="0.3">
      <c r="B27" s="148" t="s">
        <v>34</v>
      </c>
      <c r="C27" s="273">
        <v>18.438282999999998</v>
      </c>
      <c r="D27" s="274"/>
      <c r="E27" s="274"/>
      <c r="F27" s="274"/>
      <c r="G27" s="274"/>
      <c r="H27" s="264"/>
    </row>
    <row r="28" spans="2:8" x14ac:dyDescent="0.3">
      <c r="B28" s="148" t="s">
        <v>35</v>
      </c>
      <c r="C28" s="273">
        <v>18.366479999999999</v>
      </c>
      <c r="D28" s="274"/>
      <c r="E28" s="274"/>
      <c r="F28" s="274"/>
      <c r="G28" s="274"/>
      <c r="H28" s="264"/>
    </row>
    <row r="29" spans="2:8" x14ac:dyDescent="0.3">
      <c r="B29" s="148" t="s">
        <v>36</v>
      </c>
      <c r="C29" s="273">
        <v>18.324048000000001</v>
      </c>
      <c r="D29" s="274"/>
      <c r="E29" s="274"/>
      <c r="F29" s="274"/>
      <c r="G29" s="274"/>
      <c r="H29" s="264"/>
    </row>
    <row r="30" spans="2:8" x14ac:dyDescent="0.3">
      <c r="B30" s="148" t="s">
        <v>37</v>
      </c>
      <c r="C30" s="273">
        <v>18.736215000000001</v>
      </c>
      <c r="D30" s="274"/>
      <c r="E30" s="274"/>
      <c r="F30" s="274"/>
      <c r="G30" s="274"/>
      <c r="H30" s="264"/>
    </row>
    <row r="31" spans="2:8" x14ac:dyDescent="0.3">
      <c r="B31" s="148" t="s">
        <v>38</v>
      </c>
      <c r="C31" s="273">
        <v>18.971467000000001</v>
      </c>
      <c r="D31" s="274"/>
      <c r="E31" s="274"/>
      <c r="F31" s="274"/>
      <c r="G31" s="274"/>
      <c r="H31" s="264"/>
    </row>
    <row r="32" spans="2:8" x14ac:dyDescent="0.3">
      <c r="B32" s="148" t="s">
        <v>39</v>
      </c>
      <c r="C32" s="273">
        <v>19.010214999999999</v>
      </c>
      <c r="D32" s="274"/>
      <c r="E32" s="274"/>
      <c r="F32" s="274"/>
      <c r="G32" s="274"/>
      <c r="H32" s="264"/>
    </row>
    <row r="33" spans="2:8" x14ac:dyDescent="0.3">
      <c r="B33" s="148" t="s">
        <v>40</v>
      </c>
      <c r="C33" s="273">
        <v>18.930679000000001</v>
      </c>
      <c r="D33" s="274"/>
      <c r="E33" s="274"/>
      <c r="F33" s="274"/>
      <c r="G33" s="274"/>
      <c r="H33" s="264"/>
    </row>
    <row r="34" spans="2:8" x14ac:dyDescent="0.3">
      <c r="B34" s="148" t="s">
        <v>41</v>
      </c>
      <c r="C34" s="273">
        <v>19.365431999999998</v>
      </c>
      <c r="D34" s="274"/>
      <c r="E34" s="274"/>
      <c r="F34" s="274"/>
      <c r="G34" s="274"/>
      <c r="H34" s="264"/>
    </row>
    <row r="35" spans="2:8" x14ac:dyDescent="0.3">
      <c r="B35" s="148" t="s">
        <v>42</v>
      </c>
      <c r="C35" s="273">
        <v>19.252296999999999</v>
      </c>
      <c r="D35" s="274"/>
      <c r="E35" s="274"/>
      <c r="F35" s="274"/>
      <c r="G35" s="274"/>
      <c r="H35" s="264"/>
    </row>
    <row r="36" spans="2:8" x14ac:dyDescent="0.3">
      <c r="B36" s="148" t="s">
        <v>43</v>
      </c>
      <c r="C36" s="273">
        <v>19.825286999999999</v>
      </c>
      <c r="D36" s="274"/>
      <c r="E36" s="274"/>
      <c r="F36" s="274"/>
      <c r="G36" s="274"/>
      <c r="H36" s="264"/>
    </row>
    <row r="37" spans="2:8" x14ac:dyDescent="0.3">
      <c r="B37" s="148" t="s">
        <v>44</v>
      </c>
      <c r="C37" s="273">
        <v>19.785881</v>
      </c>
      <c r="D37" s="274"/>
      <c r="E37" s="274"/>
      <c r="F37" s="274"/>
      <c r="G37" s="274"/>
      <c r="H37" s="264"/>
    </row>
    <row r="38" spans="2:8" x14ac:dyDescent="0.3">
      <c r="B38" s="148" t="s">
        <v>45</v>
      </c>
      <c r="C38" s="273">
        <v>20.021021999999999</v>
      </c>
      <c r="D38" s="274"/>
      <c r="E38" s="274"/>
      <c r="F38" s="274"/>
      <c r="G38" s="274"/>
      <c r="H38" s="264"/>
    </row>
    <row r="39" spans="2:8" x14ac:dyDescent="0.3">
      <c r="B39" s="148" t="s">
        <v>46</v>
      </c>
      <c r="C39" s="273">
        <v>20.238157000000001</v>
      </c>
      <c r="D39" s="274"/>
      <c r="E39" s="274"/>
      <c r="F39" s="274"/>
      <c r="G39" s="274"/>
      <c r="H39" s="264"/>
    </row>
    <row r="40" spans="2:8" x14ac:dyDescent="0.3">
      <c r="B40" s="148" t="s">
        <v>47</v>
      </c>
      <c r="C40" s="273">
        <v>20.541543999999998</v>
      </c>
      <c r="D40" s="274"/>
      <c r="E40" s="274"/>
      <c r="F40" s="274"/>
      <c r="G40" s="274"/>
      <c r="H40" s="264"/>
    </row>
    <row r="41" spans="2:8" x14ac:dyDescent="0.3">
      <c r="B41" s="148" t="s">
        <v>48</v>
      </c>
      <c r="C41" s="273">
        <v>20.671209000000001</v>
      </c>
      <c r="D41" s="274"/>
      <c r="E41" s="274"/>
      <c r="F41" s="274"/>
      <c r="G41" s="274"/>
      <c r="H41" s="264"/>
    </row>
    <row r="42" spans="2:8" x14ac:dyDescent="0.3">
      <c r="B42" s="148" t="s">
        <v>49</v>
      </c>
      <c r="C42" s="273">
        <v>20.586708000000002</v>
      </c>
      <c r="D42" s="274"/>
      <c r="E42" s="274"/>
      <c r="F42" s="274"/>
      <c r="G42" s="274"/>
      <c r="H42" s="264"/>
    </row>
    <row r="43" spans="2:8" x14ac:dyDescent="0.3">
      <c r="B43" s="148" t="s">
        <v>50</v>
      </c>
      <c r="C43" s="273">
        <v>20.999507000000001</v>
      </c>
      <c r="D43" s="274"/>
      <c r="E43" s="274"/>
      <c r="F43" s="274"/>
      <c r="G43" s="274"/>
      <c r="H43" s="264"/>
    </row>
    <row r="44" spans="2:8" x14ac:dyDescent="0.3">
      <c r="B44" s="148" t="s">
        <v>51</v>
      </c>
      <c r="C44" s="273">
        <v>21.096048</v>
      </c>
      <c r="D44" s="274"/>
      <c r="E44" s="274"/>
      <c r="F44" s="274"/>
      <c r="G44" s="274"/>
      <c r="H44" s="264"/>
    </row>
    <row r="45" spans="2:8" x14ac:dyDescent="0.3">
      <c r="B45" s="148" t="s">
        <v>52</v>
      </c>
      <c r="C45" s="273">
        <v>20.805099999999999</v>
      </c>
      <c r="D45" s="274"/>
      <c r="E45" s="274"/>
      <c r="F45" s="274"/>
      <c r="G45" s="274"/>
      <c r="H45" s="264"/>
    </row>
    <row r="46" spans="2:8" x14ac:dyDescent="0.3">
      <c r="B46" s="148" t="s">
        <v>53</v>
      </c>
      <c r="C46" s="273">
        <v>21.179269000000001</v>
      </c>
      <c r="D46" s="274"/>
      <c r="E46" s="274"/>
      <c r="F46" s="274"/>
      <c r="G46" s="274"/>
      <c r="H46" s="264"/>
    </row>
    <row r="47" spans="2:8" x14ac:dyDescent="0.3">
      <c r="B47" s="148" t="s">
        <v>54</v>
      </c>
      <c r="C47" s="273">
        <v>21.117733999999999</v>
      </c>
      <c r="D47" s="274"/>
      <c r="E47" s="274"/>
      <c r="F47" s="274"/>
      <c r="G47" s="274"/>
      <c r="H47" s="264"/>
    </row>
    <row r="48" spans="2:8" x14ac:dyDescent="0.3">
      <c r="B48" s="148" t="s">
        <v>55</v>
      </c>
      <c r="C48" s="273">
        <v>21.206301</v>
      </c>
      <c r="D48" s="274"/>
      <c r="E48" s="274"/>
      <c r="F48" s="274"/>
      <c r="G48" s="274"/>
      <c r="H48" s="264"/>
    </row>
    <row r="49" spans="2:8" x14ac:dyDescent="0.3">
      <c r="B49" s="148" t="s">
        <v>56</v>
      </c>
      <c r="C49" s="273">
        <v>21.521529999999998</v>
      </c>
      <c r="D49" s="274"/>
      <c r="E49" s="274"/>
      <c r="F49" s="274"/>
      <c r="G49" s="274"/>
      <c r="H49" s="264"/>
    </row>
    <row r="50" spans="2:8" x14ac:dyDescent="0.3">
      <c r="B50" s="148" t="s">
        <v>57</v>
      </c>
      <c r="C50" s="273">
        <v>20.354341999999999</v>
      </c>
      <c r="D50" s="274"/>
      <c r="E50" s="274"/>
      <c r="F50" s="274"/>
      <c r="G50" s="274"/>
      <c r="H50" s="264"/>
    </row>
    <row r="51" spans="2:8" x14ac:dyDescent="0.3">
      <c r="B51" s="148" t="s">
        <v>58</v>
      </c>
      <c r="C51" s="273">
        <v>21.093087000000001</v>
      </c>
      <c r="D51" s="274"/>
      <c r="E51" s="274"/>
      <c r="F51" s="274"/>
      <c r="G51" s="274"/>
      <c r="H51" s="264"/>
    </row>
    <row r="52" spans="2:8" x14ac:dyDescent="0.3">
      <c r="B52" s="148" t="s">
        <v>59</v>
      </c>
      <c r="C52" s="273">
        <v>21.110133999999999</v>
      </c>
      <c r="D52" s="274"/>
      <c r="E52" s="274"/>
      <c r="F52" s="274"/>
      <c r="G52" s="274"/>
      <c r="H52" s="264"/>
    </row>
    <row r="53" spans="2:8" x14ac:dyDescent="0.3">
      <c r="B53" s="148" t="s">
        <v>185</v>
      </c>
      <c r="C53" s="273">
        <v>21.684927999999999</v>
      </c>
      <c r="D53" s="274"/>
      <c r="E53" s="274"/>
      <c r="F53" s="274"/>
      <c r="G53" s="274"/>
      <c r="H53" s="264">
        <v>21.684927999999999</v>
      </c>
    </row>
    <row r="54" spans="2:8" x14ac:dyDescent="0.3">
      <c r="B54" s="148" t="s">
        <v>186</v>
      </c>
      <c r="C54" s="273">
        <v>21.867925</v>
      </c>
      <c r="D54" s="274">
        <v>21.867925</v>
      </c>
      <c r="E54" s="274">
        <v>21.867925</v>
      </c>
      <c r="F54" s="274">
        <v>21.867925</v>
      </c>
      <c r="G54" s="274">
        <v>21.867925</v>
      </c>
      <c r="H54" s="264">
        <v>21.840986948173082</v>
      </c>
    </row>
    <row r="55" spans="2:8" x14ac:dyDescent="0.3">
      <c r="B55" s="148" t="s">
        <v>200</v>
      </c>
      <c r="C55" s="273"/>
      <c r="D55" s="274">
        <v>22.033417426111356</v>
      </c>
      <c r="E55" s="274">
        <v>22.385077890600655</v>
      </c>
      <c r="F55" s="274">
        <v>21.680630539632745</v>
      </c>
      <c r="G55" s="274">
        <v>22.041301796657208</v>
      </c>
      <c r="H55" s="264">
        <v>21.996124506697363</v>
      </c>
    </row>
    <row r="56" spans="2:8" x14ac:dyDescent="0.3">
      <c r="B56" s="148" t="s">
        <v>201</v>
      </c>
      <c r="C56" s="273"/>
      <c r="D56" s="274">
        <v>22.147679124755477</v>
      </c>
      <c r="E56" s="274">
        <v>22.617573376772093</v>
      </c>
      <c r="F56" s="274">
        <v>21.675881242059603</v>
      </c>
      <c r="G56" s="274">
        <v>22.138589234599245</v>
      </c>
      <c r="H56" s="264">
        <v>22.065488909404777</v>
      </c>
    </row>
    <row r="57" spans="2:8" x14ac:dyDescent="0.3">
      <c r="B57" s="148" t="s">
        <v>202</v>
      </c>
      <c r="C57" s="273"/>
      <c r="D57" s="274">
        <v>22.272181100879656</v>
      </c>
      <c r="E57" s="274">
        <v>22.884934175698397</v>
      </c>
      <c r="F57" s="274">
        <v>21.655802404725947</v>
      </c>
      <c r="G57" s="274">
        <v>22.135945603685517</v>
      </c>
      <c r="H57" s="264">
        <v>22.189933665141886</v>
      </c>
    </row>
    <row r="58" spans="2:8" x14ac:dyDescent="0.3">
      <c r="B58" s="148" t="s">
        <v>203</v>
      </c>
      <c r="C58" s="273"/>
      <c r="D58" s="274">
        <v>22.356841611128448</v>
      </c>
      <c r="E58" s="274">
        <v>23.105229865607768</v>
      </c>
      <c r="F58" s="274">
        <v>21.60248315494368</v>
      </c>
      <c r="G58" s="274">
        <v>22.233213832298045</v>
      </c>
      <c r="H58" s="264">
        <v>22.259911703432248</v>
      </c>
    </row>
    <row r="59" spans="2:8" x14ac:dyDescent="0.3">
      <c r="B59" s="148" t="s">
        <v>204</v>
      </c>
      <c r="C59" s="273"/>
      <c r="D59" s="274">
        <v>22.442922061579658</v>
      </c>
      <c r="E59" s="274">
        <v>23.303824540176038</v>
      </c>
      <c r="F59" s="274">
        <v>21.573641791198654</v>
      </c>
      <c r="G59" s="274">
        <v>22.330090340625453</v>
      </c>
      <c r="H59" s="264">
        <v>22.367275336687062</v>
      </c>
    </row>
    <row r="60" spans="2:8" x14ac:dyDescent="0.3">
      <c r="B60" s="148" t="s">
        <v>60</v>
      </c>
      <c r="C60" s="273"/>
      <c r="D60" s="274">
        <v>22.531295230463527</v>
      </c>
      <c r="E60" s="274">
        <v>23.490055353244411</v>
      </c>
      <c r="F60" s="274">
        <v>21.561589785577496</v>
      </c>
      <c r="G60" s="274">
        <v>22.370957089029886</v>
      </c>
      <c r="H60" s="264">
        <v>22.445602465212762</v>
      </c>
    </row>
    <row r="61" spans="2:8" x14ac:dyDescent="0.3">
      <c r="B61" s="148" t="s">
        <v>205</v>
      </c>
      <c r="C61" s="273"/>
      <c r="D61" s="274">
        <v>22.615197066214883</v>
      </c>
      <c r="E61" s="274">
        <v>23.661836198831907</v>
      </c>
      <c r="F61" s="274">
        <v>21.554883804254615</v>
      </c>
      <c r="G61" s="274">
        <v>22.468327724492195</v>
      </c>
      <c r="H61" s="264">
        <v>22.542047807501998</v>
      </c>
    </row>
    <row r="62" spans="2:8" x14ac:dyDescent="0.3">
      <c r="B62" s="148" t="s">
        <v>206</v>
      </c>
      <c r="C62" s="273"/>
      <c r="D62" s="274">
        <v>22.699112737143132</v>
      </c>
      <c r="E62" s="274">
        <v>23.825859016024339</v>
      </c>
      <c r="F62" s="274">
        <v>21.555877370478818</v>
      </c>
      <c r="G62" s="274">
        <v>22.521422147883907</v>
      </c>
      <c r="H62" s="264">
        <v>22.619778271448915</v>
      </c>
    </row>
    <row r="63" spans="2:8" x14ac:dyDescent="0.3">
      <c r="B63" s="148" t="s">
        <v>207</v>
      </c>
      <c r="C63" s="273"/>
      <c r="D63" s="274">
        <v>22.784307599802716</v>
      </c>
      <c r="E63" s="274">
        <v>23.98487870166727</v>
      </c>
      <c r="F63" s="274">
        <v>21.564336232243363</v>
      </c>
      <c r="G63" s="274">
        <v>22.563080289212365</v>
      </c>
      <c r="H63" s="264">
        <v>22.712748099338022</v>
      </c>
    </row>
    <row r="64" spans="2:8" x14ac:dyDescent="0.3">
      <c r="B64" s="148" t="s">
        <v>208</v>
      </c>
      <c r="C64" s="273"/>
      <c r="D64" s="274">
        <v>22.867671711766683</v>
      </c>
      <c r="E64" s="274">
        <v>24.137142025221372</v>
      </c>
      <c r="F64" s="274">
        <v>21.575799663073553</v>
      </c>
      <c r="G64" s="274">
        <v>22.660831974048243</v>
      </c>
      <c r="H64" s="264">
        <v>22.791697982930085</v>
      </c>
    </row>
    <row r="65" spans="2:8" x14ac:dyDescent="0.3">
      <c r="B65" s="148" t="s">
        <v>61</v>
      </c>
      <c r="C65" s="273"/>
      <c r="D65" s="274">
        <v>22.950453841530276</v>
      </c>
      <c r="E65" s="274">
        <v>24.284608857975286</v>
      </c>
      <c r="F65" s="274">
        <v>21.590805967818934</v>
      </c>
      <c r="G65" s="274">
        <v>22.758688689775386</v>
      </c>
      <c r="H65" s="264">
        <v>22.879255765387274</v>
      </c>
    </row>
    <row r="66" spans="2:8" x14ac:dyDescent="0.3">
      <c r="B66" s="148" t="s">
        <v>209</v>
      </c>
      <c r="C66" s="273"/>
      <c r="D66" s="274">
        <v>23.033346077964417</v>
      </c>
      <c r="E66" s="274">
        <v>24.428502720593944</v>
      </c>
      <c r="F66" s="274">
        <v>21.609536405476018</v>
      </c>
      <c r="G66" s="274">
        <v>22.856532558949176</v>
      </c>
      <c r="H66" s="264">
        <v>22.959720548123407</v>
      </c>
    </row>
    <row r="67" spans="2:8" x14ac:dyDescent="0.3">
      <c r="B67" s="148" t="s">
        <v>210</v>
      </c>
      <c r="C67" s="273"/>
      <c r="D67" s="274">
        <v>23.117466793072676</v>
      </c>
      <c r="E67" s="274">
        <v>24.570292438322504</v>
      </c>
      <c r="F67" s="274">
        <v>21.632736766139622</v>
      </c>
      <c r="G67" s="274">
        <v>22.854542669653274</v>
      </c>
      <c r="H67" s="264">
        <v>23.046975868432348</v>
      </c>
    </row>
    <row r="68" spans="2:8" x14ac:dyDescent="0.3">
      <c r="B68" s="148" t="s">
        <v>211</v>
      </c>
      <c r="C68" s="273"/>
      <c r="D68" s="274">
        <v>23.201739979344818</v>
      </c>
      <c r="E68" s="274">
        <v>24.709386972267083</v>
      </c>
      <c r="F68" s="274">
        <v>21.658852372217922</v>
      </c>
      <c r="G68" s="274">
        <v>22.952571527739554</v>
      </c>
      <c r="H68" s="264">
        <v>23.129829691791912</v>
      </c>
    </row>
    <row r="69" spans="2:8" x14ac:dyDescent="0.3">
      <c r="B69" s="148" t="s">
        <v>212</v>
      </c>
      <c r="C69" s="273"/>
      <c r="D69" s="274">
        <v>23.287003274719321</v>
      </c>
      <c r="E69" s="274">
        <v>24.846816410879562</v>
      </c>
      <c r="F69" s="274">
        <v>21.688529359088964</v>
      </c>
      <c r="G69" s="274">
        <v>23.050760302471275</v>
      </c>
      <c r="H69" s="264">
        <v>23.217426240514932</v>
      </c>
    </row>
    <row r="70" spans="2:8" x14ac:dyDescent="0.3">
      <c r="B70" s="148" t="s">
        <v>62</v>
      </c>
      <c r="C70" s="273"/>
      <c r="D70" s="274">
        <v>23.371024836683549</v>
      </c>
      <c r="E70" s="274">
        <v>24.980855980324502</v>
      </c>
      <c r="F70" s="274">
        <v>21.719036235271506</v>
      </c>
      <c r="G70" s="274">
        <v>23.093621025666842</v>
      </c>
      <c r="H70" s="264">
        <v>23.301172130657626</v>
      </c>
    </row>
    <row r="71" spans="2:8" x14ac:dyDescent="0.3">
      <c r="B71" s="148" t="s">
        <v>213</v>
      </c>
      <c r="C71" s="273"/>
      <c r="D71" s="274">
        <v>23.457226640601895</v>
      </c>
      <c r="E71" s="274">
        <v>25.114743941576627</v>
      </c>
      <c r="F71" s="274">
        <v>21.753965779910544</v>
      </c>
      <c r="G71" s="274">
        <v>23.191867309307799</v>
      </c>
      <c r="H71" s="264">
        <v>23.388853823055285</v>
      </c>
    </row>
    <row r="72" spans="2:8" x14ac:dyDescent="0.3">
      <c r="B72" s="148" t="s">
        <v>214</v>
      </c>
      <c r="C72" s="273"/>
      <c r="D72" s="274">
        <v>23.543180055373174</v>
      </c>
      <c r="E72" s="274">
        <v>25.246506486093949</v>
      </c>
      <c r="F72" s="274">
        <v>21.790445820399128</v>
      </c>
      <c r="G72" s="274">
        <v>23.245843804432095</v>
      </c>
      <c r="H72" s="264">
        <v>23.474904097063895</v>
      </c>
    </row>
    <row r="73" spans="2:8" x14ac:dyDescent="0.3">
      <c r="B73" s="148" t="s">
        <v>215</v>
      </c>
      <c r="C73" s="273"/>
      <c r="D73" s="274">
        <v>23.629673537448731</v>
      </c>
      <c r="E73" s="274">
        <v>25.376982638639703</v>
      </c>
      <c r="F73" s="274">
        <v>21.829214724344453</v>
      </c>
      <c r="G73" s="274">
        <v>23.289349082421797</v>
      </c>
      <c r="H73" s="264">
        <v>23.56269654344905</v>
      </c>
    </row>
    <row r="74" spans="2:8" x14ac:dyDescent="0.3">
      <c r="B74" s="148" t="s">
        <v>216</v>
      </c>
      <c r="C74" s="273"/>
      <c r="D74" s="274">
        <v>23.72133221195957</v>
      </c>
      <c r="E74" s="274">
        <v>25.510335835655198</v>
      </c>
      <c r="F74" s="274">
        <v>21.875330577568462</v>
      </c>
      <c r="G74" s="274">
        <v>23.388799022101431</v>
      </c>
      <c r="H74" s="264">
        <v>23.654322447906409</v>
      </c>
    </row>
    <row r="75" spans="2:8" x14ac:dyDescent="0.3">
      <c r="B75" s="148" t="s">
        <v>63</v>
      </c>
      <c r="C75" s="273"/>
      <c r="D75" s="274">
        <v>23.809939090438611</v>
      </c>
      <c r="E75" s="274">
        <v>25.639485986116949</v>
      </c>
      <c r="F75" s="274">
        <v>21.919492300510797</v>
      </c>
      <c r="G75" s="274">
        <v>23.488999765954318</v>
      </c>
      <c r="H75" s="264">
        <v>23.7439229051352</v>
      </c>
    </row>
    <row r="76" spans="2:8" x14ac:dyDescent="0.3">
      <c r="B76" s="148" t="s">
        <v>217</v>
      </c>
      <c r="C76" s="273"/>
      <c r="D76" s="274">
        <v>23.895187981174544</v>
      </c>
      <c r="E76" s="274">
        <v>25.764292916262974</v>
      </c>
      <c r="F76" s="274">
        <v>21.961228023594831</v>
      </c>
      <c r="G76" s="274">
        <v>23.58938516156967</v>
      </c>
      <c r="H76" s="264">
        <v>23.829636070449617</v>
      </c>
    </row>
    <row r="77" spans="2:8" x14ac:dyDescent="0.3">
      <c r="B77" s="148" t="s">
        <v>218</v>
      </c>
      <c r="C77" s="273"/>
      <c r="D77" s="274">
        <v>23.982184945815757</v>
      </c>
      <c r="E77" s="274">
        <v>25.889277944264329</v>
      </c>
      <c r="F77" s="274">
        <v>22.006207659697033</v>
      </c>
      <c r="G77" s="274">
        <v>23.590234277552195</v>
      </c>
      <c r="H77" s="264">
        <v>23.91767099320441</v>
      </c>
    </row>
    <row r="78" spans="2:8" x14ac:dyDescent="0.3">
      <c r="B78" s="148" t="s">
        <v>219</v>
      </c>
      <c r="C78" s="273"/>
      <c r="D78" s="274">
        <v>24.070185858409801</v>
      </c>
      <c r="E78" s="274">
        <v>26.013866426720252</v>
      </c>
      <c r="F78" s="274">
        <v>22.05352046454788</v>
      </c>
      <c r="G78" s="274">
        <v>23.691521203911861</v>
      </c>
      <c r="H78" s="264">
        <v>24.006089898983536</v>
      </c>
    </row>
    <row r="79" spans="2:8" x14ac:dyDescent="0.3">
      <c r="B79" s="148" t="s">
        <v>220</v>
      </c>
      <c r="C79" s="273"/>
      <c r="D79" s="274">
        <v>24.156125624907695</v>
      </c>
      <c r="E79" s="274">
        <v>26.135483356381243</v>
      </c>
      <c r="F79" s="274">
        <v>22.099636844967073</v>
      </c>
      <c r="G79" s="274">
        <v>23.793226377877453</v>
      </c>
      <c r="H79" s="264">
        <v>24.092734756321384</v>
      </c>
    </row>
    <row r="80" spans="2:8" ht="15" thickBot="1" x14ac:dyDescent="0.35">
      <c r="B80" s="148" t="s">
        <v>64</v>
      </c>
      <c r="C80" s="275"/>
      <c r="D80" s="276">
        <v>24.240248189913466</v>
      </c>
      <c r="E80" s="276">
        <v>26.254422709167891</v>
      </c>
      <c r="F80" s="276">
        <v>22.144744286426459</v>
      </c>
      <c r="G80" s="276">
        <v>23.839704601747904</v>
      </c>
      <c r="H80" s="277">
        <v>24.177556292846241</v>
      </c>
    </row>
    <row r="81" spans="4:4" x14ac:dyDescent="0.3">
      <c r="D81" s="222"/>
    </row>
  </sheetData>
  <mergeCells count="2">
    <mergeCell ref="B19:H19"/>
    <mergeCell ref="E20:F20"/>
  </mergeCells>
  <hyperlinks>
    <hyperlink ref="A1" location="Gráficos!A1" display="Índice de gráficos" xr:uid="{163559A1-F2B2-48FA-B3A4-D82037238A8B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0E8D-B149-45E6-AD70-1A409963CCA8}">
  <dimension ref="A1:H107"/>
  <sheetViews>
    <sheetView showGridLines="0" workbookViewId="0"/>
  </sheetViews>
  <sheetFormatPr baseColWidth="10" defaultColWidth="11.42578125" defaultRowHeight="14.25" x14ac:dyDescent="0.3"/>
  <cols>
    <col min="1" max="1" width="12" style="255" customWidth="1"/>
    <col min="2" max="2" width="13.28515625" style="145" customWidth="1"/>
    <col min="3" max="3" width="11.28515625" style="255" customWidth="1"/>
    <col min="4" max="4" width="10.5703125" style="255" customWidth="1"/>
    <col min="5" max="5" width="11.42578125" style="255"/>
    <col min="6" max="6" width="9.140625" style="255" bestFit="1" customWidth="1"/>
    <col min="7" max="7" width="9.28515625" style="255" customWidth="1"/>
    <col min="8" max="8" width="10.28515625" style="255" customWidth="1"/>
    <col min="9" max="9" width="8.85546875" style="255" bestFit="1" customWidth="1"/>
    <col min="10" max="10" width="8" style="255" bestFit="1" customWidth="1"/>
    <col min="11" max="12" width="9.140625" style="255" bestFit="1" customWidth="1"/>
    <col min="13" max="14" width="7.7109375" style="255" bestFit="1" customWidth="1"/>
    <col min="15" max="15" width="8.85546875" style="255" bestFit="1" customWidth="1"/>
    <col min="16" max="16" width="8" style="255" bestFit="1" customWidth="1"/>
    <col min="17" max="17" width="11" style="255" bestFit="1" customWidth="1"/>
    <col min="18" max="20" width="11.140625" style="255" bestFit="1" customWidth="1"/>
    <col min="21" max="16384" width="11.42578125" style="255"/>
  </cols>
  <sheetData>
    <row r="1" spans="1:2" ht="15.75" x14ac:dyDescent="0.3">
      <c r="A1" s="477" t="s">
        <v>454</v>
      </c>
      <c r="B1" s="278"/>
    </row>
    <row r="2" spans="1:2" x14ac:dyDescent="0.3">
      <c r="B2" s="72" t="s">
        <v>424</v>
      </c>
    </row>
    <row r="3" spans="1:2" x14ac:dyDescent="0.3">
      <c r="B3" s="144" t="s">
        <v>425</v>
      </c>
    </row>
    <row r="4" spans="1:2" x14ac:dyDescent="0.3">
      <c r="B4" s="255"/>
    </row>
    <row r="5" spans="1:2" x14ac:dyDescent="0.3">
      <c r="B5" s="255"/>
    </row>
    <row r="6" spans="1:2" x14ac:dyDescent="0.3">
      <c r="B6" s="255"/>
    </row>
    <row r="7" spans="1:2" x14ac:dyDescent="0.3">
      <c r="B7" s="255"/>
    </row>
    <row r="8" spans="1:2" x14ac:dyDescent="0.3">
      <c r="B8" s="255"/>
    </row>
    <row r="9" spans="1:2" x14ac:dyDescent="0.3">
      <c r="B9" s="255"/>
    </row>
    <row r="10" spans="1:2" x14ac:dyDescent="0.3">
      <c r="B10" s="255"/>
    </row>
    <row r="11" spans="1:2" x14ac:dyDescent="0.3">
      <c r="B11" s="255"/>
    </row>
    <row r="12" spans="1:2" x14ac:dyDescent="0.3">
      <c r="B12" s="255"/>
    </row>
    <row r="13" spans="1:2" x14ac:dyDescent="0.3">
      <c r="B13" s="255"/>
    </row>
    <row r="14" spans="1:2" x14ac:dyDescent="0.3">
      <c r="B14" s="255"/>
    </row>
    <row r="15" spans="1:2" x14ac:dyDescent="0.3">
      <c r="B15" s="255"/>
    </row>
    <row r="16" spans="1:2" x14ac:dyDescent="0.3">
      <c r="B16" s="255"/>
    </row>
    <row r="17" spans="2:8" x14ac:dyDescent="0.3">
      <c r="B17" s="255"/>
    </row>
    <row r="18" spans="2:8" ht="15.75" x14ac:dyDescent="0.3">
      <c r="B18" t="s">
        <v>105</v>
      </c>
      <c r="C18" s="255" t="s">
        <v>221</v>
      </c>
    </row>
    <row r="19" spans="2:8" x14ac:dyDescent="0.3">
      <c r="B19" s="600" t="s">
        <v>222</v>
      </c>
      <c r="C19" s="600"/>
      <c r="D19" s="600"/>
    </row>
    <row r="20" spans="2:8" ht="15" thickBot="1" x14ac:dyDescent="0.35">
      <c r="B20" s="255"/>
      <c r="C20" s="279" t="s">
        <v>223</v>
      </c>
      <c r="D20" s="279" t="s">
        <v>224</v>
      </c>
      <c r="E20" s="279"/>
      <c r="F20" s="280"/>
    </row>
    <row r="21" spans="2:8" ht="15.75" x14ac:dyDescent="0.3">
      <c r="B21" s="281">
        <v>2003</v>
      </c>
      <c r="C21" s="282">
        <f>C22/(1+0.456481776983468)</f>
        <v>789156.36695054825</v>
      </c>
      <c r="D21" s="283">
        <v>126781.36695055336</v>
      </c>
      <c r="E21" s="284"/>
      <c r="F21" s="14"/>
      <c r="G21" s="14"/>
      <c r="H21" s="284"/>
    </row>
    <row r="22" spans="2:8" ht="15.75" x14ac:dyDescent="0.3">
      <c r="B22" s="281">
        <v>2004</v>
      </c>
      <c r="C22" s="285">
        <f>C23/(1+0.050723018109416)</f>
        <v>1149391.8676539522</v>
      </c>
      <c r="D22" s="286">
        <v>484575.86765395099</v>
      </c>
      <c r="E22" s="284"/>
      <c r="F22" s="14"/>
      <c r="G22" s="14"/>
      <c r="H22" s="284"/>
    </row>
    <row r="23" spans="2:8" ht="15.75" x14ac:dyDescent="0.3">
      <c r="B23" s="281">
        <v>2005</v>
      </c>
      <c r="C23" s="285">
        <f>C24/(1+0.169001395832522)</f>
        <v>1207692.4921717793</v>
      </c>
      <c r="D23" s="286">
        <v>572012.49217178114</v>
      </c>
      <c r="E23" s="284"/>
      <c r="F23" s="14"/>
      <c r="G23" s="14"/>
      <c r="H23" s="284"/>
    </row>
    <row r="24" spans="2:8" ht="15.75" x14ac:dyDescent="0.3">
      <c r="B24" s="281">
        <v>2006</v>
      </c>
      <c r="C24" s="285">
        <f>C25/(1+0.139647782466189)</f>
        <v>1411794.2090852673</v>
      </c>
      <c r="D24" s="286">
        <v>748432.20908526494</v>
      </c>
      <c r="E24" s="284"/>
      <c r="F24" s="14"/>
      <c r="G24" s="14"/>
      <c r="H24" s="284"/>
    </row>
    <row r="25" spans="2:8" ht="15.75" x14ac:dyDescent="0.3">
      <c r="B25" s="281">
        <v>2007</v>
      </c>
      <c r="C25" s="285">
        <f>C26/(1-0.374835379737985)</f>
        <v>1608948.1396826322</v>
      </c>
      <c r="D25" s="286">
        <v>831354.13968262984</v>
      </c>
      <c r="E25" s="284"/>
      <c r="F25" s="14"/>
      <c r="G25" s="14"/>
      <c r="H25" s="284"/>
    </row>
    <row r="26" spans="2:8" ht="15.75" x14ac:dyDescent="0.3">
      <c r="B26" s="281">
        <v>2008</v>
      </c>
      <c r="C26" s="285">
        <f>C27/(1-0.344049316111198)</f>
        <v>1005857.4527659683</v>
      </c>
      <c r="D26" s="286">
        <v>571001.45276596956</v>
      </c>
      <c r="E26" s="284"/>
      <c r="F26" s="14"/>
      <c r="G26" s="14"/>
      <c r="H26" s="284"/>
    </row>
    <row r="27" spans="2:8" ht="15.75" x14ac:dyDescent="0.3">
      <c r="B27" s="281">
        <v>2009</v>
      </c>
      <c r="C27" s="285">
        <f>C28/(1-0.0820916982005939)</f>
        <v>659792.88403648534</v>
      </c>
      <c r="D27" s="286">
        <v>521226.88403648685</v>
      </c>
      <c r="E27" s="284"/>
      <c r="F27" s="14"/>
      <c r="G27" s="14"/>
      <c r="H27" s="284"/>
    </row>
    <row r="28" spans="2:8" ht="15.75" x14ac:dyDescent="0.3">
      <c r="B28" s="281">
        <v>2010</v>
      </c>
      <c r="C28" s="285">
        <f>C29/(1+0.0294729196238468)</f>
        <v>605629.36572526267</v>
      </c>
      <c r="D28" s="286">
        <v>528280.36572525895</v>
      </c>
      <c r="E28" s="284"/>
      <c r="F28" s="14"/>
      <c r="G28" s="14"/>
      <c r="H28" s="284"/>
    </row>
    <row r="29" spans="2:8" ht="15.75" x14ac:dyDescent="0.3">
      <c r="B29" s="281">
        <v>2011</v>
      </c>
      <c r="C29" s="285">
        <f>C30/(1-0.181186798982051)</f>
        <v>623479.03134312469</v>
      </c>
      <c r="D29" s="286">
        <v>555080.03134312725</v>
      </c>
      <c r="E29" s="284"/>
      <c r="F29" s="14"/>
      <c r="G29" s="14"/>
      <c r="H29" s="284"/>
    </row>
    <row r="30" spans="2:8" ht="15.75" x14ac:dyDescent="0.3">
      <c r="B30" s="281">
        <v>2012</v>
      </c>
      <c r="C30" s="285">
        <f>C31/(1-0.0765719247238977)</f>
        <v>510512.86142163409</v>
      </c>
      <c r="D30" s="286">
        <v>666476.86142163293</v>
      </c>
      <c r="E30" s="284"/>
      <c r="F30" s="14"/>
      <c r="G30" s="14"/>
      <c r="H30" s="284"/>
    </row>
    <row r="31" spans="2:8" ht="15.75" x14ac:dyDescent="0.3">
      <c r="B31" s="281">
        <v>2013</v>
      </c>
      <c r="C31" s="285">
        <f>C32/(1+0.0879076261165643)</f>
        <v>471421.9090262751</v>
      </c>
      <c r="D31" s="286">
        <v>723623.90902627783</v>
      </c>
      <c r="E31" s="284"/>
      <c r="F31" s="14"/>
      <c r="G31" s="14"/>
      <c r="H31" s="284"/>
    </row>
    <row r="32" spans="2:8" ht="15.75" x14ac:dyDescent="0.3">
      <c r="B32" s="281">
        <v>2014</v>
      </c>
      <c r="C32" s="285">
        <f>C33/(1+0.120018071460842)</f>
        <v>512863.48994811391</v>
      </c>
      <c r="D32" s="286">
        <v>614650.48994811112</v>
      </c>
      <c r="E32" s="284"/>
      <c r="F32" s="14"/>
      <c r="G32" s="14"/>
      <c r="H32" s="284"/>
    </row>
    <row r="33" spans="2:8" ht="15.75" x14ac:dyDescent="0.3">
      <c r="B33" s="281">
        <v>2015</v>
      </c>
      <c r="C33" s="285">
        <f>C34/(1+0.212306424174398)</f>
        <v>574416.37693436351</v>
      </c>
      <c r="D33" s="286">
        <v>578976.37693436688</v>
      </c>
      <c r="E33" s="284"/>
      <c r="F33" s="14"/>
      <c r="G33" s="14"/>
      <c r="H33" s="284"/>
    </row>
    <row r="34" spans="2:8" ht="15.75" x14ac:dyDescent="0.3">
      <c r="B34" s="281">
        <v>2016</v>
      </c>
      <c r="C34" s="285">
        <f>C35/(1+0.283027966447015)</f>
        <v>696368.66390851128</v>
      </c>
      <c r="D34" s="286">
        <v>617831.66390851303</v>
      </c>
      <c r="E34" s="284"/>
      <c r="F34" s="14"/>
      <c r="G34" s="14"/>
      <c r="H34" s="284"/>
    </row>
    <row r="35" spans="2:8" ht="15.75" x14ac:dyDescent="0.3">
      <c r="B35" s="281">
        <v>2017</v>
      </c>
      <c r="C35" s="285">
        <f>C36/(1+0.209632196522667)</f>
        <v>893460.47075196204</v>
      </c>
      <c r="D35" s="286">
        <v>714441.47075195867</v>
      </c>
      <c r="E35" s="284"/>
      <c r="F35" s="14"/>
      <c r="G35" s="14"/>
      <c r="H35" s="284"/>
    </row>
    <row r="36" spans="2:8" ht="15.75" x14ac:dyDescent="0.3">
      <c r="B36" s="281">
        <v>2018</v>
      </c>
      <c r="C36" s="285">
        <f>C37/(1+0.165913709211352)</f>
        <v>1080758.551741872</v>
      </c>
      <c r="D36" s="286">
        <v>751933.55174187082</v>
      </c>
      <c r="E36" s="284"/>
      <c r="F36" s="14"/>
      <c r="G36" s="14"/>
      <c r="H36" s="284"/>
    </row>
    <row r="37" spans="2:8" ht="15.75" x14ac:dyDescent="0.3">
      <c r="B37" s="281">
        <v>2019</v>
      </c>
      <c r="C37" s="285">
        <f>C38/(1-0.376508367977827)</f>
        <v>1260071.2118232548</v>
      </c>
      <c r="D37" s="286">
        <v>802886.21182325284</v>
      </c>
      <c r="E37" s="284"/>
      <c r="F37" s="14"/>
      <c r="G37" s="14"/>
      <c r="H37" s="284"/>
    </row>
    <row r="38" spans="2:8" ht="15.75" x14ac:dyDescent="0.3">
      <c r="B38" s="281">
        <v>2020</v>
      </c>
      <c r="C38" s="285">
        <f>C39/(1+0.13023222017533)</f>
        <v>785643.85632383847</v>
      </c>
      <c r="D38" s="286">
        <v>550434.85632383893</v>
      </c>
      <c r="E38" s="284"/>
      <c r="F38" s="14"/>
      <c r="G38" s="14"/>
      <c r="H38" s="284"/>
    </row>
    <row r="39" spans="2:8" x14ac:dyDescent="0.3">
      <c r="B39" s="281">
        <v>2021</v>
      </c>
      <c r="C39" s="285">
        <v>887960</v>
      </c>
      <c r="D39" s="286">
        <v>696866</v>
      </c>
      <c r="F39" s="287"/>
    </row>
    <row r="40" spans="2:8" x14ac:dyDescent="0.3">
      <c r="B40" s="281">
        <v>2022</v>
      </c>
      <c r="C40" s="285">
        <v>1258894</v>
      </c>
      <c r="D40" s="286">
        <v>531889</v>
      </c>
      <c r="F40" s="287"/>
    </row>
    <row r="41" spans="2:8" x14ac:dyDescent="0.3">
      <c r="B41" s="281">
        <v>2023</v>
      </c>
      <c r="C41" s="285">
        <v>1250991</v>
      </c>
      <c r="D41" s="286">
        <v>608695</v>
      </c>
      <c r="F41" s="287"/>
    </row>
    <row r="42" spans="2:8" ht="15" thickBot="1" x14ac:dyDescent="0.35">
      <c r="B42" s="281">
        <v>2024</v>
      </c>
      <c r="C42" s="288">
        <v>1288562</v>
      </c>
      <c r="D42" s="289">
        <v>662294</v>
      </c>
      <c r="F42" s="287"/>
    </row>
    <row r="43" spans="2:8" x14ac:dyDescent="0.3">
      <c r="B43" s="255"/>
    </row>
    <row r="44" spans="2:8" x14ac:dyDescent="0.3">
      <c r="B44" s="255"/>
      <c r="C44" s="284"/>
      <c r="D44" s="284"/>
    </row>
    <row r="45" spans="2:8" x14ac:dyDescent="0.3">
      <c r="B45" s="255"/>
    </row>
    <row r="46" spans="2:8" x14ac:dyDescent="0.3">
      <c r="B46" s="255"/>
    </row>
    <row r="47" spans="2:8" x14ac:dyDescent="0.3">
      <c r="B47" s="255"/>
    </row>
    <row r="48" spans="2:8" x14ac:dyDescent="0.3">
      <c r="B48" s="255"/>
    </row>
    <row r="49" spans="2:2" x14ac:dyDescent="0.3">
      <c r="B49" s="255"/>
    </row>
    <row r="50" spans="2:2" x14ac:dyDescent="0.3">
      <c r="B50" s="255"/>
    </row>
    <row r="51" spans="2:2" x14ac:dyDescent="0.3">
      <c r="B51" s="255"/>
    </row>
    <row r="52" spans="2:2" x14ac:dyDescent="0.3">
      <c r="B52" s="255"/>
    </row>
    <row r="53" spans="2:2" x14ac:dyDescent="0.3">
      <c r="B53" s="255"/>
    </row>
    <row r="54" spans="2:2" x14ac:dyDescent="0.3">
      <c r="B54" s="255"/>
    </row>
    <row r="55" spans="2:2" x14ac:dyDescent="0.3">
      <c r="B55" s="255"/>
    </row>
    <row r="56" spans="2:2" x14ac:dyDescent="0.3">
      <c r="B56" s="255"/>
    </row>
    <row r="57" spans="2:2" x14ac:dyDescent="0.3">
      <c r="B57" s="255"/>
    </row>
    <row r="58" spans="2:2" x14ac:dyDescent="0.3">
      <c r="B58" s="255"/>
    </row>
    <row r="59" spans="2:2" x14ac:dyDescent="0.3">
      <c r="B59" s="255"/>
    </row>
    <row r="60" spans="2:2" x14ac:dyDescent="0.3">
      <c r="B60" s="255"/>
    </row>
    <row r="61" spans="2:2" x14ac:dyDescent="0.3">
      <c r="B61" s="255"/>
    </row>
    <row r="62" spans="2:2" x14ac:dyDescent="0.3">
      <c r="B62" s="255"/>
    </row>
    <row r="63" spans="2:2" x14ac:dyDescent="0.3">
      <c r="B63" s="255"/>
    </row>
    <row r="64" spans="2:2" x14ac:dyDescent="0.3">
      <c r="B64" s="255"/>
    </row>
    <row r="65" spans="2:2" x14ac:dyDescent="0.3">
      <c r="B65" s="255"/>
    </row>
    <row r="66" spans="2:2" x14ac:dyDescent="0.3">
      <c r="B66" s="255"/>
    </row>
    <row r="67" spans="2:2" x14ac:dyDescent="0.3">
      <c r="B67" s="255"/>
    </row>
    <row r="68" spans="2:2" x14ac:dyDescent="0.3">
      <c r="B68" s="255"/>
    </row>
    <row r="69" spans="2:2" x14ac:dyDescent="0.3">
      <c r="B69" s="255"/>
    </row>
    <row r="70" spans="2:2" x14ac:dyDescent="0.3">
      <c r="B70" s="255"/>
    </row>
    <row r="71" spans="2:2" x14ac:dyDescent="0.3">
      <c r="B71" s="255"/>
    </row>
    <row r="72" spans="2:2" x14ac:dyDescent="0.3">
      <c r="B72" s="255"/>
    </row>
    <row r="73" spans="2:2" x14ac:dyDescent="0.3">
      <c r="B73" s="255"/>
    </row>
    <row r="74" spans="2:2" x14ac:dyDescent="0.3">
      <c r="B74" s="255"/>
    </row>
    <row r="75" spans="2:2" x14ac:dyDescent="0.3">
      <c r="B75" s="255"/>
    </row>
    <row r="76" spans="2:2" x14ac:dyDescent="0.3">
      <c r="B76" s="255"/>
    </row>
    <row r="77" spans="2:2" x14ac:dyDescent="0.3">
      <c r="B77" s="255"/>
    </row>
    <row r="78" spans="2:2" x14ac:dyDescent="0.3">
      <c r="B78" s="255"/>
    </row>
    <row r="79" spans="2:2" x14ac:dyDescent="0.3">
      <c r="B79" s="255"/>
    </row>
    <row r="80" spans="2:2" x14ac:dyDescent="0.3">
      <c r="B80" s="255"/>
    </row>
    <row r="81" spans="2:2" x14ac:dyDescent="0.3">
      <c r="B81" s="255"/>
    </row>
    <row r="82" spans="2:2" x14ac:dyDescent="0.3">
      <c r="B82" s="255"/>
    </row>
    <row r="83" spans="2:2" x14ac:dyDescent="0.3">
      <c r="B83" s="255"/>
    </row>
    <row r="84" spans="2:2" x14ac:dyDescent="0.3">
      <c r="B84" s="255"/>
    </row>
    <row r="85" spans="2:2" x14ac:dyDescent="0.3">
      <c r="B85" s="255"/>
    </row>
    <row r="86" spans="2:2" x14ac:dyDescent="0.3">
      <c r="B86" s="255"/>
    </row>
    <row r="87" spans="2:2" x14ac:dyDescent="0.3">
      <c r="B87" s="255"/>
    </row>
    <row r="88" spans="2:2" x14ac:dyDescent="0.3">
      <c r="B88" s="255"/>
    </row>
    <row r="89" spans="2:2" x14ac:dyDescent="0.3">
      <c r="B89" s="255"/>
    </row>
    <row r="90" spans="2:2" x14ac:dyDescent="0.3">
      <c r="B90" s="255"/>
    </row>
    <row r="91" spans="2:2" x14ac:dyDescent="0.3">
      <c r="B91" s="255"/>
    </row>
    <row r="92" spans="2:2" x14ac:dyDescent="0.3">
      <c r="B92" s="255"/>
    </row>
    <row r="93" spans="2:2" x14ac:dyDescent="0.3">
      <c r="B93" s="255"/>
    </row>
    <row r="94" spans="2:2" x14ac:dyDescent="0.3">
      <c r="B94" s="255"/>
    </row>
    <row r="95" spans="2:2" x14ac:dyDescent="0.3">
      <c r="B95" s="255"/>
    </row>
    <row r="96" spans="2:2" x14ac:dyDescent="0.3">
      <c r="B96" s="255"/>
    </row>
    <row r="97" spans="2:2" x14ac:dyDescent="0.3">
      <c r="B97" s="255"/>
    </row>
    <row r="98" spans="2:2" x14ac:dyDescent="0.3">
      <c r="B98" s="255"/>
    </row>
    <row r="99" spans="2:2" x14ac:dyDescent="0.3">
      <c r="B99" s="255"/>
    </row>
    <row r="100" spans="2:2" x14ac:dyDescent="0.3">
      <c r="B100" s="255"/>
    </row>
    <row r="101" spans="2:2" x14ac:dyDescent="0.3">
      <c r="B101" s="255"/>
    </row>
    <row r="102" spans="2:2" x14ac:dyDescent="0.3">
      <c r="B102" s="255"/>
    </row>
    <row r="103" spans="2:2" x14ac:dyDescent="0.3">
      <c r="B103" s="255"/>
    </row>
    <row r="104" spans="2:2" x14ac:dyDescent="0.3">
      <c r="B104" s="255"/>
    </row>
    <row r="105" spans="2:2" x14ac:dyDescent="0.3">
      <c r="B105" s="255"/>
    </row>
    <row r="106" spans="2:2" x14ac:dyDescent="0.3">
      <c r="B106" s="255"/>
    </row>
    <row r="107" spans="2:2" x14ac:dyDescent="0.3">
      <c r="B107" s="255"/>
    </row>
  </sheetData>
  <mergeCells count="1">
    <mergeCell ref="B19:D19"/>
  </mergeCells>
  <hyperlinks>
    <hyperlink ref="A1" location="Gráficos!A1" display="Índice de gráficos" xr:uid="{ADD26BF5-8D36-4CBD-A481-292F3D3B9F26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69A9-479C-44B4-B193-F20F1ADCB573}">
  <dimension ref="A1:F106"/>
  <sheetViews>
    <sheetView showGridLines="0" workbookViewId="0"/>
  </sheetViews>
  <sheetFormatPr baseColWidth="10" defaultColWidth="11.42578125" defaultRowHeight="14.25" x14ac:dyDescent="0.3"/>
  <cols>
    <col min="1" max="1" width="9.7109375" style="255" customWidth="1"/>
    <col min="2" max="2" width="13" style="145" customWidth="1"/>
    <col min="3" max="3" width="11.28515625" style="255" customWidth="1"/>
    <col min="4" max="4" width="10.5703125" style="255" customWidth="1"/>
    <col min="5" max="5" width="11.42578125" style="255"/>
    <col min="6" max="6" width="9.140625" style="255" bestFit="1" customWidth="1"/>
    <col min="7" max="8" width="7.7109375" style="255" bestFit="1" customWidth="1"/>
    <col min="9" max="9" width="8.85546875" style="255" bestFit="1" customWidth="1"/>
    <col min="10" max="10" width="8" style="255" bestFit="1" customWidth="1"/>
    <col min="11" max="12" width="9.140625" style="255" bestFit="1" customWidth="1"/>
    <col min="13" max="14" width="7.7109375" style="255" bestFit="1" customWidth="1"/>
    <col min="15" max="15" width="8.85546875" style="255" bestFit="1" customWidth="1"/>
    <col min="16" max="16" width="8" style="255" bestFit="1" customWidth="1"/>
    <col min="17" max="17" width="11" style="255" bestFit="1" customWidth="1"/>
    <col min="18" max="20" width="11.140625" style="255" bestFit="1" customWidth="1"/>
    <col min="21" max="16384" width="11.42578125" style="255"/>
  </cols>
  <sheetData>
    <row r="1" spans="1:3" ht="15.75" x14ac:dyDescent="0.3">
      <c r="A1" s="477" t="s">
        <v>454</v>
      </c>
      <c r="B1" s="278"/>
    </row>
    <row r="2" spans="1:3" x14ac:dyDescent="0.3">
      <c r="B2" s="72" t="s">
        <v>424</v>
      </c>
      <c r="C2" s="72"/>
    </row>
    <row r="3" spans="1:3" x14ac:dyDescent="0.3">
      <c r="B3" s="144" t="s">
        <v>426</v>
      </c>
    </row>
    <row r="4" spans="1:3" x14ac:dyDescent="0.3">
      <c r="B4" s="255"/>
    </row>
    <row r="5" spans="1:3" x14ac:dyDescent="0.3">
      <c r="B5" s="255"/>
    </row>
    <row r="6" spans="1:3" x14ac:dyDescent="0.3">
      <c r="B6" s="255"/>
    </row>
    <row r="7" spans="1:3" x14ac:dyDescent="0.3">
      <c r="B7" s="255"/>
    </row>
    <row r="8" spans="1:3" x14ac:dyDescent="0.3">
      <c r="B8" s="255"/>
    </row>
    <row r="9" spans="1:3" x14ac:dyDescent="0.3">
      <c r="B9" s="255"/>
    </row>
    <row r="10" spans="1:3" x14ac:dyDescent="0.3">
      <c r="B10" s="255"/>
    </row>
    <row r="11" spans="1:3" x14ac:dyDescent="0.3">
      <c r="B11" s="255"/>
    </row>
    <row r="12" spans="1:3" x14ac:dyDescent="0.3">
      <c r="B12" s="255"/>
    </row>
    <row r="13" spans="1:3" x14ac:dyDescent="0.3">
      <c r="B13" s="255"/>
    </row>
    <row r="14" spans="1:3" x14ac:dyDescent="0.3">
      <c r="B14" s="255"/>
    </row>
    <row r="15" spans="1:3" x14ac:dyDescent="0.3">
      <c r="B15" s="255"/>
    </row>
    <row r="16" spans="1:3" x14ac:dyDescent="0.3">
      <c r="B16" s="255"/>
    </row>
    <row r="17" spans="2:6" x14ac:dyDescent="0.3">
      <c r="B17" s="255"/>
    </row>
    <row r="18" spans="2:6" ht="15.75" x14ac:dyDescent="0.3">
      <c r="B18" t="s">
        <v>105</v>
      </c>
      <c r="C18" s="255" t="s">
        <v>221</v>
      </c>
    </row>
    <row r="19" spans="2:6" x14ac:dyDescent="0.3">
      <c r="B19" s="607" t="s">
        <v>225</v>
      </c>
      <c r="C19" s="607"/>
      <c r="F19" s="280"/>
    </row>
    <row r="20" spans="2:6" x14ac:dyDescent="0.3">
      <c r="B20" s="281">
        <v>2003</v>
      </c>
      <c r="C20" s="290">
        <v>662374.99999999488</v>
      </c>
    </row>
    <row r="21" spans="2:6" x14ac:dyDescent="0.3">
      <c r="B21" s="281">
        <v>2004</v>
      </c>
      <c r="C21" s="290">
        <v>664816.00000000116</v>
      </c>
    </row>
    <row r="22" spans="2:6" x14ac:dyDescent="0.3">
      <c r="B22" s="281">
        <v>2005</v>
      </c>
      <c r="C22" s="290">
        <v>635679.99999999814</v>
      </c>
    </row>
    <row r="23" spans="2:6" x14ac:dyDescent="0.3">
      <c r="B23" s="281">
        <v>2006</v>
      </c>
      <c r="C23" s="290">
        <v>663362.00000000233</v>
      </c>
    </row>
    <row r="24" spans="2:6" x14ac:dyDescent="0.3">
      <c r="B24" s="281">
        <v>2007</v>
      </c>
      <c r="C24" s="290">
        <v>777594.00000000233</v>
      </c>
    </row>
    <row r="25" spans="2:6" x14ac:dyDescent="0.3">
      <c r="B25" s="281">
        <v>2008</v>
      </c>
      <c r="C25" s="290">
        <v>434855.99999999872</v>
      </c>
    </row>
    <row r="26" spans="2:6" x14ac:dyDescent="0.3">
      <c r="B26" s="281">
        <v>2009</v>
      </c>
      <c r="C26" s="290">
        <v>138565.99999999852</v>
      </c>
    </row>
    <row r="27" spans="2:6" x14ac:dyDescent="0.3">
      <c r="B27" s="281">
        <v>2010</v>
      </c>
      <c r="C27" s="290">
        <v>77349.000000003725</v>
      </c>
    </row>
    <row r="28" spans="2:6" x14ac:dyDescent="0.3">
      <c r="B28" s="281">
        <v>2011</v>
      </c>
      <c r="C28" s="290">
        <v>68398.99999999741</v>
      </c>
    </row>
    <row r="29" spans="2:6" x14ac:dyDescent="0.3">
      <c r="B29" s="281">
        <v>2012</v>
      </c>
      <c r="C29" s="290">
        <v>-155963.99999999886</v>
      </c>
    </row>
    <row r="30" spans="2:6" x14ac:dyDescent="0.3">
      <c r="B30" s="281">
        <v>2013</v>
      </c>
      <c r="C30" s="290">
        <v>-252202.00000000271</v>
      </c>
    </row>
    <row r="31" spans="2:6" x14ac:dyDescent="0.3">
      <c r="B31" s="281">
        <v>2014</v>
      </c>
      <c r="C31" s="290">
        <v>-101786.99999999721</v>
      </c>
    </row>
    <row r="32" spans="2:6" x14ac:dyDescent="0.3">
      <c r="B32" s="281">
        <v>2015</v>
      </c>
      <c r="C32" s="290">
        <v>-4560.0000000033842</v>
      </c>
    </row>
    <row r="33" spans="2:5" x14ac:dyDescent="0.3">
      <c r="B33" s="281">
        <v>2016</v>
      </c>
      <c r="C33" s="290">
        <v>78536.99999999821</v>
      </c>
    </row>
    <row r="34" spans="2:5" x14ac:dyDescent="0.3">
      <c r="B34" s="281">
        <v>2017</v>
      </c>
      <c r="C34" s="290">
        <v>179019.00000000332</v>
      </c>
    </row>
    <row r="35" spans="2:5" x14ac:dyDescent="0.3">
      <c r="B35" s="281">
        <v>2018</v>
      </c>
      <c r="C35" s="290">
        <v>328825.00000000116</v>
      </c>
    </row>
    <row r="36" spans="2:5" x14ac:dyDescent="0.3">
      <c r="B36" s="281">
        <v>2019</v>
      </c>
      <c r="C36" s="290">
        <v>457185.00000000198</v>
      </c>
    </row>
    <row r="37" spans="2:5" x14ac:dyDescent="0.3">
      <c r="B37" s="281">
        <v>2020</v>
      </c>
      <c r="C37" s="290">
        <v>235208.99999999956</v>
      </c>
    </row>
    <row r="38" spans="2:5" x14ac:dyDescent="0.3">
      <c r="B38" s="281">
        <v>2021</v>
      </c>
      <c r="C38" s="290">
        <v>191094</v>
      </c>
      <c r="E38" s="287"/>
    </row>
    <row r="39" spans="2:5" x14ac:dyDescent="0.3">
      <c r="B39" s="281">
        <v>2022</v>
      </c>
      <c r="C39" s="290">
        <v>727005</v>
      </c>
      <c r="E39" s="287"/>
    </row>
    <row r="40" spans="2:5" x14ac:dyDescent="0.3">
      <c r="B40" s="281">
        <v>2023</v>
      </c>
      <c r="C40" s="290">
        <v>642296</v>
      </c>
      <c r="E40" s="287"/>
    </row>
    <row r="41" spans="2:5" ht="15" thickBot="1" x14ac:dyDescent="0.35">
      <c r="B41" s="281">
        <v>2024</v>
      </c>
      <c r="C41" s="291">
        <v>626268</v>
      </c>
      <c r="E41" s="287"/>
    </row>
    <row r="42" spans="2:5" x14ac:dyDescent="0.3">
      <c r="B42" s="255"/>
    </row>
    <row r="43" spans="2:5" x14ac:dyDescent="0.3">
      <c r="B43" s="255"/>
      <c r="C43" s="284"/>
    </row>
    <row r="44" spans="2:5" x14ac:dyDescent="0.3">
      <c r="B44" s="255"/>
    </row>
    <row r="45" spans="2:5" x14ac:dyDescent="0.3">
      <c r="B45" s="255"/>
    </row>
    <row r="46" spans="2:5" x14ac:dyDescent="0.3">
      <c r="B46" s="255"/>
    </row>
    <row r="47" spans="2:5" x14ac:dyDescent="0.3">
      <c r="B47" s="255"/>
    </row>
    <row r="48" spans="2:5" x14ac:dyDescent="0.3">
      <c r="B48" s="255"/>
    </row>
    <row r="49" spans="2:2" x14ac:dyDescent="0.3">
      <c r="B49" s="255"/>
    </row>
    <row r="50" spans="2:2" x14ac:dyDescent="0.3">
      <c r="B50" s="255"/>
    </row>
    <row r="51" spans="2:2" x14ac:dyDescent="0.3">
      <c r="B51" s="255"/>
    </row>
    <row r="52" spans="2:2" x14ac:dyDescent="0.3">
      <c r="B52" s="255"/>
    </row>
    <row r="53" spans="2:2" x14ac:dyDescent="0.3">
      <c r="B53" s="255"/>
    </row>
    <row r="54" spans="2:2" x14ac:dyDescent="0.3">
      <c r="B54" s="255"/>
    </row>
    <row r="55" spans="2:2" x14ac:dyDescent="0.3">
      <c r="B55" s="255"/>
    </row>
    <row r="56" spans="2:2" x14ac:dyDescent="0.3">
      <c r="B56" s="255"/>
    </row>
    <row r="57" spans="2:2" x14ac:dyDescent="0.3">
      <c r="B57" s="255"/>
    </row>
    <row r="58" spans="2:2" x14ac:dyDescent="0.3">
      <c r="B58" s="255"/>
    </row>
    <row r="59" spans="2:2" x14ac:dyDescent="0.3">
      <c r="B59" s="255"/>
    </row>
    <row r="60" spans="2:2" x14ac:dyDescent="0.3">
      <c r="B60" s="255"/>
    </row>
    <row r="61" spans="2:2" x14ac:dyDescent="0.3">
      <c r="B61" s="255"/>
    </row>
    <row r="62" spans="2:2" x14ac:dyDescent="0.3">
      <c r="B62" s="255"/>
    </row>
    <row r="63" spans="2:2" x14ac:dyDescent="0.3">
      <c r="B63" s="255"/>
    </row>
    <row r="64" spans="2:2" x14ac:dyDescent="0.3">
      <c r="B64" s="255"/>
    </row>
    <row r="65" spans="2:2" x14ac:dyDescent="0.3">
      <c r="B65" s="255"/>
    </row>
    <row r="66" spans="2:2" x14ac:dyDescent="0.3">
      <c r="B66" s="255"/>
    </row>
    <row r="67" spans="2:2" x14ac:dyDescent="0.3">
      <c r="B67" s="255"/>
    </row>
    <row r="68" spans="2:2" x14ac:dyDescent="0.3">
      <c r="B68" s="255"/>
    </row>
    <row r="69" spans="2:2" x14ac:dyDescent="0.3">
      <c r="B69" s="255"/>
    </row>
    <row r="70" spans="2:2" x14ac:dyDescent="0.3">
      <c r="B70" s="255"/>
    </row>
    <row r="71" spans="2:2" x14ac:dyDescent="0.3">
      <c r="B71" s="255"/>
    </row>
    <row r="72" spans="2:2" x14ac:dyDescent="0.3">
      <c r="B72" s="255"/>
    </row>
    <row r="73" spans="2:2" x14ac:dyDescent="0.3">
      <c r="B73" s="255"/>
    </row>
    <row r="74" spans="2:2" x14ac:dyDescent="0.3">
      <c r="B74" s="255"/>
    </row>
    <row r="75" spans="2:2" x14ac:dyDescent="0.3">
      <c r="B75" s="255"/>
    </row>
    <row r="76" spans="2:2" x14ac:dyDescent="0.3">
      <c r="B76" s="255"/>
    </row>
    <row r="77" spans="2:2" x14ac:dyDescent="0.3">
      <c r="B77" s="255"/>
    </row>
    <row r="78" spans="2:2" x14ac:dyDescent="0.3">
      <c r="B78" s="255"/>
    </row>
    <row r="79" spans="2:2" x14ac:dyDescent="0.3">
      <c r="B79" s="255"/>
    </row>
    <row r="80" spans="2:2" x14ac:dyDescent="0.3">
      <c r="B80" s="255"/>
    </row>
    <row r="81" spans="2:2" x14ac:dyDescent="0.3">
      <c r="B81" s="255"/>
    </row>
    <row r="82" spans="2:2" x14ac:dyDescent="0.3">
      <c r="B82" s="255"/>
    </row>
    <row r="83" spans="2:2" x14ac:dyDescent="0.3">
      <c r="B83" s="255"/>
    </row>
    <row r="84" spans="2:2" x14ac:dyDescent="0.3">
      <c r="B84" s="255"/>
    </row>
    <row r="85" spans="2:2" x14ac:dyDescent="0.3">
      <c r="B85" s="255"/>
    </row>
    <row r="86" spans="2:2" x14ac:dyDescent="0.3">
      <c r="B86" s="255"/>
    </row>
    <row r="87" spans="2:2" x14ac:dyDescent="0.3">
      <c r="B87" s="255"/>
    </row>
    <row r="88" spans="2:2" x14ac:dyDescent="0.3">
      <c r="B88" s="255"/>
    </row>
    <row r="89" spans="2:2" x14ac:dyDescent="0.3">
      <c r="B89" s="255"/>
    </row>
    <row r="90" spans="2:2" x14ac:dyDescent="0.3">
      <c r="B90" s="255"/>
    </row>
    <row r="91" spans="2:2" x14ac:dyDescent="0.3">
      <c r="B91" s="255"/>
    </row>
    <row r="92" spans="2:2" x14ac:dyDescent="0.3">
      <c r="B92" s="255"/>
    </row>
    <row r="93" spans="2:2" x14ac:dyDescent="0.3">
      <c r="B93" s="255"/>
    </row>
    <row r="94" spans="2:2" x14ac:dyDescent="0.3">
      <c r="B94" s="255"/>
    </row>
    <row r="95" spans="2:2" x14ac:dyDescent="0.3">
      <c r="B95" s="255"/>
    </row>
    <row r="96" spans="2:2" x14ac:dyDescent="0.3">
      <c r="B96" s="255"/>
    </row>
    <row r="97" spans="2:2" x14ac:dyDescent="0.3">
      <c r="B97" s="255"/>
    </row>
    <row r="98" spans="2:2" x14ac:dyDescent="0.3">
      <c r="B98" s="255"/>
    </row>
    <row r="99" spans="2:2" x14ac:dyDescent="0.3">
      <c r="B99" s="255"/>
    </row>
    <row r="100" spans="2:2" x14ac:dyDescent="0.3">
      <c r="B100" s="255"/>
    </row>
    <row r="101" spans="2:2" x14ac:dyDescent="0.3">
      <c r="B101" s="255"/>
    </row>
    <row r="102" spans="2:2" x14ac:dyDescent="0.3">
      <c r="B102" s="255"/>
    </row>
    <row r="103" spans="2:2" x14ac:dyDescent="0.3">
      <c r="B103" s="255"/>
    </row>
    <row r="104" spans="2:2" x14ac:dyDescent="0.3">
      <c r="B104" s="255"/>
    </row>
    <row r="105" spans="2:2" x14ac:dyDescent="0.3">
      <c r="B105" s="255"/>
    </row>
    <row r="106" spans="2:2" x14ac:dyDescent="0.3">
      <c r="B106" s="255"/>
    </row>
  </sheetData>
  <mergeCells count="1">
    <mergeCell ref="B19:C19"/>
  </mergeCells>
  <hyperlinks>
    <hyperlink ref="A1" location="Gráficos!A1" display="Índice de gráficos" xr:uid="{A07102CD-916A-4DB4-A66B-DB729A7EA99E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1BF6-271B-4707-AD06-7518570052F1}">
  <dimension ref="A1:S111"/>
  <sheetViews>
    <sheetView showGridLines="0" workbookViewId="0"/>
  </sheetViews>
  <sheetFormatPr baseColWidth="10" defaultColWidth="11.42578125" defaultRowHeight="14.25" x14ac:dyDescent="0.3"/>
  <cols>
    <col min="1" max="1" width="13.5703125" style="145" customWidth="1"/>
    <col min="2" max="2" width="12.5703125" style="145" bestFit="1" customWidth="1"/>
    <col min="3" max="3" width="5.7109375" style="145" customWidth="1"/>
    <col min="4" max="19" width="5.7109375" style="145" bestFit="1" customWidth="1"/>
    <col min="20" max="16384" width="11.42578125" style="145"/>
  </cols>
  <sheetData>
    <row r="1" spans="1:3" ht="15.75" x14ac:dyDescent="0.3">
      <c r="A1" s="477" t="s">
        <v>454</v>
      </c>
    </row>
    <row r="3" spans="1:3" ht="16.5" x14ac:dyDescent="0.3">
      <c r="B3" s="355" t="s">
        <v>427</v>
      </c>
      <c r="C3" s="144"/>
    </row>
    <row r="4" spans="1:3" x14ac:dyDescent="0.3">
      <c r="B4" s="205"/>
    </row>
    <row r="5" spans="1:3" x14ac:dyDescent="0.3">
      <c r="B5" s="205"/>
    </row>
    <row r="6" spans="1:3" x14ac:dyDescent="0.3">
      <c r="B6" s="205"/>
    </row>
    <row r="18" spans="2:19" ht="15.75" x14ac:dyDescent="0.3">
      <c r="B18" t="s">
        <v>105</v>
      </c>
      <c r="C18" s="145" t="s">
        <v>147</v>
      </c>
    </row>
    <row r="19" spans="2:19" x14ac:dyDescent="0.3">
      <c r="B19" s="600" t="s">
        <v>226</v>
      </c>
      <c r="C19" s="600"/>
      <c r="D19" s="600"/>
      <c r="E19" s="600"/>
      <c r="F19" s="600"/>
      <c r="G19" s="600"/>
      <c r="H19" s="600"/>
      <c r="I19" s="600"/>
      <c r="J19" s="600"/>
      <c r="K19" s="600"/>
      <c r="L19" s="600"/>
      <c r="M19" s="600"/>
      <c r="N19" s="600"/>
      <c r="O19" s="600"/>
      <c r="P19" s="600"/>
      <c r="Q19" s="600"/>
      <c r="R19" s="600"/>
      <c r="S19" s="600"/>
    </row>
    <row r="20" spans="2:19" ht="15" thickBot="1" x14ac:dyDescent="0.35">
      <c r="C20" s="148" t="s">
        <v>45</v>
      </c>
      <c r="D20" s="148" t="s">
        <v>46</v>
      </c>
      <c r="E20" s="148" t="s">
        <v>47</v>
      </c>
      <c r="F20" s="148" t="s">
        <v>48</v>
      </c>
      <c r="G20" s="148" t="s">
        <v>49</v>
      </c>
      <c r="H20" s="148" t="s">
        <v>50</v>
      </c>
      <c r="I20" s="148" t="s">
        <v>51</v>
      </c>
      <c r="J20" s="148" t="s">
        <v>52</v>
      </c>
      <c r="K20" s="148" t="s">
        <v>53</v>
      </c>
      <c r="L20" s="148" t="s">
        <v>54</v>
      </c>
      <c r="M20" s="148" t="s">
        <v>55</v>
      </c>
      <c r="N20" s="148" t="s">
        <v>56</v>
      </c>
      <c r="O20" s="148" t="s">
        <v>57</v>
      </c>
      <c r="P20" s="148" t="s">
        <v>58</v>
      </c>
      <c r="Q20" s="148" t="s">
        <v>59</v>
      </c>
      <c r="R20" s="148" t="s">
        <v>185</v>
      </c>
      <c r="S20" s="148" t="s">
        <v>186</v>
      </c>
    </row>
    <row r="21" spans="2:19" x14ac:dyDescent="0.3">
      <c r="B21" s="147" t="s">
        <v>227</v>
      </c>
      <c r="C21" s="292">
        <v>9.3210521571625536E-3</v>
      </c>
      <c r="D21" s="293">
        <v>1.1537981947409808E-2</v>
      </c>
      <c r="E21" s="293">
        <v>1.2883139638041163E-2</v>
      </c>
      <c r="F21" s="293">
        <v>1.2433516905220354E-2</v>
      </c>
      <c r="G21" s="293">
        <v>1.3293691252211777E-2</v>
      </c>
      <c r="H21" s="293">
        <v>1.4730813613893123E-2</v>
      </c>
      <c r="I21" s="293">
        <v>1.357651233901013E-2</v>
      </c>
      <c r="J21" s="293">
        <v>1.403917992248198E-2</v>
      </c>
      <c r="K21" s="293">
        <v>1.2774052615208789E-2</v>
      </c>
      <c r="L21" s="293">
        <v>1.0495516150128163E-2</v>
      </c>
      <c r="M21" s="293">
        <v>8.3503706787802709E-3</v>
      </c>
      <c r="N21" s="293">
        <v>7.2846711438013002E-3</v>
      </c>
      <c r="O21" s="293">
        <v>7.0589291286080038E-3</v>
      </c>
      <c r="P21" s="293">
        <v>7.3764583990269831E-3</v>
      </c>
      <c r="Q21" s="293">
        <v>7.3508968983885857E-3</v>
      </c>
      <c r="R21" s="293">
        <v>6.2846175552022359E-3</v>
      </c>
      <c r="S21" s="294">
        <v>6.0408424274501346E-3</v>
      </c>
    </row>
    <row r="22" spans="2:19" x14ac:dyDescent="0.3">
      <c r="B22" s="147" t="s">
        <v>228</v>
      </c>
      <c r="C22" s="295">
        <v>9.760063030610576E-3</v>
      </c>
      <c r="D22" s="296">
        <v>1.1512534258950588E-2</v>
      </c>
      <c r="E22" s="296">
        <v>1.2068066891412349E-2</v>
      </c>
      <c r="F22" s="296">
        <v>1.1908384612277324E-2</v>
      </c>
      <c r="G22" s="296">
        <v>1.1504535378584067E-2</v>
      </c>
      <c r="H22" s="296">
        <v>1.2319604518969128E-2</v>
      </c>
      <c r="I22" s="296">
        <v>1.2630379697106602E-2</v>
      </c>
      <c r="J22" s="296">
        <v>1.3682573645042296E-2</v>
      </c>
      <c r="K22" s="296">
        <v>1.3617940575820922E-2</v>
      </c>
      <c r="L22" s="296">
        <v>1.3169664669668428E-2</v>
      </c>
      <c r="M22" s="296">
        <v>1.1469913808639022E-2</v>
      </c>
      <c r="N22" s="296">
        <v>1.0561240805884234E-2</v>
      </c>
      <c r="O22" s="296">
        <v>9.886347607914207E-3</v>
      </c>
      <c r="P22" s="296">
        <v>8.5814676336771929E-3</v>
      </c>
      <c r="Q22" s="296">
        <v>9.4535361992352015E-3</v>
      </c>
      <c r="R22" s="296">
        <v>8.7234840218674628E-3</v>
      </c>
      <c r="S22" s="297">
        <v>7.9491712467075707E-3</v>
      </c>
    </row>
    <row r="23" spans="2:19" x14ac:dyDescent="0.3">
      <c r="B23" s="147" t="s">
        <v>229</v>
      </c>
      <c r="C23" s="295">
        <v>9.4612685578075503E-3</v>
      </c>
      <c r="D23" s="296">
        <v>1.1408198736267791E-2</v>
      </c>
      <c r="E23" s="296">
        <v>1.1441514371894961E-2</v>
      </c>
      <c r="F23" s="296">
        <v>1.1248603013451465E-2</v>
      </c>
      <c r="G23" s="296">
        <v>1.0945424168075408E-2</v>
      </c>
      <c r="H23" s="296">
        <v>1.1974128474349295E-2</v>
      </c>
      <c r="I23" s="296">
        <v>1.2270260006416678E-2</v>
      </c>
      <c r="J23" s="296">
        <v>1.2633215828641915E-2</v>
      </c>
      <c r="K23" s="296">
        <v>1.2569108396202986E-2</v>
      </c>
      <c r="L23" s="296">
        <v>1.2466831538039434E-2</v>
      </c>
      <c r="M23" s="296">
        <v>1.1786839505098776E-2</v>
      </c>
      <c r="N23" s="296">
        <v>1.0995629463809829E-2</v>
      </c>
      <c r="O23" s="296">
        <v>1.0612970648703405E-2</v>
      </c>
      <c r="P23" s="296">
        <v>8.5217802603720881E-3</v>
      </c>
      <c r="Q23" s="296">
        <v>9.5742771035528008E-3</v>
      </c>
      <c r="R23" s="296">
        <v>8.4780785793023283E-3</v>
      </c>
      <c r="S23" s="297">
        <v>8.0353137838924324E-3</v>
      </c>
    </row>
    <row r="24" spans="2:19" x14ac:dyDescent="0.3">
      <c r="B24" s="147" t="s">
        <v>230</v>
      </c>
      <c r="C24" s="295">
        <v>9.6482237586675429E-3</v>
      </c>
      <c r="D24" s="296">
        <v>1.0629499469415696E-2</v>
      </c>
      <c r="E24" s="296">
        <v>1.1033977998580554E-2</v>
      </c>
      <c r="F24" s="296">
        <v>1.0265663080506819E-2</v>
      </c>
      <c r="G24" s="296">
        <v>1.039946851546107E-2</v>
      </c>
      <c r="H24" s="296">
        <v>1.1233313863205733E-2</v>
      </c>
      <c r="I24" s="296">
        <v>1.1127698442318647E-2</v>
      </c>
      <c r="J24" s="296">
        <v>1.1610165032708395E-2</v>
      </c>
      <c r="K24" s="296">
        <v>1.2113408897472436E-2</v>
      </c>
      <c r="L24" s="296">
        <v>1.1679432922658288E-2</v>
      </c>
      <c r="M24" s="296">
        <v>1.1404664400544367E-2</v>
      </c>
      <c r="N24" s="296">
        <v>1.1146199765483424E-2</v>
      </c>
      <c r="O24" s="296">
        <v>1.0751883877089575E-2</v>
      </c>
      <c r="P24" s="296">
        <v>8.5060137844047024E-3</v>
      </c>
      <c r="Q24" s="296">
        <v>9.9674793906397198E-3</v>
      </c>
      <c r="R24" s="296">
        <v>8.9521027729216277E-3</v>
      </c>
      <c r="S24" s="297">
        <v>8.0391940783602189E-3</v>
      </c>
    </row>
    <row r="25" spans="2:19" x14ac:dyDescent="0.3">
      <c r="B25" s="147" t="s">
        <v>231</v>
      </c>
      <c r="C25" s="295">
        <v>9.482968715050227E-3</v>
      </c>
      <c r="D25" s="296">
        <v>1.0245239373681492E-2</v>
      </c>
      <c r="E25" s="296">
        <v>1.0338116572036905E-2</v>
      </c>
      <c r="F25" s="296">
        <v>9.6004955094456494E-3</v>
      </c>
      <c r="G25" s="296">
        <v>9.5542239207509188E-3</v>
      </c>
      <c r="H25" s="296">
        <v>1.0260994686079808E-2</v>
      </c>
      <c r="I25" s="296">
        <v>1.065299521368193E-2</v>
      </c>
      <c r="J25" s="296">
        <v>1.0882337466458549E-2</v>
      </c>
      <c r="K25" s="296">
        <v>1.1522687325043942E-2</v>
      </c>
      <c r="L25" s="296">
        <v>1.0918343568888923E-2</v>
      </c>
      <c r="M25" s="296">
        <v>1.0895097594471822E-2</v>
      </c>
      <c r="N25" s="296">
        <v>1.1131542479479799E-2</v>
      </c>
      <c r="O25" s="296">
        <v>1.067067306664843E-2</v>
      </c>
      <c r="P25" s="296">
        <v>8.8911662687508452E-3</v>
      </c>
      <c r="Q25" s="296">
        <v>1.0360681677726639E-2</v>
      </c>
      <c r="R25" s="296">
        <v>9.0664121484487093E-3</v>
      </c>
      <c r="S25" s="297">
        <v>8.5964043639343707E-3</v>
      </c>
    </row>
    <row r="26" spans="2:19" x14ac:dyDescent="0.3">
      <c r="B26" s="147" t="s">
        <v>232</v>
      </c>
      <c r="C26" s="295">
        <v>9.6048234441821877E-3</v>
      </c>
      <c r="D26" s="296">
        <v>1.031140336367546E-2</v>
      </c>
      <c r="E26" s="296">
        <v>9.9998891057487584E-3</v>
      </c>
      <c r="F26" s="296">
        <v>9.7162939125048815E-3</v>
      </c>
      <c r="G26" s="296">
        <v>9.1496905155005366E-3</v>
      </c>
      <c r="H26" s="296">
        <v>1.0086475859416182E-2</v>
      </c>
      <c r="I26" s="296">
        <v>9.9327558323020811E-3</v>
      </c>
      <c r="J26" s="296">
        <v>1.0686496314094133E-2</v>
      </c>
      <c r="K26" s="296">
        <v>1.0903032451108748E-2</v>
      </c>
      <c r="L26" s="296">
        <v>1.0273766659400298E-2</v>
      </c>
      <c r="M26" s="296">
        <v>1.0550207865971502E-2</v>
      </c>
      <c r="N26" s="296">
        <v>1.068516149664215E-2</v>
      </c>
      <c r="O26" s="296">
        <v>1.074974675049902E-2</v>
      </c>
      <c r="P26" s="296">
        <v>9.0082886616514261E-3</v>
      </c>
      <c r="Q26" s="296">
        <v>1.0836496162504547E-2</v>
      </c>
      <c r="R26" s="296">
        <v>9.6243697996228582E-3</v>
      </c>
      <c r="S26" s="297">
        <v>9.1854330641443719E-3</v>
      </c>
    </row>
    <row r="27" spans="2:19" x14ac:dyDescent="0.3">
      <c r="B27" s="147" t="s">
        <v>233</v>
      </c>
      <c r="C27" s="295">
        <v>9.7700784877995037E-3</v>
      </c>
      <c r="D27" s="296">
        <v>1.0433552268279711E-2</v>
      </c>
      <c r="E27" s="296">
        <v>9.5951250887154008E-3</v>
      </c>
      <c r="F27" s="296">
        <v>9.185775647326538E-3</v>
      </c>
      <c r="G27" s="296">
        <v>8.7188459944615108E-3</v>
      </c>
      <c r="H27" s="296">
        <v>9.1426495519496241E-3</v>
      </c>
      <c r="I27" s="296">
        <v>9.4711478651449965E-3</v>
      </c>
      <c r="J27" s="296">
        <v>9.7774426068503485E-3</v>
      </c>
      <c r="K27" s="296">
        <v>1.0476266253884899E-2</v>
      </c>
      <c r="L27" s="296">
        <v>1.0083964129201026E-2</v>
      </c>
      <c r="M27" s="296">
        <v>9.9878201104889978E-3</v>
      </c>
      <c r="N27" s="296">
        <v>1.0412002984756422E-2</v>
      </c>
      <c r="O27" s="296">
        <v>1.0108608773332079E-2</v>
      </c>
      <c r="P27" s="296">
        <v>9.5015541240596416E-3</v>
      </c>
      <c r="Q27" s="296">
        <v>1.0978684464299615E-2</v>
      </c>
      <c r="R27" s="296">
        <v>9.9736928563035222E-3</v>
      </c>
      <c r="S27" s="297">
        <v>9.5113777994384439E-3</v>
      </c>
    </row>
    <row r="28" spans="2:19" x14ac:dyDescent="0.3">
      <c r="B28" s="147" t="s">
        <v>234</v>
      </c>
      <c r="C28" s="295">
        <v>1.0355982733351806E-2</v>
      </c>
      <c r="D28" s="296">
        <v>9.9831281825515372E-3</v>
      </c>
      <c r="E28" s="296">
        <v>9.6422551454932569E-3</v>
      </c>
      <c r="F28" s="296">
        <v>9.1049860637968417E-3</v>
      </c>
      <c r="G28" s="296">
        <v>9.3667572207568398E-3</v>
      </c>
      <c r="H28" s="296">
        <v>9.0856638126308887E-3</v>
      </c>
      <c r="I28" s="296">
        <v>9.1601354050036988E-3</v>
      </c>
      <c r="J28" s="296">
        <v>9.3769912952992272E-3</v>
      </c>
      <c r="K28" s="296">
        <v>9.8373225122785693E-3</v>
      </c>
      <c r="L28" s="296">
        <v>9.8847654341404009E-3</v>
      </c>
      <c r="M28" s="296">
        <v>9.8076074595609027E-3</v>
      </c>
      <c r="N28" s="296">
        <v>1.0045570834665814E-2</v>
      </c>
      <c r="O28" s="296">
        <v>9.9889296842609176E-3</v>
      </c>
      <c r="P28" s="296">
        <v>9.2898328753547449E-3</v>
      </c>
      <c r="Q28" s="296">
        <v>1.0907987487429441E-2</v>
      </c>
      <c r="R28" s="296">
        <v>1.0076011737894198E-2</v>
      </c>
      <c r="S28" s="297">
        <v>1.0087989557351528E-2</v>
      </c>
    </row>
    <row r="29" spans="2:19" x14ac:dyDescent="0.3">
      <c r="B29" s="147" t="s">
        <v>235</v>
      </c>
      <c r="C29" s="295">
        <v>1.1245689180301598E-2</v>
      </c>
      <c r="D29" s="296">
        <v>1.075673791171179E-2</v>
      </c>
      <c r="E29" s="296">
        <v>9.9749378992193046E-3</v>
      </c>
      <c r="F29" s="296">
        <v>9.3446618282682758E-3</v>
      </c>
      <c r="G29" s="296">
        <v>9.3272905470738743E-3</v>
      </c>
      <c r="H29" s="296">
        <v>9.4810023791546162E-3</v>
      </c>
      <c r="I29" s="296">
        <v>9.3729334040477449E-3</v>
      </c>
      <c r="J29" s="296">
        <v>9.4851423794407707E-3</v>
      </c>
      <c r="K29" s="296">
        <v>9.627556076354982E-3</v>
      </c>
      <c r="L29" s="296">
        <v>9.7513398931092284E-3</v>
      </c>
      <c r="M29" s="296">
        <v>9.5388420405043469E-3</v>
      </c>
      <c r="N29" s="296">
        <v>9.9829442490139645E-3</v>
      </c>
      <c r="O29" s="296">
        <v>9.7709427720241576E-3</v>
      </c>
      <c r="P29" s="296">
        <v>9.0950042794720482E-3</v>
      </c>
      <c r="Q29" s="296">
        <v>1.0986627944846826E-2</v>
      </c>
      <c r="R29" s="296">
        <v>1.0290241896224673E-2</v>
      </c>
      <c r="S29" s="297">
        <v>1.0472914768555957E-2</v>
      </c>
    </row>
    <row r="30" spans="2:19" x14ac:dyDescent="0.3">
      <c r="B30" s="147" t="s">
        <v>236</v>
      </c>
      <c r="C30" s="295">
        <v>1.1487729395700698E-2</v>
      </c>
      <c r="D30" s="296">
        <v>1.1476907495107682E-2</v>
      </c>
      <c r="E30" s="296">
        <v>1.0332571859474804E-2</v>
      </c>
      <c r="F30" s="296">
        <v>9.616653426151589E-3</v>
      </c>
      <c r="G30" s="296">
        <v>9.5673794786452406E-3</v>
      </c>
      <c r="H30" s="296">
        <v>9.9297650762896587E-3</v>
      </c>
      <c r="I30" s="296">
        <v>9.6282910029006005E-3</v>
      </c>
      <c r="J30" s="296">
        <v>9.3419152680100787E-3</v>
      </c>
      <c r="K30" s="296">
        <v>9.533522846458203E-3</v>
      </c>
      <c r="L30" s="296">
        <v>9.4638172483519131E-3</v>
      </c>
      <c r="M30" s="296">
        <v>9.2716301787833782E-3</v>
      </c>
      <c r="N30" s="296">
        <v>9.7750772838716554E-3</v>
      </c>
      <c r="O30" s="296">
        <v>9.6085211511418665E-3</v>
      </c>
      <c r="P30" s="296">
        <v>8.966620118023334E-3</v>
      </c>
      <c r="Q30" s="296">
        <v>1.0835701814449827E-2</v>
      </c>
      <c r="R30" s="296">
        <v>1.0334207040658166E-2</v>
      </c>
      <c r="S30" s="297">
        <v>1.056448971799572E-2</v>
      </c>
    </row>
    <row r="31" spans="2:19" x14ac:dyDescent="0.3">
      <c r="B31" s="147" t="s">
        <v>237</v>
      </c>
      <c r="C31" s="295">
        <v>1.1544483653104625E-2</v>
      </c>
      <c r="D31" s="296">
        <v>1.1522713334334276E-2</v>
      </c>
      <c r="E31" s="296">
        <v>1.0961896735273244E-2</v>
      </c>
      <c r="F31" s="296">
        <v>1.0168715580271184E-2</v>
      </c>
      <c r="G31" s="296">
        <v>9.7811572944279633E-3</v>
      </c>
      <c r="H31" s="296">
        <v>1.0549484991380908E-2</v>
      </c>
      <c r="I31" s="296">
        <v>9.8476366326844637E-3</v>
      </c>
      <c r="J31" s="296">
        <v>9.6459075045160388E-3</v>
      </c>
      <c r="K31" s="296">
        <v>9.8903668983741904E-3</v>
      </c>
      <c r="L31" s="296">
        <v>9.2965655138198787E-3</v>
      </c>
      <c r="M31" s="296">
        <v>9.0277216770962149E-3</v>
      </c>
      <c r="N31" s="296">
        <v>9.5871975269161067E-3</v>
      </c>
      <c r="O31" s="296">
        <v>9.8072739240636173E-3</v>
      </c>
      <c r="P31" s="296">
        <v>8.8799045002027118E-3</v>
      </c>
      <c r="Q31" s="296">
        <v>1.0666505678794243E-2</v>
      </c>
      <c r="R31" s="296">
        <v>1.0140760405150797E-2</v>
      </c>
      <c r="S31" s="297">
        <v>1.0728238144536313E-2</v>
      </c>
    </row>
    <row r="32" spans="2:19" x14ac:dyDescent="0.3">
      <c r="B32" s="147" t="s">
        <v>238</v>
      </c>
      <c r="C32" s="295">
        <v>1.1869986011744793E-2</v>
      </c>
      <c r="D32" s="296">
        <v>1.1540526716255729E-2</v>
      </c>
      <c r="E32" s="296">
        <v>1.0834368346344925E-2</v>
      </c>
      <c r="F32" s="296">
        <v>1.0599593359096235E-2</v>
      </c>
      <c r="G32" s="296">
        <v>1.0458668525985516E-2</v>
      </c>
      <c r="H32" s="296">
        <v>1.0677702904848062E-2</v>
      </c>
      <c r="I32" s="296">
        <v>1.0544959306474953E-2</v>
      </c>
      <c r="J32" s="296">
        <v>9.8622096727991257E-3</v>
      </c>
      <c r="K32" s="296">
        <v>1.0030211188989915E-2</v>
      </c>
      <c r="L32" s="296">
        <v>9.3379086392098194E-3</v>
      </c>
      <c r="M32" s="296">
        <v>8.7915809620869867E-3</v>
      </c>
      <c r="N32" s="296">
        <v>9.1914508048182488E-3</v>
      </c>
      <c r="O32" s="296">
        <v>9.1725473266683483E-3</v>
      </c>
      <c r="P32" s="296">
        <v>9.1445560610838323E-3</v>
      </c>
      <c r="Q32" s="296">
        <v>1.0790423975330726E-2</v>
      </c>
      <c r="R32" s="296">
        <v>1.0207107804932249E-2</v>
      </c>
      <c r="S32" s="297">
        <v>1.081593279950829E-2</v>
      </c>
    </row>
    <row r="33" spans="2:19" x14ac:dyDescent="0.3">
      <c r="B33" s="147" t="s">
        <v>239</v>
      </c>
      <c r="C33" s="295">
        <v>1.1911717083365327E-2</v>
      </c>
      <c r="D33" s="296">
        <v>1.1726294842008026E-2</v>
      </c>
      <c r="E33" s="296">
        <v>1.0684661107168205E-2</v>
      </c>
      <c r="F33" s="296">
        <v>1.0341066691801204E-2</v>
      </c>
      <c r="G33" s="296">
        <v>1.1109868641754426E-2</v>
      </c>
      <c r="H33" s="296">
        <v>1.1151396862935051E-2</v>
      </c>
      <c r="I33" s="296">
        <v>1.0751209674779182E-2</v>
      </c>
      <c r="J33" s="296">
        <v>1.0025897800148488E-2</v>
      </c>
      <c r="K33" s="296">
        <v>1.0273733143337987E-2</v>
      </c>
      <c r="L33" s="296">
        <v>9.8246299790277596E-3</v>
      </c>
      <c r="M33" s="296">
        <v>8.7403135700126148E-3</v>
      </c>
      <c r="N33" s="296">
        <v>8.9755889564012373E-3</v>
      </c>
      <c r="O33" s="296">
        <v>9.1917814659833556E-3</v>
      </c>
      <c r="P33" s="296">
        <v>8.5623226271453676E-3</v>
      </c>
      <c r="Q33" s="296">
        <v>1.0621227839675144E-2</v>
      </c>
      <c r="R33" s="296">
        <v>1.0105588289604003E-2</v>
      </c>
      <c r="S33" s="297">
        <v>1.0638215312883665E-2</v>
      </c>
    </row>
    <row r="34" spans="2:19" x14ac:dyDescent="0.3">
      <c r="B34" s="147" t="s">
        <v>240</v>
      </c>
      <c r="C34" s="295">
        <v>1.1676353839425514E-2</v>
      </c>
      <c r="D34" s="296">
        <v>1.1881525741609261E-2</v>
      </c>
      <c r="E34" s="296">
        <v>1.0418514904187368E-2</v>
      </c>
      <c r="F34" s="296">
        <v>1.052418974780185E-2</v>
      </c>
      <c r="G34" s="296">
        <v>1.0810579699658613E-2</v>
      </c>
      <c r="H34" s="296">
        <v>1.1724815864829827E-2</v>
      </c>
      <c r="I34" s="296">
        <v>1.0859245581986159E-2</v>
      </c>
      <c r="J34" s="296">
        <v>1.0458502136714662E-2</v>
      </c>
      <c r="K34" s="296">
        <v>1.0430455193165954E-2</v>
      </c>
      <c r="L34" s="296">
        <v>9.4769718791578028E-3</v>
      </c>
      <c r="M34" s="296">
        <v>9.1442384772652419E-3</v>
      </c>
      <c r="N34" s="296">
        <v>8.8876452403794902E-3</v>
      </c>
      <c r="O34" s="296">
        <v>8.7664932744626195E-3</v>
      </c>
      <c r="P34" s="296">
        <v>8.3584846164241628E-3</v>
      </c>
      <c r="Q34" s="296">
        <v>1.0680009595724502E-2</v>
      </c>
      <c r="R34" s="296">
        <v>9.9976738441763368E-3</v>
      </c>
      <c r="S34" s="297">
        <v>1.0597860250418683E-2</v>
      </c>
    </row>
    <row r="35" spans="2:19" x14ac:dyDescent="0.3">
      <c r="B35" s="147" t="s">
        <v>241</v>
      </c>
      <c r="C35" s="295">
        <v>1.1778177654179618E-2</v>
      </c>
      <c r="D35" s="296">
        <v>1.2288688756956762E-2</v>
      </c>
      <c r="E35" s="296">
        <v>1.1020116217175302E-2</v>
      </c>
      <c r="F35" s="296">
        <v>1.0963146484979871E-2</v>
      </c>
      <c r="G35" s="296">
        <v>1.1320357568063568E-2</v>
      </c>
      <c r="H35" s="296">
        <v>1.1635775647144303E-2</v>
      </c>
      <c r="I35" s="296">
        <v>1.1651508901503991E-2</v>
      </c>
      <c r="J35" s="296">
        <v>1.0630959270886312E-2</v>
      </c>
      <c r="K35" s="296">
        <v>1.082587698042421E-2</v>
      </c>
      <c r="L35" s="296">
        <v>9.9261085595303417E-3</v>
      </c>
      <c r="M35" s="296">
        <v>9.4533963870470604E-3</v>
      </c>
      <c r="N35" s="296">
        <v>9.256742351561667E-3</v>
      </c>
      <c r="O35" s="296">
        <v>9.0400454780538465E-3</v>
      </c>
      <c r="P35" s="296">
        <v>8.6355241227082293E-3</v>
      </c>
      <c r="Q35" s="296">
        <v>1.041390299739295E-2</v>
      </c>
      <c r="R35" s="296">
        <v>1.0107986388391284E-2</v>
      </c>
      <c r="S35" s="297">
        <v>1.0895866865544692E-2</v>
      </c>
    </row>
    <row r="36" spans="2:19" x14ac:dyDescent="0.3">
      <c r="B36" s="147" t="s">
        <v>242</v>
      </c>
      <c r="C36" s="295">
        <v>1.2566060286375306E-2</v>
      </c>
      <c r="D36" s="296">
        <v>1.2937604812666842E-2</v>
      </c>
      <c r="E36" s="296">
        <v>1.1413790809084457E-2</v>
      </c>
      <c r="F36" s="296">
        <v>1.1345550513687103E-2</v>
      </c>
      <c r="G36" s="296">
        <v>1.2422135541712986E-2</v>
      </c>
      <c r="H36" s="296">
        <v>1.2483438519510493E-2</v>
      </c>
      <c r="I36" s="296">
        <v>1.2191688437538876E-2</v>
      </c>
      <c r="J36" s="296">
        <v>1.1288634782557861E-2</v>
      </c>
      <c r="K36" s="296">
        <v>1.1288809804531437E-2</v>
      </c>
      <c r="L36" s="296">
        <v>1.030759285290116E-2</v>
      </c>
      <c r="M36" s="296">
        <v>1.0304745806948751E-2</v>
      </c>
      <c r="N36" s="296">
        <v>9.8150517002451761E-3</v>
      </c>
      <c r="O36" s="296">
        <v>9.2836779093772841E-3</v>
      </c>
      <c r="P36" s="296">
        <v>9.0150457227803054E-3</v>
      </c>
      <c r="Q36" s="296">
        <v>1.0243118165627924E-2</v>
      </c>
      <c r="R36" s="296">
        <v>1.0343000069544864E-2</v>
      </c>
      <c r="S36" s="297">
        <v>1.0984337579410227E-2</v>
      </c>
    </row>
    <row r="37" spans="2:19" x14ac:dyDescent="0.3">
      <c r="B37" s="147" t="s">
        <v>243</v>
      </c>
      <c r="C37" s="295">
        <v>1.3617683291212771E-2</v>
      </c>
      <c r="D37" s="296">
        <v>1.4293966607543203E-2</v>
      </c>
      <c r="E37" s="296">
        <v>1.2799968949609651E-2</v>
      </c>
      <c r="F37" s="296">
        <v>1.2549315308279586E-2</v>
      </c>
      <c r="G37" s="296">
        <v>1.2951646746959422E-2</v>
      </c>
      <c r="H37" s="296">
        <v>1.3487812175003205E-2</v>
      </c>
      <c r="I37" s="296">
        <v>1.1985438069234647E-2</v>
      </c>
      <c r="J37" s="296">
        <v>1.1718316116849939E-2</v>
      </c>
      <c r="K37" s="296">
        <v>1.195909795610336E-2</v>
      </c>
      <c r="L37" s="296">
        <v>1.1247209339036179E-2</v>
      </c>
      <c r="M37" s="296">
        <v>1.1103274277440484E-2</v>
      </c>
      <c r="N37" s="296">
        <v>1.095299008634474E-2</v>
      </c>
      <c r="O37" s="296">
        <v>1.032018430579717E-2</v>
      </c>
      <c r="P37" s="296">
        <v>9.9745484030812192E-3</v>
      </c>
      <c r="Q37" s="296">
        <v>1.0413108649338228E-2</v>
      </c>
      <c r="R37" s="296">
        <v>1.0388563946503213E-2</v>
      </c>
      <c r="S37" s="297">
        <v>1.1193873480670701E-2</v>
      </c>
    </row>
    <row r="38" spans="2:19" x14ac:dyDescent="0.3">
      <c r="B38" s="147" t="s">
        <v>244</v>
      </c>
      <c r="C38" s="295">
        <v>1.6178301845848758E-2</v>
      </c>
      <c r="D38" s="296">
        <v>1.7156831559205318E-2</v>
      </c>
      <c r="E38" s="296">
        <v>1.5295089602555004E-2</v>
      </c>
      <c r="F38" s="296">
        <v>1.4485572326874654E-2</v>
      </c>
      <c r="G38" s="296">
        <v>1.4609247041643918E-2</v>
      </c>
      <c r="H38" s="296">
        <v>1.4431638482469762E-2</v>
      </c>
      <c r="I38" s="296">
        <v>1.3344071447746632E-2</v>
      </c>
      <c r="J38" s="296">
        <v>1.3021975131096653E-2</v>
      </c>
      <c r="K38" s="296">
        <v>1.3236985439316017E-2</v>
      </c>
      <c r="L38" s="296">
        <v>1.3211007795058368E-2</v>
      </c>
      <c r="M38" s="296">
        <v>1.3435163838156612E-2</v>
      </c>
      <c r="N38" s="296">
        <v>1.3184895000532992E-2</v>
      </c>
      <c r="O38" s="296">
        <v>1.2373962959321933E-2</v>
      </c>
      <c r="P38" s="296">
        <v>1.2596288121086536E-2</v>
      </c>
      <c r="Q38" s="296">
        <v>1.2379914432827545E-2</v>
      </c>
      <c r="R38" s="296">
        <v>1.1948127524498578E-2</v>
      </c>
      <c r="S38" s="297">
        <v>1.3033133058401536E-2</v>
      </c>
    </row>
    <row r="39" spans="2:19" x14ac:dyDescent="0.3">
      <c r="B39" s="147" t="s">
        <v>245</v>
      </c>
      <c r="C39" s="295">
        <v>2.1142630125827528E-2</v>
      </c>
      <c r="D39" s="296">
        <v>2.1271722783061001E-2</v>
      </c>
      <c r="E39" s="296">
        <v>1.9395404542228531E-2</v>
      </c>
      <c r="F39" s="296">
        <v>1.9761132131363861E-2</v>
      </c>
      <c r="G39" s="296">
        <v>1.9532714583593704E-2</v>
      </c>
      <c r="H39" s="296">
        <v>2.0240622284273362E-2</v>
      </c>
      <c r="I39" s="296">
        <v>1.9151819913964131E-2</v>
      </c>
      <c r="J39" s="296">
        <v>1.9610422256908514E-2</v>
      </c>
      <c r="K39" s="296">
        <v>1.9920578087364103E-2</v>
      </c>
      <c r="L39" s="296">
        <v>1.9649259958055519E-2</v>
      </c>
      <c r="M39" s="296">
        <v>2.0157406429241676E-2</v>
      </c>
      <c r="N39" s="296">
        <v>2.0119123760793091E-2</v>
      </c>
      <c r="O39" s="296">
        <v>1.9120871605708693E-2</v>
      </c>
      <c r="P39" s="296">
        <v>1.9018874724086671E-2</v>
      </c>
      <c r="Q39" s="296">
        <v>1.8092071294326606E-2</v>
      </c>
      <c r="R39" s="296">
        <v>1.8193576132841883E-2</v>
      </c>
      <c r="S39" s="297">
        <v>1.9357236982000089E-2</v>
      </c>
    </row>
    <row r="40" spans="2:19" x14ac:dyDescent="0.3">
      <c r="B40" s="147" t="s">
        <v>246</v>
      </c>
      <c r="C40" s="295">
        <v>2.2267699816717133E-2</v>
      </c>
      <c r="D40" s="296">
        <v>2.2561920587943395E-2</v>
      </c>
      <c r="E40" s="296">
        <v>2.1541208303761532E-2</v>
      </c>
      <c r="F40" s="296">
        <v>2.0886800328544307E-2</v>
      </c>
      <c r="G40" s="296">
        <v>2.0621336999348799E-2</v>
      </c>
      <c r="H40" s="296">
        <v>2.0269115153932728E-2</v>
      </c>
      <c r="I40" s="296">
        <v>2.0458072246557584E-2</v>
      </c>
      <c r="J40" s="296">
        <v>1.9756572370613304E-2</v>
      </c>
      <c r="K40" s="296">
        <v>1.9792789339042837E-2</v>
      </c>
      <c r="L40" s="296">
        <v>2.0235580645403772E-2</v>
      </c>
      <c r="M40" s="296">
        <v>1.9593465116423587E-2</v>
      </c>
      <c r="N40" s="296">
        <v>2.0187080268628078E-2</v>
      </c>
      <c r="O40" s="296">
        <v>1.9424343581567711E-2</v>
      </c>
      <c r="P40" s="296">
        <v>1.8803774944817334E-2</v>
      </c>
      <c r="Q40" s="296">
        <v>1.8405044427886701E-2</v>
      </c>
      <c r="R40" s="296">
        <v>1.7637217214192587E-2</v>
      </c>
      <c r="S40" s="297">
        <v>1.8343704067014237E-2</v>
      </c>
    </row>
    <row r="41" spans="2:19" x14ac:dyDescent="0.3">
      <c r="B41" s="147" t="s">
        <v>247</v>
      </c>
      <c r="C41" s="295">
        <v>2.6026834748294869E-2</v>
      </c>
      <c r="D41" s="296">
        <v>2.5228838338469527E-2</v>
      </c>
      <c r="E41" s="296">
        <v>2.5602710255500354E-2</v>
      </c>
      <c r="F41" s="296">
        <v>2.3676733946436507E-2</v>
      </c>
      <c r="G41" s="296">
        <v>2.3331381925579008E-2</v>
      </c>
      <c r="H41" s="296">
        <v>2.2470189335118886E-2</v>
      </c>
      <c r="I41" s="296">
        <v>2.2582778421628133E-2</v>
      </c>
      <c r="J41" s="296">
        <v>2.1548372764634012E-2</v>
      </c>
      <c r="K41" s="296">
        <v>2.1437165308007052E-2</v>
      </c>
      <c r="L41" s="296">
        <v>2.1943803417197236E-2</v>
      </c>
      <c r="M41" s="296">
        <v>2.1594446964659678E-2</v>
      </c>
      <c r="N41" s="296">
        <v>2.1169118430870909E-2</v>
      </c>
      <c r="O41" s="296">
        <v>2.0505729636389282E-2</v>
      </c>
      <c r="P41" s="296">
        <v>1.8758727870624804E-2</v>
      </c>
      <c r="Q41" s="296">
        <v>1.8983329811723623E-2</v>
      </c>
      <c r="R41" s="296">
        <v>1.8818680550059912E-2</v>
      </c>
      <c r="S41" s="297">
        <v>1.9125971431720009E-2</v>
      </c>
    </row>
    <row r="42" spans="2:19" x14ac:dyDescent="0.3">
      <c r="B42" s="147" t="s">
        <v>248</v>
      </c>
      <c r="C42" s="295">
        <v>2.8333728387478007E-2</v>
      </c>
      <c r="D42" s="296">
        <v>2.692619915869942E-2</v>
      </c>
      <c r="E42" s="296">
        <v>2.691680713271824E-2</v>
      </c>
      <c r="F42" s="296">
        <v>2.6350869161269472E-2</v>
      </c>
      <c r="G42" s="296">
        <v>2.5370493399198828E-2</v>
      </c>
      <c r="H42" s="296">
        <v>2.3047169945721084E-2</v>
      </c>
      <c r="I42" s="296">
        <v>2.330629161837789E-2</v>
      </c>
      <c r="J42" s="296">
        <v>2.2524655524181997E-2</v>
      </c>
      <c r="K42" s="296">
        <v>2.1690331696190689E-2</v>
      </c>
      <c r="L42" s="296">
        <v>2.303563777408613E-2</v>
      </c>
      <c r="M42" s="296">
        <v>2.3238110625710753E-2</v>
      </c>
      <c r="N42" s="296">
        <v>2.2741445474896066E-2</v>
      </c>
      <c r="O42" s="296">
        <v>2.1172513132642901E-2</v>
      </c>
      <c r="P42" s="296">
        <v>1.954029460786522E-2</v>
      </c>
      <c r="Q42" s="296">
        <v>1.9839637014712915E-2</v>
      </c>
      <c r="R42" s="296">
        <v>1.9693986607417641E-2</v>
      </c>
      <c r="S42" s="297">
        <v>2.0355248719114795E-2</v>
      </c>
    </row>
    <row r="43" spans="2:19" x14ac:dyDescent="0.3">
      <c r="B43" s="147" t="s">
        <v>249</v>
      </c>
      <c r="C43" s="295">
        <v>3.0859292841952747E-2</v>
      </c>
      <c r="D43" s="296">
        <v>2.9600751215763315E-2</v>
      </c>
      <c r="E43" s="296">
        <v>2.9145781582682755E-2</v>
      </c>
      <c r="F43" s="296">
        <v>2.9000767501043533E-2</v>
      </c>
      <c r="G43" s="296">
        <v>2.8728449551724364E-2</v>
      </c>
      <c r="H43" s="296">
        <v>2.638795891328195E-2</v>
      </c>
      <c r="I43" s="296">
        <v>2.5673260130821662E-2</v>
      </c>
      <c r="J43" s="296">
        <v>2.4968285425326062E-2</v>
      </c>
      <c r="K43" s="296">
        <v>2.4221995578027088E-2</v>
      </c>
      <c r="L43" s="296">
        <v>2.5730457856321363E-2</v>
      </c>
      <c r="M43" s="296">
        <v>2.5616606906494491E-2</v>
      </c>
      <c r="N43" s="296">
        <v>2.511859076857478E-2</v>
      </c>
      <c r="O43" s="296">
        <v>2.4854782248171687E-2</v>
      </c>
      <c r="P43" s="296">
        <v>2.0946889499527006E-2</v>
      </c>
      <c r="Q43" s="296">
        <v>2.2026477209359963E-2</v>
      </c>
      <c r="R43" s="296">
        <v>2.1993763344420544E-2</v>
      </c>
      <c r="S43" s="297">
        <v>2.2115350289702785E-2</v>
      </c>
    </row>
    <row r="44" spans="2:19" x14ac:dyDescent="0.3">
      <c r="B44" s="147" t="s">
        <v>250</v>
      </c>
      <c r="C44" s="295">
        <v>3.3196232852702671E-2</v>
      </c>
      <c r="D44" s="296">
        <v>3.1366820794833099E-2</v>
      </c>
      <c r="E44" s="296">
        <v>3.1139105748757983E-2</v>
      </c>
      <c r="F44" s="296">
        <v>3.1033972019874238E-2</v>
      </c>
      <c r="G44" s="296">
        <v>3.074124990955554E-2</v>
      </c>
      <c r="H44" s="296">
        <v>2.9938882794580655E-2</v>
      </c>
      <c r="I44" s="296">
        <v>2.7752132890713495E-2</v>
      </c>
      <c r="J44" s="296">
        <v>2.6868236903488312E-2</v>
      </c>
      <c r="K44" s="296">
        <v>2.6498081963220951E-2</v>
      </c>
      <c r="L44" s="296">
        <v>2.7812647989596567E-2</v>
      </c>
      <c r="M44" s="296">
        <v>2.7912764648492117E-2</v>
      </c>
      <c r="N44" s="296">
        <v>2.7479746295704082E-2</v>
      </c>
      <c r="O44" s="296">
        <v>2.6239640278852276E-2</v>
      </c>
      <c r="P44" s="296">
        <v>2.2533672687958917E-2</v>
      </c>
      <c r="Q44" s="296">
        <v>2.2512618218849242E-2</v>
      </c>
      <c r="R44" s="296">
        <v>2.4136064927725298E-2</v>
      </c>
      <c r="S44" s="297">
        <v>2.4495522916243066E-2</v>
      </c>
    </row>
    <row r="45" spans="2:19" x14ac:dyDescent="0.3">
      <c r="B45" s="147" t="s">
        <v>251</v>
      </c>
      <c r="C45" s="295">
        <v>3.4625104744989768E-2</v>
      </c>
      <c r="D45" s="296">
        <v>3.2578130765491917E-2</v>
      </c>
      <c r="E45" s="296">
        <v>3.2112202803406674E-2</v>
      </c>
      <c r="F45" s="296">
        <v>3.2127324383642804E-2</v>
      </c>
      <c r="G45" s="296">
        <v>3.1727916751629642E-2</v>
      </c>
      <c r="H45" s="296">
        <v>3.0230934708589174E-2</v>
      </c>
      <c r="I45" s="296">
        <v>2.9425052544736686E-2</v>
      </c>
      <c r="J45" s="296">
        <v>2.8964029534014977E-2</v>
      </c>
      <c r="K45" s="296">
        <v>2.8275068897424212E-2</v>
      </c>
      <c r="L45" s="296">
        <v>2.9631745506753963E-2</v>
      </c>
      <c r="M45" s="296">
        <v>2.9731980288464525E-2</v>
      </c>
      <c r="N45" s="296">
        <v>2.9307909604519775E-2</v>
      </c>
      <c r="O45" s="296">
        <v>2.755611025863506E-2</v>
      </c>
      <c r="P45" s="296">
        <v>2.3619307175998919E-2</v>
      </c>
      <c r="Q45" s="296">
        <v>2.4412698765741994E-2</v>
      </c>
      <c r="R45" s="296">
        <v>2.4760369978680901E-2</v>
      </c>
      <c r="S45" s="297">
        <v>2.6223806072195207E-2</v>
      </c>
    </row>
    <row r="46" spans="2:19" x14ac:dyDescent="0.3">
      <c r="B46" s="147" t="s">
        <v>252</v>
      </c>
      <c r="C46" s="295">
        <v>3.5715120335718123E-2</v>
      </c>
      <c r="D46" s="296">
        <v>3.2906405946615841E-2</v>
      </c>
      <c r="E46" s="296">
        <v>3.2625088715400992E-2</v>
      </c>
      <c r="F46" s="296">
        <v>3.2981000982939934E-2</v>
      </c>
      <c r="G46" s="296">
        <v>3.2037072362146195E-2</v>
      </c>
      <c r="H46" s="296">
        <v>2.9967375664240025E-2</v>
      </c>
      <c r="I46" s="296">
        <v>3.0240232571843877E-2</v>
      </c>
      <c r="J46" s="296">
        <v>3.0273534552809882E-2</v>
      </c>
      <c r="K46" s="296">
        <v>2.9504734211459036E-2</v>
      </c>
      <c r="L46" s="296">
        <v>3.0966000917065691E-2</v>
      </c>
      <c r="M46" s="296">
        <v>3.0612847297742371E-2</v>
      </c>
      <c r="N46" s="296">
        <v>3.039388124933376E-2</v>
      </c>
      <c r="O46" s="296">
        <v>2.915254382178074E-2</v>
      </c>
      <c r="P46" s="296">
        <v>2.4814180818955808E-2</v>
      </c>
      <c r="Q46" s="296">
        <v>2.5480302551287082E-2</v>
      </c>
      <c r="R46" s="296">
        <v>2.5837116334170268E-2</v>
      </c>
      <c r="S46" s="297">
        <v>2.63821220864809E-2</v>
      </c>
    </row>
    <row r="47" spans="2:19" x14ac:dyDescent="0.3">
      <c r="B47" s="147" t="s">
        <v>253</v>
      </c>
      <c r="C47" s="295">
        <v>3.636779429586328E-2</v>
      </c>
      <c r="D47" s="296">
        <v>3.334156141926848E-2</v>
      </c>
      <c r="E47" s="296">
        <v>3.2203690560681335E-2</v>
      </c>
      <c r="F47" s="296">
        <v>3.2345456259172983E-2</v>
      </c>
      <c r="G47" s="296">
        <v>3.0685338788504674E-2</v>
      </c>
      <c r="H47" s="296">
        <v>2.8995056487114101E-2</v>
      </c>
      <c r="I47" s="296">
        <v>2.9781898420056702E-2</v>
      </c>
      <c r="J47" s="296">
        <v>2.996369631175573E-2</v>
      </c>
      <c r="K47" s="296">
        <v>3.0613844102549265E-2</v>
      </c>
      <c r="L47" s="296">
        <v>3.1240368931017115E-2</v>
      </c>
      <c r="M47" s="296">
        <v>3.0920451650188602E-2</v>
      </c>
      <c r="N47" s="296">
        <v>3.0872241765270227E-2</v>
      </c>
      <c r="O47" s="296">
        <v>2.9994571698459985E-2</v>
      </c>
      <c r="P47" s="296">
        <v>2.5430199558538674E-2</v>
      </c>
      <c r="Q47" s="296">
        <v>2.603078575320877E-2</v>
      </c>
      <c r="R47" s="296">
        <v>2.6323131021725975E-2</v>
      </c>
      <c r="S47" s="297">
        <v>2.7246651693903747E-2</v>
      </c>
    </row>
    <row r="48" spans="2:19" x14ac:dyDescent="0.3">
      <c r="B48" s="147" t="s">
        <v>254</v>
      </c>
      <c r="C48" s="295">
        <v>3.4751967202716193E-2</v>
      </c>
      <c r="D48" s="296">
        <v>3.2685011057020638E-2</v>
      </c>
      <c r="E48" s="296">
        <v>3.1643674591909157E-2</v>
      </c>
      <c r="F48" s="296">
        <v>3.1039357992109551E-2</v>
      </c>
      <c r="G48" s="296">
        <v>2.9636183046432542E-2</v>
      </c>
      <c r="H48" s="296">
        <v>2.7855341700739389E-2</v>
      </c>
      <c r="I48" s="296">
        <v>2.8626241594479039E-2</v>
      </c>
      <c r="J48" s="296">
        <v>2.8475888154240982E-2</v>
      </c>
      <c r="K48" s="296">
        <v>2.917923456950864E-2</v>
      </c>
      <c r="L48" s="296">
        <v>3.1086271827290974E-2</v>
      </c>
      <c r="M48" s="296">
        <v>3.0081530688971608E-2</v>
      </c>
      <c r="N48" s="296">
        <v>3.0018121735422662E-2</v>
      </c>
      <c r="O48" s="296">
        <v>2.9693236849191524E-2</v>
      </c>
      <c r="P48" s="296">
        <v>2.5140772106851662E-2</v>
      </c>
      <c r="Q48" s="296">
        <v>2.5995040090746321E-2</v>
      </c>
      <c r="R48" s="296">
        <v>2.6463020117650726E-2</v>
      </c>
      <c r="S48" s="297">
        <v>2.6947092960990623E-2</v>
      </c>
    </row>
    <row r="49" spans="2:19" x14ac:dyDescent="0.3">
      <c r="B49" s="147" t="s">
        <v>255</v>
      </c>
      <c r="C49" s="295">
        <v>3.3715367383662119E-2</v>
      </c>
      <c r="D49" s="296">
        <v>3.1084351452935772E-2</v>
      </c>
      <c r="E49" s="296">
        <v>3.0221455819730306E-2</v>
      </c>
      <c r="F49" s="296">
        <v>2.9523206807868907E-2</v>
      </c>
      <c r="G49" s="296">
        <v>2.8044360541219653E-2</v>
      </c>
      <c r="H49" s="296">
        <v>2.7317538785918825E-2</v>
      </c>
      <c r="I49" s="296">
        <v>2.7107191262841539E-2</v>
      </c>
      <c r="J49" s="296">
        <v>2.7952670747177843E-2</v>
      </c>
      <c r="K49" s="296">
        <v>2.7660236240406803E-2</v>
      </c>
      <c r="L49" s="296">
        <v>2.9804634940202808E-2</v>
      </c>
      <c r="M49" s="296">
        <v>3.0117262507690108E-2</v>
      </c>
      <c r="N49" s="296">
        <v>2.946514230892229E-2</v>
      </c>
      <c r="O49" s="296">
        <v>2.8846934719331165E-2</v>
      </c>
      <c r="P49" s="296">
        <v>2.474210550024776E-2</v>
      </c>
      <c r="Q49" s="296">
        <v>2.556291474897807E-2</v>
      </c>
      <c r="R49" s="296">
        <v>2.6335121515662384E-2</v>
      </c>
      <c r="S49" s="297">
        <v>2.6708842880668528E-2</v>
      </c>
    </row>
    <row r="50" spans="2:19" x14ac:dyDescent="0.3">
      <c r="B50" s="147" t="s">
        <v>256</v>
      </c>
      <c r="C50" s="295">
        <v>3.1304980686860051E-2</v>
      </c>
      <c r="D50" s="296">
        <v>3.0168234668403897E-2</v>
      </c>
      <c r="E50" s="296">
        <v>2.9478464336408799E-2</v>
      </c>
      <c r="F50" s="296">
        <v>2.8467556249747533E-2</v>
      </c>
      <c r="G50" s="296">
        <v>2.6732093641261091E-2</v>
      </c>
      <c r="H50" s="296">
        <v>2.5469063866767342E-2</v>
      </c>
      <c r="I50" s="296">
        <v>2.6017010744662044E-2</v>
      </c>
      <c r="J50" s="296">
        <v>2.6435632566922138E-2</v>
      </c>
      <c r="K50" s="296">
        <v>2.6888681533561425E-2</v>
      </c>
      <c r="L50" s="296">
        <v>2.8077619838686643E-2</v>
      </c>
      <c r="M50" s="296">
        <v>2.8948987391328663E-2</v>
      </c>
      <c r="N50" s="296">
        <v>2.8804231958213411E-2</v>
      </c>
      <c r="O50" s="296">
        <v>2.8417372274629316E-2</v>
      </c>
      <c r="P50" s="296">
        <v>2.4476327762511824E-2</v>
      </c>
      <c r="Q50" s="296">
        <v>2.4972714144320333E-2</v>
      </c>
      <c r="R50" s="296">
        <v>2.583152077033328E-2</v>
      </c>
      <c r="S50" s="297">
        <v>2.6128350828287659E-2</v>
      </c>
    </row>
    <row r="51" spans="2:19" x14ac:dyDescent="0.3">
      <c r="B51" s="147" t="s">
        <v>257</v>
      </c>
      <c r="C51" s="295">
        <v>2.9523898550095646E-2</v>
      </c>
      <c r="D51" s="296">
        <v>2.7783786259775092E-2</v>
      </c>
      <c r="E51" s="296">
        <v>2.8314074698367636E-2</v>
      </c>
      <c r="F51" s="296">
        <v>2.7153379024331129E-2</v>
      </c>
      <c r="G51" s="296">
        <v>2.5952626836022549E-2</v>
      </c>
      <c r="H51" s="296">
        <v>2.4201131166925478E-2</v>
      </c>
      <c r="I51" s="296">
        <v>2.4609270135601432E-2</v>
      </c>
      <c r="J51" s="296">
        <v>2.5310276691395267E-2</v>
      </c>
      <c r="K51" s="296">
        <v>2.4969439200283546E-2</v>
      </c>
      <c r="L51" s="296">
        <v>2.6760277525125345E-2</v>
      </c>
      <c r="M51" s="296">
        <v>2.7480875709198924E-2</v>
      </c>
      <c r="N51" s="296">
        <v>2.7269214369470204E-2</v>
      </c>
      <c r="O51" s="296">
        <v>2.6953440560098137E-2</v>
      </c>
      <c r="P51" s="296">
        <v>2.4073156448488672E-2</v>
      </c>
      <c r="Q51" s="296">
        <v>2.4679599712128266E-2</v>
      </c>
      <c r="R51" s="296">
        <v>2.5241588468662046E-2</v>
      </c>
      <c r="S51" s="297">
        <v>2.576049891274149E-2</v>
      </c>
    </row>
    <row r="52" spans="2:19" x14ac:dyDescent="0.3">
      <c r="B52" s="147" t="s">
        <v>258</v>
      </c>
      <c r="C52" s="295">
        <v>2.7669369727279101E-2</v>
      </c>
      <c r="D52" s="296">
        <v>2.6221298188379059E-2</v>
      </c>
      <c r="E52" s="296">
        <v>2.5405872959545776E-2</v>
      </c>
      <c r="F52" s="296">
        <v>2.5308683533736383E-2</v>
      </c>
      <c r="G52" s="296">
        <v>2.410098206239681E-2</v>
      </c>
      <c r="H52" s="296">
        <v>2.3983873035772797E-2</v>
      </c>
      <c r="I52" s="296">
        <v>2.3253910572459357E-2</v>
      </c>
      <c r="J52" s="296">
        <v>2.4100153749919619E-2</v>
      </c>
      <c r="K52" s="296">
        <v>2.4291917723334947E-2</v>
      </c>
      <c r="L52" s="296">
        <v>2.4570971112430749E-2</v>
      </c>
      <c r="M52" s="296">
        <v>2.5507857893003399E-2</v>
      </c>
      <c r="N52" s="296">
        <v>2.618590768574779E-2</v>
      </c>
      <c r="O52" s="296">
        <v>2.6263148671348397E-2</v>
      </c>
      <c r="P52" s="296">
        <v>2.3836659308977881E-2</v>
      </c>
      <c r="Q52" s="296">
        <v>2.4102903024400782E-2</v>
      </c>
      <c r="R52" s="296">
        <v>2.4146456689136852E-2</v>
      </c>
      <c r="S52" s="297">
        <v>2.5002289373735994E-2</v>
      </c>
    </row>
    <row r="53" spans="2:19" x14ac:dyDescent="0.3">
      <c r="B53" s="147" t="s">
        <v>259</v>
      </c>
      <c r="C53" s="295">
        <v>2.5362476088095963E-2</v>
      </c>
      <c r="D53" s="296">
        <v>2.3630723503230585E-2</v>
      </c>
      <c r="E53" s="296">
        <v>2.3418093506032647E-2</v>
      </c>
      <c r="F53" s="296">
        <v>2.3682119918671821E-2</v>
      </c>
      <c r="G53" s="296">
        <v>2.3009070757168133E-2</v>
      </c>
      <c r="H53" s="296">
        <v>2.2260054421381049E-2</v>
      </c>
      <c r="I53" s="296">
        <v>2.2052420331702974E-2</v>
      </c>
      <c r="J53" s="296">
        <v>2.3316789140461952E-2</v>
      </c>
      <c r="K53" s="296">
        <v>2.2717463899678599E-2</v>
      </c>
      <c r="L53" s="296">
        <v>2.3578736103072172E-2</v>
      </c>
      <c r="M53" s="296">
        <v>2.4358225464668998E-2</v>
      </c>
      <c r="N53" s="296">
        <v>2.4376399104573072E-2</v>
      </c>
      <c r="O53" s="296">
        <v>2.468381212092717E-2</v>
      </c>
      <c r="P53" s="296">
        <v>2.2641785666020993E-2</v>
      </c>
      <c r="Q53" s="296">
        <v>2.3726382046463008E-2</v>
      </c>
      <c r="R53" s="296">
        <v>2.369561411712794E-2</v>
      </c>
      <c r="S53" s="297">
        <v>2.3925119629478443E-2</v>
      </c>
    </row>
    <row r="54" spans="2:19" x14ac:dyDescent="0.3">
      <c r="B54" s="147" t="s">
        <v>260</v>
      </c>
      <c r="C54" s="295">
        <v>2.3790049309434225E-2</v>
      </c>
      <c r="D54" s="296">
        <v>2.2103862195677455E-2</v>
      </c>
      <c r="E54" s="296">
        <v>2.1854484563520227E-2</v>
      </c>
      <c r="F54" s="296">
        <v>2.2249451304078526E-2</v>
      </c>
      <c r="G54" s="296">
        <v>2.1200181546698942E-2</v>
      </c>
      <c r="H54" s="296">
        <v>2.130198167908481E-2</v>
      </c>
      <c r="I54" s="296">
        <v>2.163009814898479E-2</v>
      </c>
      <c r="J54" s="296">
        <v>2.1864057010236353E-2</v>
      </c>
      <c r="K54" s="296">
        <v>2.1914564782867629E-2</v>
      </c>
      <c r="L54" s="296">
        <v>2.2184345237647802E-2</v>
      </c>
      <c r="M54" s="296">
        <v>2.2818650145102256E-2</v>
      </c>
      <c r="N54" s="296">
        <v>2.3293092420850654E-2</v>
      </c>
      <c r="O54" s="296">
        <v>2.3392987660231065E-2</v>
      </c>
      <c r="P54" s="296">
        <v>2.1932294247488625E-2</v>
      </c>
      <c r="Q54" s="296">
        <v>2.3198934938128229E-2</v>
      </c>
      <c r="R54" s="296">
        <v>2.3588499037962705E-2</v>
      </c>
      <c r="S54" s="297">
        <v>2.3574341009590535E-2</v>
      </c>
    </row>
    <row r="55" spans="2:19" x14ac:dyDescent="0.3">
      <c r="B55" s="147" t="s">
        <v>261</v>
      </c>
      <c r="C55" s="295">
        <v>2.1600002670788584E-2</v>
      </c>
      <c r="D55" s="296">
        <v>2.059481427004578E-2</v>
      </c>
      <c r="E55" s="296">
        <v>2.0767720901348475E-2</v>
      </c>
      <c r="F55" s="296">
        <v>2.0717142203131943E-2</v>
      </c>
      <c r="G55" s="296">
        <v>1.9953692436211989E-2</v>
      </c>
      <c r="H55" s="296">
        <v>1.9460629977348168E-2</v>
      </c>
      <c r="I55" s="296">
        <v>2.0441703169708041E-2</v>
      </c>
      <c r="J55" s="296">
        <v>2.097546431891124E-2</v>
      </c>
      <c r="K55" s="296">
        <v>2.0974232483899822E-2</v>
      </c>
      <c r="L55" s="296">
        <v>2.0842572895446995E-2</v>
      </c>
      <c r="M55" s="296">
        <v>2.1642607242062874E-2</v>
      </c>
      <c r="N55" s="296">
        <v>2.2095192410190811E-2</v>
      </c>
      <c r="O55" s="296">
        <v>2.1933330198880999E-2</v>
      </c>
      <c r="P55" s="296">
        <v>2.0950268030091444E-2</v>
      </c>
      <c r="Q55" s="296">
        <v>2.2491965169426496E-2</v>
      </c>
      <c r="R55" s="296">
        <v>2.2387051545534699E-2</v>
      </c>
      <c r="S55" s="297">
        <v>2.2901497948876345E-2</v>
      </c>
    </row>
    <row r="56" spans="2:19" x14ac:dyDescent="0.3">
      <c r="B56" s="147" t="s">
        <v>262</v>
      </c>
      <c r="C56" s="295">
        <v>2.0348070522172555E-2</v>
      </c>
      <c r="D56" s="296">
        <v>1.890254298750773E-2</v>
      </c>
      <c r="E56" s="296">
        <v>1.953125E-2</v>
      </c>
      <c r="F56" s="296">
        <v>1.8977473171125803E-2</v>
      </c>
      <c r="G56" s="296">
        <v>1.8861781130983312E-2</v>
      </c>
      <c r="H56" s="296">
        <v>1.9001182454090864E-2</v>
      </c>
      <c r="I56" s="296">
        <v>1.8830986007713109E-2</v>
      </c>
      <c r="J56" s="296">
        <v>1.9432119118188675E-2</v>
      </c>
      <c r="K56" s="296">
        <v>1.9604722879249276E-2</v>
      </c>
      <c r="L56" s="296">
        <v>2.0089000473566709E-2</v>
      </c>
      <c r="M56" s="296">
        <v>2.0378011570895034E-2</v>
      </c>
      <c r="N56" s="296">
        <v>2.0865312866432149E-2</v>
      </c>
      <c r="O56" s="296">
        <v>2.0736539308169381E-2</v>
      </c>
      <c r="P56" s="296">
        <v>2.0054957430514889E-2</v>
      </c>
      <c r="Q56" s="296">
        <v>2.1688084938048795E-2</v>
      </c>
      <c r="R56" s="296">
        <v>2.1741962971755992E-2</v>
      </c>
      <c r="S56" s="297">
        <v>2.2035416223666383E-2</v>
      </c>
    </row>
    <row r="57" spans="2:19" x14ac:dyDescent="0.3">
      <c r="B57" s="147" t="s">
        <v>263</v>
      </c>
      <c r="C57" s="295">
        <v>1.9104484587880628E-2</v>
      </c>
      <c r="D57" s="296">
        <v>1.7948254670287024E-2</v>
      </c>
      <c r="E57" s="296">
        <v>1.7643275372604683E-2</v>
      </c>
      <c r="F57" s="296">
        <v>1.7835647057239421E-2</v>
      </c>
      <c r="G57" s="296">
        <v>1.7408091983660796E-2</v>
      </c>
      <c r="H57" s="296">
        <v>1.8000370407305573E-2</v>
      </c>
      <c r="I57" s="296">
        <v>1.8002710719126284E-2</v>
      </c>
      <c r="J57" s="296">
        <v>1.8713060558761114E-2</v>
      </c>
      <c r="K57" s="296">
        <v>1.9310567647264475E-2</v>
      </c>
      <c r="L57" s="296">
        <v>1.8876895206452533E-2</v>
      </c>
      <c r="M57" s="296">
        <v>1.9587250887081239E-2</v>
      </c>
      <c r="N57" s="296">
        <v>1.9520839995736061E-2</v>
      </c>
      <c r="O57" s="296">
        <v>1.9785517975371755E-2</v>
      </c>
      <c r="P57" s="296">
        <v>1.9530159016171899E-2</v>
      </c>
      <c r="Q57" s="296">
        <v>2.0497357204021942E-2</v>
      </c>
      <c r="R57" s="296">
        <v>2.1032925096983113E-2</v>
      </c>
      <c r="S57" s="297">
        <v>2.0937292889282783E-2</v>
      </c>
    </row>
    <row r="58" spans="2:19" x14ac:dyDescent="0.3">
      <c r="B58" s="147" t="s">
        <v>264</v>
      </c>
      <c r="C58" s="295">
        <v>1.8154685397797268E-2</v>
      </c>
      <c r="D58" s="296">
        <v>1.6971063433453022E-2</v>
      </c>
      <c r="E58" s="296">
        <v>1.6955731014904187E-2</v>
      </c>
      <c r="F58" s="296">
        <v>1.6965812541236351E-2</v>
      </c>
      <c r="G58" s="296">
        <v>1.6490491820531878E-2</v>
      </c>
      <c r="H58" s="296">
        <v>1.6579288533044606E-2</v>
      </c>
      <c r="I58" s="296">
        <v>1.7223542661088085E-2</v>
      </c>
      <c r="J58" s="296">
        <v>1.8052462044815473E-2</v>
      </c>
      <c r="K58" s="296">
        <v>1.7439547483164435E-2</v>
      </c>
      <c r="L58" s="296">
        <v>1.8128960483489061E-2</v>
      </c>
      <c r="M58" s="296">
        <v>1.87654190565557E-2</v>
      </c>
      <c r="N58" s="296">
        <v>1.8894574139217569E-2</v>
      </c>
      <c r="O58" s="296">
        <v>1.8932804465739722E-2</v>
      </c>
      <c r="P58" s="296">
        <v>1.891864498400829E-2</v>
      </c>
      <c r="Q58" s="296">
        <v>1.9973881835960772E-2</v>
      </c>
      <c r="R58" s="296">
        <v>1.9867449086364331E-2</v>
      </c>
      <c r="S58" s="297">
        <v>2.0054137868414559E-2</v>
      </c>
    </row>
    <row r="59" spans="2:19" x14ac:dyDescent="0.3">
      <c r="B59" s="147" t="s">
        <v>265</v>
      </c>
      <c r="C59" s="295">
        <v>1.6899414763451595E-2</v>
      </c>
      <c r="D59" s="296">
        <v>1.5474739352050956E-2</v>
      </c>
      <c r="E59" s="296">
        <v>1.5788569020581972E-2</v>
      </c>
      <c r="F59" s="296">
        <v>1.5810521496761685E-2</v>
      </c>
      <c r="G59" s="296">
        <v>1.5648536115295309E-2</v>
      </c>
      <c r="H59" s="296">
        <v>1.5906144487342042E-2</v>
      </c>
      <c r="I59" s="296">
        <v>1.6120266881428955E-2</v>
      </c>
      <c r="J59" s="296">
        <v>1.6897876146547641E-2</v>
      </c>
      <c r="K59" s="296">
        <v>1.6827125934605915E-2</v>
      </c>
      <c r="L59" s="296">
        <v>1.6943164477986664E-2</v>
      </c>
      <c r="M59" s="296">
        <v>1.7604911726872192E-2</v>
      </c>
      <c r="N59" s="296">
        <v>1.7865899157872296E-2</v>
      </c>
      <c r="O59" s="296">
        <v>1.7793715992973129E-2</v>
      </c>
      <c r="P59" s="296">
        <v>1.8231677102572189E-2</v>
      </c>
      <c r="Q59" s="296">
        <v>1.9319339038870627E-2</v>
      </c>
      <c r="R59" s="296">
        <v>1.925913136065727E-2</v>
      </c>
      <c r="S59" s="297">
        <v>1.9302136800557521E-2</v>
      </c>
    </row>
    <row r="60" spans="2:19" x14ac:dyDescent="0.3">
      <c r="B60" s="147" t="s">
        <v>266</v>
      </c>
      <c r="C60" s="295">
        <v>1.614157850282269E-2</v>
      </c>
      <c r="D60" s="296">
        <v>1.5009046653247253E-2</v>
      </c>
      <c r="E60" s="296">
        <v>1.5386577359829666E-2</v>
      </c>
      <c r="F60" s="296">
        <v>1.5220757536994896E-2</v>
      </c>
      <c r="G60" s="296">
        <v>1.5079558236365909E-2</v>
      </c>
      <c r="H60" s="296">
        <v>1.4816292222871227E-2</v>
      </c>
      <c r="I60" s="296">
        <v>1.557681353002416E-2</v>
      </c>
      <c r="J60" s="296">
        <v>1.5626370157315984E-2</v>
      </c>
      <c r="K60" s="296">
        <v>1.5939838021733731E-2</v>
      </c>
      <c r="L60" s="296">
        <v>1.5813745461652373E-2</v>
      </c>
      <c r="M60" s="296">
        <v>1.6699187800224956E-2</v>
      </c>
      <c r="N60" s="296">
        <v>1.7146359663148918E-2</v>
      </c>
      <c r="O60" s="296">
        <v>1.6872614432443291E-2</v>
      </c>
      <c r="P60" s="296">
        <v>1.8459164827244471E-2</v>
      </c>
      <c r="Q60" s="296">
        <v>1.8889596741266539E-2</v>
      </c>
      <c r="R60" s="296">
        <v>1.851971756791216E-2</v>
      </c>
      <c r="S60" s="297">
        <v>1.8277739061061865E-2</v>
      </c>
    </row>
    <row r="61" spans="2:19" x14ac:dyDescent="0.3">
      <c r="B61" s="147" t="s">
        <v>267</v>
      </c>
      <c r="C61" s="295">
        <v>1.5258549027332183E-2</v>
      </c>
      <c r="D61" s="296">
        <v>1.4673137165585564E-2</v>
      </c>
      <c r="E61" s="296">
        <v>1.427486249112846E-2</v>
      </c>
      <c r="F61" s="296">
        <v>1.4517888160286534E-2</v>
      </c>
      <c r="G61" s="296">
        <v>1.4457958125859222E-2</v>
      </c>
      <c r="H61" s="296">
        <v>1.420369552519482E-2</v>
      </c>
      <c r="I61" s="296">
        <v>1.4774728764396602E-2</v>
      </c>
      <c r="J61" s="296">
        <v>1.5062230718415498E-2</v>
      </c>
      <c r="K61" s="296">
        <v>1.5074250084991574E-2</v>
      </c>
      <c r="L61" s="296">
        <v>1.5095878466245218E-2</v>
      </c>
      <c r="M61" s="296">
        <v>1.5621019009327558E-2</v>
      </c>
      <c r="N61" s="296">
        <v>1.6096364993071099E-2</v>
      </c>
      <c r="O61" s="296">
        <v>1.6163088404378544E-2</v>
      </c>
      <c r="P61" s="296">
        <v>1.7774449299517995E-2</v>
      </c>
      <c r="Q61" s="296">
        <v>1.8296218744389917E-2</v>
      </c>
      <c r="R61" s="296">
        <v>1.8237541277275376E-2</v>
      </c>
      <c r="S61" s="297">
        <v>1.761188053038969E-2</v>
      </c>
    </row>
    <row r="62" spans="2:19" x14ac:dyDescent="0.3">
      <c r="B62" s="147" t="s">
        <v>268</v>
      </c>
      <c r="C62" s="295">
        <v>1.3098548760253324E-2</v>
      </c>
      <c r="D62" s="296">
        <v>1.3708669772981172E-2</v>
      </c>
      <c r="E62" s="296">
        <v>1.3806334279630943E-2</v>
      </c>
      <c r="F62" s="296">
        <v>1.3750387116754413E-2</v>
      </c>
      <c r="G62" s="296">
        <v>1.3451557946943636E-2</v>
      </c>
      <c r="H62" s="296">
        <v>1.3309731739632158E-2</v>
      </c>
      <c r="I62" s="296">
        <v>1.4080679905976022E-2</v>
      </c>
      <c r="J62" s="296">
        <v>1.4372402181728897E-2</v>
      </c>
      <c r="K62" s="296">
        <v>1.4083284508387041E-2</v>
      </c>
      <c r="L62" s="296">
        <v>1.3973976381800004E-2</v>
      </c>
      <c r="M62" s="296">
        <v>1.4603438954518055E-2</v>
      </c>
      <c r="N62" s="296">
        <v>1.528621682123441E-2</v>
      </c>
      <c r="O62" s="296">
        <v>1.5415094097683782E-2</v>
      </c>
      <c r="P62" s="296">
        <v>1.731947385017343E-2</v>
      </c>
      <c r="Q62" s="296">
        <v>1.7546354180733248E-2</v>
      </c>
      <c r="R62" s="296">
        <v>1.7392611137889882E-2</v>
      </c>
      <c r="S62" s="297">
        <v>1.6964647413162889E-2</v>
      </c>
    </row>
    <row r="63" spans="2:19" x14ac:dyDescent="0.3">
      <c r="B63" s="147" t="s">
        <v>269</v>
      </c>
      <c r="C63" s="295">
        <v>1.2567729529240127E-2</v>
      </c>
      <c r="D63" s="296">
        <v>1.1800093138539761E-2</v>
      </c>
      <c r="E63" s="296">
        <v>1.3615041696238468E-2</v>
      </c>
      <c r="F63" s="296">
        <v>1.3268342601693888E-2</v>
      </c>
      <c r="G63" s="296">
        <v>1.3010846757483869E-2</v>
      </c>
      <c r="H63" s="296">
        <v>1.3217129913239211E-2</v>
      </c>
      <c r="I63" s="296">
        <v>1.3612524308079122E-2</v>
      </c>
      <c r="J63" s="296">
        <v>1.3097973190223142E-2</v>
      </c>
      <c r="K63" s="296">
        <v>1.3581773948937545E-2</v>
      </c>
      <c r="L63" s="296">
        <v>1.3645110611652748E-2</v>
      </c>
      <c r="M63" s="296">
        <v>1.3857731433436283E-2</v>
      </c>
      <c r="N63" s="296">
        <v>1.429485129517109E-2</v>
      </c>
      <c r="O63" s="296">
        <v>1.4493992537153945E-2</v>
      </c>
      <c r="P63" s="296">
        <v>1.6602099193657373E-2</v>
      </c>
      <c r="Q63" s="296">
        <v>1.676789308710662E-2</v>
      </c>
      <c r="R63" s="296">
        <v>1.6861831939638253E-2</v>
      </c>
      <c r="S63" s="297">
        <v>1.6463313367924864E-2</v>
      </c>
    </row>
    <row r="64" spans="2:19" x14ac:dyDescent="0.3">
      <c r="B64" s="147" t="s">
        <v>270</v>
      </c>
      <c r="C64" s="295">
        <v>1.1761485225531403E-2</v>
      </c>
      <c r="D64" s="296">
        <v>1.098576710784476E-2</v>
      </c>
      <c r="E64" s="296">
        <v>1.1713205287437899E-2</v>
      </c>
      <c r="F64" s="296">
        <v>1.2842850795104152E-2</v>
      </c>
      <c r="G64" s="296">
        <v>1.2537246673288297E-2</v>
      </c>
      <c r="H64" s="296">
        <v>1.2796860085763537E-2</v>
      </c>
      <c r="I64" s="296">
        <v>1.3016689910755793E-2</v>
      </c>
      <c r="J64" s="296">
        <v>1.2875825017391863E-2</v>
      </c>
      <c r="K64" s="296">
        <v>1.2986230159591269E-2</v>
      </c>
      <c r="L64" s="296">
        <v>1.2810731171964851E-2</v>
      </c>
      <c r="M64" s="296">
        <v>1.3065417192286899E-2</v>
      </c>
      <c r="N64" s="296">
        <v>1.3179565078349857E-2</v>
      </c>
      <c r="O64" s="296">
        <v>1.3696844318876385E-2</v>
      </c>
      <c r="P64" s="296">
        <v>1.5992837515203386E-2</v>
      </c>
      <c r="Q64" s="296">
        <v>1.5819441509769688E-2</v>
      </c>
      <c r="R64" s="296">
        <v>1.6385409647231675E-2</v>
      </c>
      <c r="S64" s="297">
        <v>1.5812199956230278E-2</v>
      </c>
    </row>
    <row r="65" spans="2:19" x14ac:dyDescent="0.3">
      <c r="B65" s="147" t="s">
        <v>271</v>
      </c>
      <c r="C65" s="295">
        <v>1.0966925621876429E-2</v>
      </c>
      <c r="D65" s="296">
        <v>1.0861073434394587E-2</v>
      </c>
      <c r="E65" s="296">
        <v>1.0817734208658622E-2</v>
      </c>
      <c r="F65" s="296">
        <v>1.1399410236040233E-2</v>
      </c>
      <c r="G65" s="296">
        <v>1.1767646536470496E-2</v>
      </c>
      <c r="H65" s="296">
        <v>1.158947473394783E-2</v>
      </c>
      <c r="I65" s="296">
        <v>1.2437224590282006E-2</v>
      </c>
      <c r="J65" s="296">
        <v>1.2589370794530479E-2</v>
      </c>
      <c r="K65" s="296">
        <v>1.2455786298635071E-2</v>
      </c>
      <c r="L65" s="296">
        <v>1.2032728721445054E-2</v>
      </c>
      <c r="M65" s="296">
        <v>1.2540314812858484E-2</v>
      </c>
      <c r="N65" s="296">
        <v>1.2927726255196673E-2</v>
      </c>
      <c r="O65" s="296">
        <v>1.3151877038284486E-2</v>
      </c>
      <c r="P65" s="296">
        <v>1.5450020271183387E-2</v>
      </c>
      <c r="Q65" s="296">
        <v>1.5324562671678473E-2</v>
      </c>
      <c r="R65" s="296">
        <v>1.5446154288879776E-2</v>
      </c>
      <c r="S65" s="297">
        <v>1.5164966839003478E-2</v>
      </c>
    </row>
    <row r="66" spans="2:19" x14ac:dyDescent="0.3">
      <c r="B66" s="147" t="s">
        <v>272</v>
      </c>
      <c r="C66" s="295">
        <v>1.0015457188928246E-2</v>
      </c>
      <c r="D66" s="296">
        <v>9.8838821975605843E-3</v>
      </c>
      <c r="E66" s="296">
        <v>1.0648620475514549E-2</v>
      </c>
      <c r="F66" s="296">
        <v>1.0529575720037163E-2</v>
      </c>
      <c r="G66" s="296">
        <v>1.0994757510179113E-2</v>
      </c>
      <c r="H66" s="296">
        <v>1.1781801604148563E-2</v>
      </c>
      <c r="I66" s="296">
        <v>1.163186600928454E-2</v>
      </c>
      <c r="J66" s="296">
        <v>1.1727085123672227E-2</v>
      </c>
      <c r="K66" s="296">
        <v>1.190605357000774E-2</v>
      </c>
      <c r="L66" s="296">
        <v>1.1453924965985884E-2</v>
      </c>
      <c r="M66" s="296">
        <v>1.1774411046414079E-2</v>
      </c>
      <c r="N66" s="296">
        <v>1.2102920797356359E-2</v>
      </c>
      <c r="O66" s="296">
        <v>1.24295282506764E-2</v>
      </c>
      <c r="P66" s="296">
        <v>1.5047975134015045E-2</v>
      </c>
      <c r="Q66" s="296">
        <v>1.4430921110117293E-2</v>
      </c>
      <c r="R66" s="296">
        <v>1.4913776358103295E-2</v>
      </c>
      <c r="S66" s="297">
        <v>1.4361745884171658E-2</v>
      </c>
    </row>
    <row r="67" spans="2:19" x14ac:dyDescent="0.3">
      <c r="B67" s="147" t="s">
        <v>273</v>
      </c>
      <c r="C67" s="295">
        <v>9.5297075152652264E-3</v>
      </c>
      <c r="D67" s="296">
        <v>9.2731376745393331E-3</v>
      </c>
      <c r="E67" s="296">
        <v>9.9749378992193046E-3</v>
      </c>
      <c r="F67" s="296">
        <v>1.0060996135564921E-2</v>
      </c>
      <c r="G67" s="296">
        <v>1.0297512941780079E-2</v>
      </c>
      <c r="H67" s="296">
        <v>1.1069479862664369E-2</v>
      </c>
      <c r="I67" s="296">
        <v>1.149109194837848E-2</v>
      </c>
      <c r="J67" s="296">
        <v>1.1262327762090999E-2</v>
      </c>
      <c r="K67" s="296">
        <v>1.1433476312064945E-2</v>
      </c>
      <c r="L67" s="296">
        <v>1.1361842550344651E-2</v>
      </c>
      <c r="M67" s="296">
        <v>1.133009364843619E-2</v>
      </c>
      <c r="N67" s="296">
        <v>1.1505969512845113E-2</v>
      </c>
      <c r="O67" s="296">
        <v>1.1700768083296646E-2</v>
      </c>
      <c r="P67" s="296">
        <v>1.3917293571782513E-2</v>
      </c>
      <c r="Q67" s="296">
        <v>1.3804974842997107E-2</v>
      </c>
      <c r="R67" s="296">
        <v>1.411121263062644E-2</v>
      </c>
      <c r="S67" s="297">
        <v>1.3584910931720786E-2</v>
      </c>
    </row>
    <row r="68" spans="2:19" x14ac:dyDescent="0.3">
      <c r="B68" s="147" t="s">
        <v>274</v>
      </c>
      <c r="C68" s="295">
        <v>8.7017630543138238E-3</v>
      </c>
      <c r="D68" s="296">
        <v>8.563147166527129E-3</v>
      </c>
      <c r="E68" s="296">
        <v>9.5202714691270396E-3</v>
      </c>
      <c r="F68" s="296">
        <v>1.0098697941212114E-2</v>
      </c>
      <c r="G68" s="296">
        <v>1.0064001789155874E-2</v>
      </c>
      <c r="H68" s="296">
        <v>1.0097160685538445E-2</v>
      </c>
      <c r="I68" s="296">
        <v>1.0233946846333655E-2</v>
      </c>
      <c r="J68" s="296">
        <v>1.0689419316368229E-2</v>
      </c>
      <c r="K68" s="296">
        <v>1.0591999459911705E-2</v>
      </c>
      <c r="L68" s="296">
        <v>1.0551893139296265E-2</v>
      </c>
      <c r="M68" s="296">
        <v>1.0826741071705993E-2</v>
      </c>
      <c r="N68" s="296">
        <v>1.0925007994883275E-2</v>
      </c>
      <c r="O68" s="296">
        <v>1.1183583448381981E-2</v>
      </c>
      <c r="P68" s="296">
        <v>1.3674039371142845E-2</v>
      </c>
      <c r="Q68" s="296">
        <v>1.2938341115296443E-2</v>
      </c>
      <c r="R68" s="296">
        <v>1.3233508474481431E-2</v>
      </c>
      <c r="S68" s="297">
        <v>1.3040893647337109E-2</v>
      </c>
    </row>
    <row r="69" spans="2:19" x14ac:dyDescent="0.3">
      <c r="B69" s="147" t="s">
        <v>275</v>
      </c>
      <c r="C69" s="295">
        <v>8.256075209406518E-3</v>
      </c>
      <c r="D69" s="296">
        <v>8.0720067792642049E-3</v>
      </c>
      <c r="E69" s="296">
        <v>8.6663857345635198E-3</v>
      </c>
      <c r="F69" s="296">
        <v>9.8051624543875476E-3</v>
      </c>
      <c r="G69" s="296">
        <v>9.994935110210686E-3</v>
      </c>
      <c r="H69" s="296">
        <v>1.0075791033293919E-2</v>
      </c>
      <c r="I69" s="296">
        <v>9.8247199250951038E-3</v>
      </c>
      <c r="J69" s="296">
        <v>9.9557457455701909E-3</v>
      </c>
      <c r="K69" s="296">
        <v>1.0153177720393397E-2</v>
      </c>
      <c r="L69" s="296">
        <v>9.8321469109168402E-3</v>
      </c>
      <c r="M69" s="296">
        <v>1.0408834148433082E-2</v>
      </c>
      <c r="N69" s="296">
        <v>1.0621202430444515E-2</v>
      </c>
      <c r="O69" s="296">
        <v>1.0916442624562423E-2</v>
      </c>
      <c r="P69" s="296">
        <v>1.2827154376323258E-2</v>
      </c>
      <c r="Q69" s="296">
        <v>1.2235343086868314E-2</v>
      </c>
      <c r="R69" s="296">
        <v>1.2765079844699122E-2</v>
      </c>
      <c r="S69" s="297">
        <v>1.2174811922127146E-2</v>
      </c>
    </row>
    <row r="70" spans="2:19" x14ac:dyDescent="0.3">
      <c r="B70" s="147" t="s">
        <v>276</v>
      </c>
      <c r="C70" s="295">
        <v>7.6735094495838574E-3</v>
      </c>
      <c r="D70" s="296">
        <v>8.0389247842672217E-3</v>
      </c>
      <c r="E70" s="296">
        <v>8.4750931511710439E-3</v>
      </c>
      <c r="F70" s="296">
        <v>8.919170021678538E-3</v>
      </c>
      <c r="G70" s="296">
        <v>9.5147572470679551E-3</v>
      </c>
      <c r="H70" s="296">
        <v>9.5878506403772462E-3</v>
      </c>
      <c r="I70" s="296">
        <v>9.7363269101075779E-3</v>
      </c>
      <c r="J70" s="296">
        <v>9.6137544795009845E-3</v>
      </c>
      <c r="K70" s="296">
        <v>9.697478221662845E-3</v>
      </c>
      <c r="L70" s="296">
        <v>9.5596581299376843E-3</v>
      </c>
      <c r="M70" s="296">
        <v>9.6740015287004183E-3</v>
      </c>
      <c r="N70" s="296">
        <v>1.0069555484489926E-2</v>
      </c>
      <c r="O70" s="296">
        <v>1.0279578900576597E-2</v>
      </c>
      <c r="P70" s="296">
        <v>1.2735934051083381E-2</v>
      </c>
      <c r="Q70" s="296">
        <v>1.1649114222484181E-2</v>
      </c>
      <c r="R70" s="296">
        <v>1.211279697455857E-2</v>
      </c>
      <c r="S70" s="297">
        <v>1.1630018578849911E-2</v>
      </c>
    </row>
    <row r="71" spans="2:19" x14ac:dyDescent="0.3">
      <c r="B71" s="147" t="s">
        <v>277</v>
      </c>
      <c r="C71" s="295">
        <v>7.3212992051065479E-3</v>
      </c>
      <c r="D71" s="296">
        <v>7.6597542262248613E-3</v>
      </c>
      <c r="E71" s="296">
        <v>8.2283534421575578E-3</v>
      </c>
      <c r="F71" s="296">
        <v>8.3967307148531643E-3</v>
      </c>
      <c r="G71" s="296">
        <v>8.5083570681523668E-3</v>
      </c>
      <c r="H71" s="296">
        <v>8.7722422463778447E-3</v>
      </c>
      <c r="I71" s="296">
        <v>9.094659097605531E-3</v>
      </c>
      <c r="J71" s="296">
        <v>9.3360692634618866E-3</v>
      </c>
      <c r="K71" s="296">
        <v>9.3743896881713432E-3</v>
      </c>
      <c r="L71" s="296">
        <v>9.1311930122601158E-3</v>
      </c>
      <c r="M71" s="296">
        <v>9.5776809738940226E-3</v>
      </c>
      <c r="N71" s="296">
        <v>9.4899264470738719E-3</v>
      </c>
      <c r="O71" s="296">
        <v>9.6320295436379873E-3</v>
      </c>
      <c r="P71" s="296">
        <v>1.2483670435605207E-2</v>
      </c>
      <c r="Q71" s="296">
        <v>1.1359177182510997E-2</v>
      </c>
      <c r="R71" s="296">
        <v>1.1546046294497722E-2</v>
      </c>
      <c r="S71" s="297">
        <v>1.1065823763233744E-2</v>
      </c>
    </row>
    <row r="72" spans="2:19" x14ac:dyDescent="0.3">
      <c r="B72" s="147" t="s">
        <v>278</v>
      </c>
      <c r="C72" s="295">
        <v>6.4950239870199674E-3</v>
      </c>
      <c r="D72" s="296">
        <v>7.17115860780786E-3</v>
      </c>
      <c r="E72" s="296">
        <v>7.6239797728885738E-3</v>
      </c>
      <c r="F72" s="296">
        <v>8.0816513390873472E-3</v>
      </c>
      <c r="G72" s="296">
        <v>8.1794681207943334E-3</v>
      </c>
      <c r="H72" s="296">
        <v>8.7544342028407392E-3</v>
      </c>
      <c r="I72" s="296">
        <v>8.9211468830003859E-3</v>
      </c>
      <c r="J72" s="296">
        <v>8.8771579064288505E-3</v>
      </c>
      <c r="K72" s="296">
        <v>8.8873457794751975E-3</v>
      </c>
      <c r="L72" s="296">
        <v>8.7647425826674584E-3</v>
      </c>
      <c r="M72" s="296">
        <v>8.867705271530751E-3</v>
      </c>
      <c r="N72" s="296">
        <v>9.3007142095725397E-3</v>
      </c>
      <c r="O72" s="296">
        <v>9.5379959736535038E-3</v>
      </c>
      <c r="P72" s="296">
        <v>1.1976890850939231E-2</v>
      </c>
      <c r="Q72" s="296">
        <v>1.0832524422230943E-2</v>
      </c>
      <c r="R72" s="296">
        <v>1.0874578634058918E-2</v>
      </c>
      <c r="S72" s="297">
        <v>1.0453513296217022E-2</v>
      </c>
    </row>
    <row r="73" spans="2:19" x14ac:dyDescent="0.3">
      <c r="B73" s="147" t="s">
        <v>279</v>
      </c>
      <c r="C73" s="295">
        <v>6.0576823564367673E-3</v>
      </c>
      <c r="D73" s="296">
        <v>6.6825629893908587E-3</v>
      </c>
      <c r="E73" s="296">
        <v>7.3439717885024841E-3</v>
      </c>
      <c r="F73" s="296">
        <v>7.8931423108513869E-3</v>
      </c>
      <c r="G73" s="296">
        <v>7.7946680523854313E-3</v>
      </c>
      <c r="H73" s="296">
        <v>7.9138945478893913E-3</v>
      </c>
      <c r="I73" s="296">
        <v>8.6952536224767073E-3</v>
      </c>
      <c r="J73" s="296">
        <v>8.5147056244409755E-3</v>
      </c>
      <c r="K73" s="296">
        <v>8.4967462091347264E-3</v>
      </c>
      <c r="L73" s="296">
        <v>8.3137266693226498E-3</v>
      </c>
      <c r="M73" s="296">
        <v>8.4839766096407553E-3</v>
      </c>
      <c r="N73" s="296">
        <v>8.407952243897239E-3</v>
      </c>
      <c r="O73" s="296">
        <v>9.2858150359678409E-3</v>
      </c>
      <c r="P73" s="296">
        <v>1.1455470967160684E-2</v>
      </c>
      <c r="Q73" s="296">
        <v>1.0302694269732003E-2</v>
      </c>
      <c r="R73" s="296">
        <v>1.0558828960400194E-2</v>
      </c>
      <c r="S73" s="297">
        <v>1.0154730622197457E-2</v>
      </c>
    </row>
    <row r="74" spans="2:19" x14ac:dyDescent="0.3">
      <c r="B74" s="147" t="s">
        <v>280</v>
      </c>
      <c r="C74" s="295">
        <v>5.8824118556305227E-3</v>
      </c>
      <c r="D74" s="296">
        <v>6.3415639640373262E-3</v>
      </c>
      <c r="E74" s="296">
        <v>7.0584190915542935E-3</v>
      </c>
      <c r="F74" s="296">
        <v>7.4380276569674282E-3</v>
      </c>
      <c r="G74" s="296">
        <v>7.2651568471389953E-3</v>
      </c>
      <c r="H74" s="296">
        <v>7.8212927214964447E-3</v>
      </c>
      <c r="I74" s="296">
        <v>8.1190621173728283E-3</v>
      </c>
      <c r="J74" s="296">
        <v>7.9301051696218216E-3</v>
      </c>
      <c r="K74" s="296">
        <v>8.1977687602321422E-3</v>
      </c>
      <c r="L74" s="296">
        <v>8.1126487412897554E-3</v>
      </c>
      <c r="M74" s="296">
        <v>8.1919078305503941E-3</v>
      </c>
      <c r="N74" s="296">
        <v>8.144121095832001E-3</v>
      </c>
      <c r="O74" s="296">
        <v>8.6446770588009016E-3</v>
      </c>
      <c r="P74" s="296">
        <v>1.1068066129104914E-2</v>
      </c>
      <c r="Q74" s="296">
        <v>9.6481514726418586E-3</v>
      </c>
      <c r="R74" s="296">
        <v>1.0096795260717304E-2</v>
      </c>
      <c r="S74" s="297">
        <v>9.7224658184860337E-3</v>
      </c>
    </row>
    <row r="75" spans="2:19" x14ac:dyDescent="0.3">
      <c r="B75" s="147" t="s">
        <v>281</v>
      </c>
      <c r="C75" s="295">
        <v>5.2380841098094728E-3</v>
      </c>
      <c r="D75" s="296">
        <v>6.0489155467563106E-3</v>
      </c>
      <c r="E75" s="296">
        <v>6.8698988644428673E-3</v>
      </c>
      <c r="F75" s="296">
        <v>7.0529306421425395E-3</v>
      </c>
      <c r="G75" s="296">
        <v>7.3967124260822092E-3</v>
      </c>
      <c r="H75" s="296">
        <v>7.8462239824483929E-3</v>
      </c>
      <c r="I75" s="296">
        <v>7.6214421811467521E-3</v>
      </c>
      <c r="J75" s="296">
        <v>7.7313410149833098E-3</v>
      </c>
      <c r="K75" s="296">
        <v>7.7927025391383176E-3</v>
      </c>
      <c r="L75" s="296">
        <v>7.791299903031579E-3</v>
      </c>
      <c r="M75" s="296">
        <v>7.8858570354397497E-3</v>
      </c>
      <c r="N75" s="296">
        <v>7.9562413388764523E-3</v>
      </c>
      <c r="O75" s="296">
        <v>8.2835026649968578E-3</v>
      </c>
      <c r="P75" s="296">
        <v>1.0135591693319519E-2</v>
      </c>
      <c r="Q75" s="296">
        <v>9.4249396692652442E-3</v>
      </c>
      <c r="R75" s="296">
        <v>9.5460319059049985E-3</v>
      </c>
      <c r="S75" s="297">
        <v>9.0954102324917237E-3</v>
      </c>
    </row>
    <row r="76" spans="2:19" x14ac:dyDescent="0.3">
      <c r="B76" s="147" t="s">
        <v>282</v>
      </c>
      <c r="C76" s="295">
        <v>5.2130454668371518E-3</v>
      </c>
      <c r="D76" s="296">
        <v>5.9776620190704977E-3</v>
      </c>
      <c r="E76" s="296">
        <v>6.4152324343506031E-3</v>
      </c>
      <c r="F76" s="296">
        <v>7.0825534894367621E-3</v>
      </c>
      <c r="G76" s="296">
        <v>7.3473790839785041E-3</v>
      </c>
      <c r="H76" s="296">
        <v>7.4045845027281921E-3</v>
      </c>
      <c r="I76" s="296">
        <v>7.7098351961342789E-3</v>
      </c>
      <c r="J76" s="296">
        <v>7.6816499763236812E-3</v>
      </c>
      <c r="K76" s="296">
        <v>7.7034915261593217E-3</v>
      </c>
      <c r="L76" s="296">
        <v>7.38914404696579E-3</v>
      </c>
      <c r="M76" s="296">
        <v>7.6031096003629107E-3</v>
      </c>
      <c r="N76" s="296">
        <v>7.8296556870269696E-3</v>
      </c>
      <c r="O76" s="296">
        <v>8.5720147547219804E-3</v>
      </c>
      <c r="P76" s="296">
        <v>9.9486463354205145E-3</v>
      </c>
      <c r="Q76" s="296">
        <v>8.6321803106536379E-3</v>
      </c>
      <c r="R76" s="296">
        <v>9.2822410393040393E-3</v>
      </c>
      <c r="S76" s="297">
        <v>8.5839874216374536E-3</v>
      </c>
    </row>
    <row r="77" spans="2:19" x14ac:dyDescent="0.3">
      <c r="B77" s="147" t="s">
        <v>283</v>
      </c>
      <c r="C77" s="295">
        <v>4.8307888507930575E-3</v>
      </c>
      <c r="D77" s="296">
        <v>5.5552303906474653E-3</v>
      </c>
      <c r="E77" s="296">
        <v>6.2378016323633781E-3</v>
      </c>
      <c r="F77" s="296">
        <v>6.6005089743762374E-3</v>
      </c>
      <c r="G77" s="296">
        <v>6.9625790155696029E-3</v>
      </c>
      <c r="H77" s="296">
        <v>7.2656817631387748E-3</v>
      </c>
      <c r="I77" s="296">
        <v>7.3824536591434392E-3</v>
      </c>
      <c r="J77" s="296">
        <v>7.1145875351491025E-3</v>
      </c>
      <c r="K77" s="296">
        <v>7.4189807280100883E-3</v>
      </c>
      <c r="L77" s="296">
        <v>7.0132974525117832E-3</v>
      </c>
      <c r="M77" s="296">
        <v>7.0811143356056695E-3</v>
      </c>
      <c r="N77" s="296">
        <v>7.4085918345592151E-3</v>
      </c>
      <c r="O77" s="296">
        <v>8.1424523100201325E-3</v>
      </c>
      <c r="P77" s="296">
        <v>9.6434524077661163E-3</v>
      </c>
      <c r="Q77" s="296">
        <v>8.1118823348113496E-3</v>
      </c>
      <c r="R77" s="296">
        <v>8.2254788403753505E-3</v>
      </c>
      <c r="S77" s="297">
        <v>8.1571550301809299E-3</v>
      </c>
    </row>
    <row r="78" spans="2:19" x14ac:dyDescent="0.3">
      <c r="B78" s="147" t="s">
        <v>284</v>
      </c>
      <c r="C78" s="295">
        <v>4.6905724501480617E-3</v>
      </c>
      <c r="D78" s="296">
        <v>5.4967007071912623E-3</v>
      </c>
      <c r="E78" s="296">
        <v>5.9938342796309442E-3</v>
      </c>
      <c r="F78" s="296">
        <v>6.2558067513161968E-3</v>
      </c>
      <c r="G78" s="296">
        <v>7.0184901366204689E-3</v>
      </c>
      <c r="H78" s="296">
        <v>7.1445870670864614E-3</v>
      </c>
      <c r="I78" s="296">
        <v>6.8750122768076374E-3</v>
      </c>
      <c r="J78" s="296">
        <v>7.155509566986443E-3</v>
      </c>
      <c r="K78" s="296">
        <v>6.830670264040487E-3</v>
      </c>
      <c r="L78" s="296">
        <v>6.7520840693662473E-3</v>
      </c>
      <c r="M78" s="296">
        <v>6.8403129485896811E-3</v>
      </c>
      <c r="N78" s="296">
        <v>6.9262338769853962E-3</v>
      </c>
      <c r="O78" s="296">
        <v>8.0014019550434055E-3</v>
      </c>
      <c r="P78" s="296">
        <v>9.3450155412405957E-3</v>
      </c>
      <c r="Q78" s="296">
        <v>7.9029687964197147E-3</v>
      </c>
      <c r="R78" s="296">
        <v>8.0176436121442915E-3</v>
      </c>
      <c r="S78" s="297">
        <v>7.6263307469877275E-3</v>
      </c>
    </row>
    <row r="79" spans="2:19" x14ac:dyDescent="0.3">
      <c r="B79" s="147" t="s">
        <v>285</v>
      </c>
      <c r="C79" s="295">
        <v>4.6505106213923491E-3</v>
      </c>
      <c r="D79" s="296">
        <v>5.018284164157949E-3</v>
      </c>
      <c r="E79" s="296">
        <v>5.9051188786373313E-3</v>
      </c>
      <c r="F79" s="296">
        <v>6.1507802927275911E-3</v>
      </c>
      <c r="G79" s="296">
        <v>6.6764456313681119E-3</v>
      </c>
      <c r="H79" s="296">
        <v>6.7741797615146811E-3</v>
      </c>
      <c r="I79" s="296">
        <v>6.8553693845881869E-3</v>
      </c>
      <c r="J79" s="296">
        <v>6.6965982099534077E-3</v>
      </c>
      <c r="K79" s="296">
        <v>6.9656923377384283E-3</v>
      </c>
      <c r="L79" s="296">
        <v>6.2916719911600884E-3</v>
      </c>
      <c r="M79" s="296">
        <v>6.7098141324003708E-3</v>
      </c>
      <c r="N79" s="296">
        <v>6.741019081121416E-3</v>
      </c>
      <c r="O79" s="296">
        <v>7.439337661727055E-3</v>
      </c>
      <c r="P79" s="296">
        <v>8.8742736159286451E-3</v>
      </c>
      <c r="Q79" s="296">
        <v>7.4716378027061851E-3</v>
      </c>
      <c r="R79" s="296">
        <v>7.6611262591017842E-3</v>
      </c>
      <c r="S79" s="297">
        <v>7.198722296637647E-3</v>
      </c>
    </row>
    <row r="80" spans="2:19" x14ac:dyDescent="0.3">
      <c r="B80" s="147" t="s">
        <v>286</v>
      </c>
      <c r="C80" s="295">
        <v>4.2816079482668251E-3</v>
      </c>
      <c r="D80" s="296">
        <v>5.4356262548891374E-3</v>
      </c>
      <c r="E80" s="296">
        <v>5.575208481192335E-3</v>
      </c>
      <c r="F80" s="296">
        <v>6.0834556397861769E-3</v>
      </c>
      <c r="G80" s="296">
        <v>6.6468456261058887E-3</v>
      </c>
      <c r="H80" s="296">
        <v>6.3254170643796386E-3</v>
      </c>
      <c r="I80" s="296">
        <v>6.5214402168575301E-3</v>
      </c>
      <c r="J80" s="296">
        <v>6.3341459279655319E-3</v>
      </c>
      <c r="K80" s="296">
        <v>6.7004704072603297E-3</v>
      </c>
      <c r="L80" s="296">
        <v>6.2578457976592275E-3</v>
      </c>
      <c r="M80" s="296">
        <v>6.1241230168840614E-3</v>
      </c>
      <c r="N80" s="296">
        <v>6.419891269587464E-3</v>
      </c>
      <c r="O80" s="296">
        <v>7.2811902940258764E-3</v>
      </c>
      <c r="P80" s="296">
        <v>8.2638857606198469E-3</v>
      </c>
      <c r="Q80" s="296">
        <v>7.1356285755591817E-3</v>
      </c>
      <c r="R80" s="296">
        <v>7.0200345166352117E-3</v>
      </c>
      <c r="S80" s="297">
        <v>6.7726659640746818E-3</v>
      </c>
    </row>
    <row r="81" spans="2:19" x14ac:dyDescent="0.3">
      <c r="B81" s="147" t="s">
        <v>287</v>
      </c>
      <c r="C81" s="295">
        <v>5.006059351599302E-3</v>
      </c>
      <c r="D81" s="296">
        <v>6.1786987578983264E-3</v>
      </c>
      <c r="E81" s="296">
        <v>6.7451428317955994E-3</v>
      </c>
      <c r="F81" s="296">
        <v>6.651675710611712E-3</v>
      </c>
      <c r="G81" s="296">
        <v>6.8935123366244151E-3</v>
      </c>
      <c r="H81" s="296">
        <v>6.9878762839599394E-3</v>
      </c>
      <c r="I81" s="296">
        <v>7.0288815991933319E-3</v>
      </c>
      <c r="J81" s="296">
        <v>6.8778243509473452E-3</v>
      </c>
      <c r="K81" s="296">
        <v>6.7945036371571104E-3</v>
      </c>
      <c r="L81" s="296">
        <v>6.5697984710560535E-3</v>
      </c>
      <c r="M81" s="296">
        <v>6.3198712411680269E-3</v>
      </c>
      <c r="N81" s="296">
        <v>6.1454002771559532E-3</v>
      </c>
      <c r="O81" s="296">
        <v>7.0610662551985606E-3</v>
      </c>
      <c r="P81" s="296">
        <v>8.0713095184467773E-3</v>
      </c>
      <c r="Q81" s="296">
        <v>6.7996193484121774E-3</v>
      </c>
      <c r="R81" s="296">
        <v>7.0160376853230762E-3</v>
      </c>
      <c r="S81" s="297">
        <v>6.7136854881643254E-3</v>
      </c>
    </row>
    <row r="82" spans="2:19" x14ac:dyDescent="0.3">
      <c r="B82" s="147" t="s">
        <v>288</v>
      </c>
      <c r="C82" s="295">
        <v>4.4485322347489623E-3</v>
      </c>
      <c r="D82" s="296">
        <v>5.5934019233362942E-3</v>
      </c>
      <c r="E82" s="296">
        <v>6.190671575585522E-3</v>
      </c>
      <c r="F82" s="296">
        <v>6.5870440437879544E-3</v>
      </c>
      <c r="G82" s="296">
        <v>6.956001236622442E-3</v>
      </c>
      <c r="H82" s="296">
        <v>7.0199307623267275E-3</v>
      </c>
      <c r="I82" s="296">
        <v>6.6753095392432247E-3</v>
      </c>
      <c r="J82" s="296">
        <v>6.4422970121070754E-3</v>
      </c>
      <c r="K82" s="296">
        <v>6.3026375115431818E-3</v>
      </c>
      <c r="L82" s="296">
        <v>6.2390534679365268E-3</v>
      </c>
      <c r="M82" s="296">
        <v>6.2080151130057609E-3</v>
      </c>
      <c r="N82" s="296">
        <v>5.733663788508688E-3</v>
      </c>
      <c r="O82" s="296">
        <v>6.543881620283896E-3</v>
      </c>
      <c r="P82" s="296">
        <v>7.4856975539438712E-3</v>
      </c>
      <c r="Q82" s="296">
        <v>6.3333370402909222E-3</v>
      </c>
      <c r="R82" s="296">
        <v>6.4652743305107707E-3</v>
      </c>
      <c r="S82" s="297">
        <v>6.2845249200271314E-3</v>
      </c>
    </row>
    <row r="83" spans="2:19" x14ac:dyDescent="0.3">
      <c r="B83" s="147" t="s">
        <v>289</v>
      </c>
      <c r="C83" s="295">
        <v>3.9978366612471918E-3</v>
      </c>
      <c r="D83" s="296">
        <v>5.5984914610281373E-3</v>
      </c>
      <c r="E83" s="296">
        <v>5.8247205464868699E-3</v>
      </c>
      <c r="F83" s="296">
        <v>6.3285173764929242E-3</v>
      </c>
      <c r="G83" s="296">
        <v>6.6172456208436663E-3</v>
      </c>
      <c r="H83" s="296">
        <v>6.5854145000213693E-3</v>
      </c>
      <c r="I83" s="296">
        <v>6.783345446450202E-3</v>
      </c>
      <c r="J83" s="296">
        <v>6.5270640780558525E-3</v>
      </c>
      <c r="K83" s="296">
        <v>6.4063151752755294E-3</v>
      </c>
      <c r="L83" s="296">
        <v>6.1563672171566454E-3</v>
      </c>
      <c r="M83" s="296">
        <v>5.8973036458883554E-3</v>
      </c>
      <c r="N83" s="296">
        <v>5.6856944888604623E-3</v>
      </c>
      <c r="O83" s="296">
        <v>6.5716642659611304E-3</v>
      </c>
      <c r="P83" s="296">
        <v>7.3697013378981038E-3</v>
      </c>
      <c r="Q83" s="296">
        <v>6.1482539435409175E-3</v>
      </c>
      <c r="R83" s="296">
        <v>6.0975658497942828E-3</v>
      </c>
      <c r="S83" s="297">
        <v>5.8328586439767745E-3</v>
      </c>
    </row>
    <row r="84" spans="2:19" x14ac:dyDescent="0.3">
      <c r="B84" s="147" t="s">
        <v>290</v>
      </c>
      <c r="C84" s="295">
        <v>3.7724888744963062E-3</v>
      </c>
      <c r="D84" s="296">
        <v>4.9241277168588391E-3</v>
      </c>
      <c r="E84" s="296">
        <v>5.8995741660752303E-3</v>
      </c>
      <c r="F84" s="296">
        <v>6.0646047369625807E-3</v>
      </c>
      <c r="G84" s="296">
        <v>6.5284456050569966E-3</v>
      </c>
      <c r="H84" s="296">
        <v>7.0092459362044645E-3</v>
      </c>
      <c r="I84" s="296">
        <v>6.554178370556614E-3</v>
      </c>
      <c r="J84" s="296">
        <v>6.5241410757817565E-3</v>
      </c>
      <c r="K84" s="296">
        <v>6.0735822079484598E-3</v>
      </c>
      <c r="L84" s="296">
        <v>5.8932746010388398E-3</v>
      </c>
      <c r="M84" s="296">
        <v>5.8040902057531337E-3</v>
      </c>
      <c r="N84" s="296">
        <v>5.5577763564651954E-3</v>
      </c>
      <c r="O84" s="296">
        <v>6.2083527455665307E-3</v>
      </c>
      <c r="P84" s="296">
        <v>6.9980629758097214E-3</v>
      </c>
      <c r="Q84" s="296">
        <v>5.7804707942050717E-3</v>
      </c>
      <c r="R84" s="296">
        <v>5.806596530270801E-3</v>
      </c>
      <c r="S84" s="297">
        <v>5.3718796612037293E-3</v>
      </c>
    </row>
    <row r="85" spans="2:19" x14ac:dyDescent="0.3">
      <c r="B85" s="147" t="s">
        <v>291</v>
      </c>
      <c r="C85" s="295">
        <v>3.7207423456868433E-3</v>
      </c>
      <c r="D85" s="296">
        <v>4.7230909780310104E-3</v>
      </c>
      <c r="E85" s="296">
        <v>5.1205420511000709E-3</v>
      </c>
      <c r="F85" s="296">
        <v>5.884174667079591E-3</v>
      </c>
      <c r="G85" s="296">
        <v>6.6764456313681119E-3</v>
      </c>
      <c r="H85" s="296">
        <v>6.3966492385280583E-3</v>
      </c>
      <c r="I85" s="296">
        <v>6.4363210172399118E-3</v>
      </c>
      <c r="J85" s="296">
        <v>6.1616887937938816E-3</v>
      </c>
      <c r="K85" s="296">
        <v>5.8059491690114692E-3</v>
      </c>
      <c r="L85" s="296">
        <v>5.7485736621740472E-3</v>
      </c>
      <c r="M85" s="296">
        <v>5.3551121357684828E-3</v>
      </c>
      <c r="N85" s="296">
        <v>5.3205948193156376E-3</v>
      </c>
      <c r="O85" s="296">
        <v>5.7809274274552378E-3</v>
      </c>
      <c r="P85" s="296">
        <v>6.7874679039596382E-3</v>
      </c>
      <c r="Q85" s="296">
        <v>5.4762354892469106E-3</v>
      </c>
      <c r="R85" s="296">
        <v>5.4157064279439261E-3</v>
      </c>
      <c r="S85" s="297">
        <v>5.4075783703073661E-3</v>
      </c>
    </row>
    <row r="86" spans="2:19" x14ac:dyDescent="0.3">
      <c r="B86" s="147" t="s">
        <v>292</v>
      </c>
      <c r="C86" s="295">
        <v>3.8409278319539823E-3</v>
      </c>
      <c r="D86" s="296">
        <v>5.5297827021882464E-3</v>
      </c>
      <c r="E86" s="296">
        <v>5.8552164655784247E-3</v>
      </c>
      <c r="F86" s="296">
        <v>6.3931490433166817E-3</v>
      </c>
      <c r="G86" s="296">
        <v>7.59075690502345E-3</v>
      </c>
      <c r="H86" s="296">
        <v>7.8533471998632337E-3</v>
      </c>
      <c r="I86" s="296">
        <v>7.6705494116953779E-3</v>
      </c>
      <c r="J86" s="296">
        <v>6.9392073987033561E-3</v>
      </c>
      <c r="K86" s="296">
        <v>6.5075817305489852E-3</v>
      </c>
      <c r="L86" s="296">
        <v>6.2052272744356667E-3</v>
      </c>
      <c r="M86" s="296">
        <v>5.7403943549940656E-3</v>
      </c>
      <c r="N86" s="296">
        <v>5.4938172902675624E-3</v>
      </c>
      <c r="O86" s="296">
        <v>5.8236699592663669E-3</v>
      </c>
      <c r="P86" s="296">
        <v>6.6489481508176041E-3</v>
      </c>
      <c r="Q86" s="296">
        <v>5.4095102526503427E-3</v>
      </c>
      <c r="R86" s="296">
        <v>5.6307359525368285E-3</v>
      </c>
      <c r="S86" s="297">
        <v>5.4021459580524643E-3</v>
      </c>
    </row>
    <row r="87" spans="2:19" x14ac:dyDescent="0.3">
      <c r="B87" s="147" t="s">
        <v>293</v>
      </c>
      <c r="C87" s="295">
        <v>3.0981147571084709E-3</v>
      </c>
      <c r="D87" s="296">
        <v>4.313383193837588E-3</v>
      </c>
      <c r="E87" s="296">
        <v>4.7130056777856637E-3</v>
      </c>
      <c r="F87" s="296">
        <v>5.0870507762532484E-3</v>
      </c>
      <c r="G87" s="296">
        <v>5.6897787892940073E-3</v>
      </c>
      <c r="H87" s="296">
        <v>6.5070591084581087E-3</v>
      </c>
      <c r="I87" s="296">
        <v>6.1514990800578808E-3</v>
      </c>
      <c r="J87" s="296">
        <v>5.7203154504054205E-3</v>
      </c>
      <c r="K87" s="296">
        <v>5.9457934596271944E-3</v>
      </c>
      <c r="L87" s="296">
        <v>5.534341103335263E-3</v>
      </c>
      <c r="M87" s="296">
        <v>5.2199526475724114E-3</v>
      </c>
      <c r="N87" s="296">
        <v>4.9674874746828699E-3</v>
      </c>
      <c r="O87" s="296">
        <v>5.821532832675811E-3</v>
      </c>
      <c r="P87" s="296">
        <v>6.4394792558223344E-3</v>
      </c>
      <c r="Q87" s="296">
        <v>5.0846218982694329E-3</v>
      </c>
      <c r="R87" s="296">
        <v>5.6563156729344975E-3</v>
      </c>
      <c r="S87" s="297">
        <v>5.2632314161057056E-3</v>
      </c>
    </row>
    <row r="88" spans="2:19" x14ac:dyDescent="0.3">
      <c r="B88" s="147" t="s">
        <v>294</v>
      </c>
      <c r="C88" s="295">
        <v>2.5021950543672399E-3</v>
      </c>
      <c r="D88" s="296">
        <v>3.4278036354567732E-3</v>
      </c>
      <c r="E88" s="296">
        <v>4.0587295954577713E-3</v>
      </c>
      <c r="F88" s="296">
        <v>4.5565325110749058E-3</v>
      </c>
      <c r="G88" s="296">
        <v>4.9925342208949723E-3</v>
      </c>
      <c r="H88" s="296">
        <v>5.3744675394982403E-3</v>
      </c>
      <c r="I88" s="296">
        <v>5.8961414812050261E-3</v>
      </c>
      <c r="J88" s="296">
        <v>5.3578631684175447E-3</v>
      </c>
      <c r="K88" s="296">
        <v>4.8559724362080984E-3</v>
      </c>
      <c r="L88" s="296">
        <v>4.9987597062383015E-3</v>
      </c>
      <c r="M88" s="296">
        <v>4.5472623212632285E-3</v>
      </c>
      <c r="N88" s="296">
        <v>4.571740752585012E-3</v>
      </c>
      <c r="O88" s="296">
        <v>4.9239396646420953E-3</v>
      </c>
      <c r="P88" s="296">
        <v>5.7266093067255283E-3</v>
      </c>
      <c r="Q88" s="296">
        <v>4.5277839119099777E-3</v>
      </c>
      <c r="R88" s="296">
        <v>5.5699841165923651E-3</v>
      </c>
      <c r="S88" s="297">
        <v>4.6315194767500515E-3</v>
      </c>
    </row>
    <row r="89" spans="2:19" x14ac:dyDescent="0.3">
      <c r="B89" s="147" t="s">
        <v>295</v>
      </c>
      <c r="C89" s="295">
        <v>2.4087174539372432E-3</v>
      </c>
      <c r="D89" s="296">
        <v>3.219132590091179E-3</v>
      </c>
      <c r="E89" s="296">
        <v>3.4571282824698369E-3</v>
      </c>
      <c r="F89" s="296">
        <v>3.7055488978954315E-3</v>
      </c>
      <c r="G89" s="296">
        <v>4.5222230261729827E-3</v>
      </c>
      <c r="H89" s="296">
        <v>4.6051600586953113E-3</v>
      </c>
      <c r="I89" s="296">
        <v>4.7797704400662621E-3</v>
      </c>
      <c r="J89" s="296">
        <v>4.8141847454357322E-3</v>
      </c>
      <c r="K89" s="296">
        <v>4.5642283126821892E-3</v>
      </c>
      <c r="L89" s="296">
        <v>4.4951252696699313E-3</v>
      </c>
      <c r="M89" s="296">
        <v>4.3111216062540004E-3</v>
      </c>
      <c r="N89" s="296">
        <v>4.0987101588316806E-3</v>
      </c>
      <c r="O89" s="296">
        <v>4.4430861817668912E-3</v>
      </c>
      <c r="P89" s="296">
        <v>5.1804135321410873E-3</v>
      </c>
      <c r="Q89" s="296">
        <v>3.9820667983166179E-3</v>
      </c>
      <c r="R89" s="296">
        <v>4.3605429615400908E-3</v>
      </c>
      <c r="S89" s="297">
        <v>4.1053515469181923E-3</v>
      </c>
    </row>
    <row r="90" spans="2:19" x14ac:dyDescent="0.3">
      <c r="B90" s="147" t="s">
        <v>296</v>
      </c>
      <c r="C90" s="295">
        <v>1.9613603661651148E-3</v>
      </c>
      <c r="D90" s="296">
        <v>3.0969836854869287E-3</v>
      </c>
      <c r="E90" s="296">
        <v>3.2602909865152591E-3</v>
      </c>
      <c r="F90" s="296">
        <v>3.4685661195416537E-3</v>
      </c>
      <c r="G90" s="296">
        <v>4.1604451840791439E-3</v>
      </c>
      <c r="H90" s="296">
        <v>4.2703688401977405E-3</v>
      </c>
      <c r="I90" s="296">
        <v>4.3509006266082622E-3</v>
      </c>
      <c r="J90" s="296">
        <v>4.2471223042611526E-3</v>
      </c>
      <c r="K90" s="296">
        <v>4.4243840220664649E-3</v>
      </c>
      <c r="L90" s="296">
        <v>4.1023655784654936E-3</v>
      </c>
      <c r="M90" s="296">
        <v>3.9336071737063527E-3</v>
      </c>
      <c r="N90" s="296">
        <v>3.8255516469459547E-3</v>
      </c>
      <c r="O90" s="296">
        <v>4.0284836231989363E-3</v>
      </c>
      <c r="P90" s="296">
        <v>4.7209333753772693E-3</v>
      </c>
      <c r="Q90" s="296">
        <v>3.6031627762146772E-3</v>
      </c>
      <c r="R90" s="296">
        <v>3.8281650307636105E-3</v>
      </c>
      <c r="S90" s="297">
        <v>3.807344931792184E-3</v>
      </c>
    </row>
    <row r="91" spans="2:19" x14ac:dyDescent="0.3">
      <c r="B91" s="147" t="s">
        <v>297</v>
      </c>
      <c r="C91" s="295">
        <v>1.8278209369794048E-3</v>
      </c>
      <c r="D91" s="296">
        <v>2.4378885543931616E-3</v>
      </c>
      <c r="E91" s="296">
        <v>3.0218683463449254E-3</v>
      </c>
      <c r="F91" s="296">
        <v>3.1400218131875531E-3</v>
      </c>
      <c r="G91" s="296">
        <v>3.5585784104139396E-3</v>
      </c>
      <c r="H91" s="296">
        <v>3.8073597082330145E-3</v>
      </c>
      <c r="I91" s="296">
        <v>3.9711380436988873E-3</v>
      </c>
      <c r="J91" s="296">
        <v>3.9022080359178519E-3</v>
      </c>
      <c r="K91" s="296">
        <v>3.6311293390910602E-3</v>
      </c>
      <c r="L91" s="296">
        <v>3.7828959731795869E-3</v>
      </c>
      <c r="M91" s="296">
        <v>3.8155368162017386E-3</v>
      </c>
      <c r="N91" s="296">
        <v>3.4711118217674022E-3</v>
      </c>
      <c r="O91" s="296">
        <v>3.6010583050876434E-3</v>
      </c>
      <c r="P91" s="296">
        <v>4.2749673408712108E-3</v>
      </c>
      <c r="Q91" s="296">
        <v>3.3585035753605943E-3</v>
      </c>
      <c r="R91" s="296">
        <v>3.4220869694506196E-3</v>
      </c>
      <c r="S91" s="297">
        <v>3.2990263565121432E-3</v>
      </c>
    </row>
    <row r="92" spans="2:19" x14ac:dyDescent="0.3">
      <c r="B92" s="147" t="s">
        <v>298</v>
      </c>
      <c r="C92" s="295">
        <v>1.8211439655201195E-3</v>
      </c>
      <c r="D92" s="296">
        <v>2.3335530317103647E-3</v>
      </c>
      <c r="E92" s="296">
        <v>2.5672019162526613E-3</v>
      </c>
      <c r="F92" s="296">
        <v>2.9191969515397148E-3</v>
      </c>
      <c r="G92" s="296">
        <v>3.0816894367447886E-3</v>
      </c>
      <c r="H92" s="296">
        <v>3.3514737936831307E-3</v>
      </c>
      <c r="I92" s="296">
        <v>3.185422354920872E-3</v>
      </c>
      <c r="J92" s="296">
        <v>3.4491426834330078E-3</v>
      </c>
      <c r="K92" s="296">
        <v>3.1802520572782925E-3</v>
      </c>
      <c r="L92" s="296">
        <v>3.0499951139942721E-3</v>
      </c>
      <c r="M92" s="296">
        <v>3.2671310767395183E-3</v>
      </c>
      <c r="N92" s="296">
        <v>3.1193369576804179E-3</v>
      </c>
      <c r="O92" s="296">
        <v>3.1629473540235684E-3</v>
      </c>
      <c r="P92" s="296">
        <v>4.0756340375692601E-3</v>
      </c>
      <c r="Q92" s="296">
        <v>2.9247895374829016E-3</v>
      </c>
      <c r="R92" s="296">
        <v>3.0080152455133572E-3</v>
      </c>
      <c r="S92" s="297">
        <v>3.0918186319323399E-3</v>
      </c>
    </row>
    <row r="93" spans="2:19" x14ac:dyDescent="0.3">
      <c r="B93" s="147" t="s">
        <v>299</v>
      </c>
      <c r="C93" s="295">
        <v>1.475610692502095E-3</v>
      </c>
      <c r="D93" s="296">
        <v>2.1401505994203015E-3</v>
      </c>
      <c r="E93" s="296">
        <v>2.0986737047551454E-3</v>
      </c>
      <c r="F93" s="296">
        <v>2.3725207696554326E-3</v>
      </c>
      <c r="G93" s="296">
        <v>2.9468449683279943E-3</v>
      </c>
      <c r="H93" s="296">
        <v>3.0522986622597693E-3</v>
      </c>
      <c r="I93" s="296">
        <v>3.0086363249458184E-3</v>
      </c>
      <c r="J93" s="296">
        <v>3.0194613491409295E-3</v>
      </c>
      <c r="K93" s="296">
        <v>2.9029745845057346E-3</v>
      </c>
      <c r="L93" s="296">
        <v>2.8789849135176988E-3</v>
      </c>
      <c r="M93" s="296">
        <v>2.7808676307007787E-3</v>
      </c>
      <c r="N93" s="296">
        <v>2.878157978893508E-3</v>
      </c>
      <c r="O93" s="296">
        <v>2.9321376822434701E-3</v>
      </c>
      <c r="P93" s="296">
        <v>3.9145907473309609E-3</v>
      </c>
      <c r="Q93" s="296">
        <v>2.878717350309081E-3</v>
      </c>
      <c r="R93" s="296">
        <v>2.687469374280071E-3</v>
      </c>
      <c r="S93" s="297">
        <v>2.7511287776606792E-3</v>
      </c>
    </row>
    <row r="94" spans="2:19" x14ac:dyDescent="0.3">
      <c r="B94" s="147" t="s">
        <v>300</v>
      </c>
      <c r="C94" s="295">
        <v>1.2936632202365651E-3</v>
      </c>
      <c r="D94" s="296">
        <v>1.8424126444474417E-3</v>
      </c>
      <c r="E94" s="296">
        <v>1.9600558907026258E-3</v>
      </c>
      <c r="F94" s="296">
        <v>2.2190205609490081E-3</v>
      </c>
      <c r="G94" s="296">
        <v>2.4798226630795847E-3</v>
      </c>
      <c r="H94" s="296">
        <v>2.5786047041727808E-3</v>
      </c>
      <c r="I94" s="296">
        <v>2.5732188807480014E-3</v>
      </c>
      <c r="J94" s="296">
        <v>2.4991669443518829E-3</v>
      </c>
      <c r="K94" s="296">
        <v>2.5461305325897477E-3</v>
      </c>
      <c r="L94" s="296">
        <v>2.5839453368713028E-3</v>
      </c>
      <c r="M94" s="296">
        <v>2.3381037900584759E-3</v>
      </c>
      <c r="N94" s="296">
        <v>2.329175994030487E-3</v>
      </c>
      <c r="O94" s="296">
        <v>2.5795117948016534E-3</v>
      </c>
      <c r="P94" s="296">
        <v>3.6105229965313753E-3</v>
      </c>
      <c r="Q94" s="296">
        <v>2.6006955311567138E-3</v>
      </c>
      <c r="R94" s="296">
        <v>2.6203226082361902E-3</v>
      </c>
      <c r="S94" s="297">
        <v>2.4430333969184255E-3</v>
      </c>
    </row>
    <row r="95" spans="2:19" x14ac:dyDescent="0.3">
      <c r="B95" s="147" t="s">
        <v>301</v>
      </c>
      <c r="C95" s="295">
        <v>1.1234004480247849E-3</v>
      </c>
      <c r="D95" s="296">
        <v>1.5904805287011755E-3</v>
      </c>
      <c r="E95" s="296">
        <v>1.7160885379701916E-3</v>
      </c>
      <c r="F95" s="296">
        <v>1.8743183378889681E-3</v>
      </c>
      <c r="G95" s="296">
        <v>2.2594670683497011E-3</v>
      </c>
      <c r="H95" s="296">
        <v>2.2295670508455257E-3</v>
      </c>
      <c r="I95" s="296">
        <v>2.5273854655692837E-3</v>
      </c>
      <c r="J95" s="296">
        <v>2.3296328124543281E-3</v>
      </c>
      <c r="K95" s="296">
        <v>2.2423308667693801E-3</v>
      </c>
      <c r="L95" s="296">
        <v>2.1442048213601139E-3</v>
      </c>
      <c r="M95" s="296">
        <v>2.173426712486251E-3</v>
      </c>
      <c r="N95" s="296">
        <v>2.0760046903315213E-3</v>
      </c>
      <c r="O95" s="296">
        <v>2.1691834894148119E-3</v>
      </c>
      <c r="P95" s="296">
        <v>3.335735843956935E-3</v>
      </c>
      <c r="Q95" s="296">
        <v>2.1844571504828843E-3</v>
      </c>
      <c r="R95" s="296">
        <v>2.2510153949948479E-3</v>
      </c>
      <c r="S95" s="297">
        <v>2.3041188549716659E-3</v>
      </c>
    </row>
    <row r="96" spans="2:19" x14ac:dyDescent="0.3">
      <c r="B96" s="147" t="s">
        <v>302</v>
      </c>
      <c r="C96" s="295">
        <v>1.0048842046224673E-3</v>
      </c>
      <c r="D96" s="296">
        <v>1.4021676341029563E-3</v>
      </c>
      <c r="E96" s="296">
        <v>1.6495519872249823E-3</v>
      </c>
      <c r="F96" s="296">
        <v>1.7154321569472308E-3</v>
      </c>
      <c r="G96" s="296">
        <v>2.0029336894104338E-3</v>
      </c>
      <c r="H96" s="296">
        <v>2.012308919692847E-3</v>
      </c>
      <c r="I96" s="296">
        <v>2.0363131600830238E-3</v>
      </c>
      <c r="J96" s="296">
        <v>2.1104076418971456E-3</v>
      </c>
      <c r="K96" s="296">
        <v>1.9891644785857403E-3</v>
      </c>
      <c r="L96" s="296">
        <v>1.9356099614381394E-3</v>
      </c>
      <c r="M96" s="296">
        <v>1.8269834266503439E-3</v>
      </c>
      <c r="N96" s="296">
        <v>1.8468180364566678E-3</v>
      </c>
      <c r="O96" s="296">
        <v>1.8165576019729952E-3</v>
      </c>
      <c r="P96" s="296">
        <v>2.8064327221946936E-3</v>
      </c>
      <c r="Q96" s="296">
        <v>2.09787321251829E-3</v>
      </c>
      <c r="R96" s="296">
        <v>2.0311896728273824E-3</v>
      </c>
      <c r="S96" s="297">
        <v>2.0495715378848669E-3</v>
      </c>
    </row>
    <row r="97" spans="2:19" x14ac:dyDescent="0.3">
      <c r="B97" s="147" t="s">
        <v>303</v>
      </c>
      <c r="C97" s="295">
        <v>9.4145297575925514E-4</v>
      </c>
      <c r="D97" s="296">
        <v>1.2545710410394872E-3</v>
      </c>
      <c r="E97" s="296">
        <v>1.3362757274662882E-3</v>
      </c>
      <c r="F97" s="296">
        <v>1.4272826423579786E-3</v>
      </c>
      <c r="G97" s="296">
        <v>1.7661336473126484E-3</v>
      </c>
      <c r="H97" s="296">
        <v>1.8449133104440614E-3</v>
      </c>
      <c r="I97" s="296">
        <v>1.7645864843806268E-3</v>
      </c>
      <c r="J97" s="296">
        <v>1.8122614099393768E-3</v>
      </c>
      <c r="K97" s="296">
        <v>2.0060422377979827E-3</v>
      </c>
      <c r="L97" s="296">
        <v>1.7495658971834057E-3</v>
      </c>
      <c r="M97" s="296">
        <v>1.654538562400184E-3</v>
      </c>
      <c r="N97" s="296">
        <v>1.5896492911203497E-3</v>
      </c>
      <c r="O97" s="296">
        <v>1.5729251706495583E-3</v>
      </c>
      <c r="P97" s="296">
        <v>2.5001126176854814E-3</v>
      </c>
      <c r="Q97" s="296">
        <v>1.7706018139732177E-3</v>
      </c>
      <c r="R97" s="296">
        <v>1.8809088154910787E-3</v>
      </c>
      <c r="S97" s="297">
        <v>1.8982400536411907E-3</v>
      </c>
    </row>
    <row r="98" spans="2:19" x14ac:dyDescent="0.3">
      <c r="B98" s="147" t="s">
        <v>304</v>
      </c>
      <c r="C98" s="295">
        <v>7.8287490360122458E-4</v>
      </c>
      <c r="D98" s="296">
        <v>1.086616297208643E-3</v>
      </c>
      <c r="E98" s="296">
        <v>1.2004302696948189E-3</v>
      </c>
      <c r="F98" s="296">
        <v>1.3114842392987463E-3</v>
      </c>
      <c r="G98" s="296">
        <v>1.5128891578469613E-3</v>
      </c>
      <c r="H98" s="296">
        <v>1.7238186143917484E-3</v>
      </c>
      <c r="I98" s="296">
        <v>1.6369076849541994E-3</v>
      </c>
      <c r="J98" s="296">
        <v>1.7187253371683123E-3</v>
      </c>
      <c r="K98" s="296">
        <v>1.6371426435875364E-3</v>
      </c>
      <c r="L98" s="296">
        <v>1.6424496177640134E-3</v>
      </c>
      <c r="M98" s="296">
        <v>1.4463618794315224E-3</v>
      </c>
      <c r="N98" s="296">
        <v>1.435081547809402E-3</v>
      </c>
      <c r="O98" s="296">
        <v>1.4788916006650739E-3</v>
      </c>
      <c r="P98" s="296">
        <v>2.4088922924456056E-3</v>
      </c>
      <c r="Q98" s="296">
        <v>1.5179991325719243E-3</v>
      </c>
      <c r="R98" s="296">
        <v>1.5963344260670142E-3</v>
      </c>
      <c r="S98" s="297">
        <v>1.6561096788513087E-3</v>
      </c>
    </row>
    <row r="99" spans="2:19" x14ac:dyDescent="0.3">
      <c r="B99" s="147" t="s">
        <v>305</v>
      </c>
      <c r="C99" s="295">
        <v>6.9607427463051308E-4</v>
      </c>
      <c r="D99" s="296">
        <v>9.3901970414517395E-4</v>
      </c>
      <c r="E99" s="296">
        <v>1.1422107877927608E-3</v>
      </c>
      <c r="F99" s="296">
        <v>1.1768349334159182E-3</v>
      </c>
      <c r="G99" s="296">
        <v>1.368178021009426E-3</v>
      </c>
      <c r="H99" s="296">
        <v>1.3605345262348097E-3</v>
      </c>
      <c r="I99" s="296">
        <v>1.4273835012800619E-3</v>
      </c>
      <c r="J99" s="296">
        <v>1.4498091279515016E-3</v>
      </c>
      <c r="K99" s="296">
        <v>1.4755983768417855E-3</v>
      </c>
      <c r="L99" s="296">
        <v>1.3887531665075583E-3</v>
      </c>
      <c r="M99" s="296">
        <v>1.3267379645913212E-3</v>
      </c>
      <c r="N99" s="296">
        <v>1.2325445048502292E-3</v>
      </c>
      <c r="O99" s="296">
        <v>1.2737274479716532E-3</v>
      </c>
      <c r="P99" s="296">
        <v>2.0023424478580118E-3</v>
      </c>
      <c r="Q99" s="296">
        <v>1.3734277866126934E-3</v>
      </c>
      <c r="R99" s="296">
        <v>1.4100820869214887E-3</v>
      </c>
      <c r="S99" s="297">
        <v>1.3573270048317426E-3</v>
      </c>
    </row>
    <row r="100" spans="2:19" x14ac:dyDescent="0.3">
      <c r="B100" s="147" t="s">
        <v>306</v>
      </c>
      <c r="C100" s="295">
        <v>6.0259667420051611E-4</v>
      </c>
      <c r="D100" s="296">
        <v>8.4995279453790819E-4</v>
      </c>
      <c r="E100" s="296">
        <v>9.7864176721078788E-4</v>
      </c>
      <c r="F100" s="296">
        <v>1.0125627802388679E-3</v>
      </c>
      <c r="G100" s="296">
        <v>1.2037335473304084E-3</v>
      </c>
      <c r="H100" s="296">
        <v>1.2999871782086532E-3</v>
      </c>
      <c r="I100" s="296">
        <v>1.289883255743909E-3</v>
      </c>
      <c r="J100" s="296">
        <v>1.2890440028762342E-3</v>
      </c>
      <c r="K100" s="296">
        <v>1.318876327013818E-3</v>
      </c>
      <c r="L100" s="296">
        <v>1.2628445573654658E-3</v>
      </c>
      <c r="M100" s="296">
        <v>1.1356504123141169E-3</v>
      </c>
      <c r="N100" s="296">
        <v>1.1699179191983797E-3</v>
      </c>
      <c r="O100" s="296">
        <v>1.070700421868789E-3</v>
      </c>
      <c r="P100" s="296">
        <v>1.7590882472183433E-3</v>
      </c>
      <c r="Q100" s="296">
        <v>1.1525990274002418E-3</v>
      </c>
      <c r="R100" s="296">
        <v>1.2422151718117875E-3</v>
      </c>
      <c r="S100" s="297">
        <v>1.27428870322111E-3</v>
      </c>
    </row>
    <row r="101" spans="2:19" x14ac:dyDescent="0.3">
      <c r="B101" s="147" t="s">
        <v>307</v>
      </c>
      <c r="C101" s="295">
        <v>5.7421954549855274E-4</v>
      </c>
      <c r="D101" s="296">
        <v>7.0235620147443903E-4</v>
      </c>
      <c r="E101" s="296">
        <v>8.2616217175301629E-4</v>
      </c>
      <c r="F101" s="296">
        <v>9.7486097459167594E-4</v>
      </c>
      <c r="G101" s="296">
        <v>1.0886224157550962E-3</v>
      </c>
      <c r="H101" s="296">
        <v>1.1753308734489193E-3</v>
      </c>
      <c r="I101" s="296">
        <v>1.1851211639068403E-3</v>
      </c>
      <c r="J101" s="296">
        <v>1.1896619255569781E-3</v>
      </c>
      <c r="K101" s="296">
        <v>1.2537763986237393E-3</v>
      </c>
      <c r="L101" s="296">
        <v>1.1275397833620229E-3</v>
      </c>
      <c r="M101" s="296">
        <v>1.0688474468838747E-3</v>
      </c>
      <c r="N101" s="296">
        <v>9.4739366805244641E-4</v>
      </c>
      <c r="O101" s="296">
        <v>1.0920716877743535E-3</v>
      </c>
      <c r="P101" s="296">
        <v>1.577773773593405E-3</v>
      </c>
      <c r="Q101" s="296">
        <v>1.1104985805000262E-3</v>
      </c>
      <c r="R101" s="296">
        <v>1.1015267096246095E-3</v>
      </c>
      <c r="S101" s="297">
        <v>1.1439108091034812E-3</v>
      </c>
    </row>
    <row r="102" spans="2:19" x14ac:dyDescent="0.3">
      <c r="B102" s="147" t="s">
        <v>308</v>
      </c>
      <c r="C102" s="295">
        <v>4.0061828755712985E-4</v>
      </c>
      <c r="D102" s="296">
        <v>6.3619221148047012E-4</v>
      </c>
      <c r="E102" s="296">
        <v>5.9328424414478351E-4</v>
      </c>
      <c r="F102" s="296">
        <v>8.2136076588525185E-4</v>
      </c>
      <c r="G102" s="296">
        <v>8.2551125786866806E-4</v>
      </c>
      <c r="H102" s="296">
        <v>1.0684826122262904E-3</v>
      </c>
      <c r="I102" s="296">
        <v>1.0836328874396799E-3</v>
      </c>
      <c r="J102" s="296">
        <v>1.0288968004817107E-3</v>
      </c>
      <c r="K102" s="296">
        <v>1.106698782631339E-3</v>
      </c>
      <c r="L102" s="296">
        <v>1.0749212601384619E-3</v>
      </c>
      <c r="M102" s="296">
        <v>9.6475910539954384E-4</v>
      </c>
      <c r="N102" s="296">
        <v>8.5944995203070034E-4</v>
      </c>
      <c r="O102" s="296">
        <v>8.2279373736423905E-4</v>
      </c>
      <c r="P102" s="296">
        <v>1.3942069462588404E-3</v>
      </c>
      <c r="Q102" s="296">
        <v>9.6274984232191116E-4</v>
      </c>
      <c r="R102" s="296">
        <v>9.6083824743743165E-4</v>
      </c>
      <c r="S102" s="297">
        <v>9.1497343550407358E-4</v>
      </c>
    </row>
    <row r="103" spans="2:19" x14ac:dyDescent="0.3">
      <c r="B103" s="147" t="s">
        <v>309</v>
      </c>
      <c r="C103" s="295">
        <v>3.772488874496306E-4</v>
      </c>
      <c r="D103" s="296">
        <v>5.4967007071912623E-4</v>
      </c>
      <c r="E103" s="296">
        <v>5.6556068133427968E-4</v>
      </c>
      <c r="F103" s="296">
        <v>6.8401847388476714E-4</v>
      </c>
      <c r="G103" s="296">
        <v>9.110223841817572E-4</v>
      </c>
      <c r="H103" s="296">
        <v>9.1533343780718878E-4</v>
      </c>
      <c r="I103" s="296">
        <v>9.1339448820444322E-4</v>
      </c>
      <c r="J103" s="296">
        <v>9.1197670951787999E-4</v>
      </c>
      <c r="K103" s="296">
        <v>8.9693234670775194E-4</v>
      </c>
      <c r="L103" s="296">
        <v>8.5505100238286746E-4</v>
      </c>
      <c r="M103" s="296">
        <v>8.0474269983408012E-4</v>
      </c>
      <c r="N103" s="296">
        <v>8.168105745656113E-4</v>
      </c>
      <c r="O103" s="296">
        <v>7.5654281305698862E-4</v>
      </c>
      <c r="P103" s="296">
        <v>1.1678453984413713E-3</v>
      </c>
      <c r="Q103" s="296">
        <v>8.5154111466096436E-4</v>
      </c>
      <c r="R103" s="296">
        <v>8.7050985978316393E-4</v>
      </c>
      <c r="S103" s="297">
        <v>8.4435207619035799E-4</v>
      </c>
    </row>
    <row r="104" spans="2:19" x14ac:dyDescent="0.3">
      <c r="B104" s="147" t="s">
        <v>310</v>
      </c>
      <c r="C104" s="295">
        <v>3.3384857296427485E-4</v>
      </c>
      <c r="D104" s="296">
        <v>4.8096131187923546E-4</v>
      </c>
      <c r="E104" s="296">
        <v>4.8238999290276793E-4</v>
      </c>
      <c r="F104" s="296">
        <v>5.3859722353131274E-4</v>
      </c>
      <c r="G104" s="296">
        <v>6.7422234208397197E-4</v>
      </c>
      <c r="H104" s="296">
        <v>8.7971735073297903E-4</v>
      </c>
      <c r="I104" s="296">
        <v>7.0714411990021415E-4</v>
      </c>
      <c r="J104" s="296">
        <v>8.2720964356910271E-4</v>
      </c>
      <c r="K104" s="296">
        <v>8.5112128598880765E-4</v>
      </c>
      <c r="L104" s="296">
        <v>7.7800245051979581E-4</v>
      </c>
      <c r="M104" s="296">
        <v>7.5036819308853416E-4</v>
      </c>
      <c r="N104" s="296">
        <v>6.2093593433535873E-4</v>
      </c>
      <c r="O104" s="296">
        <v>6.6037211648194768E-4</v>
      </c>
      <c r="P104" s="296">
        <v>9.9554033965493943E-4</v>
      </c>
      <c r="Q104" s="296">
        <v>6.9346585177147561E-4</v>
      </c>
      <c r="R104" s="296">
        <v>7.6659224566763475E-4</v>
      </c>
      <c r="S104" s="297">
        <v>6.7672335518197807E-4</v>
      </c>
    </row>
    <row r="105" spans="2:19" x14ac:dyDescent="0.3">
      <c r="B105" s="147" t="s">
        <v>311</v>
      </c>
      <c r="C105" s="295">
        <v>2.3035551534534966E-4</v>
      </c>
      <c r="D105" s="296">
        <v>3.8426009573420397E-4</v>
      </c>
      <c r="E105" s="296">
        <v>4.2971522356281052E-4</v>
      </c>
      <c r="F105" s="296">
        <v>4.8743048729583797E-4</v>
      </c>
      <c r="G105" s="296">
        <v>5.0977786840495439E-4</v>
      </c>
      <c r="H105" s="296">
        <v>7.9067713304745483E-4</v>
      </c>
      <c r="I105" s="296">
        <v>7.1369175064003095E-4</v>
      </c>
      <c r="J105" s="296">
        <v>7.5998059126490005E-4</v>
      </c>
      <c r="K105" s="296">
        <v>7.2815475458532549E-4</v>
      </c>
      <c r="L105" s="296">
        <v>7.3290085918531489E-4</v>
      </c>
      <c r="M105" s="296">
        <v>6.1054803288570169E-4</v>
      </c>
      <c r="N105" s="296">
        <v>5.7962903741605378E-4</v>
      </c>
      <c r="O105" s="296">
        <v>5.5565291354468089E-4</v>
      </c>
      <c r="P105" s="296">
        <v>8.8630118473805128E-4</v>
      </c>
      <c r="Q105" s="296">
        <v>6.4580496848821263E-4</v>
      </c>
      <c r="R105" s="296">
        <v>6.1711075459375806E-4</v>
      </c>
      <c r="S105" s="297">
        <v>6.580979417366025E-4</v>
      </c>
    </row>
    <row r="106" spans="2:19" x14ac:dyDescent="0.3">
      <c r="B106" s="147" t="s">
        <v>312</v>
      </c>
      <c r="C106" s="295">
        <v>2.3202475821017103E-4</v>
      </c>
      <c r="D106" s="296">
        <v>2.7483503535956312E-4</v>
      </c>
      <c r="E106" s="296">
        <v>2.883250532292406E-4</v>
      </c>
      <c r="F106" s="296">
        <v>3.9856194541317138E-4</v>
      </c>
      <c r="G106" s="296">
        <v>4.867556420898919E-4</v>
      </c>
      <c r="H106" s="296">
        <v>5.2355647999088233E-4</v>
      </c>
      <c r="I106" s="296">
        <v>6.8750122768076376E-4</v>
      </c>
      <c r="J106" s="296">
        <v>5.875234570932496E-4</v>
      </c>
      <c r="K106" s="296">
        <v>6.027771147229516E-4</v>
      </c>
      <c r="L106" s="296">
        <v>5.7316605654236167E-4</v>
      </c>
      <c r="M106" s="296">
        <v>5.6704842748926492E-4</v>
      </c>
      <c r="N106" s="296">
        <v>4.8768787975695554E-4</v>
      </c>
      <c r="O106" s="296">
        <v>4.91539115827987E-4</v>
      </c>
      <c r="P106" s="296">
        <v>7.8607144465966939E-4</v>
      </c>
      <c r="Q106" s="296">
        <v>5.6795885912554992E-4</v>
      </c>
      <c r="R106" s="296">
        <v>5.4676652350016907E-4</v>
      </c>
      <c r="S106" s="297">
        <v>5.1530310532205668E-4</v>
      </c>
    </row>
    <row r="107" spans="2:19" x14ac:dyDescent="0.3">
      <c r="B107" s="147" t="s">
        <v>313</v>
      </c>
      <c r="C107" s="295">
        <v>2.1366308669713591E-4</v>
      </c>
      <c r="D107" s="296">
        <v>2.4684257805442241E-4</v>
      </c>
      <c r="E107" s="296">
        <v>2.7723562810503903E-4</v>
      </c>
      <c r="F107" s="296">
        <v>2.6929861176565637E-4</v>
      </c>
      <c r="G107" s="296">
        <v>3.7164451051457963E-4</v>
      </c>
      <c r="H107" s="296">
        <v>4.9506361033151451E-4</v>
      </c>
      <c r="I107" s="296">
        <v>5.5982242825433615E-4</v>
      </c>
      <c r="J107" s="296">
        <v>4.8814137977399349E-4</v>
      </c>
      <c r="K107" s="296">
        <v>5.7384381321624986E-4</v>
      </c>
      <c r="L107" s="296">
        <v>5.4685679493058118E-4</v>
      </c>
      <c r="M107" s="296">
        <v>4.8626344603873949E-4</v>
      </c>
      <c r="N107" s="296">
        <v>4.5171090502078669E-4</v>
      </c>
      <c r="O107" s="296">
        <v>4.3169957129240592E-4</v>
      </c>
      <c r="P107" s="296">
        <v>6.4642551466282262E-4</v>
      </c>
      <c r="Q107" s="296">
        <v>4.4324621453434521E-4</v>
      </c>
      <c r="R107" s="296">
        <v>4.668298972574543E-4</v>
      </c>
      <c r="S107" s="297">
        <v>4.2450421477585089E-4</v>
      </c>
    </row>
    <row r="108" spans="2:19" x14ac:dyDescent="0.3">
      <c r="B108" s="147" t="s">
        <v>314</v>
      </c>
      <c r="C108" s="295">
        <v>1.6859352934695879E-4</v>
      </c>
      <c r="D108" s="296">
        <v>2.5956642228403183E-4</v>
      </c>
      <c r="E108" s="296">
        <v>2.0238200851667849E-4</v>
      </c>
      <c r="F108" s="296">
        <v>2.9892145905987855E-4</v>
      </c>
      <c r="G108" s="296">
        <v>3.7164451051457963E-4</v>
      </c>
      <c r="H108" s="296">
        <v>4.3095465359793711E-4</v>
      </c>
      <c r="I108" s="296">
        <v>4.7142941326680938E-4</v>
      </c>
      <c r="J108" s="296">
        <v>5.056793934185681E-4</v>
      </c>
      <c r="K108" s="296">
        <v>4.7016614948390225E-4</v>
      </c>
      <c r="L108" s="296">
        <v>4.1718971984394849E-4</v>
      </c>
      <c r="M108" s="296">
        <v>3.9460356323910492E-4</v>
      </c>
      <c r="N108" s="296">
        <v>3.8375439718580111E-4</v>
      </c>
      <c r="O108" s="296">
        <v>4.0605405220572833E-4</v>
      </c>
      <c r="P108" s="296">
        <v>4.9439163926302983E-4</v>
      </c>
      <c r="Q108" s="296">
        <v>3.7334358571889292E-4</v>
      </c>
      <c r="R108" s="296">
        <v>3.8129770717774947E-4</v>
      </c>
      <c r="S108" s="297">
        <v>3.492265021007914E-4</v>
      </c>
    </row>
    <row r="109" spans="2:19" x14ac:dyDescent="0.3">
      <c r="B109" s="147" t="s">
        <v>315</v>
      </c>
      <c r="C109" s="295">
        <v>1.2185472913196032E-4</v>
      </c>
      <c r="D109" s="296">
        <v>1.857681257522973E-4</v>
      </c>
      <c r="E109" s="296">
        <v>2.051543647977289E-4</v>
      </c>
      <c r="F109" s="296">
        <v>2.3967576447143414E-4</v>
      </c>
      <c r="G109" s="296">
        <v>3.2560005788445472E-4</v>
      </c>
      <c r="H109" s="296">
        <v>3.9177695781630645E-4</v>
      </c>
      <c r="I109" s="296">
        <v>3.9613165975891626E-4</v>
      </c>
      <c r="J109" s="296">
        <v>3.332222592469177E-4</v>
      </c>
      <c r="K109" s="296">
        <v>4.1229954647049887E-4</v>
      </c>
      <c r="L109" s="296">
        <v>3.7208812850946757E-4</v>
      </c>
      <c r="M109" s="296">
        <v>3.5265751517825518E-4</v>
      </c>
      <c r="N109" s="296">
        <v>3.3978253917492802E-4</v>
      </c>
      <c r="O109" s="296">
        <v>2.7355220359122752E-4</v>
      </c>
      <c r="P109" s="296">
        <v>4.1330690571647372E-4</v>
      </c>
      <c r="Q109" s="296">
        <v>2.8914269191846175E-4</v>
      </c>
      <c r="R109" s="296">
        <v>2.9096931952348181E-4</v>
      </c>
      <c r="S109" s="297">
        <v>3.1197567521004037E-4</v>
      </c>
    </row>
    <row r="110" spans="2:19" x14ac:dyDescent="0.3">
      <c r="B110" s="147" t="s">
        <v>316</v>
      </c>
      <c r="C110" s="295">
        <v>7.678517178178322E-5</v>
      </c>
      <c r="D110" s="296">
        <v>1.2978321114201591E-4</v>
      </c>
      <c r="E110" s="296">
        <v>1.9129258339247693E-4</v>
      </c>
      <c r="F110" s="296">
        <v>1.8581604211830288E-4</v>
      </c>
      <c r="G110" s="296">
        <v>2.3680004209778526E-4</v>
      </c>
      <c r="H110" s="296">
        <v>3.0273674013078225E-4</v>
      </c>
      <c r="I110" s="296">
        <v>3.1428627551120629E-4</v>
      </c>
      <c r="J110" s="296">
        <v>2.9814623195776848E-4</v>
      </c>
      <c r="K110" s="296">
        <v>2.9897744890258396E-4</v>
      </c>
      <c r="L110" s="296">
        <v>2.4242105342283494E-4</v>
      </c>
      <c r="M110" s="296">
        <v>2.9051522175477408E-4</v>
      </c>
      <c r="N110" s="296">
        <v>2.6916107024837436E-4</v>
      </c>
      <c r="O110" s="296">
        <v>2.7782645677234044E-4</v>
      </c>
      <c r="P110" s="296">
        <v>3.6938600837875578E-4</v>
      </c>
      <c r="Q110" s="296">
        <v>2.3512702419743045E-4</v>
      </c>
      <c r="R110" s="296">
        <v>2.9016995326105463E-4</v>
      </c>
      <c r="S110" s="297">
        <v>2.4368249257699669E-4</v>
      </c>
    </row>
    <row r="111" spans="2:19" ht="15" thickBot="1" x14ac:dyDescent="0.35">
      <c r="B111" s="147" t="s">
        <v>317</v>
      </c>
      <c r="C111" s="298">
        <v>2.6874810123624126E-4</v>
      </c>
      <c r="D111" s="299">
        <v>4.1734209073118842E-4</v>
      </c>
      <c r="E111" s="299">
        <v>5.4892654364797726E-4</v>
      </c>
      <c r="F111" s="299">
        <v>4.6050062611927234E-4</v>
      </c>
      <c r="G111" s="299">
        <v>1.3484446841679439E-3</v>
      </c>
      <c r="H111" s="299">
        <v>1.3177952217457581E-3</v>
      </c>
      <c r="I111" s="299">
        <v>1.7122054384620924E-3</v>
      </c>
      <c r="J111" s="299">
        <v>1.4615011370478846E-3</v>
      </c>
      <c r="K111" s="299">
        <v>1.282709700130441E-3</v>
      </c>
      <c r="L111" s="299">
        <v>9.6404651477452962E-4</v>
      </c>
      <c r="M111" s="299">
        <v>1.1076863802735504E-3</v>
      </c>
      <c r="N111" s="299">
        <v>1.0006928898838078E-3</v>
      </c>
      <c r="O111" s="299">
        <v>1.6263533354134699E-3</v>
      </c>
      <c r="P111" s="299">
        <v>1.2568133699716203E-3</v>
      </c>
      <c r="Q111" s="299">
        <v>8.4518633022319595E-4</v>
      </c>
      <c r="R111" s="299">
        <v>8.7610542362015389E-4</v>
      </c>
      <c r="S111" s="300">
        <v>7.6131377457972535E-4</v>
      </c>
    </row>
  </sheetData>
  <mergeCells count="1">
    <mergeCell ref="B19:S19"/>
  </mergeCells>
  <hyperlinks>
    <hyperlink ref="A1" location="Gráficos!A1" display="Índice de gráficos" xr:uid="{3E868F44-5560-406B-9860-0F1EC9982CCB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CD6F-9C0E-4110-8030-B52F9C81F16B}">
  <dimension ref="A1:I70"/>
  <sheetViews>
    <sheetView showGridLines="0" zoomScaleNormal="100" workbookViewId="0">
      <selection activeCell="T32" sqref="T32"/>
    </sheetView>
  </sheetViews>
  <sheetFormatPr baseColWidth="10" defaultColWidth="11.42578125" defaultRowHeight="14.25" x14ac:dyDescent="0.3"/>
  <cols>
    <col min="1" max="1" width="9.28515625" style="255" customWidth="1"/>
    <col min="2" max="2" width="13.5703125" style="255" bestFit="1" customWidth="1"/>
    <col min="3" max="3" width="8.140625" style="255" customWidth="1"/>
    <col min="4" max="6" width="7" style="255" bestFit="1" customWidth="1"/>
    <col min="7" max="7" width="10.85546875" style="255" bestFit="1" customWidth="1"/>
    <col min="8" max="8" width="7.85546875" style="255" bestFit="1" customWidth="1"/>
    <col min="9" max="9" width="7.7109375" style="255" bestFit="1" customWidth="1"/>
    <col min="10" max="10" width="8.85546875" style="255" bestFit="1" customWidth="1"/>
    <col min="11" max="11" width="8" style="255" bestFit="1" customWidth="1"/>
    <col min="12" max="16384" width="11.42578125" style="255"/>
  </cols>
  <sheetData>
    <row r="1" spans="1:2" ht="15.75" x14ac:dyDescent="0.3">
      <c r="A1" s="477" t="s">
        <v>454</v>
      </c>
    </row>
    <row r="2" spans="1:2" x14ac:dyDescent="0.3">
      <c r="B2" s="301" t="s">
        <v>428</v>
      </c>
    </row>
    <row r="3" spans="1:2" x14ac:dyDescent="0.3">
      <c r="B3" s="144" t="s">
        <v>429</v>
      </c>
    </row>
    <row r="18" spans="2:8" ht="15.75" x14ac:dyDescent="0.3">
      <c r="B18" t="s">
        <v>105</v>
      </c>
      <c r="C18" s="255" t="s">
        <v>106</v>
      </c>
    </row>
    <row r="19" spans="2:8" x14ac:dyDescent="0.3">
      <c r="B19" s="600" t="s">
        <v>318</v>
      </c>
      <c r="C19" s="600"/>
      <c r="D19" s="600"/>
      <c r="E19" s="600"/>
      <c r="F19" s="600"/>
      <c r="G19" s="600"/>
      <c r="H19" s="600"/>
    </row>
    <row r="20" spans="2:8" ht="15" thickBot="1" x14ac:dyDescent="0.35">
      <c r="B20" s="148"/>
      <c r="C20" s="148" t="s">
        <v>0</v>
      </c>
      <c r="D20" s="148" t="s">
        <v>3</v>
      </c>
      <c r="E20" s="604" t="s">
        <v>116</v>
      </c>
      <c r="F20" s="604"/>
      <c r="G20" s="148" t="s">
        <v>97</v>
      </c>
      <c r="H20" s="148" t="s">
        <v>99</v>
      </c>
    </row>
    <row r="21" spans="2:8" x14ac:dyDescent="0.3">
      <c r="B21" s="148">
        <v>2002</v>
      </c>
      <c r="C21" s="302"/>
      <c r="D21" s="303"/>
      <c r="E21" s="303"/>
      <c r="F21" s="303"/>
      <c r="G21" s="304"/>
      <c r="H21" s="305"/>
    </row>
    <row r="22" spans="2:8" x14ac:dyDescent="0.3">
      <c r="B22" s="148">
        <v>2003</v>
      </c>
      <c r="C22" s="306">
        <f>'Anexo I. Gr 13B'!C20</f>
        <v>662374.99999999488</v>
      </c>
      <c r="D22" s="307"/>
      <c r="E22" s="307"/>
      <c r="F22" s="307"/>
      <c r="G22" s="308"/>
      <c r="H22" s="309"/>
    </row>
    <row r="23" spans="2:8" x14ac:dyDescent="0.3">
      <c r="B23" s="148">
        <v>2004</v>
      </c>
      <c r="C23" s="306">
        <f>'Anexo I. Gr 13B'!C21</f>
        <v>664816.00000000116</v>
      </c>
      <c r="D23" s="307"/>
      <c r="E23" s="307"/>
      <c r="F23" s="307"/>
      <c r="G23" s="308"/>
      <c r="H23" s="309"/>
    </row>
    <row r="24" spans="2:8" x14ac:dyDescent="0.3">
      <c r="B24" s="148">
        <v>2005</v>
      </c>
      <c r="C24" s="306">
        <f>'Anexo I. Gr 13B'!C22</f>
        <v>635679.99999999814</v>
      </c>
      <c r="D24" s="307"/>
      <c r="E24" s="307"/>
      <c r="F24" s="307"/>
      <c r="G24" s="308"/>
      <c r="H24" s="309"/>
    </row>
    <row r="25" spans="2:8" x14ac:dyDescent="0.3">
      <c r="B25" s="148">
        <v>2006</v>
      </c>
      <c r="C25" s="306">
        <f>'Anexo I. Gr 13B'!C23</f>
        <v>663362.00000000233</v>
      </c>
      <c r="D25" s="307"/>
      <c r="E25" s="307"/>
      <c r="F25" s="307"/>
      <c r="G25" s="308"/>
      <c r="H25" s="309"/>
    </row>
    <row r="26" spans="2:8" x14ac:dyDescent="0.3">
      <c r="B26" s="148">
        <v>2007</v>
      </c>
      <c r="C26" s="306">
        <f>'Anexo I. Gr 13B'!C24</f>
        <v>777594.00000000233</v>
      </c>
      <c r="D26" s="307"/>
      <c r="E26" s="307"/>
      <c r="F26" s="307"/>
      <c r="G26" s="308"/>
      <c r="H26" s="309"/>
    </row>
    <row r="27" spans="2:8" x14ac:dyDescent="0.3">
      <c r="B27" s="148">
        <v>2008</v>
      </c>
      <c r="C27" s="306">
        <f>'Anexo I. Gr 13B'!C25</f>
        <v>434855.99999999872</v>
      </c>
      <c r="D27" s="307"/>
      <c r="E27" s="307"/>
      <c r="F27" s="307"/>
      <c r="G27" s="308"/>
      <c r="H27" s="309"/>
    </row>
    <row r="28" spans="2:8" x14ac:dyDescent="0.3">
      <c r="B28" s="148">
        <v>2009</v>
      </c>
      <c r="C28" s="306">
        <f>'Anexo I. Gr 13B'!C26</f>
        <v>138565.99999999852</v>
      </c>
      <c r="D28" s="307"/>
      <c r="E28" s="307"/>
      <c r="F28" s="307"/>
      <c r="G28" s="308"/>
      <c r="H28" s="309"/>
    </row>
    <row r="29" spans="2:8" x14ac:dyDescent="0.3">
      <c r="B29" s="148">
        <v>2010</v>
      </c>
      <c r="C29" s="306">
        <f>'Anexo I. Gr 13B'!C27</f>
        <v>77349.000000003725</v>
      </c>
      <c r="D29" s="307"/>
      <c r="E29" s="307"/>
      <c r="F29" s="307"/>
      <c r="G29" s="308"/>
      <c r="H29" s="309"/>
    </row>
    <row r="30" spans="2:8" x14ac:dyDescent="0.3">
      <c r="B30" s="148">
        <v>2011</v>
      </c>
      <c r="C30" s="306">
        <f>'Anexo I. Gr 13B'!C28</f>
        <v>68398.99999999741</v>
      </c>
      <c r="D30" s="307"/>
      <c r="E30" s="307"/>
      <c r="F30" s="307"/>
      <c r="G30" s="308"/>
      <c r="H30" s="309"/>
    </row>
    <row r="31" spans="2:8" x14ac:dyDescent="0.3">
      <c r="B31" s="148">
        <v>2012</v>
      </c>
      <c r="C31" s="306">
        <f>'Anexo I. Gr 13B'!C29</f>
        <v>-155963.99999999886</v>
      </c>
      <c r="D31" s="307"/>
      <c r="E31" s="307"/>
      <c r="F31" s="307"/>
      <c r="G31" s="308"/>
      <c r="H31" s="309"/>
    </row>
    <row r="32" spans="2:8" x14ac:dyDescent="0.3">
      <c r="B32" s="148">
        <v>2013</v>
      </c>
      <c r="C32" s="306">
        <f>'Anexo I. Gr 13B'!C30</f>
        <v>-252202.00000000271</v>
      </c>
      <c r="D32" s="307"/>
      <c r="E32" s="307"/>
      <c r="F32" s="307"/>
      <c r="G32" s="308"/>
      <c r="H32" s="309"/>
    </row>
    <row r="33" spans="2:9" x14ac:dyDescent="0.3">
      <c r="B33" s="148">
        <v>2014</v>
      </c>
      <c r="C33" s="306">
        <f>'Anexo I. Gr 13B'!C31</f>
        <v>-101786.99999999721</v>
      </c>
      <c r="D33" s="307"/>
      <c r="E33" s="307"/>
      <c r="F33" s="307"/>
      <c r="G33" s="308"/>
      <c r="H33" s="309"/>
    </row>
    <row r="34" spans="2:9" x14ac:dyDescent="0.3">
      <c r="B34" s="148">
        <v>2015</v>
      </c>
      <c r="C34" s="306">
        <f>'Anexo I. Gr 13B'!C32</f>
        <v>-4560.0000000033842</v>
      </c>
      <c r="D34" s="307"/>
      <c r="E34" s="307"/>
      <c r="F34" s="307"/>
      <c r="G34" s="308"/>
      <c r="H34" s="309"/>
    </row>
    <row r="35" spans="2:9" x14ac:dyDescent="0.3">
      <c r="B35" s="148">
        <v>2016</v>
      </c>
      <c r="C35" s="306">
        <f>'Anexo I. Gr 13B'!C33</f>
        <v>78536.99999999821</v>
      </c>
      <c r="D35" s="307"/>
      <c r="E35" s="307"/>
      <c r="F35" s="307"/>
      <c r="G35" s="308"/>
      <c r="H35" s="309"/>
    </row>
    <row r="36" spans="2:9" x14ac:dyDescent="0.3">
      <c r="B36" s="148">
        <v>2017</v>
      </c>
      <c r="C36" s="306">
        <f>'Anexo I. Gr 13B'!C34</f>
        <v>179019.00000000332</v>
      </c>
      <c r="D36" s="307"/>
      <c r="E36" s="307"/>
      <c r="F36" s="307"/>
      <c r="G36" s="308"/>
      <c r="H36" s="309"/>
    </row>
    <row r="37" spans="2:9" x14ac:dyDescent="0.3">
      <c r="B37" s="148">
        <v>2018</v>
      </c>
      <c r="C37" s="306">
        <f>'Anexo I. Gr 13B'!C35</f>
        <v>328825.00000000116</v>
      </c>
      <c r="D37" s="307"/>
      <c r="E37" s="307"/>
      <c r="F37" s="307"/>
      <c r="G37" s="308"/>
      <c r="H37" s="309"/>
    </row>
    <row r="38" spans="2:9" x14ac:dyDescent="0.3">
      <c r="B38" s="148">
        <v>2019</v>
      </c>
      <c r="C38" s="306">
        <f>'Anexo I. Gr 13B'!C36</f>
        <v>457185.00000000198</v>
      </c>
      <c r="D38" s="307"/>
      <c r="E38" s="307"/>
      <c r="F38" s="307"/>
      <c r="G38" s="308"/>
      <c r="H38" s="309"/>
    </row>
    <row r="39" spans="2:9" x14ac:dyDescent="0.3">
      <c r="B39" s="148">
        <v>2020</v>
      </c>
      <c r="C39" s="306">
        <f>'Anexo I. Gr 13B'!C37</f>
        <v>235208.99999999956</v>
      </c>
      <c r="D39" s="307"/>
      <c r="E39" s="307"/>
      <c r="F39" s="307"/>
      <c r="G39" s="308"/>
      <c r="H39" s="309"/>
    </row>
    <row r="40" spans="2:9" x14ac:dyDescent="0.3">
      <c r="B40" s="148">
        <v>2021</v>
      </c>
      <c r="C40" s="306">
        <v>191094</v>
      </c>
      <c r="D40" s="307"/>
      <c r="E40" s="307"/>
      <c r="F40" s="307"/>
      <c r="G40" s="308"/>
      <c r="H40" s="309"/>
    </row>
    <row r="41" spans="2:9" x14ac:dyDescent="0.3">
      <c r="B41" s="148">
        <v>2022</v>
      </c>
      <c r="C41" s="306">
        <v>727005</v>
      </c>
      <c r="D41" s="307"/>
      <c r="E41" s="307"/>
      <c r="F41" s="307"/>
      <c r="G41" s="308"/>
      <c r="H41" s="309"/>
    </row>
    <row r="42" spans="2:9" x14ac:dyDescent="0.3">
      <c r="B42" s="148">
        <v>2023</v>
      </c>
      <c r="C42" s="306">
        <v>642296</v>
      </c>
      <c r="D42" s="307"/>
      <c r="E42" s="307"/>
      <c r="F42" s="307"/>
      <c r="G42" s="310"/>
      <c r="H42" s="311">
        <v>642296</v>
      </c>
      <c r="I42" s="308"/>
    </row>
    <row r="43" spans="2:9" x14ac:dyDescent="0.3">
      <c r="B43" s="148">
        <v>2024</v>
      </c>
      <c r="C43" s="306">
        <v>626268</v>
      </c>
      <c r="D43" s="307">
        <v>626268</v>
      </c>
      <c r="E43" s="307">
        <v>626268</v>
      </c>
      <c r="F43" s="307">
        <v>626268</v>
      </c>
      <c r="G43" s="310">
        <v>626268</v>
      </c>
      <c r="H43" s="311">
        <v>570745.99449932703</v>
      </c>
      <c r="I43" s="308"/>
    </row>
    <row r="44" spans="2:9" x14ac:dyDescent="0.3">
      <c r="B44" s="148">
        <v>2025</v>
      </c>
      <c r="C44" s="240"/>
      <c r="D44" s="307">
        <v>552496.23162919132</v>
      </c>
      <c r="E44" s="307">
        <v>592353.95518070296</v>
      </c>
      <c r="F44" s="307">
        <v>512638.50807767973</v>
      </c>
      <c r="G44" s="310">
        <v>568240</v>
      </c>
      <c r="H44" s="311">
        <v>399150.38241105236</v>
      </c>
      <c r="I44" s="308"/>
    </row>
    <row r="45" spans="2:9" x14ac:dyDescent="0.3">
      <c r="B45" s="148">
        <v>2026</v>
      </c>
      <c r="C45" s="240"/>
      <c r="D45" s="307">
        <v>599380.81259361422</v>
      </c>
      <c r="E45" s="307">
        <v>641656.3106282365</v>
      </c>
      <c r="F45" s="307">
        <v>557105.31455899193</v>
      </c>
      <c r="G45" s="310">
        <v>524861</v>
      </c>
      <c r="H45" s="311">
        <v>360425.06091686769</v>
      </c>
      <c r="I45" s="308"/>
    </row>
    <row r="46" spans="2:9" x14ac:dyDescent="0.3">
      <c r="B46" s="148">
        <v>2027</v>
      </c>
      <c r="C46" s="240"/>
      <c r="D46" s="307">
        <v>608963.88648657233</v>
      </c>
      <c r="E46" s="307">
        <v>653056.02090514603</v>
      </c>
      <c r="F46" s="307">
        <v>564871.75206799863</v>
      </c>
      <c r="G46" s="310">
        <v>485772</v>
      </c>
      <c r="H46" s="311">
        <v>307568.59815111477</v>
      </c>
      <c r="I46" s="308"/>
    </row>
    <row r="47" spans="2:9" x14ac:dyDescent="0.3">
      <c r="B47" s="148">
        <v>2028</v>
      </c>
      <c r="C47" s="240"/>
      <c r="D47" s="307">
        <v>593608.15776328673</v>
      </c>
      <c r="E47" s="307">
        <v>639156.80693417054</v>
      </c>
      <c r="F47" s="307">
        <v>548059.50859240291</v>
      </c>
      <c r="G47" s="310">
        <v>446676</v>
      </c>
      <c r="H47" s="311">
        <v>283109.94982869568</v>
      </c>
      <c r="I47" s="308"/>
    </row>
    <row r="48" spans="2:9" x14ac:dyDescent="0.3">
      <c r="B48" s="148">
        <v>2029</v>
      </c>
      <c r="C48" s="240"/>
      <c r="D48" s="307">
        <v>496810.49276142305</v>
      </c>
      <c r="E48" s="307">
        <v>543696.60555419768</v>
      </c>
      <c r="F48" s="307">
        <v>449924.37996864849</v>
      </c>
      <c r="G48" s="310">
        <v>407589</v>
      </c>
      <c r="H48" s="311">
        <v>262481.88767526712</v>
      </c>
      <c r="I48" s="308"/>
    </row>
    <row r="49" spans="2:9" x14ac:dyDescent="0.3">
      <c r="B49" s="148">
        <v>2030</v>
      </c>
      <c r="C49" s="240"/>
      <c r="D49" s="307">
        <v>399541.24246356578</v>
      </c>
      <c r="E49" s="307">
        <v>447886.94294090843</v>
      </c>
      <c r="F49" s="307">
        <v>351195.54198622314</v>
      </c>
      <c r="G49" s="312">
        <v>368487</v>
      </c>
      <c r="H49" s="311">
        <v>249816.16021967347</v>
      </c>
      <c r="I49" s="308"/>
    </row>
    <row r="50" spans="2:9" x14ac:dyDescent="0.3">
      <c r="B50" s="148">
        <v>2031</v>
      </c>
      <c r="C50" s="240"/>
      <c r="D50" s="307">
        <v>346602.09886408917</v>
      </c>
      <c r="E50" s="307">
        <v>396545.21180862776</v>
      </c>
      <c r="F50" s="307">
        <v>296658.98591955059</v>
      </c>
      <c r="G50" s="312">
        <v>330493</v>
      </c>
      <c r="H50" s="311">
        <v>242153.22970663485</v>
      </c>
      <c r="I50" s="308"/>
    </row>
    <row r="51" spans="2:9" x14ac:dyDescent="0.3">
      <c r="B51" s="148">
        <v>2032</v>
      </c>
      <c r="C51" s="240"/>
      <c r="D51" s="307">
        <v>306567.87285718729</v>
      </c>
      <c r="E51" s="307">
        <v>358088.71928469825</v>
      </c>
      <c r="F51" s="307">
        <v>255047.02642967631</v>
      </c>
      <c r="G51" s="312">
        <v>333441</v>
      </c>
      <c r="H51" s="311">
        <v>238139.90376506714</v>
      </c>
      <c r="I51" s="308"/>
    </row>
    <row r="52" spans="2:9" x14ac:dyDescent="0.3">
      <c r="B52" s="148">
        <v>2033</v>
      </c>
      <c r="C52" s="240"/>
      <c r="D52" s="307">
        <v>268830.31374241621</v>
      </c>
      <c r="E52" s="307">
        <v>321890.74845738133</v>
      </c>
      <c r="F52" s="307">
        <v>215769.87902745107</v>
      </c>
      <c r="G52" s="312">
        <v>332614</v>
      </c>
      <c r="H52" s="311">
        <v>236447.90863226308</v>
      </c>
      <c r="I52" s="308"/>
    </row>
    <row r="53" spans="2:9" x14ac:dyDescent="0.3">
      <c r="B53" s="148">
        <v>2034</v>
      </c>
      <c r="C53" s="240"/>
      <c r="D53" s="307">
        <v>251281.2566559902</v>
      </c>
      <c r="E53" s="307">
        <v>305824.67714663839</v>
      </c>
      <c r="F53" s="307">
        <v>196737.83616534201</v>
      </c>
      <c r="G53" s="312">
        <v>332196</v>
      </c>
      <c r="H53" s="311">
        <v>236207.13753788796</v>
      </c>
      <c r="I53" s="308"/>
    </row>
    <row r="54" spans="2:9" x14ac:dyDescent="0.3">
      <c r="B54" s="148">
        <v>2035</v>
      </c>
      <c r="C54" s="240"/>
      <c r="D54" s="307">
        <v>233788.99800370229</v>
      </c>
      <c r="E54" s="307">
        <v>289740.35392761661</v>
      </c>
      <c r="F54" s="307">
        <v>177837.64207978797</v>
      </c>
      <c r="G54" s="312">
        <v>332095</v>
      </c>
      <c r="H54" s="311">
        <v>236836.47637455352</v>
      </c>
      <c r="I54" s="308"/>
    </row>
    <row r="55" spans="2:9" x14ac:dyDescent="0.3">
      <c r="B55" s="148">
        <v>2036</v>
      </c>
      <c r="C55" s="240"/>
      <c r="D55" s="307">
        <v>231618.53202562971</v>
      </c>
      <c r="E55" s="307">
        <v>288910.15751935239</v>
      </c>
      <c r="F55" s="307">
        <v>174326.90653190704</v>
      </c>
      <c r="G55" s="312">
        <v>333530</v>
      </c>
      <c r="H55" s="311">
        <v>238036.04208998545</v>
      </c>
      <c r="I55" s="308"/>
    </row>
    <row r="56" spans="2:9" x14ac:dyDescent="0.3">
      <c r="B56" s="148">
        <v>2037</v>
      </c>
      <c r="C56" s="240"/>
      <c r="D56" s="307">
        <v>230905.28680372905</v>
      </c>
      <c r="E56" s="307">
        <v>289487.96582956816</v>
      </c>
      <c r="F56" s="307">
        <v>172322.60777788993</v>
      </c>
      <c r="G56" s="312">
        <v>332906</v>
      </c>
      <c r="H56" s="311">
        <v>239651.40160064408</v>
      </c>
      <c r="I56" s="308"/>
    </row>
    <row r="57" spans="2:9" x14ac:dyDescent="0.3">
      <c r="B57" s="148">
        <v>2038</v>
      </c>
      <c r="C57" s="240"/>
      <c r="D57" s="307">
        <v>231249.33945502774</v>
      </c>
      <c r="E57" s="307">
        <v>291072.01228345768</v>
      </c>
      <c r="F57" s="307">
        <v>171426.66662659781</v>
      </c>
      <c r="G57" s="312">
        <v>331562</v>
      </c>
      <c r="H57" s="311">
        <v>241567.74924266149</v>
      </c>
      <c r="I57" s="308"/>
    </row>
    <row r="58" spans="2:9" x14ac:dyDescent="0.3">
      <c r="B58" s="148">
        <v>2039</v>
      </c>
      <c r="C58" s="240"/>
      <c r="D58" s="307">
        <v>232333.558008486</v>
      </c>
      <c r="E58" s="307">
        <v>293343.31944436784</v>
      </c>
      <c r="F58" s="307">
        <v>171323.79657260416</v>
      </c>
      <c r="G58" s="312">
        <v>331606</v>
      </c>
      <c r="H58" s="311">
        <v>243689.61523210112</v>
      </c>
      <c r="I58" s="308"/>
    </row>
    <row r="59" spans="2:9" x14ac:dyDescent="0.3">
      <c r="B59" s="148">
        <v>2040</v>
      </c>
      <c r="C59" s="240"/>
      <c r="D59" s="307">
        <v>234234.97990988454</v>
      </c>
      <c r="E59" s="307">
        <v>296377.077783452</v>
      </c>
      <c r="F59" s="307">
        <v>172092.88203631708</v>
      </c>
      <c r="G59" s="312">
        <v>329129</v>
      </c>
      <c r="H59" s="311">
        <v>245951.6370988267</v>
      </c>
      <c r="I59" s="308"/>
    </row>
    <row r="60" spans="2:9" x14ac:dyDescent="0.3">
      <c r="B60" s="148">
        <v>2041</v>
      </c>
      <c r="C60" s="240"/>
      <c r="D60" s="307">
        <v>236741.33268433108</v>
      </c>
      <c r="E60" s="307">
        <v>299968.23540436086</v>
      </c>
      <c r="F60" s="307">
        <v>173514.42996430132</v>
      </c>
      <c r="G60" s="312">
        <v>327414</v>
      </c>
      <c r="H60" s="311">
        <v>248328.40927099565</v>
      </c>
      <c r="I60" s="308"/>
    </row>
    <row r="61" spans="2:9" x14ac:dyDescent="0.3">
      <c r="B61" s="148">
        <v>2042</v>
      </c>
      <c r="C61" s="240"/>
      <c r="D61" s="307">
        <v>239722.05277132569</v>
      </c>
      <c r="E61" s="307">
        <v>303992.37532775395</v>
      </c>
      <c r="F61" s="307">
        <v>175451.73021489743</v>
      </c>
      <c r="G61" s="312">
        <v>323868</v>
      </c>
      <c r="H61" s="311">
        <v>250799.62745052323</v>
      </c>
      <c r="I61" s="308"/>
    </row>
    <row r="62" spans="2:9" x14ac:dyDescent="0.3">
      <c r="B62" s="148">
        <v>2043</v>
      </c>
      <c r="C62" s="240"/>
      <c r="D62" s="307">
        <v>243034.9511035051</v>
      </c>
      <c r="E62" s="307">
        <v>308303.82587679976</v>
      </c>
      <c r="F62" s="307">
        <v>177766.07633021043</v>
      </c>
      <c r="G62" s="312">
        <v>320739</v>
      </c>
      <c r="H62" s="311">
        <v>253330.15366063351</v>
      </c>
      <c r="I62" s="308"/>
    </row>
    <row r="63" spans="2:9" x14ac:dyDescent="0.3">
      <c r="B63" s="148">
        <v>2044</v>
      </c>
      <c r="C63" s="240"/>
      <c r="D63" s="307">
        <v>246568.18241912688</v>
      </c>
      <c r="E63" s="307">
        <v>312787.22631144978</v>
      </c>
      <c r="F63" s="307">
        <v>180349.13852680402</v>
      </c>
      <c r="G63" s="312">
        <v>315593</v>
      </c>
      <c r="H63" s="311">
        <v>255860.99707552569</v>
      </c>
      <c r="I63" s="308"/>
    </row>
    <row r="64" spans="2:9" x14ac:dyDescent="0.3">
      <c r="B64" s="148">
        <v>2045</v>
      </c>
      <c r="C64" s="240"/>
      <c r="D64" s="307">
        <v>250230.76871365128</v>
      </c>
      <c r="E64" s="307">
        <v>317348.05120234808</v>
      </c>
      <c r="F64" s="307">
        <v>183113.48622495451</v>
      </c>
      <c r="G64" s="312">
        <v>311887</v>
      </c>
      <c r="H64" s="311">
        <v>258452.94563792742</v>
      </c>
      <c r="I64" s="308"/>
    </row>
    <row r="65" spans="2:9" x14ac:dyDescent="0.3">
      <c r="B65" s="148">
        <v>2046</v>
      </c>
      <c r="C65" s="240"/>
      <c r="D65" s="307">
        <v>254014.69441657059</v>
      </c>
      <c r="E65" s="307">
        <v>321973.92714600859</v>
      </c>
      <c r="F65" s="307">
        <v>186055.46168713257</v>
      </c>
      <c r="G65" s="312">
        <v>306950</v>
      </c>
      <c r="H65" s="311">
        <v>261098.55021198955</v>
      </c>
      <c r="I65" s="308"/>
    </row>
    <row r="66" spans="2:9" x14ac:dyDescent="0.3">
      <c r="B66" s="148">
        <v>2047</v>
      </c>
      <c r="C66" s="240"/>
      <c r="D66" s="307">
        <v>257891.65143674036</v>
      </c>
      <c r="E66" s="307">
        <v>326644.34830003453</v>
      </c>
      <c r="F66" s="307">
        <v>189138.95457344619</v>
      </c>
      <c r="G66" s="312">
        <v>302629</v>
      </c>
      <c r="H66" s="311">
        <v>263805.68612257572</v>
      </c>
      <c r="I66" s="308"/>
    </row>
    <row r="67" spans="2:9" x14ac:dyDescent="0.3">
      <c r="B67" s="148">
        <v>2048</v>
      </c>
      <c r="C67" s="240"/>
      <c r="D67" s="307">
        <v>261760.37963698633</v>
      </c>
      <c r="E67" s="307">
        <v>331272.7123471474</v>
      </c>
      <c r="F67" s="307">
        <v>192248.04692682525</v>
      </c>
      <c r="G67" s="312">
        <v>297688</v>
      </c>
      <c r="H67" s="311">
        <v>266499.48619052011</v>
      </c>
      <c r="I67" s="308"/>
    </row>
    <row r="68" spans="2:9" x14ac:dyDescent="0.3">
      <c r="B68" s="148">
        <v>2049</v>
      </c>
      <c r="C68" s="240"/>
      <c r="D68" s="307">
        <v>265530.61455849482</v>
      </c>
      <c r="E68" s="307">
        <v>335783.39577480505</v>
      </c>
      <c r="F68" s="307">
        <v>195277.8333421846</v>
      </c>
      <c r="G68" s="312">
        <v>294408</v>
      </c>
      <c r="H68" s="311">
        <v>269109.06019769714</v>
      </c>
      <c r="I68" s="308"/>
    </row>
    <row r="69" spans="2:9" ht="15" thickBot="1" x14ac:dyDescent="0.35">
      <c r="B69" s="148">
        <v>2050</v>
      </c>
      <c r="C69" s="242"/>
      <c r="D69" s="313">
        <v>269122.41125581611</v>
      </c>
      <c r="E69" s="313">
        <v>340111.07893489767</v>
      </c>
      <c r="F69" s="313">
        <v>198133.74357673459</v>
      </c>
      <c r="G69" s="314">
        <v>290950</v>
      </c>
      <c r="H69" s="315">
        <v>271566.83282598783</v>
      </c>
      <c r="I69" s="308"/>
    </row>
    <row r="70" spans="2:9" x14ac:dyDescent="0.3">
      <c r="G70" s="316"/>
      <c r="H70" s="316"/>
    </row>
  </sheetData>
  <mergeCells count="2">
    <mergeCell ref="B19:H19"/>
    <mergeCell ref="E20:F20"/>
  </mergeCells>
  <hyperlinks>
    <hyperlink ref="A1" location="Gráficos!A1" display="Índice de gráficos" xr:uid="{EDEFA42F-BE46-4CC3-8EEB-969E6A9A3B44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F614-6271-45E8-B879-2298CD3A8582}">
  <dimension ref="A1:G69"/>
  <sheetViews>
    <sheetView showGridLines="0" workbookViewId="0"/>
  </sheetViews>
  <sheetFormatPr baseColWidth="10" defaultColWidth="11.42578125" defaultRowHeight="14.25" x14ac:dyDescent="0.3"/>
  <cols>
    <col min="1" max="1" width="11.140625" style="255" customWidth="1"/>
    <col min="2" max="2" width="13.85546875" style="145" bestFit="1" customWidth="1"/>
    <col min="3" max="3" width="11.28515625" style="255" customWidth="1"/>
    <col min="4" max="4" width="10.5703125" style="255" customWidth="1"/>
    <col min="5" max="16384" width="11.42578125" style="255"/>
  </cols>
  <sheetData>
    <row r="1" spans="1:3" ht="15.75" x14ac:dyDescent="0.3">
      <c r="A1" s="477" t="s">
        <v>454</v>
      </c>
      <c r="B1" s="278"/>
    </row>
    <row r="2" spans="1:3" x14ac:dyDescent="0.3">
      <c r="B2" s="301" t="s">
        <v>428</v>
      </c>
      <c r="C2" s="301"/>
    </row>
    <row r="3" spans="1:3" x14ac:dyDescent="0.3">
      <c r="B3" s="144" t="s">
        <v>430</v>
      </c>
    </row>
    <row r="4" spans="1:3" x14ac:dyDescent="0.3">
      <c r="B4" s="255"/>
    </row>
    <row r="5" spans="1:3" x14ac:dyDescent="0.3">
      <c r="B5" s="255"/>
    </row>
    <row r="6" spans="1:3" x14ac:dyDescent="0.3">
      <c r="B6" s="255"/>
    </row>
    <row r="7" spans="1:3" x14ac:dyDescent="0.3">
      <c r="B7" s="255"/>
    </row>
    <row r="8" spans="1:3" x14ac:dyDescent="0.3">
      <c r="B8" s="255"/>
    </row>
    <row r="9" spans="1:3" x14ac:dyDescent="0.3">
      <c r="B9" s="255"/>
    </row>
    <row r="10" spans="1:3" x14ac:dyDescent="0.3">
      <c r="B10" s="255"/>
    </row>
    <row r="11" spans="1:3" x14ac:dyDescent="0.3">
      <c r="B11" s="255"/>
    </row>
    <row r="12" spans="1:3" x14ac:dyDescent="0.3">
      <c r="B12" s="255"/>
    </row>
    <row r="13" spans="1:3" x14ac:dyDescent="0.3">
      <c r="B13" s="255"/>
    </row>
    <row r="14" spans="1:3" x14ac:dyDescent="0.3">
      <c r="B14" s="255"/>
    </row>
    <row r="15" spans="1:3" x14ac:dyDescent="0.3">
      <c r="B15" s="255"/>
    </row>
    <row r="16" spans="1:3" x14ac:dyDescent="0.3">
      <c r="B16" s="255"/>
    </row>
    <row r="17" spans="2:6" x14ac:dyDescent="0.3">
      <c r="B17" s="255"/>
    </row>
    <row r="18" spans="2:6" ht="15.75" x14ac:dyDescent="0.3">
      <c r="B18" t="s">
        <v>105</v>
      </c>
      <c r="C18" s="255" t="s">
        <v>111</v>
      </c>
    </row>
    <row r="19" spans="2:6" x14ac:dyDescent="0.3">
      <c r="B19" s="600" t="s">
        <v>319</v>
      </c>
      <c r="C19" s="600"/>
      <c r="D19" s="600"/>
      <c r="E19" s="600"/>
      <c r="F19" s="600"/>
    </row>
    <row r="20" spans="2:6" ht="28.5" thickBot="1" x14ac:dyDescent="0.35">
      <c r="B20" s="255"/>
      <c r="C20" s="279" t="s">
        <v>320</v>
      </c>
      <c r="D20" s="279" t="s">
        <v>321</v>
      </c>
      <c r="E20" s="279" t="s">
        <v>322</v>
      </c>
      <c r="F20" s="279" t="s">
        <v>323</v>
      </c>
    </row>
    <row r="21" spans="2:6" x14ac:dyDescent="0.3">
      <c r="B21" s="281">
        <v>2002</v>
      </c>
      <c r="C21" s="282"/>
      <c r="D21" s="317"/>
      <c r="E21" s="318"/>
      <c r="F21" s="319"/>
    </row>
    <row r="22" spans="2:6" x14ac:dyDescent="0.3">
      <c r="B22" s="281">
        <v>2003</v>
      </c>
      <c r="C22" s="285">
        <f>'Anexo I. Gr 13A'!C21</f>
        <v>789156.36695054825</v>
      </c>
      <c r="D22" s="284">
        <f>'Anexo I. Gr 13A'!D21</f>
        <v>126781.36695055336</v>
      </c>
      <c r="F22" s="320"/>
    </row>
    <row r="23" spans="2:6" x14ac:dyDescent="0.3">
      <c r="B23" s="281">
        <v>2004</v>
      </c>
      <c r="C23" s="285">
        <f>'Anexo I. Gr 13A'!C22</f>
        <v>1149391.8676539522</v>
      </c>
      <c r="D23" s="284">
        <f>'Anexo I. Gr 13A'!D22</f>
        <v>484575.86765395099</v>
      </c>
      <c r="F23" s="320"/>
    </row>
    <row r="24" spans="2:6" x14ac:dyDescent="0.3">
      <c r="B24" s="281">
        <v>2005</v>
      </c>
      <c r="C24" s="285">
        <f>'Anexo I. Gr 13A'!C23</f>
        <v>1207692.4921717793</v>
      </c>
      <c r="D24" s="284">
        <f>'Anexo I. Gr 13A'!D23</f>
        <v>572012.49217178114</v>
      </c>
      <c r="F24" s="320"/>
    </row>
    <row r="25" spans="2:6" x14ac:dyDescent="0.3">
      <c r="B25" s="281">
        <v>2006</v>
      </c>
      <c r="C25" s="285">
        <f>'Anexo I. Gr 13A'!C24</f>
        <v>1411794.2090852673</v>
      </c>
      <c r="D25" s="284">
        <f>'Anexo I. Gr 13A'!D24</f>
        <v>748432.20908526494</v>
      </c>
      <c r="F25" s="320"/>
    </row>
    <row r="26" spans="2:6" x14ac:dyDescent="0.3">
      <c r="B26" s="281">
        <v>2007</v>
      </c>
      <c r="C26" s="285">
        <f>'Anexo I. Gr 13A'!C25</f>
        <v>1608948.1396826322</v>
      </c>
      <c r="D26" s="284">
        <f>'Anexo I. Gr 13A'!D25</f>
        <v>831354.13968262984</v>
      </c>
      <c r="F26" s="320"/>
    </row>
    <row r="27" spans="2:6" x14ac:dyDescent="0.3">
      <c r="B27" s="281">
        <v>2008</v>
      </c>
      <c r="C27" s="285">
        <f>'Anexo I. Gr 13A'!C26</f>
        <v>1005857.4527659683</v>
      </c>
      <c r="D27" s="284">
        <f>'Anexo I. Gr 13A'!D26</f>
        <v>571001.45276596956</v>
      </c>
      <c r="F27" s="320"/>
    </row>
    <row r="28" spans="2:6" x14ac:dyDescent="0.3">
      <c r="B28" s="281">
        <v>2009</v>
      </c>
      <c r="C28" s="285">
        <f>'Anexo I. Gr 13A'!C27</f>
        <v>659792.88403648534</v>
      </c>
      <c r="D28" s="284">
        <f>'Anexo I. Gr 13A'!D27</f>
        <v>521226.88403648685</v>
      </c>
      <c r="F28" s="320"/>
    </row>
    <row r="29" spans="2:6" x14ac:dyDescent="0.3">
      <c r="B29" s="281">
        <v>2010</v>
      </c>
      <c r="C29" s="285">
        <f>'Anexo I. Gr 13A'!C28</f>
        <v>605629.36572526267</v>
      </c>
      <c r="D29" s="284">
        <f>'Anexo I. Gr 13A'!D28</f>
        <v>528280.36572525895</v>
      </c>
      <c r="F29" s="320"/>
    </row>
    <row r="30" spans="2:6" x14ac:dyDescent="0.3">
      <c r="B30" s="281">
        <v>2011</v>
      </c>
      <c r="C30" s="285">
        <f>'Anexo I. Gr 13A'!C29</f>
        <v>623479.03134312469</v>
      </c>
      <c r="D30" s="284">
        <f>'Anexo I. Gr 13A'!D29</f>
        <v>555080.03134312725</v>
      </c>
      <c r="F30" s="320"/>
    </row>
    <row r="31" spans="2:6" x14ac:dyDescent="0.3">
      <c r="B31" s="281">
        <v>2012</v>
      </c>
      <c r="C31" s="285">
        <f>'Anexo I. Gr 13A'!C30</f>
        <v>510512.86142163409</v>
      </c>
      <c r="D31" s="284">
        <f>'Anexo I. Gr 13A'!D30</f>
        <v>666476.86142163293</v>
      </c>
      <c r="F31" s="320"/>
    </row>
    <row r="32" spans="2:6" x14ac:dyDescent="0.3">
      <c r="B32" s="281">
        <v>2013</v>
      </c>
      <c r="C32" s="285">
        <f>'Anexo I. Gr 13A'!C31</f>
        <v>471421.9090262751</v>
      </c>
      <c r="D32" s="284">
        <f>'Anexo I. Gr 13A'!D31</f>
        <v>723623.90902627783</v>
      </c>
      <c r="F32" s="320"/>
    </row>
    <row r="33" spans="2:7" x14ac:dyDescent="0.3">
      <c r="B33" s="281">
        <v>2014</v>
      </c>
      <c r="C33" s="285">
        <f>'Anexo I. Gr 13A'!C32</f>
        <v>512863.48994811391</v>
      </c>
      <c r="D33" s="284">
        <f>'Anexo I. Gr 13A'!D32</f>
        <v>614650.48994811112</v>
      </c>
      <c r="F33" s="320"/>
    </row>
    <row r="34" spans="2:7" x14ac:dyDescent="0.3">
      <c r="B34" s="281">
        <v>2015</v>
      </c>
      <c r="C34" s="285">
        <f>'Anexo I. Gr 13A'!C33</f>
        <v>574416.37693436351</v>
      </c>
      <c r="D34" s="284">
        <f>'Anexo I. Gr 13A'!D33</f>
        <v>578976.37693436688</v>
      </c>
      <c r="F34" s="320"/>
    </row>
    <row r="35" spans="2:7" x14ac:dyDescent="0.3">
      <c r="B35" s="281">
        <v>2016</v>
      </c>
      <c r="C35" s="285">
        <f>'Anexo I. Gr 13A'!C34</f>
        <v>696368.66390851128</v>
      </c>
      <c r="D35" s="284">
        <f>'Anexo I. Gr 13A'!D34</f>
        <v>617831.66390851303</v>
      </c>
      <c r="F35" s="320"/>
    </row>
    <row r="36" spans="2:7" x14ac:dyDescent="0.3">
      <c r="B36" s="281">
        <v>2017</v>
      </c>
      <c r="C36" s="285">
        <f>'Anexo I. Gr 13A'!C35</f>
        <v>893460.47075196204</v>
      </c>
      <c r="D36" s="284">
        <f>'Anexo I. Gr 13A'!D35</f>
        <v>714441.47075195867</v>
      </c>
      <c r="F36" s="320"/>
    </row>
    <row r="37" spans="2:7" x14ac:dyDescent="0.3">
      <c r="B37" s="281">
        <v>2018</v>
      </c>
      <c r="C37" s="285">
        <f>'Anexo I. Gr 13A'!C36</f>
        <v>1080758.551741872</v>
      </c>
      <c r="D37" s="284">
        <f>'Anexo I. Gr 13A'!D36</f>
        <v>751933.55174187082</v>
      </c>
      <c r="F37" s="320"/>
    </row>
    <row r="38" spans="2:7" x14ac:dyDescent="0.3">
      <c r="B38" s="281">
        <v>2019</v>
      </c>
      <c r="C38" s="285">
        <f>'Anexo I. Gr 13A'!C37</f>
        <v>1260071.2118232548</v>
      </c>
      <c r="D38" s="284">
        <f>'Anexo I. Gr 13A'!D37</f>
        <v>802886.21182325284</v>
      </c>
      <c r="F38" s="320"/>
    </row>
    <row r="39" spans="2:7" x14ac:dyDescent="0.3">
      <c r="B39" s="281">
        <v>2020</v>
      </c>
      <c r="C39" s="285">
        <f>'Anexo I. Gr 13A'!C38</f>
        <v>785643.85632383847</v>
      </c>
      <c r="D39" s="284">
        <f>'Anexo I. Gr 13A'!D38</f>
        <v>550434.85632383893</v>
      </c>
      <c r="F39" s="320"/>
    </row>
    <row r="40" spans="2:7" x14ac:dyDescent="0.3">
      <c r="B40" s="281">
        <v>2021</v>
      </c>
      <c r="C40" s="285">
        <v>887960</v>
      </c>
      <c r="D40" s="284">
        <v>696866</v>
      </c>
      <c r="F40" s="321"/>
      <c r="G40" s="287"/>
    </row>
    <row r="41" spans="2:7" x14ac:dyDescent="0.3">
      <c r="B41" s="281">
        <v>2022</v>
      </c>
      <c r="C41" s="285">
        <v>1258894</v>
      </c>
      <c r="D41" s="284">
        <v>531889</v>
      </c>
      <c r="F41" s="321"/>
      <c r="G41" s="287"/>
    </row>
    <row r="42" spans="2:7" x14ac:dyDescent="0.3">
      <c r="B42" s="281">
        <v>2023</v>
      </c>
      <c r="C42" s="285">
        <v>1250991</v>
      </c>
      <c r="D42" s="284">
        <v>608695</v>
      </c>
      <c r="F42" s="321"/>
      <c r="G42" s="287"/>
    </row>
    <row r="43" spans="2:7" x14ac:dyDescent="0.3">
      <c r="B43" s="281">
        <v>2024</v>
      </c>
      <c r="C43" s="285">
        <v>1288562</v>
      </c>
      <c r="D43" s="284">
        <v>662294</v>
      </c>
      <c r="E43" s="284">
        <v>1288562</v>
      </c>
      <c r="F43" s="286">
        <v>662294</v>
      </c>
      <c r="G43" s="287"/>
    </row>
    <row r="44" spans="2:7" x14ac:dyDescent="0.3">
      <c r="B44" s="281">
        <v>2025</v>
      </c>
      <c r="C44" s="285"/>
      <c r="D44" s="284"/>
      <c r="E44" s="284">
        <v>1160184.0092565771</v>
      </c>
      <c r="F44" s="286">
        <v>607687.77762738557</v>
      </c>
      <c r="G44" s="287"/>
    </row>
    <row r="45" spans="2:7" x14ac:dyDescent="0.3">
      <c r="B45" s="281">
        <v>2026</v>
      </c>
      <c r="C45" s="285"/>
      <c r="D45" s="284"/>
      <c r="E45" s="284">
        <v>1212848.3407900648</v>
      </c>
      <c r="F45" s="286">
        <v>613467.52819645067</v>
      </c>
      <c r="G45" s="287"/>
    </row>
    <row r="46" spans="2:7" x14ac:dyDescent="0.3">
      <c r="B46" s="281">
        <v>2027</v>
      </c>
      <c r="C46" s="285"/>
      <c r="D46" s="284"/>
      <c r="E46" s="284">
        <v>1234985.9727720038</v>
      </c>
      <c r="F46" s="286">
        <v>626022.0862854314</v>
      </c>
      <c r="G46" s="287"/>
    </row>
    <row r="47" spans="2:7" x14ac:dyDescent="0.3">
      <c r="B47" s="281">
        <v>2028</v>
      </c>
      <c r="C47" s="285"/>
      <c r="D47" s="284"/>
      <c r="E47" s="284">
        <v>1240584.6996882076</v>
      </c>
      <c r="F47" s="286">
        <v>646976.5419249211</v>
      </c>
      <c r="G47" s="287"/>
    </row>
    <row r="48" spans="2:7" x14ac:dyDescent="0.3">
      <c r="B48" s="281">
        <v>2029</v>
      </c>
      <c r="C48" s="285"/>
      <c r="D48" s="284"/>
      <c r="E48" s="284">
        <v>1161090.7190680392</v>
      </c>
      <c r="F48" s="286">
        <v>664280.2263066161</v>
      </c>
      <c r="G48" s="287"/>
    </row>
    <row r="49" spans="2:7" x14ac:dyDescent="0.3">
      <c r="B49" s="281">
        <v>2030</v>
      </c>
      <c r="C49" s="285"/>
      <c r="D49" s="284"/>
      <c r="E49" s="284">
        <v>1075247.5938647185</v>
      </c>
      <c r="F49" s="286">
        <v>675706.35140115255</v>
      </c>
      <c r="G49" s="287"/>
    </row>
    <row r="50" spans="2:7" x14ac:dyDescent="0.3">
      <c r="B50" s="281">
        <v>2031</v>
      </c>
      <c r="C50" s="285"/>
      <c r="D50" s="284"/>
      <c r="E50" s="284">
        <v>1029334.2851350666</v>
      </c>
      <c r="F50" s="286">
        <v>682732.18627097737</v>
      </c>
      <c r="G50" s="287"/>
    </row>
    <row r="51" spans="2:7" x14ac:dyDescent="0.3">
      <c r="B51" s="281">
        <v>2032</v>
      </c>
      <c r="C51" s="285"/>
      <c r="D51" s="284"/>
      <c r="E51" s="284">
        <v>993723.38224586716</v>
      </c>
      <c r="F51" s="286">
        <v>687155.50938867964</v>
      </c>
      <c r="G51" s="287"/>
    </row>
    <row r="52" spans="2:7" x14ac:dyDescent="0.3">
      <c r="B52" s="281">
        <v>2033</v>
      </c>
      <c r="C52" s="285"/>
      <c r="D52" s="284"/>
      <c r="E52" s="284">
        <v>958316.52856157732</v>
      </c>
      <c r="F52" s="286">
        <v>689486.21481916076</v>
      </c>
      <c r="G52" s="287"/>
    </row>
    <row r="53" spans="2:7" x14ac:dyDescent="0.3">
      <c r="B53" s="281">
        <v>2034</v>
      </c>
      <c r="C53" s="285"/>
      <c r="D53" s="284"/>
      <c r="E53" s="284">
        <v>941705.57801432104</v>
      </c>
      <c r="F53" s="286">
        <v>690424.32135833078</v>
      </c>
      <c r="G53" s="287"/>
    </row>
    <row r="54" spans="2:7" x14ac:dyDescent="0.3">
      <c r="B54" s="281">
        <v>2035</v>
      </c>
      <c r="C54" s="285"/>
      <c r="D54" s="284"/>
      <c r="E54" s="284">
        <v>924378.06235084904</v>
      </c>
      <c r="F54" s="286">
        <v>690589.06434714666</v>
      </c>
      <c r="G54" s="287"/>
    </row>
    <row r="55" spans="2:7" x14ac:dyDescent="0.3">
      <c r="B55" s="281">
        <v>2036</v>
      </c>
      <c r="C55" s="285"/>
      <c r="D55" s="284"/>
      <c r="E55" s="284">
        <v>922055.36542828276</v>
      </c>
      <c r="F55" s="286">
        <v>690436.83340265311</v>
      </c>
      <c r="G55" s="287"/>
    </row>
    <row r="56" spans="2:7" x14ac:dyDescent="0.3">
      <c r="B56" s="281">
        <v>2037</v>
      </c>
      <c r="C56" s="285"/>
      <c r="D56" s="284"/>
      <c r="E56" s="284">
        <v>921366.46882558858</v>
      </c>
      <c r="F56" s="286">
        <v>690461.18202185957</v>
      </c>
      <c r="G56" s="287"/>
    </row>
    <row r="57" spans="2:7" x14ac:dyDescent="0.3">
      <c r="B57" s="281">
        <v>2038</v>
      </c>
      <c r="C57" s="285"/>
      <c r="D57" s="284"/>
      <c r="E57" s="284">
        <v>921985.31322974607</v>
      </c>
      <c r="F57" s="286">
        <v>690735.97377471824</v>
      </c>
      <c r="G57" s="287"/>
    </row>
    <row r="58" spans="2:7" x14ac:dyDescent="0.3">
      <c r="B58" s="281">
        <v>2039</v>
      </c>
      <c r="C58" s="285"/>
      <c r="D58" s="284"/>
      <c r="E58" s="284">
        <v>923651.43118618208</v>
      </c>
      <c r="F58" s="286">
        <v>691317.87317769602</v>
      </c>
      <c r="G58" s="287"/>
    </row>
    <row r="59" spans="2:7" x14ac:dyDescent="0.3">
      <c r="B59" s="281">
        <v>2040</v>
      </c>
      <c r="C59" s="285"/>
      <c r="D59" s="284"/>
      <c r="E59" s="284">
        <v>926156.456705458</v>
      </c>
      <c r="F59" s="286">
        <v>691921.47679557372</v>
      </c>
      <c r="G59" s="287"/>
    </row>
    <row r="60" spans="2:7" x14ac:dyDescent="0.3">
      <c r="B60" s="281">
        <v>2041</v>
      </c>
      <c r="C60" s="285"/>
      <c r="D60" s="284"/>
      <c r="E60" s="284">
        <v>929354.22942927922</v>
      </c>
      <c r="F60" s="286">
        <v>692612.89674494835</v>
      </c>
      <c r="G60" s="287"/>
    </row>
    <row r="61" spans="2:7" x14ac:dyDescent="0.3">
      <c r="B61" s="281">
        <v>2042</v>
      </c>
      <c r="C61" s="285"/>
      <c r="D61" s="284"/>
      <c r="E61" s="284">
        <v>933124.67656523362</v>
      </c>
      <c r="F61" s="286">
        <v>693402.62379390793</v>
      </c>
      <c r="G61" s="287"/>
    </row>
    <row r="62" spans="2:7" x14ac:dyDescent="0.3">
      <c r="B62" s="281">
        <v>2043</v>
      </c>
      <c r="C62" s="285"/>
      <c r="D62" s="284"/>
      <c r="E62" s="284">
        <v>937349.62482567015</v>
      </c>
      <c r="F62" s="286">
        <v>694314.67372216494</v>
      </c>
      <c r="G62" s="287"/>
    </row>
    <row r="63" spans="2:7" x14ac:dyDescent="0.3">
      <c r="B63" s="281">
        <v>2044</v>
      </c>
      <c r="C63" s="285"/>
      <c r="D63" s="284"/>
      <c r="E63" s="284">
        <v>941931.64288980467</v>
      </c>
      <c r="F63" s="286">
        <v>695363.46047067782</v>
      </c>
      <c r="G63" s="287"/>
    </row>
    <row r="64" spans="2:7" x14ac:dyDescent="0.3">
      <c r="B64" s="281">
        <v>2045</v>
      </c>
      <c r="C64" s="285"/>
      <c r="D64" s="284"/>
      <c r="E64" s="284">
        <v>946789.77536677849</v>
      </c>
      <c r="F64" s="286">
        <v>696559.00665312714</v>
      </c>
      <c r="G64" s="287"/>
    </row>
    <row r="65" spans="2:7" x14ac:dyDescent="0.3">
      <c r="B65" s="281">
        <v>2046</v>
      </c>
      <c r="C65" s="285"/>
      <c r="D65" s="284"/>
      <c r="E65" s="284">
        <v>951922.54668876785</v>
      </c>
      <c r="F65" s="286">
        <v>697907.85227219714</v>
      </c>
      <c r="G65" s="287"/>
    </row>
    <row r="66" spans="2:7" x14ac:dyDescent="0.3">
      <c r="B66" s="281">
        <v>2047</v>
      </c>
      <c r="C66" s="285"/>
      <c r="D66" s="284"/>
      <c r="E66" s="284">
        <v>957302.13987416495</v>
      </c>
      <c r="F66" s="286">
        <v>699410.48843742453</v>
      </c>
      <c r="G66" s="287"/>
    </row>
    <row r="67" spans="2:7" x14ac:dyDescent="0.3">
      <c r="B67" s="281">
        <v>2048</v>
      </c>
      <c r="C67" s="285"/>
      <c r="D67" s="284"/>
      <c r="E67" s="284">
        <v>962824.23442901194</v>
      </c>
      <c r="F67" s="286">
        <v>701063.85479202541</v>
      </c>
      <c r="G67" s="287"/>
    </row>
    <row r="68" spans="2:7" x14ac:dyDescent="0.3">
      <c r="B68" s="281">
        <v>2049</v>
      </c>
      <c r="C68" s="285"/>
      <c r="D68" s="284"/>
      <c r="E68" s="284">
        <v>968391.06904519652</v>
      </c>
      <c r="F68" s="286">
        <v>702860.45448670152</v>
      </c>
      <c r="G68" s="287"/>
    </row>
    <row r="69" spans="2:7" ht="15" thickBot="1" x14ac:dyDescent="0.35">
      <c r="B69" s="281">
        <v>2050</v>
      </c>
      <c r="C69" s="288"/>
      <c r="D69" s="322"/>
      <c r="E69" s="322">
        <v>973910.09256111924</v>
      </c>
      <c r="F69" s="289">
        <v>704787.68130530301</v>
      </c>
      <c r="G69" s="287"/>
    </row>
  </sheetData>
  <mergeCells count="1">
    <mergeCell ref="B19:F19"/>
  </mergeCells>
  <hyperlinks>
    <hyperlink ref="A1" location="Gráficos!A1" display="Índice de gráficos" xr:uid="{1DBCDF03-B213-4470-99B5-AFB14631B12E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3B21-5F70-4609-BFC4-BD87EC397864}">
  <dimension ref="A1:N41"/>
  <sheetViews>
    <sheetView showGridLines="0" workbookViewId="0"/>
  </sheetViews>
  <sheetFormatPr baseColWidth="10" defaultColWidth="11.42578125" defaultRowHeight="14.25" x14ac:dyDescent="0.3"/>
  <cols>
    <col min="1" max="1" width="11.28515625" style="145" customWidth="1"/>
    <col min="2" max="2" width="15.5703125" style="145" customWidth="1"/>
    <col min="3" max="13" width="9.7109375" style="145" bestFit="1" customWidth="1"/>
    <col min="14" max="14" width="8.7109375" style="145" bestFit="1" customWidth="1"/>
    <col min="15" max="16" width="7.7109375" style="145" bestFit="1" customWidth="1"/>
    <col min="17" max="33" width="9.7109375" style="145" bestFit="1" customWidth="1"/>
    <col min="34" max="34" width="8.28515625" style="145" bestFit="1" customWidth="1"/>
    <col min="35" max="36" width="8" style="145" bestFit="1" customWidth="1"/>
    <col min="37" max="53" width="9.7109375" style="145" bestFit="1" customWidth="1"/>
    <col min="54" max="54" width="8.28515625" style="145" bestFit="1" customWidth="1"/>
    <col min="55" max="56" width="7.7109375" style="145" bestFit="1" customWidth="1"/>
    <col min="57" max="73" width="9.7109375" style="145" bestFit="1" customWidth="1"/>
    <col min="74" max="74" width="8.28515625" style="145" bestFit="1" customWidth="1"/>
    <col min="75" max="76" width="8" style="145" bestFit="1" customWidth="1"/>
    <col min="77" max="93" width="9.7109375" style="145" bestFit="1" customWidth="1"/>
    <col min="94" max="94" width="8.28515625" style="145" bestFit="1" customWidth="1"/>
    <col min="95" max="96" width="7.7109375" style="145" bestFit="1" customWidth="1"/>
    <col min="97" max="113" width="9.7109375" style="145" bestFit="1" customWidth="1"/>
    <col min="114" max="114" width="8.28515625" style="145" bestFit="1" customWidth="1"/>
    <col min="115" max="16384" width="11.42578125" style="145"/>
  </cols>
  <sheetData>
    <row r="1" spans="1:2" ht="15.75" x14ac:dyDescent="0.3">
      <c r="A1" s="477" t="s">
        <v>454</v>
      </c>
    </row>
    <row r="2" spans="1:2" x14ac:dyDescent="0.3">
      <c r="B2" s="72" t="s">
        <v>431</v>
      </c>
    </row>
    <row r="3" spans="1:2" x14ac:dyDescent="0.3">
      <c r="B3" s="144" t="s">
        <v>432</v>
      </c>
    </row>
    <row r="15" spans="1:2" x14ac:dyDescent="0.3">
      <c r="B15" s="137"/>
    </row>
    <row r="16" spans="1:2" x14ac:dyDescent="0.3">
      <c r="B16" s="137"/>
    </row>
    <row r="17" spans="2:14" x14ac:dyDescent="0.3">
      <c r="B17" s="137"/>
    </row>
    <row r="18" spans="2:14" ht="15.75" x14ac:dyDescent="0.3">
      <c r="B18" t="s">
        <v>105</v>
      </c>
      <c r="C18" s="137" t="s">
        <v>111</v>
      </c>
    </row>
    <row r="19" spans="2:14" x14ac:dyDescent="0.3">
      <c r="B19" s="600" t="s">
        <v>118</v>
      </c>
      <c r="C19" s="600"/>
      <c r="D19" s="600"/>
      <c r="E19" s="600"/>
      <c r="F19" s="608"/>
      <c r="H19" s="72"/>
    </row>
    <row r="20" spans="2:14" x14ac:dyDescent="0.3">
      <c r="C20" s="609" t="s">
        <v>119</v>
      </c>
      <c r="D20" s="609"/>
      <c r="E20" s="609" t="s">
        <v>120</v>
      </c>
      <c r="F20" s="609"/>
      <c r="H20" s="167"/>
    </row>
    <row r="21" spans="2:14" ht="15" thickBot="1" x14ac:dyDescent="0.35">
      <c r="B21" s="168"/>
      <c r="C21" s="147">
        <v>2025</v>
      </c>
      <c r="D21" s="147">
        <v>2050</v>
      </c>
      <c r="E21" s="147">
        <v>2025</v>
      </c>
      <c r="F21" s="147">
        <v>2050</v>
      </c>
    </row>
    <row r="22" spans="2:14" x14ac:dyDescent="0.3">
      <c r="B22" s="168" t="s">
        <v>121</v>
      </c>
      <c r="C22" s="169">
        <v>-749532</v>
      </c>
      <c r="D22" s="170">
        <v>-617016.31693382014</v>
      </c>
      <c r="E22" s="170">
        <v>709382</v>
      </c>
      <c r="F22" s="171">
        <v>582633.7706852071</v>
      </c>
    </row>
    <row r="23" spans="2:14" x14ac:dyDescent="0.3">
      <c r="B23" s="168" t="s">
        <v>122</v>
      </c>
      <c r="C23" s="172">
        <v>-945797</v>
      </c>
      <c r="D23" s="173">
        <v>-726571.59800551052</v>
      </c>
      <c r="E23" s="173">
        <v>894337</v>
      </c>
      <c r="F23" s="174">
        <v>686808.94439707196</v>
      </c>
    </row>
    <row r="24" spans="2:14" x14ac:dyDescent="0.3">
      <c r="B24" s="168" t="s">
        <v>123</v>
      </c>
      <c r="C24" s="172">
        <v>-1101770</v>
      </c>
      <c r="D24" s="173">
        <v>-784213.89626816125</v>
      </c>
      <c r="E24" s="173">
        <v>1039496</v>
      </c>
      <c r="F24" s="174">
        <v>741526.70560217334</v>
      </c>
      <c r="H24" s="175"/>
      <c r="I24" s="175"/>
      <c r="J24" s="175"/>
      <c r="K24" s="175"/>
      <c r="M24" s="175"/>
      <c r="N24" s="175"/>
    </row>
    <row r="25" spans="2:14" x14ac:dyDescent="0.3">
      <c r="B25" s="168" t="s">
        <v>124</v>
      </c>
      <c r="C25" s="172">
        <v>-1209572</v>
      </c>
      <c r="D25" s="173">
        <v>-837098.13049068453</v>
      </c>
      <c r="E25" s="173">
        <v>1141606</v>
      </c>
      <c r="F25" s="174">
        <v>791707.62586717214</v>
      </c>
      <c r="H25" s="175"/>
      <c r="I25" s="175"/>
      <c r="J25" s="175"/>
      <c r="K25" s="175"/>
    </row>
    <row r="26" spans="2:14" x14ac:dyDescent="0.3">
      <c r="B26" s="168" t="s">
        <v>125</v>
      </c>
      <c r="C26" s="172">
        <v>-1129214</v>
      </c>
      <c r="D26" s="173">
        <v>-897895.98978587147</v>
      </c>
      <c r="E26" s="173">
        <v>1075534</v>
      </c>
      <c r="F26" s="174">
        <v>852864.32436607697</v>
      </c>
    </row>
    <row r="27" spans="2:14" x14ac:dyDescent="0.3">
      <c r="B27" s="168" t="s">
        <v>126</v>
      </c>
      <c r="C27" s="172">
        <v>-1036221</v>
      </c>
      <c r="D27" s="173">
        <v>-1008056.1571104761</v>
      </c>
      <c r="E27" s="173">
        <v>994234</v>
      </c>
      <c r="F27" s="174">
        <v>965944.30145069072</v>
      </c>
    </row>
    <row r="28" spans="2:14" x14ac:dyDescent="0.3">
      <c r="B28" s="168" t="s">
        <v>127</v>
      </c>
      <c r="C28" s="172">
        <v>-1079288</v>
      </c>
      <c r="D28" s="173">
        <v>-1179473.6467684396</v>
      </c>
      <c r="E28" s="173">
        <v>1048013</v>
      </c>
      <c r="F28" s="174">
        <v>1139779.2719023805</v>
      </c>
    </row>
    <row r="29" spans="2:14" x14ac:dyDescent="0.3">
      <c r="B29" s="168" t="s">
        <v>128</v>
      </c>
      <c r="C29" s="172">
        <v>-1162988</v>
      </c>
      <c r="D29" s="173">
        <v>-1325218.4178259636</v>
      </c>
      <c r="E29" s="173">
        <v>1150980</v>
      </c>
      <c r="F29" s="174">
        <v>1299995.5588502928</v>
      </c>
    </row>
    <row r="30" spans="2:14" x14ac:dyDescent="0.3">
      <c r="B30" s="168" t="s">
        <v>129</v>
      </c>
      <c r="C30" s="172">
        <v>-1415824</v>
      </c>
      <c r="D30" s="173">
        <v>-1428170.2201740611</v>
      </c>
      <c r="E30" s="173">
        <v>1418418</v>
      </c>
      <c r="F30" s="174">
        <v>1424734.625592059</v>
      </c>
    </row>
    <row r="31" spans="2:14" x14ac:dyDescent="0.3">
      <c r="B31" s="168" t="s">
        <v>130</v>
      </c>
      <c r="C31" s="172">
        <v>-1736494</v>
      </c>
      <c r="D31" s="173">
        <v>-1370665.1706463969</v>
      </c>
      <c r="E31" s="173">
        <v>1729140</v>
      </c>
      <c r="F31" s="174">
        <v>1402421.7056186569</v>
      </c>
    </row>
    <row r="32" spans="2:14" x14ac:dyDescent="0.3">
      <c r="B32" s="168" t="s">
        <v>131</v>
      </c>
      <c r="C32" s="172">
        <v>-1727702</v>
      </c>
      <c r="D32" s="173">
        <v>-1299468.1020743533</v>
      </c>
      <c r="E32" s="173">
        <v>1731007</v>
      </c>
      <c r="F32" s="174">
        <v>1356000.4379955221</v>
      </c>
    </row>
    <row r="33" spans="2:6" x14ac:dyDescent="0.3">
      <c r="B33" s="168" t="s">
        <v>132</v>
      </c>
      <c r="C33" s="172">
        <v>-1628360</v>
      </c>
      <c r="D33" s="173">
        <v>-1315091.7626639225</v>
      </c>
      <c r="E33" s="173">
        <v>1674635</v>
      </c>
      <c r="F33" s="174">
        <v>1390039.0896788463</v>
      </c>
    </row>
    <row r="34" spans="2:6" x14ac:dyDescent="0.3">
      <c r="B34" s="168" t="s">
        <v>133</v>
      </c>
      <c r="C34" s="172">
        <v>-1484260</v>
      </c>
      <c r="D34" s="173">
        <v>-1324574.8531853023</v>
      </c>
      <c r="E34" s="173">
        <v>1571920</v>
      </c>
      <c r="F34" s="174">
        <v>1426732.6051135419</v>
      </c>
    </row>
    <row r="35" spans="2:6" x14ac:dyDescent="0.3">
      <c r="B35" s="168" t="s">
        <v>134</v>
      </c>
      <c r="C35" s="172">
        <v>-1254771</v>
      </c>
      <c r="D35" s="173">
        <v>-1442424.0783291315</v>
      </c>
      <c r="E35" s="173">
        <v>1377446</v>
      </c>
      <c r="F35" s="174">
        <v>1580604.6154421563</v>
      </c>
    </row>
    <row r="36" spans="2:6" x14ac:dyDescent="0.3">
      <c r="B36" s="168" t="s">
        <v>135</v>
      </c>
      <c r="C36" s="172">
        <v>-998192</v>
      </c>
      <c r="D36" s="173">
        <v>-1571384.5709323967</v>
      </c>
      <c r="E36" s="173">
        <v>1153387</v>
      </c>
      <c r="F36" s="174">
        <v>1749691.458060181</v>
      </c>
    </row>
    <row r="37" spans="2:6" x14ac:dyDescent="0.3">
      <c r="B37" s="168" t="s">
        <v>136</v>
      </c>
      <c r="C37" s="172">
        <v>-843455</v>
      </c>
      <c r="D37" s="173">
        <v>-1391127.5574878228</v>
      </c>
      <c r="E37" s="173">
        <v>1063900</v>
      </c>
      <c r="F37" s="174">
        <v>1626971.8985460778</v>
      </c>
    </row>
    <row r="38" spans="2:6" x14ac:dyDescent="0.3">
      <c r="B38" s="168" t="s">
        <v>137</v>
      </c>
      <c r="C38" s="172">
        <v>-583767</v>
      </c>
      <c r="D38" s="173">
        <v>-1103263.0341706688</v>
      </c>
      <c r="E38" s="173">
        <v>824069</v>
      </c>
      <c r="F38" s="174">
        <v>1417426.7715215727</v>
      </c>
    </row>
    <row r="39" spans="2:6" x14ac:dyDescent="0.3">
      <c r="B39" s="168" t="s">
        <v>138</v>
      </c>
      <c r="C39" s="172">
        <v>-317550</v>
      </c>
      <c r="D39" s="173">
        <v>-736297.64707449847</v>
      </c>
      <c r="E39" s="173">
        <v>553342</v>
      </c>
      <c r="F39" s="174">
        <v>1083871.7048482522</v>
      </c>
    </row>
    <row r="40" spans="2:6" x14ac:dyDescent="0.3">
      <c r="B40" s="168" t="s">
        <v>139</v>
      </c>
      <c r="C40" s="172">
        <v>-159921.00424674011</v>
      </c>
      <c r="D40" s="173">
        <v>-353938.75060219463</v>
      </c>
      <c r="E40" s="173">
        <v>349029.48605661566</v>
      </c>
      <c r="F40" s="174">
        <v>630395.25411768933</v>
      </c>
    </row>
    <row r="41" spans="2:6" ht="15" thickBot="1" x14ac:dyDescent="0.35">
      <c r="B41" s="168" t="s">
        <v>140</v>
      </c>
      <c r="C41" s="176">
        <v>-36858.995753259915</v>
      </c>
      <c r="D41" s="177">
        <v>-127166.0013417085</v>
      </c>
      <c r="E41" s="177">
        <v>114913.5139433843</v>
      </c>
      <c r="F41" s="178">
        <v>318557.15145970869</v>
      </c>
    </row>
  </sheetData>
  <mergeCells count="3">
    <mergeCell ref="B19:F19"/>
    <mergeCell ref="C20:D20"/>
    <mergeCell ref="E20:F20"/>
  </mergeCells>
  <hyperlinks>
    <hyperlink ref="A1" location="Gráficos!A1" display="Índice de gráficos" xr:uid="{5756F7AC-707D-4C7B-879A-28EBC0EABFF9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EC79-FFD0-4C5A-A31C-C932A23B27B9}">
  <dimension ref="A1:H41"/>
  <sheetViews>
    <sheetView showGridLines="0" workbookViewId="0"/>
  </sheetViews>
  <sheetFormatPr baseColWidth="10" defaultColWidth="11.42578125" defaultRowHeight="14.25" x14ac:dyDescent="0.3"/>
  <cols>
    <col min="1" max="1" width="9.28515625" style="145" customWidth="1"/>
    <col min="2" max="2" width="15.5703125" style="145" customWidth="1"/>
    <col min="3" max="13" width="9.7109375" style="145" bestFit="1" customWidth="1"/>
    <col min="14" max="14" width="8.28515625" style="145" bestFit="1" customWidth="1"/>
    <col min="15" max="16" width="7.7109375" style="145" bestFit="1" customWidth="1"/>
    <col min="17" max="33" width="9.7109375" style="145" bestFit="1" customWidth="1"/>
    <col min="34" max="34" width="8.28515625" style="145" bestFit="1" customWidth="1"/>
    <col min="35" max="36" width="8" style="145" bestFit="1" customWidth="1"/>
    <col min="37" max="53" width="9.7109375" style="145" bestFit="1" customWidth="1"/>
    <col min="54" max="54" width="8.28515625" style="145" bestFit="1" customWidth="1"/>
    <col min="55" max="56" width="7.7109375" style="145" bestFit="1" customWidth="1"/>
    <col min="57" max="73" width="9.7109375" style="145" bestFit="1" customWidth="1"/>
    <col min="74" max="74" width="8.28515625" style="145" bestFit="1" customWidth="1"/>
    <col min="75" max="76" width="8" style="145" bestFit="1" customWidth="1"/>
    <col min="77" max="93" width="9.7109375" style="145" bestFit="1" customWidth="1"/>
    <col min="94" max="94" width="8.28515625" style="145" bestFit="1" customWidth="1"/>
    <col min="95" max="96" width="7.7109375" style="145" bestFit="1" customWidth="1"/>
    <col min="97" max="113" width="9.7109375" style="145" bestFit="1" customWidth="1"/>
    <col min="114" max="114" width="8.28515625" style="145" bestFit="1" customWidth="1"/>
    <col min="115" max="16384" width="11.42578125" style="145"/>
  </cols>
  <sheetData>
    <row r="1" spans="1:3" ht="15.75" x14ac:dyDescent="0.3">
      <c r="A1" s="477" t="s">
        <v>454</v>
      </c>
    </row>
    <row r="2" spans="1:3" x14ac:dyDescent="0.3">
      <c r="B2" s="72" t="s">
        <v>431</v>
      </c>
      <c r="C2" s="72"/>
    </row>
    <row r="3" spans="1:3" x14ac:dyDescent="0.3">
      <c r="B3" s="144" t="s">
        <v>433</v>
      </c>
    </row>
    <row r="17" spans="2:8" x14ac:dyDescent="0.3">
      <c r="B17" s="137"/>
    </row>
    <row r="18" spans="2:8" ht="15.75" x14ac:dyDescent="0.3">
      <c r="B18" t="s">
        <v>105</v>
      </c>
      <c r="C18" s="137" t="s">
        <v>111</v>
      </c>
    </row>
    <row r="19" spans="2:8" x14ac:dyDescent="0.3">
      <c r="B19" s="600" t="s">
        <v>141</v>
      </c>
      <c r="C19" s="600"/>
      <c r="D19" s="600"/>
      <c r="E19" s="600"/>
      <c r="F19" s="608"/>
      <c r="H19" s="72"/>
    </row>
    <row r="20" spans="2:8" x14ac:dyDescent="0.3">
      <c r="C20" s="609" t="s">
        <v>119</v>
      </c>
      <c r="D20" s="609"/>
      <c r="E20" s="609" t="s">
        <v>120</v>
      </c>
      <c r="F20" s="609"/>
      <c r="H20" s="167"/>
    </row>
    <row r="21" spans="2:8" ht="15" thickBot="1" x14ac:dyDescent="0.35">
      <c r="B21" s="168"/>
      <c r="C21" s="147">
        <v>2025</v>
      </c>
      <c r="D21" s="147">
        <v>2050</v>
      </c>
      <c r="E21" s="147">
        <v>2025</v>
      </c>
      <c r="F21" s="147">
        <v>2050</v>
      </c>
    </row>
    <row r="22" spans="2:8" x14ac:dyDescent="0.3">
      <c r="B22" s="168" t="s">
        <v>121</v>
      </c>
      <c r="C22" s="169">
        <v>-129938</v>
      </c>
      <c r="D22" s="170">
        <v>-248753.60587296853</v>
      </c>
      <c r="E22" s="170">
        <v>123416</v>
      </c>
      <c r="F22" s="171">
        <v>235398.7860038541</v>
      </c>
    </row>
    <row r="23" spans="2:8" x14ac:dyDescent="0.3">
      <c r="B23" s="168" t="s">
        <v>122</v>
      </c>
      <c r="C23" s="172">
        <v>-158049</v>
      </c>
      <c r="D23" s="173">
        <v>-217792.87897317944</v>
      </c>
      <c r="E23" s="173">
        <v>150690</v>
      </c>
      <c r="F23" s="174">
        <v>207095.41524468674</v>
      </c>
    </row>
    <row r="24" spans="2:8" x14ac:dyDescent="0.3">
      <c r="B24" s="168" t="s">
        <v>123</v>
      </c>
      <c r="C24" s="172">
        <v>-176798</v>
      </c>
      <c r="D24" s="173">
        <v>-221419.29318566108</v>
      </c>
      <c r="E24" s="173">
        <v>164858</v>
      </c>
      <c r="F24" s="174">
        <v>208670.45915347981</v>
      </c>
    </row>
    <row r="25" spans="2:8" x14ac:dyDescent="0.3">
      <c r="B25" s="168" t="s">
        <v>124</v>
      </c>
      <c r="C25" s="172">
        <v>-186784</v>
      </c>
      <c r="D25" s="173">
        <v>-244028.87799000257</v>
      </c>
      <c r="E25" s="173">
        <v>159304</v>
      </c>
      <c r="F25" s="174">
        <v>223417.2660050281</v>
      </c>
    </row>
    <row r="26" spans="2:8" x14ac:dyDescent="0.3">
      <c r="B26" s="168" t="s">
        <v>125</v>
      </c>
      <c r="C26" s="172">
        <v>-261566</v>
      </c>
      <c r="D26" s="173">
        <v>-294600.54760294501</v>
      </c>
      <c r="E26" s="173">
        <v>227317</v>
      </c>
      <c r="F26" s="174">
        <v>271097.02785568766</v>
      </c>
    </row>
    <row r="27" spans="2:8" x14ac:dyDescent="0.3">
      <c r="B27" s="168" t="s">
        <v>126</v>
      </c>
      <c r="C27" s="172">
        <v>-345819</v>
      </c>
      <c r="D27" s="173">
        <v>-370422.03686647268</v>
      </c>
      <c r="E27" s="173">
        <v>321697</v>
      </c>
      <c r="F27" s="174">
        <v>350130.36064379505</v>
      </c>
    </row>
    <row r="28" spans="2:8" x14ac:dyDescent="0.3">
      <c r="B28" s="168" t="s">
        <v>127</v>
      </c>
      <c r="C28" s="172">
        <v>-379224</v>
      </c>
      <c r="D28" s="173">
        <v>-437279.0363347911</v>
      </c>
      <c r="E28" s="173">
        <v>367161</v>
      </c>
      <c r="F28" s="174">
        <v>417491.44694418664</v>
      </c>
    </row>
    <row r="29" spans="2:8" x14ac:dyDescent="0.3">
      <c r="B29" s="168" t="s">
        <v>128</v>
      </c>
      <c r="C29" s="172">
        <v>-369805</v>
      </c>
      <c r="D29" s="173">
        <v>-457635.88298863161</v>
      </c>
      <c r="E29" s="173">
        <v>378369</v>
      </c>
      <c r="F29" s="174">
        <v>437364.94993341301</v>
      </c>
    </row>
    <row r="30" spans="2:8" x14ac:dyDescent="0.3">
      <c r="B30" s="168" t="s">
        <v>129</v>
      </c>
      <c r="C30" s="172">
        <v>-355157</v>
      </c>
      <c r="D30" s="173">
        <v>-441055.41628663999</v>
      </c>
      <c r="E30" s="173">
        <v>357482</v>
      </c>
      <c r="F30" s="174">
        <v>423359.35236707091</v>
      </c>
    </row>
    <row r="31" spans="2:8" x14ac:dyDescent="0.3">
      <c r="B31" s="168" t="s">
        <v>130</v>
      </c>
      <c r="C31" s="172">
        <v>-318317</v>
      </c>
      <c r="D31" s="173">
        <v>-402784.97800050187</v>
      </c>
      <c r="E31" s="173">
        <v>303334</v>
      </c>
      <c r="F31" s="174">
        <v>392351.12056239229</v>
      </c>
    </row>
    <row r="32" spans="2:8" x14ac:dyDescent="0.3">
      <c r="B32" s="168" t="s">
        <v>131</v>
      </c>
      <c r="C32" s="172">
        <v>-246311</v>
      </c>
      <c r="D32" s="173">
        <v>-347871.67902747169</v>
      </c>
      <c r="E32" s="173">
        <v>238961</v>
      </c>
      <c r="F32" s="174">
        <v>346956.44566848554</v>
      </c>
    </row>
    <row r="33" spans="2:6" x14ac:dyDescent="0.3">
      <c r="B33" s="168" t="s">
        <v>132</v>
      </c>
      <c r="C33" s="172">
        <v>-182695</v>
      </c>
      <c r="D33" s="173">
        <v>-286237.97356860503</v>
      </c>
      <c r="E33" s="173">
        <v>188259</v>
      </c>
      <c r="F33" s="174">
        <v>292893.25579372706</v>
      </c>
    </row>
    <row r="34" spans="2:6" x14ac:dyDescent="0.3">
      <c r="B34" s="168" t="s">
        <v>133</v>
      </c>
      <c r="C34" s="172">
        <v>-129919</v>
      </c>
      <c r="D34" s="173">
        <v>-227994.45431699371</v>
      </c>
      <c r="E34" s="173">
        <v>142718</v>
      </c>
      <c r="F34" s="174">
        <v>240841.9612180964</v>
      </c>
    </row>
    <row r="35" spans="2:6" x14ac:dyDescent="0.3">
      <c r="B35" s="168" t="s">
        <v>134</v>
      </c>
      <c r="C35" s="172">
        <v>-95240</v>
      </c>
      <c r="D35" s="173">
        <v>-181195.16238173033</v>
      </c>
      <c r="E35" s="173">
        <v>111630</v>
      </c>
      <c r="F35" s="174">
        <v>197480.68959074863</v>
      </c>
    </row>
    <row r="36" spans="2:6" x14ac:dyDescent="0.3">
      <c r="B36" s="168" t="s">
        <v>135</v>
      </c>
      <c r="C36" s="172">
        <v>-67514</v>
      </c>
      <c r="D36" s="173">
        <v>-142371.34020170994</v>
      </c>
      <c r="E36" s="173">
        <v>81498</v>
      </c>
      <c r="F36" s="174">
        <v>159518.09218535424</v>
      </c>
    </row>
    <row r="37" spans="2:6" x14ac:dyDescent="0.3">
      <c r="B37" s="168" t="s">
        <v>136</v>
      </c>
      <c r="C37" s="172">
        <v>-45547</v>
      </c>
      <c r="D37" s="173">
        <v>-101590.699230837</v>
      </c>
      <c r="E37" s="173">
        <v>55042</v>
      </c>
      <c r="F37" s="174">
        <v>119317.84091429626</v>
      </c>
    </row>
    <row r="38" spans="2:6" x14ac:dyDescent="0.3">
      <c r="B38" s="168" t="s">
        <v>137</v>
      </c>
      <c r="C38" s="172">
        <v>-25518</v>
      </c>
      <c r="D38" s="173">
        <v>-63180.745746482615</v>
      </c>
      <c r="E38" s="173">
        <v>30799</v>
      </c>
      <c r="F38" s="174">
        <v>80121.565854415996</v>
      </c>
    </row>
    <row r="39" spans="2:6" x14ac:dyDescent="0.3">
      <c r="B39" s="168" t="s">
        <v>138</v>
      </c>
      <c r="C39" s="172">
        <v>-11022</v>
      </c>
      <c r="D39" s="173">
        <v>-32018.43740940496</v>
      </c>
      <c r="E39" s="173">
        <v>14324</v>
      </c>
      <c r="F39" s="174">
        <v>46256.594859478631</v>
      </c>
    </row>
    <row r="40" spans="2:6" x14ac:dyDescent="0.3">
      <c r="B40" s="168" t="s">
        <v>139</v>
      </c>
      <c r="C40" s="172">
        <v>-2932.9957532599101</v>
      </c>
      <c r="D40" s="173">
        <v>-13293.442409823321</v>
      </c>
      <c r="E40" s="173">
        <v>4724.5139433843096</v>
      </c>
      <c r="F40" s="174">
        <v>23372.920055494251</v>
      </c>
    </row>
    <row r="41" spans="2:6" ht="15" thickBot="1" x14ac:dyDescent="0.35">
      <c r="B41" s="168" t="s">
        <v>140</v>
      </c>
      <c r="C41" s="176">
        <v>-676.00424674009059</v>
      </c>
      <c r="D41" s="177">
        <v>-4830.0133661295349</v>
      </c>
      <c r="E41" s="177">
        <v>1555.486056615691</v>
      </c>
      <c r="F41" s="178">
        <v>11582.479039793645</v>
      </c>
    </row>
  </sheetData>
  <mergeCells count="3">
    <mergeCell ref="B19:F19"/>
    <mergeCell ref="C20:D20"/>
    <mergeCell ref="E20:F20"/>
  </mergeCells>
  <hyperlinks>
    <hyperlink ref="A1" location="Gráficos!A1" display="Índice de gráficos" xr:uid="{7183D544-A36B-4F36-AF2E-5AEA2B919AD7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A8BA-0441-4FA5-8750-87490A1FA6E4}">
  <dimension ref="A1:H58"/>
  <sheetViews>
    <sheetView showGridLines="0" workbookViewId="0"/>
  </sheetViews>
  <sheetFormatPr baseColWidth="10" defaultColWidth="11.42578125" defaultRowHeight="14.25" x14ac:dyDescent="0.3"/>
  <cols>
    <col min="1" max="1" width="14" style="145" customWidth="1"/>
    <col min="2" max="2" width="15.5703125" style="145" customWidth="1"/>
    <col min="3" max="4" width="9.42578125" style="145" bestFit="1" customWidth="1"/>
    <col min="5" max="6" width="9.7109375" style="145" bestFit="1" customWidth="1"/>
    <col min="7" max="7" width="2.28515625" style="145" customWidth="1"/>
    <col min="8" max="8" width="12" style="145" customWidth="1"/>
    <col min="9" max="14" width="7.85546875" style="145" customWidth="1"/>
    <col min="15" max="15" width="1.28515625" style="145" customWidth="1"/>
    <col min="16" max="16" width="7.7109375" style="145" bestFit="1" customWidth="1"/>
    <col min="17" max="33" width="9.7109375" style="145" bestFit="1" customWidth="1"/>
    <col min="34" max="34" width="8.28515625" style="145" bestFit="1" customWidth="1"/>
    <col min="35" max="36" width="8" style="145" bestFit="1" customWidth="1"/>
    <col min="37" max="53" width="9.7109375" style="145" bestFit="1" customWidth="1"/>
    <col min="54" max="54" width="8.28515625" style="145" bestFit="1" customWidth="1"/>
    <col min="55" max="56" width="7.7109375" style="145" bestFit="1" customWidth="1"/>
    <col min="57" max="73" width="9.7109375" style="145" bestFit="1" customWidth="1"/>
    <col min="74" max="74" width="8.28515625" style="145" bestFit="1" customWidth="1"/>
    <col min="75" max="76" width="8" style="145" bestFit="1" customWidth="1"/>
    <col min="77" max="93" width="9.7109375" style="145" bestFit="1" customWidth="1"/>
    <col min="94" max="94" width="8.28515625" style="145" bestFit="1" customWidth="1"/>
    <col min="95" max="96" width="7.7109375" style="145" bestFit="1" customWidth="1"/>
    <col min="97" max="113" width="9.7109375" style="145" bestFit="1" customWidth="1"/>
    <col min="114" max="114" width="8.28515625" style="145" bestFit="1" customWidth="1"/>
    <col min="115" max="16384" width="11.42578125" style="145"/>
  </cols>
  <sheetData>
    <row r="1" spans="1:3" ht="15.75" x14ac:dyDescent="0.3">
      <c r="A1" s="477" t="s">
        <v>454</v>
      </c>
    </row>
    <row r="2" spans="1:3" x14ac:dyDescent="0.3">
      <c r="B2" s="72" t="s">
        <v>431</v>
      </c>
      <c r="C2" s="72"/>
    </row>
    <row r="3" spans="1:3" x14ac:dyDescent="0.3">
      <c r="B3" s="144" t="s">
        <v>434</v>
      </c>
    </row>
    <row r="17" spans="2:8" x14ac:dyDescent="0.3">
      <c r="B17" s="137"/>
    </row>
    <row r="18" spans="2:8" ht="15.75" x14ac:dyDescent="0.3">
      <c r="B18" t="s">
        <v>105</v>
      </c>
      <c r="C18" s="137" t="s">
        <v>111</v>
      </c>
    </row>
    <row r="19" spans="2:8" x14ac:dyDescent="0.3">
      <c r="B19" s="600" t="s">
        <v>115</v>
      </c>
      <c r="C19" s="600"/>
      <c r="D19" s="600"/>
      <c r="E19" s="600"/>
      <c r="F19" s="608"/>
      <c r="H19" s="72"/>
    </row>
    <row r="20" spans="2:8" x14ac:dyDescent="0.3">
      <c r="C20" s="609" t="s">
        <v>119</v>
      </c>
      <c r="D20" s="609"/>
      <c r="E20" s="609" t="s">
        <v>120</v>
      </c>
      <c r="F20" s="609"/>
      <c r="H20" s="167"/>
    </row>
    <row r="21" spans="2:8" ht="15" thickBot="1" x14ac:dyDescent="0.35">
      <c r="B21" s="168"/>
      <c r="C21" s="147">
        <v>2025</v>
      </c>
      <c r="D21" s="147">
        <v>2050</v>
      </c>
      <c r="E21" s="147">
        <v>2025</v>
      </c>
      <c r="F21" s="147">
        <v>2050</v>
      </c>
    </row>
    <row r="22" spans="2:8" x14ac:dyDescent="0.3">
      <c r="B22" s="168" t="s">
        <v>121</v>
      </c>
      <c r="C22" s="169">
        <v>-879470</v>
      </c>
      <c r="D22" s="170">
        <v>-865769.9228067887</v>
      </c>
      <c r="E22" s="170">
        <v>832798</v>
      </c>
      <c r="F22" s="171">
        <v>818032.55668906122</v>
      </c>
    </row>
    <row r="23" spans="2:8" x14ac:dyDescent="0.3">
      <c r="B23" s="168" t="s">
        <v>122</v>
      </c>
      <c r="C23" s="172">
        <v>-1103846</v>
      </c>
      <c r="D23" s="173">
        <v>-944364.4769786899</v>
      </c>
      <c r="E23" s="173">
        <v>1045027</v>
      </c>
      <c r="F23" s="174">
        <v>893904.35964175873</v>
      </c>
    </row>
    <row r="24" spans="2:8" x14ac:dyDescent="0.3">
      <c r="B24" s="168" t="s">
        <v>123</v>
      </c>
      <c r="C24" s="172">
        <v>-1278568</v>
      </c>
      <c r="D24" s="173">
        <v>-1005633.1894538224</v>
      </c>
      <c r="E24" s="173">
        <v>1204354</v>
      </c>
      <c r="F24" s="174">
        <v>950197.16475565312</v>
      </c>
    </row>
    <row r="25" spans="2:8" x14ac:dyDescent="0.3">
      <c r="B25" s="168" t="s">
        <v>124</v>
      </c>
      <c r="C25" s="172">
        <v>-1396356</v>
      </c>
      <c r="D25" s="173">
        <v>-1081127.0084806872</v>
      </c>
      <c r="E25" s="173">
        <v>1300910</v>
      </c>
      <c r="F25" s="174">
        <v>1015124.8918722004</v>
      </c>
    </row>
    <row r="26" spans="2:8" x14ac:dyDescent="0.3">
      <c r="B26" s="168" t="s">
        <v>125</v>
      </c>
      <c r="C26" s="172">
        <v>-1390780</v>
      </c>
      <c r="D26" s="173">
        <v>-1192496.5373888165</v>
      </c>
      <c r="E26" s="173">
        <v>1302851</v>
      </c>
      <c r="F26" s="174">
        <v>1123961.3522217646</v>
      </c>
    </row>
    <row r="27" spans="2:8" x14ac:dyDescent="0.3">
      <c r="B27" s="168" t="s">
        <v>126</v>
      </c>
      <c r="C27" s="172">
        <v>-1382040</v>
      </c>
      <c r="D27" s="173">
        <v>-1378478.1939769485</v>
      </c>
      <c r="E27" s="173">
        <v>1315931</v>
      </c>
      <c r="F27" s="174">
        <v>1316074.6620944857</v>
      </c>
    </row>
    <row r="28" spans="2:8" x14ac:dyDescent="0.3">
      <c r="B28" s="168" t="s">
        <v>127</v>
      </c>
      <c r="C28" s="172">
        <v>-1458512</v>
      </c>
      <c r="D28" s="173">
        <v>-1616752.6831032305</v>
      </c>
      <c r="E28" s="173">
        <v>1415174</v>
      </c>
      <c r="F28" s="174">
        <v>1557270.7188465672</v>
      </c>
    </row>
    <row r="29" spans="2:8" x14ac:dyDescent="0.3">
      <c r="B29" s="168" t="s">
        <v>128</v>
      </c>
      <c r="C29" s="172">
        <v>-1532793</v>
      </c>
      <c r="D29" s="173">
        <v>-1782854.3008145955</v>
      </c>
      <c r="E29" s="173">
        <v>1529349</v>
      </c>
      <c r="F29" s="174">
        <v>1737360.5087837058</v>
      </c>
    </row>
    <row r="30" spans="2:8" x14ac:dyDescent="0.3">
      <c r="B30" s="168" t="s">
        <v>129</v>
      </c>
      <c r="C30" s="172">
        <v>-1770981</v>
      </c>
      <c r="D30" s="173">
        <v>-1869225.6364607012</v>
      </c>
      <c r="E30" s="173">
        <v>1775900</v>
      </c>
      <c r="F30" s="174">
        <v>1848093.9779591302</v>
      </c>
    </row>
    <row r="31" spans="2:8" x14ac:dyDescent="0.3">
      <c r="B31" s="168" t="s">
        <v>130</v>
      </c>
      <c r="C31" s="172">
        <v>-2054811</v>
      </c>
      <c r="D31" s="173">
        <v>-1773450.1486468986</v>
      </c>
      <c r="E31" s="173">
        <v>2032474</v>
      </c>
      <c r="F31" s="174">
        <v>1794772.826181049</v>
      </c>
    </row>
    <row r="32" spans="2:8" x14ac:dyDescent="0.3">
      <c r="B32" s="168" t="s">
        <v>131</v>
      </c>
      <c r="C32" s="172">
        <v>-1974013</v>
      </c>
      <c r="D32" s="173">
        <v>-1647339.7811018252</v>
      </c>
      <c r="E32" s="173">
        <v>1969968</v>
      </c>
      <c r="F32" s="174">
        <v>1702956.8836640075</v>
      </c>
    </row>
    <row r="33" spans="2:6" x14ac:dyDescent="0.3">
      <c r="B33" s="168" t="s">
        <v>132</v>
      </c>
      <c r="C33" s="172">
        <v>-1811055</v>
      </c>
      <c r="D33" s="173">
        <v>-1601329.7362325278</v>
      </c>
      <c r="E33" s="173">
        <v>1862894</v>
      </c>
      <c r="F33" s="174">
        <v>1682932.3454725735</v>
      </c>
    </row>
    <row r="34" spans="2:6" x14ac:dyDescent="0.3">
      <c r="B34" s="168" t="s">
        <v>133</v>
      </c>
      <c r="C34" s="172">
        <v>-1614179</v>
      </c>
      <c r="D34" s="173">
        <v>-1552569.3075022961</v>
      </c>
      <c r="E34" s="173">
        <v>1714638</v>
      </c>
      <c r="F34" s="174">
        <v>1667574.5663316385</v>
      </c>
    </row>
    <row r="35" spans="2:6" x14ac:dyDescent="0.3">
      <c r="B35" s="168" t="s">
        <v>134</v>
      </c>
      <c r="C35" s="172">
        <v>-1350011</v>
      </c>
      <c r="D35" s="173">
        <v>-1623619.240710862</v>
      </c>
      <c r="E35" s="173">
        <v>1489076</v>
      </c>
      <c r="F35" s="174">
        <v>1778085.3050329047</v>
      </c>
    </row>
    <row r="36" spans="2:6" x14ac:dyDescent="0.3">
      <c r="B36" s="168" t="s">
        <v>135</v>
      </c>
      <c r="C36" s="172">
        <v>-1065706</v>
      </c>
      <c r="D36" s="173">
        <v>-1713755.9111341068</v>
      </c>
      <c r="E36" s="173">
        <v>1234885</v>
      </c>
      <c r="F36" s="174">
        <v>1909209.5502455351</v>
      </c>
    </row>
    <row r="37" spans="2:6" x14ac:dyDescent="0.3">
      <c r="B37" s="168" t="s">
        <v>136</v>
      </c>
      <c r="C37" s="172">
        <v>-889002</v>
      </c>
      <c r="D37" s="173">
        <v>-1492718.25671866</v>
      </c>
      <c r="E37" s="173">
        <v>1118942</v>
      </c>
      <c r="F37" s="174">
        <v>1746289.739460374</v>
      </c>
    </row>
    <row r="38" spans="2:6" x14ac:dyDescent="0.3">
      <c r="B38" s="168" t="s">
        <v>137</v>
      </c>
      <c r="C38" s="172">
        <v>-609285</v>
      </c>
      <c r="D38" s="173">
        <v>-1166443.7799171517</v>
      </c>
      <c r="E38" s="173">
        <v>854868</v>
      </c>
      <c r="F38" s="174">
        <v>1497548.3373759887</v>
      </c>
    </row>
    <row r="39" spans="2:6" x14ac:dyDescent="0.3">
      <c r="B39" s="168" t="s">
        <v>138</v>
      </c>
      <c r="C39" s="172">
        <v>-328572</v>
      </c>
      <c r="D39" s="173">
        <v>-768316.08448390337</v>
      </c>
      <c r="E39" s="173">
        <v>567666</v>
      </c>
      <c r="F39" s="174">
        <v>1130128.299707731</v>
      </c>
    </row>
    <row r="40" spans="2:6" x14ac:dyDescent="0.3">
      <c r="B40" s="168" t="s">
        <v>139</v>
      </c>
      <c r="C40" s="172">
        <v>-162854.00000000003</v>
      </c>
      <c r="D40" s="173">
        <v>-367232.19301201799</v>
      </c>
      <c r="E40" s="173">
        <v>353754</v>
      </c>
      <c r="F40" s="174">
        <v>653768.17417318362</v>
      </c>
    </row>
    <row r="41" spans="2:6" ht="15" thickBot="1" x14ac:dyDescent="0.35">
      <c r="B41" s="168" t="s">
        <v>140</v>
      </c>
      <c r="C41" s="176">
        <v>-37535</v>
      </c>
      <c r="D41" s="177">
        <v>-131996.01470783801</v>
      </c>
      <c r="E41" s="177">
        <v>116469</v>
      </c>
      <c r="F41" s="178">
        <v>330139.63049950235</v>
      </c>
    </row>
    <row r="51" ht="4.1500000000000004" customHeight="1" x14ac:dyDescent="0.3"/>
    <row r="58" ht="6" customHeight="1" x14ac:dyDescent="0.3"/>
  </sheetData>
  <mergeCells count="3">
    <mergeCell ref="B19:F19"/>
    <mergeCell ref="C20:D20"/>
    <mergeCell ref="E20:F20"/>
  </mergeCells>
  <hyperlinks>
    <hyperlink ref="A1" location="Gráficos!A1" display="Índice de gráficos" xr:uid="{CA7B158B-2830-4201-A800-9471710D49FE}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91</vt:i4>
      </vt:variant>
    </vt:vector>
  </HeadingPairs>
  <TitlesOfParts>
    <vt:vector size="91" baseType="lpstr">
      <vt:lpstr>Cuadros</vt:lpstr>
      <vt:lpstr>Gráficos</vt:lpstr>
      <vt:lpstr>Cuadro 1 y 3</vt:lpstr>
      <vt:lpstr>Cuadro 2 y 8</vt:lpstr>
      <vt:lpstr>Cuadro 4</vt:lpstr>
      <vt:lpstr>Cuadro 5</vt:lpstr>
      <vt:lpstr>Cuadro 6</vt:lpstr>
      <vt:lpstr>Cuadro 7</vt:lpstr>
      <vt:lpstr>Cuadro 9</vt:lpstr>
      <vt:lpstr>Cuadro 10</vt:lpstr>
      <vt:lpstr>Cuadro 11</vt:lpstr>
      <vt:lpstr>Cuadro 12</vt:lpstr>
      <vt:lpstr>Anexo I. Cuadro 1</vt:lpstr>
      <vt:lpstr>Gráfico 1</vt:lpstr>
      <vt:lpstr>Gráfico 2</vt:lpstr>
      <vt:lpstr>Gráfico 3</vt:lpstr>
      <vt:lpstr>Gráfico 4</vt:lpstr>
      <vt:lpstr>Gráfico 5</vt:lpstr>
      <vt:lpstr>Gráfico 6</vt:lpstr>
      <vt:lpstr>Gráfico 7</vt:lpstr>
      <vt:lpstr>Gráfico 8A</vt:lpstr>
      <vt:lpstr>Gráfico 8B</vt:lpstr>
      <vt:lpstr>Gráfico 9</vt:lpstr>
      <vt:lpstr>Gráfico 10</vt:lpstr>
      <vt:lpstr>Gráfico 11A</vt:lpstr>
      <vt:lpstr>Gráfico 11B</vt:lpstr>
      <vt:lpstr>Gráfico RE_2.1.</vt:lpstr>
      <vt:lpstr>Gráfico RE_2.2.</vt:lpstr>
      <vt:lpstr>Gráfico RE_2.3.</vt:lpstr>
      <vt:lpstr>Gráfico RE_2.4.</vt:lpstr>
      <vt:lpstr>Gráfico RE_2.5.</vt:lpstr>
      <vt:lpstr>Gráfico 12</vt:lpstr>
      <vt:lpstr>Gráfico 13A</vt:lpstr>
      <vt:lpstr>Gráfico 13B</vt:lpstr>
      <vt:lpstr>Gráfico 14A</vt:lpstr>
      <vt:lpstr>Gráfico 14B</vt:lpstr>
      <vt:lpstr>Gráfico 15</vt:lpstr>
      <vt:lpstr>Gráfico 16</vt:lpstr>
      <vt:lpstr>Gráfico 17</vt:lpstr>
      <vt:lpstr>Gráfico 18</vt:lpstr>
      <vt:lpstr>Gráfico 19</vt:lpstr>
      <vt:lpstr>Gráfico 20</vt:lpstr>
      <vt:lpstr>Gráfico 21</vt:lpstr>
      <vt:lpstr>Gráfico 22</vt:lpstr>
      <vt:lpstr>Gráfico 23</vt:lpstr>
      <vt:lpstr>Gráfico 24</vt:lpstr>
      <vt:lpstr>Gráfico 25</vt:lpstr>
      <vt:lpstr>Gráfico 26</vt:lpstr>
      <vt:lpstr>Gráfico 27</vt:lpstr>
      <vt:lpstr>Gráfico 28</vt:lpstr>
      <vt:lpstr>Gráfico 29</vt:lpstr>
      <vt:lpstr>Gráfico 30</vt:lpstr>
      <vt:lpstr>Gráfico 31.A.</vt:lpstr>
      <vt:lpstr>Gráfico 31.B.</vt:lpstr>
      <vt:lpstr>Gráfico 32</vt:lpstr>
      <vt:lpstr>Gráfico 33</vt:lpstr>
      <vt:lpstr>Gráfico 34 </vt:lpstr>
      <vt:lpstr>Gráfico 35</vt:lpstr>
      <vt:lpstr>Gráfico 36</vt:lpstr>
      <vt:lpstr>Gráfico 37</vt:lpstr>
      <vt:lpstr>Anexo I. Gr 1A</vt:lpstr>
      <vt:lpstr>Anexo I. Gr 1B</vt:lpstr>
      <vt:lpstr>Anexo I. Gr 2A</vt:lpstr>
      <vt:lpstr>Anexo I. Gr 2B</vt:lpstr>
      <vt:lpstr>Anexo I. Gr 3A</vt:lpstr>
      <vt:lpstr>Anexo I. Gr 3B</vt:lpstr>
      <vt:lpstr>Anexo I. Gr 4A</vt:lpstr>
      <vt:lpstr>Anexo I. Gr 4B</vt:lpstr>
      <vt:lpstr>Anexo I. Gr 5</vt:lpstr>
      <vt:lpstr>Anexo I. Gr 6A</vt:lpstr>
      <vt:lpstr>Anexo I. Gr 6B</vt:lpstr>
      <vt:lpstr>Anexo I. Gr 7A</vt:lpstr>
      <vt:lpstr>Anexo I. Gr 7B</vt:lpstr>
      <vt:lpstr>Anexo I. Gr 8A</vt:lpstr>
      <vt:lpstr>Anexo I. Gr 8B</vt:lpstr>
      <vt:lpstr>Anexo I. Gr 9A</vt:lpstr>
      <vt:lpstr>Anexo I. Gr 9B</vt:lpstr>
      <vt:lpstr>Anexo I. Gr 10A</vt:lpstr>
      <vt:lpstr>Anexo I. Gr 10B</vt:lpstr>
      <vt:lpstr>Anexo I. Gr 11A</vt:lpstr>
      <vt:lpstr>Anexo I. Gr 11B</vt:lpstr>
      <vt:lpstr>Anexo I. Gr 12A</vt:lpstr>
      <vt:lpstr>Anexo I. Gr 12B</vt:lpstr>
      <vt:lpstr>Anexo I. Gr 13A</vt:lpstr>
      <vt:lpstr>Anexo I. Gr 13B</vt:lpstr>
      <vt:lpstr>Anexo I. Gr 14</vt:lpstr>
      <vt:lpstr>Anexo I. Gr 15A</vt:lpstr>
      <vt:lpstr>Anexo I. Gr 15B</vt:lpstr>
      <vt:lpstr>Anexo I. Gr 16A</vt:lpstr>
      <vt:lpstr>Anexo I. Gr 16B</vt:lpstr>
      <vt:lpstr>Anexo I. Gr 16C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2026-06-09T07:32:24Z</dcterms:created>
  <dcterms:modified xsi:type="dcterms:W3CDTF">2026-06-25T07:27:28Z</dcterms:modified>
  <cp:category/>
  <cp:contentStatus/>
</cp:coreProperties>
</file>