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 Thomson\Documents\School Docs\College\Senior Year\Second Semester\Design\DesignCode\K1\FinalCodeV1\"/>
    </mc:Choice>
  </mc:AlternateContent>
  <xr:revisionPtr revIDLastSave="0" documentId="13_ncr:1_{6DA7D472-F69B-484A-8D60-C814C2D9A168}" xr6:coauthVersionLast="28" xr6:coauthVersionMax="28" xr10:uidLastSave="{00000000-0000-0000-0000-000000000000}"/>
  <bookViews>
    <workbookView xWindow="0" yWindow="0" windowWidth="23016" windowHeight="9024" xr2:uid="{FC3D620F-3696-4817-B28C-5EC41E44EE3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C2" i="1"/>
  <c r="C5" i="1"/>
  <c r="D5" i="1" s="1"/>
  <c r="E5" i="1" s="1"/>
  <c r="C3" i="1" l="1"/>
  <c r="D3" i="1" s="1"/>
  <c r="E3" i="1" s="1"/>
  <c r="C4" i="1"/>
  <c r="D4" i="1" s="1"/>
  <c r="E4" i="1" s="1"/>
  <c r="C6" i="1"/>
  <c r="D6" i="1" s="1"/>
  <c r="E6" i="1" s="1"/>
  <c r="C7" i="1"/>
  <c r="D7" i="1" s="1"/>
  <c r="E7" i="1" s="1"/>
  <c r="C8" i="1"/>
  <c r="D8" i="1" s="1"/>
  <c r="E8" i="1" s="1"/>
  <c r="E2" i="1"/>
</calcChain>
</file>

<file path=xl/sharedStrings.xml><?xml version="1.0" encoding="utf-8"?>
<sst xmlns="http://schemas.openxmlformats.org/spreadsheetml/2006/main" count="12" uniqueCount="12">
  <si>
    <t>Vessel Volume (mL)</t>
  </si>
  <si>
    <t>D (m)</t>
  </si>
  <si>
    <t>H (m)</t>
  </si>
  <si>
    <t>Vessel</t>
  </si>
  <si>
    <t>Perfusion 100L</t>
  </si>
  <si>
    <t>Perfusion 500L</t>
  </si>
  <si>
    <t>Batch 80L</t>
  </si>
  <si>
    <t>Batch 400L</t>
  </si>
  <si>
    <t>Batch 2000L</t>
  </si>
  <si>
    <t>Hydrostatic drop (kPa)</t>
  </si>
  <si>
    <t>Batch 20L</t>
  </si>
  <si>
    <t>Perfusion 20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</si>
</sst>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46894-584B-4717-A716-5A08A9841F9B}">
  <dimension ref="A1:E8"/>
  <sheetViews>
    <sheetView tabSelected="1" workbookViewId="0">
      <selection sqref="A1:E8"/>
    </sheetView>
  </sheetViews>
  <sheetFormatPr defaultRowHeight="14.4" x14ac:dyDescent="0.3"/>
  <cols>
    <col min="1" max="1" width="17.6640625" bestFit="1" customWidth="1"/>
    <col min="2" max="2" width="16.88671875" bestFit="1" customWidth="1"/>
    <col min="5" max="5" width="19.21875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9</v>
      </c>
    </row>
    <row r="2" spans="1:5" x14ac:dyDescent="0.3">
      <c r="A2" t="s">
        <v>11</v>
      </c>
      <c r="B2" s="1">
        <v>20000</v>
      </c>
      <c r="C2" s="2">
        <f>C3</f>
        <v>0.34881591197368633</v>
      </c>
      <c r="D2" s="2">
        <f>B2/1000000/(C2^2*PI()/4)</f>
        <v>0.2092895471842118</v>
      </c>
      <c r="E2" s="3">
        <f>D2*9.8</f>
        <v>2.0510375624052757</v>
      </c>
    </row>
    <row r="3" spans="1:5" x14ac:dyDescent="0.3">
      <c r="A3" t="s">
        <v>4</v>
      </c>
      <c r="B3" s="1">
        <v>100000</v>
      </c>
      <c r="C3" s="2">
        <f t="shared" ref="C3:C4" si="0">(B3*4/(3*PI()))^(1/3)/100</f>
        <v>0.34881591197368633</v>
      </c>
      <c r="D3" s="2">
        <f t="shared" ref="D3:D4" si="1">C3*3</f>
        <v>1.0464477359210589</v>
      </c>
      <c r="E3" s="3">
        <f t="shared" ref="E3:E4" si="2">D3*9.8</f>
        <v>10.255187812026378</v>
      </c>
    </row>
    <row r="4" spans="1:5" x14ac:dyDescent="0.3">
      <c r="A4" t="s">
        <v>5</v>
      </c>
      <c r="B4" s="1">
        <v>500000</v>
      </c>
      <c r="C4" s="2">
        <f t="shared" si="0"/>
        <v>0.59646681929309942</v>
      </c>
      <c r="D4" s="2">
        <f t="shared" si="1"/>
        <v>1.7894004578792981</v>
      </c>
      <c r="E4" s="3">
        <f t="shared" si="2"/>
        <v>17.536124487217123</v>
      </c>
    </row>
    <row r="5" spans="1:5" x14ac:dyDescent="0.3">
      <c r="A5" t="s">
        <v>10</v>
      </c>
      <c r="B5" s="1">
        <v>20000</v>
      </c>
      <c r="C5" s="2">
        <f>(B5*4/(3*PI()))^(1/3)/100</f>
        <v>0.20398878279639124</v>
      </c>
      <c r="D5" s="2">
        <f>C5*3</f>
        <v>0.61196634838917374</v>
      </c>
      <c r="E5" s="3">
        <f>D5*9.8</f>
        <v>5.9972702142139029</v>
      </c>
    </row>
    <row r="6" spans="1:5" x14ac:dyDescent="0.3">
      <c r="A6" t="s">
        <v>6</v>
      </c>
      <c r="B6" s="1">
        <v>80000</v>
      </c>
      <c r="C6" s="2">
        <f>(B6*4/(3*PI()))^(1/3)/100</f>
        <v>0.32381200840070401</v>
      </c>
      <c r="D6" s="2">
        <f>C6*3</f>
        <v>0.97143602520211203</v>
      </c>
      <c r="E6" s="3">
        <f>D6*9.8</f>
        <v>9.5200730469806985</v>
      </c>
    </row>
    <row r="7" spans="1:5" x14ac:dyDescent="0.3">
      <c r="A7" t="s">
        <v>7</v>
      </c>
      <c r="B7" s="1">
        <v>400000</v>
      </c>
      <c r="C7" s="2">
        <f>(B7*4/(3*PI()))^(1/3)/100</f>
        <v>0.55371074561027633</v>
      </c>
      <c r="D7" s="2">
        <f>C7*3</f>
        <v>1.661132236830829</v>
      </c>
      <c r="E7" s="3">
        <f>D7*9.8</f>
        <v>16.279095920942126</v>
      </c>
    </row>
    <row r="8" spans="1:5" x14ac:dyDescent="0.3">
      <c r="A8" t="s">
        <v>8</v>
      </c>
      <c r="B8" s="1">
        <v>2000000</v>
      </c>
      <c r="C8" s="2">
        <f>(B8*4/(3*PI()))^(1/3)/100</f>
        <v>0.94683205640999235</v>
      </c>
      <c r="D8" s="2">
        <f>C8*3</f>
        <v>2.8404961692299771</v>
      </c>
      <c r="E8" s="3">
        <f>D8*9.8</f>
        <v>27.836862458453776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Thomson</dc:creator>
  <cp:lastModifiedBy>Marc Thomson</cp:lastModifiedBy>
  <dcterms:created xsi:type="dcterms:W3CDTF">2018-03-21T18:07:29Z</dcterms:created>
  <dcterms:modified xsi:type="dcterms:W3CDTF">2018-03-22T16:18:27Z</dcterms:modified>
</cp:coreProperties>
</file>