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315" windowHeight="76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<sst xmlns="http://schemas.openxmlformats.org/spreadsheetml/2006/main" count="11" uniqueCount="9">
  <si>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年限</t>
  </si>
  <si>
    <t>收益</t>
  </si>
  <si>
    <t>现值</t>
  </si>
  <si>
    <t>现值和</t>
  </si>
  <si>
    <t>必要报酬率</t>
  </si>
  <si>
    <t>每股收益增长率</t>
  </si>
  <si>
    <t>十二年现值和</t>
  </si>
  <si>
    <t>把现值当做PE</t>
  </si>
  <si>
    <t>实际PEG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</si>
</sst>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D2" sqref="D2"/>
    </sheetView>
  </sheetViews>
  <sheetFormatPr defaultColWidth="9" defaultRowHeight="13.5" outlineLevelCol="5"/>
  <cols>
    <col min="1" max="1" width="10.875" customWidth="1"/>
    <col min="2" max="2" width="15" customWidth="1"/>
    <col min="3" max="3" width="12.875" customWidth="1"/>
    <col min="4" max="4" width="12.625" customWidth="1"/>
    <col min="5" max="5" width="10.875" customWidth="1"/>
    <col min="6" max="6" width="1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1</v>
      </c>
      <c r="C2"/>
      <c r="D2">
        <f>SUM(B3:B14)</f>
        <v>15.6454874631826</v>
      </c>
      <c r="E2" s="1">
        <v>0.08</v>
      </c>
      <c r="F2" s="1">
        <v>0.08</v>
      </c>
    </row>
    <row r="3" spans="1:6">
      <c r="A3">
        <v>1</v>
      </c>
      <c r="B3">
        <f>(1+F2)^A3</f>
        <v>1.08</v>
      </c>
      <c r="C3">
        <f>B3/(1+0.08)^A3</f>
        <v>1</v>
      </c>
      <c r="F3" s="1">
        <f>F2</f>
        <v>0.08</v>
      </c>
    </row>
    <row r="4" spans="1:6">
      <c r="A4">
        <v>2</v>
      </c>
      <c r="B4">
        <f t="shared" ref="B4:B14" si="0">(1+F3)^A4</f>
        <v>1.1664</v>
      </c>
      <c r="C4">
        <f>B4/(1+0.08)^A4</f>
        <v>1</v>
      </c>
      <c r="F4" s="1">
        <f>F3</f>
        <v>0.08</v>
      </c>
    </row>
    <row r="5" spans="1:6">
      <c r="A5">
        <v>3</v>
      </c>
      <c r="B5">
        <f t="shared" si="0"/>
        <v>1.259712</v>
      </c>
      <c r="C5">
        <f>B5/(1+0.08)^A5</f>
        <v>1</v>
      </c>
      <c r="F5" s="1">
        <f t="shared" ref="F5:F14" si="1">F4</f>
        <v>0.08</v>
      </c>
    </row>
    <row r="6" spans="1:6">
      <c r="A6">
        <v>4</v>
      </c>
      <c r="B6">
        <f t="shared" si="0"/>
        <v>1.36048896</v>
      </c>
      <c r="C6">
        <f>B6/(1+0.08)^A6</f>
        <v>1</v>
      </c>
      <c r="F6" s="1">
        <f t="shared" si="1"/>
        <v>0.08</v>
      </c>
    </row>
    <row r="7" spans="1:6">
      <c r="A7">
        <v>5</v>
      </c>
      <c r="B7">
        <f t="shared" si="0"/>
        <v>1.4693280768</v>
      </c>
      <c r="C7">
        <f t="shared" ref="C7:C14" si="2">B7/(1+0.08)^A7</f>
        <v>1</v>
      </c>
      <c r="F7" s="1">
        <f t="shared" si="1"/>
        <v>0.08</v>
      </c>
    </row>
    <row r="8" spans="1:6">
      <c r="A8">
        <v>6</v>
      </c>
      <c r="B8">
        <f t="shared" si="0"/>
        <v>1.586874322944</v>
      </c>
      <c r="C8">
        <f t="shared" si="2"/>
        <v>1</v>
      </c>
      <c r="F8" s="1">
        <f t="shared" si="1"/>
        <v>0.08</v>
      </c>
    </row>
    <row r="9" spans="1:6">
      <c r="A9">
        <v>7</v>
      </c>
      <c r="B9">
        <f t="shared" si="0"/>
        <v>1.71382426877952</v>
      </c>
      <c r="C9">
        <f t="shared" si="2"/>
        <v>1</v>
      </c>
      <c r="F9" s="1">
        <f t="shared" si="1"/>
        <v>0.08</v>
      </c>
    </row>
    <row r="10" spans="1:6">
      <c r="A10">
        <v>8</v>
      </c>
      <c r="B10">
        <f t="shared" si="0"/>
        <v>1.85093021028188</v>
      </c>
      <c r="C10">
        <f t="shared" si="2"/>
        <v>1</v>
      </c>
      <c r="F10" s="1">
        <f t="shared" si="1"/>
        <v>0.08</v>
      </c>
    </row>
    <row r="11" spans="1:6">
      <c r="A11">
        <v>9</v>
      </c>
      <c r="B11">
        <f t="shared" si="0"/>
        <v>1.99900462710443</v>
      </c>
      <c r="C11">
        <f t="shared" si="2"/>
        <v>1</v>
      </c>
      <c r="F11" s="1">
        <f t="shared" si="1"/>
        <v>0.08</v>
      </c>
    </row>
    <row r="12" spans="1:6">
      <c r="A12">
        <v>10</v>
      </c>
      <c r="B12">
        <f t="shared" si="0"/>
        <v>2.15892499727279</v>
      </c>
      <c r="C12">
        <f t="shared" si="2"/>
        <v>1</v>
      </c>
      <c r="F12" s="1">
        <f t="shared" si="1"/>
        <v>0.08</v>
      </c>
    </row>
    <row r="13" spans="1:6">
      <c r="A13">
        <v>11</v>
      </c>
      <c r="B13">
        <v>0</v>
      </c>
      <c r="C13">
        <f t="shared" si="2"/>
        <v>0</v>
      </c>
      <c r="F13" s="1">
        <f t="shared" si="1"/>
        <v>0.08</v>
      </c>
    </row>
    <row r="14" spans="1:6">
      <c r="A14">
        <v>12</v>
      </c>
      <c r="B14">
        <v>0</v>
      </c>
      <c r="C14">
        <f t="shared" si="2"/>
        <v>0</v>
      </c>
      <c r="F14" s="1">
        <f t="shared" si="1"/>
        <v>0.08</v>
      </c>
    </row>
    <row r="15" spans="1:5">
      <c r="A15" t="s">
        <v>4</v>
      </c>
      <c r="B15" t="s">
        <v>5</v>
      </c>
      <c r="C15" t="s">
        <v>6</v>
      </c>
      <c r="D15" t="s">
        <v>7</v>
      </c>
      <c r="E15" t="s">
        <v>8</v>
      </c>
    </row>
    <row r="16" spans="1:5">
      <c r="A16" s="1">
        <v>0.08</v>
      </c>
      <c r="B16" s="1">
        <v>0.1</v>
      </c>
      <c r="C16">
        <v>23.5227</v>
      </c>
      <c r="D16">
        <f>C16</f>
        <v>23.5227</v>
      </c>
      <c r="E16">
        <f>D16/(B16*100)</f>
        <v>2.35227</v>
      </c>
    </row>
    <row r="17" spans="1:5">
      <c r="A17" s="1">
        <v>0.08</v>
      </c>
      <c r="B17" s="1">
        <v>0.11</v>
      </c>
      <c r="C17">
        <v>25.211</v>
      </c>
      <c r="D17">
        <f t="shared" ref="D17:D36" si="3">C17</f>
        <v>25.211</v>
      </c>
      <c r="E17">
        <f>D17/(B17*100)</f>
        <v>2.29190909090909</v>
      </c>
    </row>
    <row r="18" spans="1:5">
      <c r="A18" s="1">
        <v>0.08</v>
      </c>
      <c r="B18" s="1">
        <v>0.12</v>
      </c>
      <c r="C18">
        <v>27.029</v>
      </c>
      <c r="D18">
        <f t="shared" si="3"/>
        <v>27.029</v>
      </c>
      <c r="E18">
        <f t="shared" ref="E18:E26" si="4">D18/(B18*100)</f>
        <v>2.25241666666667</v>
      </c>
    </row>
    <row r="19" spans="1:5">
      <c r="A19" s="1">
        <v>0.08</v>
      </c>
      <c r="B19" s="1">
        <v>0.13</v>
      </c>
      <c r="C19">
        <v>28.984</v>
      </c>
      <c r="D19">
        <f t="shared" si="3"/>
        <v>28.984</v>
      </c>
      <c r="E19">
        <f t="shared" si="4"/>
        <v>2.22953846153846</v>
      </c>
    </row>
    <row r="20" spans="1:5">
      <c r="A20" s="1">
        <v>0.08</v>
      </c>
      <c r="B20" s="1">
        <v>0.14</v>
      </c>
      <c r="C20">
        <v>31.088</v>
      </c>
      <c r="D20">
        <f t="shared" si="3"/>
        <v>31.088</v>
      </c>
      <c r="E20">
        <f t="shared" si="4"/>
        <v>2.22057142857143</v>
      </c>
    </row>
    <row r="21" spans="1:5">
      <c r="A21" s="1">
        <v>0.08</v>
      </c>
      <c r="B21" s="1">
        <v>0.15</v>
      </c>
      <c r="C21">
        <v>33.351</v>
      </c>
      <c r="D21">
        <f t="shared" si="3"/>
        <v>33.351</v>
      </c>
      <c r="E21">
        <f t="shared" si="4"/>
        <v>2.2234</v>
      </c>
    </row>
    <row r="22" spans="1:5">
      <c r="A22" s="1">
        <v>0.08</v>
      </c>
      <c r="B22" s="1">
        <v>0.16</v>
      </c>
      <c r="C22">
        <v>35.786</v>
      </c>
      <c r="D22">
        <f t="shared" si="3"/>
        <v>35.786</v>
      </c>
      <c r="E22">
        <f t="shared" si="4"/>
        <v>2.236625</v>
      </c>
    </row>
    <row r="23" spans="1:5">
      <c r="A23" s="1">
        <v>0.08</v>
      </c>
      <c r="B23" s="1">
        <v>0.17</v>
      </c>
      <c r="C23">
        <v>38.4</v>
      </c>
      <c r="D23">
        <f t="shared" si="3"/>
        <v>38.4</v>
      </c>
      <c r="E23">
        <f t="shared" si="4"/>
        <v>2.25882352941176</v>
      </c>
    </row>
    <row r="24" spans="1:5">
      <c r="A24" s="1">
        <v>0.08</v>
      </c>
      <c r="B24" s="1">
        <v>0.18</v>
      </c>
      <c r="C24">
        <v>41.21</v>
      </c>
      <c r="D24">
        <f t="shared" si="3"/>
        <v>41.21</v>
      </c>
      <c r="E24">
        <f t="shared" si="4"/>
        <v>2.28944444444444</v>
      </c>
    </row>
    <row r="25" spans="1:5">
      <c r="A25" s="1">
        <v>0.08</v>
      </c>
      <c r="B25" s="1">
        <v>0.19</v>
      </c>
      <c r="C25">
        <v>44.24</v>
      </c>
      <c r="D25">
        <f t="shared" si="3"/>
        <v>44.24</v>
      </c>
      <c r="E25">
        <f t="shared" si="4"/>
        <v>2.32842105263158</v>
      </c>
    </row>
    <row r="26" spans="1:5">
      <c r="A26" s="1">
        <v>0.08</v>
      </c>
      <c r="B26" s="1">
        <v>0.2</v>
      </c>
      <c r="C26">
        <v>47.49</v>
      </c>
      <c r="D26">
        <f t="shared" si="3"/>
        <v>47.49</v>
      </c>
      <c r="E26">
        <f t="shared" si="4"/>
        <v>2.3745</v>
      </c>
    </row>
    <row r="27" spans="1:5">
      <c r="A27" s="1">
        <v>0.08</v>
      </c>
      <c r="B27" s="1">
        <v>0.21</v>
      </c>
      <c r="C27">
        <v>50.99</v>
      </c>
      <c r="D27">
        <f t="shared" si="3"/>
        <v>50.99</v>
      </c>
      <c r="E27">
        <f t="shared" ref="E27:E36" si="5">D27/(B27*100)</f>
        <v>2.42809523809524</v>
      </c>
    </row>
    <row r="28" spans="1:5">
      <c r="A28" s="1">
        <v>0.08</v>
      </c>
      <c r="B28" s="1">
        <v>0.22</v>
      </c>
      <c r="C28">
        <v>54.74</v>
      </c>
      <c r="D28">
        <f t="shared" si="3"/>
        <v>54.74</v>
      </c>
      <c r="E28">
        <f t="shared" si="5"/>
        <v>2.48818181818182</v>
      </c>
    </row>
    <row r="29" spans="1:5">
      <c r="A29" s="1">
        <v>0.08</v>
      </c>
      <c r="B29" s="1">
        <v>0.23</v>
      </c>
      <c r="C29">
        <v>58.77</v>
      </c>
      <c r="D29">
        <f t="shared" si="3"/>
        <v>58.77</v>
      </c>
      <c r="E29">
        <f t="shared" si="5"/>
        <v>2.55521739130435</v>
      </c>
    </row>
    <row r="30" spans="1:5">
      <c r="A30" s="1">
        <v>0.08</v>
      </c>
      <c r="B30" s="1">
        <v>0.24</v>
      </c>
      <c r="C30" s="2">
        <v>63.1</v>
      </c>
      <c r="D30">
        <f t="shared" si="3"/>
        <v>63.1</v>
      </c>
      <c r="E30">
        <f t="shared" si="5"/>
        <v>2.62916666666667</v>
      </c>
    </row>
    <row r="31" spans="1:5">
      <c r="A31" s="1">
        <v>0.08</v>
      </c>
      <c r="B31" s="1">
        <v>0.25</v>
      </c>
      <c r="C31">
        <v>67.75</v>
      </c>
      <c r="D31">
        <f t="shared" si="3"/>
        <v>67.75</v>
      </c>
      <c r="E31">
        <f t="shared" si="5"/>
        <v>2.71</v>
      </c>
    </row>
    <row r="32" spans="1:5">
      <c r="A32" s="1">
        <v>0.08</v>
      </c>
      <c r="B32" s="1">
        <v>0.26</v>
      </c>
      <c r="C32">
        <v>72.75</v>
      </c>
      <c r="D32">
        <f t="shared" si="3"/>
        <v>72.75</v>
      </c>
      <c r="E32">
        <f t="shared" si="5"/>
        <v>2.79807692307692</v>
      </c>
    </row>
    <row r="33" spans="1:5">
      <c r="A33" s="1">
        <v>0.08</v>
      </c>
      <c r="B33" s="1">
        <v>0.27</v>
      </c>
      <c r="C33" s="2">
        <v>78.1</v>
      </c>
      <c r="D33">
        <f t="shared" si="3"/>
        <v>78.1</v>
      </c>
      <c r="E33">
        <f t="shared" si="5"/>
        <v>2.89259259259259</v>
      </c>
    </row>
    <row r="34" spans="1:5">
      <c r="A34" s="1">
        <v>0.08</v>
      </c>
      <c r="B34" s="1">
        <v>0.08</v>
      </c>
      <c r="C34">
        <v>15.64</v>
      </c>
      <c r="D34">
        <f t="shared" si="3"/>
        <v>15.64</v>
      </c>
      <c r="E34">
        <f t="shared" si="5"/>
        <v>1.955</v>
      </c>
    </row>
    <row r="35" spans="1:5">
      <c r="A35" s="1">
        <v>0.08</v>
      </c>
      <c r="B35" s="1">
        <v>0.29</v>
      </c>
      <c r="D35">
        <f t="shared" si="3"/>
        <v>0</v>
      </c>
      <c r="E35">
        <f t="shared" si="5"/>
        <v>0</v>
      </c>
    </row>
    <row r="36" spans="1:5">
      <c r="A36" s="1">
        <v>0.08</v>
      </c>
      <c r="B36" s="1">
        <v>0.3</v>
      </c>
      <c r="D36">
        <f t="shared" si="3"/>
        <v>0</v>
      </c>
      <c r="E36">
        <f t="shared" si="5"/>
        <v>0</v>
      </c>
    </row>
    <row r="37" spans="2:2">
      <c r="B3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小杨梅君</cp:lastModifiedBy>
  <dcterms:created xsi:type="dcterms:W3CDTF">2024-08-17T00:50:41Z</dcterms:created>
  <dcterms:modified xsi:type="dcterms:W3CDTF">2024-08-17T03:05:56Z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AD8D341CA0EC402EACDC75E9C6ABBFDB_11</vt:lpwstr>
  </property>
  <property fmtid="{D5CDD505-2E9C-101B-9397-08002B2CF9AE}" pid="3" name="KSOProductBuildVer">
    <vt:lpwstr>2052-12.1.0.17827</vt:lpwstr>
  </property>
</Properties>
</file>