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d17dd5259d94f/Documents/David Ruelas/Personales/Clases/Cálculo Actuarial III/2302 Ago Dic 2023/Tareas/Tarea 3/"/>
    </mc:Choice>
  </mc:AlternateContent>
  <xr:revisionPtr revIDLastSave="5" documentId="13_ncr:1_{E1CA0922-1DF6-43AE-8C97-746B2BC4C6D2}" xr6:coauthVersionLast="47" xr6:coauthVersionMax="47" xr10:uidLastSave="{C461F48E-027D-45CD-9529-15D6BA1C48B5}"/>
  <bookViews>
    <workbookView xWindow="-110" yWindow="-110" windowWidth="19420" windowHeight="10300" xr2:uid="{69AFD531-06A3-4F15-8456-800991C0165C}"/>
  </bookViews>
  <sheets>
    <sheet name="6" sheetId="6" r:id="rId1"/>
    <sheet name="7" sheetId="7" r:id="rId2"/>
    <sheet name="8" sheetId="8" r:id="rId3"/>
    <sheet name="9" sheetId="9" r:id="rId4"/>
    <sheet name="15" sheetId="10" r:id="rId5"/>
  </sheets>
  <definedNames>
    <definedName name="solver_adj" localSheetId="1" hidden="1">'7'!#REF!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'7'!#REF!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7" l="1" a="1"/>
  <c r="K12" i="7" s="1"/>
  <c r="H14" i="7"/>
  <c r="J14" i="7" s="1"/>
  <c r="H15" i="7"/>
  <c r="J15" i="7" s="1"/>
  <c r="H16" i="7"/>
  <c r="J16" i="7" s="1"/>
  <c r="H17" i="7"/>
  <c r="J17" i="7" s="1"/>
  <c r="H18" i="7"/>
  <c r="J18" i="7" s="1"/>
  <c r="H19" i="7"/>
  <c r="J19" i="7" s="1"/>
  <c r="H20" i="7"/>
  <c r="J20" i="7" s="1"/>
  <c r="H21" i="7"/>
  <c r="J21" i="7" s="1"/>
  <c r="H22" i="7"/>
  <c r="J22" i="7" s="1"/>
  <c r="H23" i="7"/>
  <c r="J23" i="7" s="1"/>
  <c r="H24" i="7"/>
  <c r="J24" i="7" s="1"/>
  <c r="H25" i="7"/>
  <c r="J25" i="7" s="1"/>
  <c r="H26" i="7"/>
  <c r="J26" i="7" s="1"/>
  <c r="H13" i="7"/>
  <c r="J13" i="7" s="1"/>
  <c r="J12" i="7"/>
  <c r="E11" i="7"/>
  <c r="E10" i="7"/>
  <c r="E9" i="7"/>
  <c r="K19" i="7" l="1"/>
  <c r="K26" i="7"/>
  <c r="K18" i="7"/>
  <c r="K25" i="7"/>
  <c r="K17" i="7"/>
  <c r="K16" i="7"/>
  <c r="K23" i="7"/>
  <c r="K15" i="7"/>
  <c r="K24" i="7"/>
  <c r="K22" i="7"/>
  <c r="K14" i="7"/>
  <c r="K21" i="7"/>
  <c r="K13" i="7"/>
  <c r="K27" i="7" s="1"/>
  <c r="K20" i="7"/>
</calcChain>
</file>

<file path=xl/sharedStrings.xml><?xml version="1.0" encoding="utf-8"?>
<sst xmlns="http://schemas.openxmlformats.org/spreadsheetml/2006/main" count="59" uniqueCount="56">
  <si>
    <t>Total</t>
  </si>
  <si>
    <t>Frecuencia</t>
  </si>
  <si>
    <t>0 - 50</t>
  </si>
  <si>
    <t>150 - 300</t>
  </si>
  <si>
    <t>300 - 500</t>
  </si>
  <si>
    <t>50 - 150</t>
  </si>
  <si>
    <t>500 - 1,000</t>
  </si>
  <si>
    <t>1,000 - 2,000</t>
  </si>
  <si>
    <t>2,000 - 4,000</t>
  </si>
  <si>
    <t>4,000 - 8,000</t>
  </si>
  <si>
    <t>8,000 - 16,000</t>
  </si>
  <si>
    <t>Más de 16,000</t>
  </si>
  <si>
    <r>
      <rPr>
        <b/>
        <sz val="10"/>
        <color theme="1"/>
        <rFont val="Arial"/>
        <family val="2"/>
      </rPr>
      <t xml:space="preserve">Pérdida </t>
    </r>
    <r>
      <rPr>
        <sz val="10"/>
        <color theme="1"/>
        <rFont val="Arial"/>
        <family val="2"/>
      </rPr>
      <t>(miles de pesos)</t>
    </r>
  </si>
  <si>
    <t>n</t>
  </si>
  <si>
    <t>Pérdidas de un seguro de vehículos (automóviles y motocicletas)</t>
  </si>
  <si>
    <t>Cifras en miles de pesos</t>
  </si>
  <si>
    <t>Pérdida</t>
  </si>
  <si>
    <t>Obs.</t>
  </si>
  <si>
    <t>Distribución de frecuencias</t>
  </si>
  <si>
    <t>Clases</t>
  </si>
  <si>
    <t>k</t>
  </si>
  <si>
    <t>Auxiliares</t>
  </si>
  <si>
    <t>Mínimo</t>
  </si>
  <si>
    <t>Máximo</t>
  </si>
  <si>
    <t>Intervalo</t>
  </si>
  <si>
    <t>absoluta</t>
  </si>
  <si>
    <r>
      <t>a</t>
    </r>
    <r>
      <rPr>
        <vertAlign val="subscript"/>
        <sz val="10"/>
        <color theme="1"/>
        <rFont val="Arial"/>
        <family val="2"/>
      </rPr>
      <t>k</t>
    </r>
  </si>
  <si>
    <r>
      <t>b</t>
    </r>
    <r>
      <rPr>
        <vertAlign val="subscript"/>
        <sz val="10"/>
        <color theme="1"/>
        <rFont val="Arial"/>
        <family val="2"/>
      </rPr>
      <t>k</t>
    </r>
  </si>
  <si>
    <t>Histograma</t>
  </si>
  <si>
    <t>Monto de los siniestros seguro de incendio</t>
  </si>
  <si>
    <t>Cifras en miles de dólares</t>
  </si>
  <si>
    <t>ID</t>
  </si>
  <si>
    <t>Monto</t>
  </si>
  <si>
    <t>SELECCIÓN DE MODELOS</t>
  </si>
  <si>
    <t>Péridas ocasionadas por fenómenos hidrometeorológicos</t>
  </si>
  <si>
    <t>Cifras en millones de dólares</t>
  </si>
  <si>
    <t>Nota: 3 | 42 = 3.42 millones de dólares</t>
  </si>
  <si>
    <t>Reclamación</t>
  </si>
  <si>
    <t>PRUEBAS DE BONDAD DE AJUSTE</t>
  </si>
  <si>
    <t>AJUSTE DE UNA MEZCLA</t>
  </si>
  <si>
    <t>AJUSTE PARA DATOS AGRUPADOS</t>
  </si>
  <si>
    <t>Pérdidas de un seguro de hogar (X)</t>
  </si>
  <si>
    <t>AJUSTE DE DISTRIBUCIONES DE FRECUENCIA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</si>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</sst>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5" fillId="0" borderId="0" xfId="0" applyFont="1"/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MX" sz="1000" b="1">
                <a:solidFill>
                  <a:sysClr val="windowText" lastClr="000000"/>
                </a:solidFill>
              </a:rPr>
              <a:t>Distribución</a:t>
            </a:r>
            <a:r>
              <a:rPr lang="es-MX" sz="1000" b="1" baseline="0">
                <a:solidFill>
                  <a:sysClr val="windowText" lastClr="000000"/>
                </a:solidFill>
              </a:rPr>
              <a:t> de frecuencias</a:t>
            </a:r>
          </a:p>
          <a:p>
            <a:pPr>
              <a:defRPr sz="1000" b="1">
                <a:solidFill>
                  <a:sysClr val="windowText" lastClr="000000"/>
                </a:solidFill>
              </a:defRPr>
            </a:pPr>
            <a:r>
              <a:rPr lang="es-MX" sz="1000" b="1" baseline="0">
                <a:solidFill>
                  <a:sysClr val="windowText" lastClr="000000"/>
                </a:solidFill>
              </a:rPr>
              <a:t>de las pérdidas del seguro de vehículos</a:t>
            </a:r>
            <a:endParaRPr lang="es-MX" sz="10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'7'!$J$12:$J$26</c:f>
              <c:strCache>
                <c:ptCount val="15"/>
                <c:pt idx="0">
                  <c:v>(10,15]</c:v>
                </c:pt>
                <c:pt idx="1">
                  <c:v>(15,20]</c:v>
                </c:pt>
                <c:pt idx="2">
                  <c:v>(20,25]</c:v>
                </c:pt>
                <c:pt idx="3">
                  <c:v>(25,30]</c:v>
                </c:pt>
                <c:pt idx="4">
                  <c:v>(30,35]</c:v>
                </c:pt>
                <c:pt idx="5">
                  <c:v>(35,40]</c:v>
                </c:pt>
                <c:pt idx="6">
                  <c:v>(40,45]</c:v>
                </c:pt>
                <c:pt idx="7">
                  <c:v>(45,50]</c:v>
                </c:pt>
                <c:pt idx="8">
                  <c:v>(50,55]</c:v>
                </c:pt>
                <c:pt idx="9">
                  <c:v>(55,60]</c:v>
                </c:pt>
                <c:pt idx="10">
                  <c:v>(60,65]</c:v>
                </c:pt>
                <c:pt idx="11">
                  <c:v>(65,70]</c:v>
                </c:pt>
                <c:pt idx="12">
                  <c:v>(70,75]</c:v>
                </c:pt>
                <c:pt idx="13">
                  <c:v>(75,80]</c:v>
                </c:pt>
                <c:pt idx="14">
                  <c:v>(80,85]</c:v>
                </c:pt>
              </c:strCache>
            </c:strRef>
          </c:cat>
          <c:val>
            <c:numRef>
              <c:f>'7'!$K$12:$K$26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14</c:v>
                </c:pt>
                <c:pt idx="5">
                  <c:v>10</c:v>
                </c:pt>
                <c:pt idx="6">
                  <c:v>9</c:v>
                </c:pt>
                <c:pt idx="7">
                  <c:v>16</c:v>
                </c:pt>
                <c:pt idx="8">
                  <c:v>25</c:v>
                </c:pt>
                <c:pt idx="9">
                  <c:v>26</c:v>
                </c:pt>
                <c:pt idx="10">
                  <c:v>22</c:v>
                </c:pt>
                <c:pt idx="11">
                  <c:v>17</c:v>
                </c:pt>
                <c:pt idx="12">
                  <c:v>14</c:v>
                </c:pt>
                <c:pt idx="13">
                  <c:v>7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5-411D-95DB-BE1F7271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06903855"/>
        <c:axId val="46530735"/>
      </c:barChart>
      <c:catAx>
        <c:axId val="180690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Miles de</a:t>
                </a:r>
                <a:r>
                  <a:rPr lang="es-MX" baseline="0">
                    <a:solidFill>
                      <a:sysClr val="windowText" lastClr="000000"/>
                    </a:solidFill>
                  </a:rPr>
                  <a:t> pesos</a:t>
                </a:r>
                <a:endParaRPr lang="es-MX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6530735"/>
        <c:crosses val="autoZero"/>
        <c:auto val="1"/>
        <c:lblAlgn val="ctr"/>
        <c:lblOffset val="100"/>
        <c:noMultiLvlLbl val="0"/>
      </c:catAx>
      <c:valAx>
        <c:axId val="465307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Frecuencia absoluta</a:t>
                </a:r>
              </a:p>
            </c:rich>
          </c:tx>
          <c:layout>
            <c:manualLayout>
              <c:xMode val="edge"/>
              <c:yMode val="edge"/>
              <c:x val="1.1322280630812778E-2"/>
              <c:y val="0.22408963585434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0690385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320674</xdr:colOff>
      <xdr:row>8</xdr:row>
      <xdr:rowOff>158750</xdr:rowOff>
    </xdr:from>
    <xdr:to>
      <xdr:col>25</xdr:col>
      <xdr:colOff>6349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000143-DD87-4F4C-9D3C-CF52E2EBD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D3AA-5719-45C4-B6D6-24F6E767CA7C}">
  <dimension ref="A1:B18"/>
  <sheetViews>
    <sheetView tabSelected="1" workbookViewId="0"/>
  </sheetViews>
  <sheetFormatPr defaultColWidth="8.6328125" defaultRowHeight="12.5" x14ac:dyDescent="0.25"/>
  <cols>
    <col min="1" max="1" width="22.6328125" style="1" customWidth="1"/>
    <col min="2" max="2" width="10.6328125" style="1" customWidth="1"/>
    <col min="3" max="16384" width="8.6328125" style="1"/>
  </cols>
  <sheetData>
    <row r="1" spans="1:2" ht="17.5" x14ac:dyDescent="0.35">
      <c r="A1" s="2" t="s">
        <v>40</v>
      </c>
    </row>
    <row r="4" spans="1:2" ht="13" x14ac:dyDescent="0.3">
      <c r="A4" s="3" t="s">
        <v>41</v>
      </c>
    </row>
    <row r="5" spans="1:2" x14ac:dyDescent="0.25">
      <c r="A5" s="1" t="s">
        <v>15</v>
      </c>
    </row>
    <row r="7" spans="1:2" ht="13" x14ac:dyDescent="0.3">
      <c r="A7" s="1" t="s">
        <v>12</v>
      </c>
      <c r="B7" s="12" t="s">
        <v>1</v>
      </c>
    </row>
    <row r="8" spans="1:2" x14ac:dyDescent="0.25">
      <c r="A8" s="4" t="s">
        <v>2</v>
      </c>
      <c r="B8" s="9">
        <v>3</v>
      </c>
    </row>
    <row r="9" spans="1:2" x14ac:dyDescent="0.25">
      <c r="A9" s="6" t="s">
        <v>5</v>
      </c>
      <c r="B9" s="10">
        <v>54</v>
      </c>
    </row>
    <row r="10" spans="1:2" x14ac:dyDescent="0.25">
      <c r="A10" s="6" t="s">
        <v>3</v>
      </c>
      <c r="B10" s="10">
        <v>62</v>
      </c>
    </row>
    <row r="11" spans="1:2" x14ac:dyDescent="0.25">
      <c r="A11" s="6" t="s">
        <v>4</v>
      </c>
      <c r="B11" s="10">
        <v>43</v>
      </c>
    </row>
    <row r="12" spans="1:2" x14ac:dyDescent="0.25">
      <c r="A12" s="6" t="s">
        <v>6</v>
      </c>
      <c r="B12" s="10">
        <v>39</v>
      </c>
    </row>
    <row r="13" spans="1:2" x14ac:dyDescent="0.25">
      <c r="A13" s="6" t="s">
        <v>7</v>
      </c>
      <c r="B13" s="10">
        <v>24</v>
      </c>
    </row>
    <row r="14" spans="1:2" x14ac:dyDescent="0.25">
      <c r="A14" s="6" t="s">
        <v>8</v>
      </c>
      <c r="B14" s="10">
        <v>11</v>
      </c>
    </row>
    <row r="15" spans="1:2" x14ac:dyDescent="0.25">
      <c r="A15" s="6" t="s">
        <v>9</v>
      </c>
      <c r="B15" s="10">
        <v>9</v>
      </c>
    </row>
    <row r="16" spans="1:2" x14ac:dyDescent="0.25">
      <c r="A16" s="6" t="s">
        <v>10</v>
      </c>
      <c r="B16" s="10">
        <v>4</v>
      </c>
    </row>
    <row r="17" spans="1:2" ht="13" thickBot="1" x14ac:dyDescent="0.3">
      <c r="A17" s="8" t="s">
        <v>11</v>
      </c>
      <c r="B17" s="11">
        <v>1</v>
      </c>
    </row>
    <row r="18" spans="1:2" ht="13" thickTop="1" x14ac:dyDescent="0.25">
      <c r="A18" s="1" t="s">
        <v>0</v>
      </c>
      <c r="B18" s="10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52C2-6BE6-45C1-A94B-23050D336C67}">
  <dimension ref="A1:Z188"/>
  <sheetViews>
    <sheetView workbookViewId="0"/>
  </sheetViews>
  <sheetFormatPr defaultColWidth="8.6328125" defaultRowHeight="12.5" x14ac:dyDescent="0.25"/>
  <cols>
    <col min="1" max="2" width="8.6328125" style="1"/>
    <col min="3" max="3" width="4.6328125" style="1" customWidth="1"/>
    <col min="4" max="5" width="8.6328125" style="1"/>
    <col min="6" max="6" width="4.6328125" style="1" customWidth="1"/>
    <col min="7" max="9" width="8.6328125" style="1"/>
    <col min="10" max="11" width="10.6328125" style="1" customWidth="1"/>
    <col min="12" max="12" width="4.6328125" style="1" customWidth="1"/>
    <col min="13" max="16384" width="8.6328125" style="1"/>
  </cols>
  <sheetData>
    <row r="1" spans="1:26" ht="17.5" x14ac:dyDescent="0.3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4" spans="1:26" ht="13" x14ac:dyDescent="0.3">
      <c r="A4" s="3" t="s">
        <v>14</v>
      </c>
    </row>
    <row r="5" spans="1:26" x14ac:dyDescent="0.25">
      <c r="A5" s="1" t="s">
        <v>15</v>
      </c>
    </row>
    <row r="7" spans="1:26" ht="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 x14ac:dyDescent="0.3">
      <c r="A8" s="3" t="s">
        <v>17</v>
      </c>
      <c r="B8" s="3" t="s">
        <v>16</v>
      </c>
      <c r="C8" s="3"/>
      <c r="D8" s="3" t="s">
        <v>21</v>
      </c>
      <c r="E8" s="3"/>
      <c r="F8" s="3"/>
      <c r="G8" s="3" t="s">
        <v>18</v>
      </c>
      <c r="H8" s="3"/>
      <c r="I8" s="3"/>
      <c r="J8" s="3"/>
      <c r="K8" s="3"/>
      <c r="L8" s="3"/>
      <c r="M8" s="3" t="s">
        <v>28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 x14ac:dyDescent="0.3">
      <c r="A9" s="13">
        <v>1</v>
      </c>
      <c r="B9" s="5">
        <v>34.613999999999997</v>
      </c>
      <c r="C9" s="3"/>
      <c r="D9" s="13" t="s">
        <v>13</v>
      </c>
      <c r="E9" s="13">
        <f>COUNT(B9:B188)</f>
        <v>180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>
        <v>2</v>
      </c>
      <c r="B10" s="7">
        <v>38.746000000000002</v>
      </c>
      <c r="D10" s="1" t="s">
        <v>22</v>
      </c>
      <c r="E10" s="1">
        <f>MIN(B9:B188)</f>
        <v>13.618</v>
      </c>
      <c r="G10" s="27" t="s">
        <v>19</v>
      </c>
      <c r="H10" s="27"/>
      <c r="I10" s="27"/>
      <c r="J10" s="27"/>
      <c r="K10" s="18" t="s">
        <v>1</v>
      </c>
    </row>
    <row r="11" spans="1:26" ht="15.5" x14ac:dyDescent="0.4">
      <c r="A11" s="1">
        <v>3</v>
      </c>
      <c r="B11" s="7">
        <v>45.512999999999998</v>
      </c>
      <c r="D11" s="14" t="s">
        <v>23</v>
      </c>
      <c r="E11" s="14">
        <f>MAX(B9:B188)</f>
        <v>80.537000000000006</v>
      </c>
      <c r="G11" s="19" t="s">
        <v>20</v>
      </c>
      <c r="H11" s="19" t="s">
        <v>26</v>
      </c>
      <c r="I11" s="19" t="s">
        <v>27</v>
      </c>
      <c r="J11" s="19" t="s">
        <v>24</v>
      </c>
      <c r="K11" s="19" t="s">
        <v>25</v>
      </c>
    </row>
    <row r="12" spans="1:26" x14ac:dyDescent="0.25">
      <c r="A12" s="1">
        <v>4</v>
      </c>
      <c r="B12" s="7">
        <v>26.122</v>
      </c>
      <c r="G12" s="16">
        <v>1</v>
      </c>
      <c r="H12" s="16">
        <v>10</v>
      </c>
      <c r="I12" s="16">
        <v>15</v>
      </c>
      <c r="J12" s="16" t="str">
        <f>_xlfn.CONCAT("(",H12,",",I12,"]")</f>
        <v>(10,15]</v>
      </c>
      <c r="K12" s="16">
        <f t="array" ref="K12:K26">FREQUENCY(B9:B188,I12:I26)</f>
        <v>1</v>
      </c>
    </row>
    <row r="13" spans="1:26" x14ac:dyDescent="0.25">
      <c r="A13" s="1">
        <v>5</v>
      </c>
      <c r="B13" s="7">
        <v>72.462000000000003</v>
      </c>
      <c r="G13" s="16">
        <v>2</v>
      </c>
      <c r="H13" s="16">
        <f>I12</f>
        <v>15</v>
      </c>
      <c r="I13" s="16">
        <v>20</v>
      </c>
      <c r="J13" s="16" t="str">
        <f t="shared" ref="J13:J26" si="0">_xlfn.CONCAT("(",H13,",",I13,"]")</f>
        <v>(15,20]</v>
      </c>
      <c r="K13" s="16">
        <v>1</v>
      </c>
    </row>
    <row r="14" spans="1:26" x14ac:dyDescent="0.25">
      <c r="A14" s="1">
        <v>6</v>
      </c>
      <c r="B14" s="7">
        <v>33.561</v>
      </c>
      <c r="G14" s="16">
        <v>3</v>
      </c>
      <c r="H14" s="16">
        <f t="shared" ref="H14:H26" si="1">I13</f>
        <v>20</v>
      </c>
      <c r="I14" s="16">
        <v>25</v>
      </c>
      <c r="J14" s="16" t="str">
        <f t="shared" si="0"/>
        <v>(20,25]</v>
      </c>
      <c r="K14" s="16">
        <v>5</v>
      </c>
    </row>
    <row r="15" spans="1:26" x14ac:dyDescent="0.25">
      <c r="A15" s="1">
        <v>7</v>
      </c>
      <c r="B15" s="7">
        <v>49.134999999999998</v>
      </c>
      <c r="G15" s="16">
        <v>4</v>
      </c>
      <c r="H15" s="16">
        <f t="shared" si="1"/>
        <v>25</v>
      </c>
      <c r="I15" s="16">
        <v>30</v>
      </c>
      <c r="J15" s="16" t="str">
        <f t="shared" si="0"/>
        <v>(25,30]</v>
      </c>
      <c r="K15" s="16">
        <v>12</v>
      </c>
    </row>
    <row r="16" spans="1:26" x14ac:dyDescent="0.25">
      <c r="A16" s="1">
        <v>8</v>
      </c>
      <c r="B16" s="7">
        <v>36.098999999999997</v>
      </c>
      <c r="G16" s="16">
        <v>5</v>
      </c>
      <c r="H16" s="16">
        <f t="shared" si="1"/>
        <v>30</v>
      </c>
      <c r="I16" s="16">
        <v>35</v>
      </c>
      <c r="J16" s="16" t="str">
        <f t="shared" si="0"/>
        <v>(30,35]</v>
      </c>
      <c r="K16" s="16">
        <v>14</v>
      </c>
    </row>
    <row r="17" spans="1:11" x14ac:dyDescent="0.25">
      <c r="A17" s="1">
        <v>9</v>
      </c>
      <c r="B17" s="7">
        <v>56.491999999999997</v>
      </c>
      <c r="G17" s="16">
        <v>6</v>
      </c>
      <c r="H17" s="16">
        <f t="shared" si="1"/>
        <v>35</v>
      </c>
      <c r="I17" s="16">
        <v>40</v>
      </c>
      <c r="J17" s="16" t="str">
        <f t="shared" si="0"/>
        <v>(35,40]</v>
      </c>
      <c r="K17" s="16">
        <v>10</v>
      </c>
    </row>
    <row r="18" spans="1:11" x14ac:dyDescent="0.25">
      <c r="A18" s="1">
        <v>10</v>
      </c>
      <c r="B18" s="7">
        <v>59.835000000000001</v>
      </c>
      <c r="G18" s="16">
        <v>7</v>
      </c>
      <c r="H18" s="16">
        <f t="shared" si="1"/>
        <v>40</v>
      </c>
      <c r="I18" s="16">
        <v>45</v>
      </c>
      <c r="J18" s="16" t="str">
        <f t="shared" si="0"/>
        <v>(40,45]</v>
      </c>
      <c r="K18" s="16">
        <v>9</v>
      </c>
    </row>
    <row r="19" spans="1:11" x14ac:dyDescent="0.25">
      <c r="A19" s="1">
        <v>11</v>
      </c>
      <c r="B19" s="7">
        <v>47.631</v>
      </c>
      <c r="G19" s="16">
        <v>8</v>
      </c>
      <c r="H19" s="16">
        <f t="shared" si="1"/>
        <v>45</v>
      </c>
      <c r="I19" s="16">
        <v>50</v>
      </c>
      <c r="J19" s="16" t="str">
        <f t="shared" si="0"/>
        <v>(45,50]</v>
      </c>
      <c r="K19" s="16">
        <v>16</v>
      </c>
    </row>
    <row r="20" spans="1:11" x14ac:dyDescent="0.25">
      <c r="A20" s="1">
        <v>12</v>
      </c>
      <c r="B20" s="7">
        <v>27.544</v>
      </c>
      <c r="G20" s="16">
        <v>9</v>
      </c>
      <c r="H20" s="16">
        <f t="shared" si="1"/>
        <v>50</v>
      </c>
      <c r="I20" s="16">
        <v>55</v>
      </c>
      <c r="J20" s="16" t="str">
        <f t="shared" si="0"/>
        <v>(50,55]</v>
      </c>
      <c r="K20" s="16">
        <v>25</v>
      </c>
    </row>
    <row r="21" spans="1:11" x14ac:dyDescent="0.25">
      <c r="A21" s="1">
        <v>13</v>
      </c>
      <c r="B21" s="7">
        <v>26.681999999999999</v>
      </c>
      <c r="G21" s="16">
        <v>10</v>
      </c>
      <c r="H21" s="16">
        <f t="shared" si="1"/>
        <v>55</v>
      </c>
      <c r="I21" s="16">
        <v>60</v>
      </c>
      <c r="J21" s="16" t="str">
        <f t="shared" si="0"/>
        <v>(55,60]</v>
      </c>
      <c r="K21" s="16">
        <v>26</v>
      </c>
    </row>
    <row r="22" spans="1:11" x14ac:dyDescent="0.25">
      <c r="A22" s="1">
        <v>14</v>
      </c>
      <c r="B22" s="7">
        <v>23.956</v>
      </c>
      <c r="G22" s="16">
        <v>11</v>
      </c>
      <c r="H22" s="16">
        <f t="shared" si="1"/>
        <v>60</v>
      </c>
      <c r="I22" s="16">
        <v>65</v>
      </c>
      <c r="J22" s="16" t="str">
        <f t="shared" si="0"/>
        <v>(60,65]</v>
      </c>
      <c r="K22" s="16">
        <v>22</v>
      </c>
    </row>
    <row r="23" spans="1:11" x14ac:dyDescent="0.25">
      <c r="A23" s="1">
        <v>15</v>
      </c>
      <c r="B23" s="7">
        <v>57.084000000000003</v>
      </c>
      <c r="G23" s="16">
        <v>12</v>
      </c>
      <c r="H23" s="16">
        <f t="shared" si="1"/>
        <v>65</v>
      </c>
      <c r="I23" s="16">
        <v>70</v>
      </c>
      <c r="J23" s="16" t="str">
        <f t="shared" si="0"/>
        <v>(65,70]</v>
      </c>
      <c r="K23" s="16">
        <v>17</v>
      </c>
    </row>
    <row r="24" spans="1:11" x14ac:dyDescent="0.25">
      <c r="A24" s="1">
        <v>16</v>
      </c>
      <c r="B24" s="7">
        <v>31.780999999999999</v>
      </c>
      <c r="G24" s="16">
        <v>13</v>
      </c>
      <c r="H24" s="16">
        <f t="shared" si="1"/>
        <v>70</v>
      </c>
      <c r="I24" s="16">
        <v>75</v>
      </c>
      <c r="J24" s="16" t="str">
        <f t="shared" si="0"/>
        <v>(70,75]</v>
      </c>
      <c r="K24" s="16">
        <v>14</v>
      </c>
    </row>
    <row r="25" spans="1:11" x14ac:dyDescent="0.25">
      <c r="A25" s="1">
        <v>17</v>
      </c>
      <c r="B25" s="7">
        <v>67.593000000000004</v>
      </c>
      <c r="G25" s="16">
        <v>14</v>
      </c>
      <c r="H25" s="16">
        <f t="shared" si="1"/>
        <v>75</v>
      </c>
      <c r="I25" s="16">
        <v>80</v>
      </c>
      <c r="J25" s="16" t="str">
        <f t="shared" si="0"/>
        <v>(75,80]</v>
      </c>
      <c r="K25" s="16">
        <v>7</v>
      </c>
    </row>
    <row r="26" spans="1:11" ht="13" thickBot="1" x14ac:dyDescent="0.3">
      <c r="A26" s="1">
        <v>18</v>
      </c>
      <c r="B26" s="7">
        <v>60.73</v>
      </c>
      <c r="G26" s="17">
        <v>15</v>
      </c>
      <c r="H26" s="17">
        <f t="shared" si="1"/>
        <v>80</v>
      </c>
      <c r="I26" s="17">
        <v>85</v>
      </c>
      <c r="J26" s="17" t="str">
        <f t="shared" si="0"/>
        <v>(80,85]</v>
      </c>
      <c r="K26" s="17">
        <v>1</v>
      </c>
    </row>
    <row r="27" spans="1:11" ht="13" thickTop="1" x14ac:dyDescent="0.25">
      <c r="A27" s="1">
        <v>19</v>
      </c>
      <c r="B27" s="7">
        <v>51.173999999999999</v>
      </c>
      <c r="G27" s="16"/>
      <c r="H27" s="16"/>
      <c r="I27" s="16"/>
      <c r="J27" s="16"/>
      <c r="K27" s="16">
        <f>SUM(K12:K26)</f>
        <v>180</v>
      </c>
    </row>
    <row r="28" spans="1:11" x14ac:dyDescent="0.25">
      <c r="A28" s="1">
        <v>20</v>
      </c>
      <c r="B28" s="7">
        <v>58.7</v>
      </c>
    </row>
    <row r="29" spans="1:11" x14ac:dyDescent="0.25">
      <c r="A29" s="1">
        <v>21</v>
      </c>
      <c r="B29" s="7">
        <v>71.114000000000004</v>
      </c>
    </row>
    <row r="30" spans="1:11" x14ac:dyDescent="0.25">
      <c r="A30" s="1">
        <v>22</v>
      </c>
      <c r="B30" s="7">
        <v>36.622999999999998</v>
      </c>
    </row>
    <row r="31" spans="1:11" x14ac:dyDescent="0.25">
      <c r="A31" s="1">
        <v>23</v>
      </c>
      <c r="B31" s="7">
        <v>70.245999999999995</v>
      </c>
    </row>
    <row r="32" spans="1:11" x14ac:dyDescent="0.25">
      <c r="A32" s="1">
        <v>24</v>
      </c>
      <c r="B32" s="7">
        <v>55.264000000000003</v>
      </c>
    </row>
    <row r="33" spans="1:2" x14ac:dyDescent="0.25">
      <c r="A33" s="1">
        <v>25</v>
      </c>
      <c r="B33" s="7">
        <v>64.748999999999995</v>
      </c>
    </row>
    <row r="34" spans="1:2" x14ac:dyDescent="0.25">
      <c r="A34" s="1">
        <v>26</v>
      </c>
      <c r="B34" s="7">
        <v>55.536999999999999</v>
      </c>
    </row>
    <row r="35" spans="1:2" x14ac:dyDescent="0.25">
      <c r="A35" s="1">
        <v>27</v>
      </c>
      <c r="B35" s="7">
        <v>64.835999999999999</v>
      </c>
    </row>
    <row r="36" spans="1:2" x14ac:dyDescent="0.25">
      <c r="A36" s="1">
        <v>28</v>
      </c>
      <c r="B36" s="7">
        <v>27.324000000000002</v>
      </c>
    </row>
    <row r="37" spans="1:2" x14ac:dyDescent="0.25">
      <c r="A37" s="1">
        <v>29</v>
      </c>
      <c r="B37" s="7">
        <v>57.326000000000001</v>
      </c>
    </row>
    <row r="38" spans="1:2" x14ac:dyDescent="0.25">
      <c r="A38" s="1">
        <v>30</v>
      </c>
      <c r="B38" s="7">
        <v>70.622</v>
      </c>
    </row>
    <row r="39" spans="1:2" x14ac:dyDescent="0.25">
      <c r="A39" s="1">
        <v>31</v>
      </c>
      <c r="B39" s="7">
        <v>50.643999999999998</v>
      </c>
    </row>
    <row r="40" spans="1:2" x14ac:dyDescent="0.25">
      <c r="A40" s="1">
        <v>32</v>
      </c>
      <c r="B40" s="7">
        <v>60.49</v>
      </c>
    </row>
    <row r="41" spans="1:2" x14ac:dyDescent="0.25">
      <c r="A41" s="1">
        <v>33</v>
      </c>
      <c r="B41" s="7">
        <v>50.220999999999997</v>
      </c>
    </row>
    <row r="42" spans="1:2" x14ac:dyDescent="0.25">
      <c r="A42" s="1">
        <v>34</v>
      </c>
      <c r="B42" s="7">
        <v>52.220999999999997</v>
      </c>
    </row>
    <row r="43" spans="1:2" x14ac:dyDescent="0.25">
      <c r="A43" s="1">
        <v>35</v>
      </c>
      <c r="B43" s="7">
        <v>29.381</v>
      </c>
    </row>
    <row r="44" spans="1:2" x14ac:dyDescent="0.25">
      <c r="A44" s="1">
        <v>36</v>
      </c>
      <c r="B44" s="7">
        <v>64.537000000000006</v>
      </c>
    </row>
    <row r="45" spans="1:2" x14ac:dyDescent="0.25">
      <c r="A45" s="1">
        <v>37</v>
      </c>
      <c r="B45" s="7">
        <v>31.998999999999999</v>
      </c>
    </row>
    <row r="46" spans="1:2" x14ac:dyDescent="0.25">
      <c r="A46" s="1">
        <v>38</v>
      </c>
      <c r="B46" s="7">
        <v>66.581999999999994</v>
      </c>
    </row>
    <row r="47" spans="1:2" x14ac:dyDescent="0.25">
      <c r="A47" s="1">
        <v>39</v>
      </c>
      <c r="B47" s="7">
        <v>40.973999999999997</v>
      </c>
    </row>
    <row r="48" spans="1:2" x14ac:dyDescent="0.25">
      <c r="A48" s="1">
        <v>40</v>
      </c>
      <c r="B48" s="7">
        <v>78.105000000000004</v>
      </c>
    </row>
    <row r="49" spans="1:2" x14ac:dyDescent="0.25">
      <c r="A49" s="1">
        <v>41</v>
      </c>
      <c r="B49" s="7">
        <v>60.351999999999997</v>
      </c>
    </row>
    <row r="50" spans="1:2" x14ac:dyDescent="0.25">
      <c r="A50" s="1">
        <v>42</v>
      </c>
      <c r="B50" s="7">
        <v>51.280999999999999</v>
      </c>
    </row>
    <row r="51" spans="1:2" x14ac:dyDescent="0.25">
      <c r="A51" s="1">
        <v>43</v>
      </c>
      <c r="B51" s="7">
        <v>70.611999999999995</v>
      </c>
    </row>
    <row r="52" spans="1:2" x14ac:dyDescent="0.25">
      <c r="A52" s="1">
        <v>44</v>
      </c>
      <c r="B52" s="7">
        <v>74.974999999999994</v>
      </c>
    </row>
    <row r="53" spans="1:2" x14ac:dyDescent="0.25">
      <c r="A53" s="1">
        <v>45</v>
      </c>
      <c r="B53" s="7">
        <v>30.56</v>
      </c>
    </row>
    <row r="54" spans="1:2" x14ac:dyDescent="0.25">
      <c r="A54" s="1">
        <v>46</v>
      </c>
      <c r="B54" s="7">
        <v>28.065000000000001</v>
      </c>
    </row>
    <row r="55" spans="1:2" x14ac:dyDescent="0.25">
      <c r="A55" s="1">
        <v>47</v>
      </c>
      <c r="B55" s="7">
        <v>48.057000000000002</v>
      </c>
    </row>
    <row r="56" spans="1:2" x14ac:dyDescent="0.25">
      <c r="A56" s="1">
        <v>48</v>
      </c>
      <c r="B56" s="7">
        <v>78.828000000000003</v>
      </c>
    </row>
    <row r="57" spans="1:2" x14ac:dyDescent="0.25">
      <c r="A57" s="1">
        <v>49</v>
      </c>
      <c r="B57" s="7">
        <v>38.460999999999999</v>
      </c>
    </row>
    <row r="58" spans="1:2" x14ac:dyDescent="0.25">
      <c r="A58" s="1">
        <v>50</v>
      </c>
      <c r="B58" s="7">
        <v>32.655000000000001</v>
      </c>
    </row>
    <row r="59" spans="1:2" x14ac:dyDescent="0.25">
      <c r="A59" s="1">
        <v>51</v>
      </c>
      <c r="B59" s="7">
        <v>54.115000000000002</v>
      </c>
    </row>
    <row r="60" spans="1:2" x14ac:dyDescent="0.25">
      <c r="A60" s="1">
        <v>52</v>
      </c>
      <c r="B60" s="7">
        <v>22.824000000000002</v>
      </c>
    </row>
    <row r="61" spans="1:2" x14ac:dyDescent="0.25">
      <c r="A61" s="1">
        <v>53</v>
      </c>
      <c r="B61" s="7">
        <v>58.055999999999997</v>
      </c>
    </row>
    <row r="62" spans="1:2" x14ac:dyDescent="0.25">
      <c r="A62" s="1">
        <v>54</v>
      </c>
      <c r="B62" s="7">
        <v>23.974</v>
      </c>
    </row>
    <row r="63" spans="1:2" x14ac:dyDescent="0.25">
      <c r="A63" s="1">
        <v>55</v>
      </c>
      <c r="B63" s="7">
        <v>62.933999999999997</v>
      </c>
    </row>
    <row r="64" spans="1:2" x14ac:dyDescent="0.25">
      <c r="A64" s="1">
        <v>56</v>
      </c>
      <c r="B64" s="7">
        <v>48.518000000000001</v>
      </c>
    </row>
    <row r="65" spans="1:2" x14ac:dyDescent="0.25">
      <c r="A65" s="1">
        <v>57</v>
      </c>
      <c r="B65" s="7">
        <v>45.973999999999997</v>
      </c>
    </row>
    <row r="66" spans="1:2" x14ac:dyDescent="0.25">
      <c r="A66" s="1">
        <v>58</v>
      </c>
      <c r="B66" s="7">
        <v>25.539000000000001</v>
      </c>
    </row>
    <row r="67" spans="1:2" x14ac:dyDescent="0.25">
      <c r="A67" s="1">
        <v>59</v>
      </c>
      <c r="B67" s="7">
        <v>57.154000000000003</v>
      </c>
    </row>
    <row r="68" spans="1:2" x14ac:dyDescent="0.25">
      <c r="A68" s="1">
        <v>60</v>
      </c>
      <c r="B68" s="7">
        <v>47.003</v>
      </c>
    </row>
    <row r="69" spans="1:2" x14ac:dyDescent="0.25">
      <c r="A69" s="1">
        <v>61</v>
      </c>
      <c r="B69" s="7">
        <v>46.622</v>
      </c>
    </row>
    <row r="70" spans="1:2" x14ac:dyDescent="0.25">
      <c r="A70" s="1">
        <v>62</v>
      </c>
      <c r="B70" s="7">
        <v>56.652000000000001</v>
      </c>
    </row>
    <row r="71" spans="1:2" x14ac:dyDescent="0.25">
      <c r="A71" s="1">
        <v>63</v>
      </c>
      <c r="B71" s="7">
        <v>64.641000000000005</v>
      </c>
    </row>
    <row r="72" spans="1:2" x14ac:dyDescent="0.25">
      <c r="A72" s="1">
        <v>64</v>
      </c>
      <c r="B72" s="7">
        <v>19.844999999999999</v>
      </c>
    </row>
    <row r="73" spans="1:2" x14ac:dyDescent="0.25">
      <c r="A73" s="1">
        <v>65</v>
      </c>
      <c r="B73" s="7">
        <v>50.29</v>
      </c>
    </row>
    <row r="74" spans="1:2" x14ac:dyDescent="0.25">
      <c r="A74" s="1">
        <v>66</v>
      </c>
      <c r="B74" s="7">
        <v>47.036000000000001</v>
      </c>
    </row>
    <row r="75" spans="1:2" x14ac:dyDescent="0.25">
      <c r="A75" s="1">
        <v>67</v>
      </c>
      <c r="B75" s="7">
        <v>61.741999999999997</v>
      </c>
    </row>
    <row r="76" spans="1:2" x14ac:dyDescent="0.25">
      <c r="A76" s="1">
        <v>68</v>
      </c>
      <c r="B76" s="7">
        <v>78.533000000000001</v>
      </c>
    </row>
    <row r="77" spans="1:2" x14ac:dyDescent="0.25">
      <c r="A77" s="1">
        <v>69</v>
      </c>
      <c r="B77" s="7">
        <v>72.644999999999996</v>
      </c>
    </row>
    <row r="78" spans="1:2" x14ac:dyDescent="0.25">
      <c r="A78" s="1">
        <v>70</v>
      </c>
      <c r="B78" s="7">
        <v>59.039000000000001</v>
      </c>
    </row>
    <row r="79" spans="1:2" x14ac:dyDescent="0.25">
      <c r="A79" s="1">
        <v>71</v>
      </c>
      <c r="B79" s="7">
        <v>70.778999999999996</v>
      </c>
    </row>
    <row r="80" spans="1:2" x14ac:dyDescent="0.25">
      <c r="A80" s="1">
        <v>72</v>
      </c>
      <c r="B80" s="7">
        <v>31.204999999999998</v>
      </c>
    </row>
    <row r="81" spans="1:2" x14ac:dyDescent="0.25">
      <c r="A81" s="1">
        <v>73</v>
      </c>
      <c r="B81" s="7">
        <v>62.558999999999997</v>
      </c>
    </row>
    <row r="82" spans="1:2" x14ac:dyDescent="0.25">
      <c r="A82" s="1">
        <v>74</v>
      </c>
      <c r="B82" s="7">
        <v>80.537000000000006</v>
      </c>
    </row>
    <row r="83" spans="1:2" x14ac:dyDescent="0.25">
      <c r="A83" s="1">
        <v>75</v>
      </c>
      <c r="B83" s="7">
        <v>59.276000000000003</v>
      </c>
    </row>
    <row r="84" spans="1:2" x14ac:dyDescent="0.25">
      <c r="A84" s="1">
        <v>76</v>
      </c>
      <c r="B84" s="7">
        <v>55.932000000000002</v>
      </c>
    </row>
    <row r="85" spans="1:2" x14ac:dyDescent="0.25">
      <c r="A85" s="1">
        <v>77</v>
      </c>
      <c r="B85" s="7">
        <v>49.709000000000003</v>
      </c>
    </row>
    <row r="86" spans="1:2" x14ac:dyDescent="0.25">
      <c r="A86" s="1">
        <v>78</v>
      </c>
      <c r="B86" s="7">
        <v>28.030999999999999</v>
      </c>
    </row>
    <row r="87" spans="1:2" x14ac:dyDescent="0.25">
      <c r="A87" s="1">
        <v>79</v>
      </c>
      <c r="B87" s="7">
        <v>44.484000000000002</v>
      </c>
    </row>
    <row r="88" spans="1:2" x14ac:dyDescent="0.25">
      <c r="A88" s="1">
        <v>80</v>
      </c>
      <c r="B88" s="7">
        <v>63.747</v>
      </c>
    </row>
    <row r="89" spans="1:2" x14ac:dyDescent="0.25">
      <c r="A89" s="1">
        <v>81</v>
      </c>
      <c r="B89" s="7">
        <v>49.847000000000001</v>
      </c>
    </row>
    <row r="90" spans="1:2" x14ac:dyDescent="0.25">
      <c r="A90" s="1">
        <v>82</v>
      </c>
      <c r="B90" s="7">
        <v>61.13</v>
      </c>
    </row>
    <row r="91" spans="1:2" x14ac:dyDescent="0.25">
      <c r="A91" s="1">
        <v>83</v>
      </c>
      <c r="B91" s="7">
        <v>40.021000000000001</v>
      </c>
    </row>
    <row r="92" spans="1:2" x14ac:dyDescent="0.25">
      <c r="A92" s="1">
        <v>84</v>
      </c>
      <c r="B92" s="7">
        <v>68.962999999999994</v>
      </c>
    </row>
    <row r="93" spans="1:2" x14ac:dyDescent="0.25">
      <c r="A93" s="1">
        <v>85</v>
      </c>
      <c r="B93" s="7">
        <v>52.805</v>
      </c>
    </row>
    <row r="94" spans="1:2" x14ac:dyDescent="0.25">
      <c r="A94" s="1">
        <v>86</v>
      </c>
      <c r="B94" s="7">
        <v>65.414000000000001</v>
      </c>
    </row>
    <row r="95" spans="1:2" x14ac:dyDescent="0.25">
      <c r="A95" s="1">
        <v>87</v>
      </c>
      <c r="B95" s="7">
        <v>72.281000000000006</v>
      </c>
    </row>
    <row r="96" spans="1:2" x14ac:dyDescent="0.25">
      <c r="A96" s="1">
        <v>88</v>
      </c>
      <c r="B96" s="7">
        <v>59.978000000000002</v>
      </c>
    </row>
    <row r="97" spans="1:2" x14ac:dyDescent="0.25">
      <c r="A97" s="1">
        <v>89</v>
      </c>
      <c r="B97" s="7">
        <v>59.481999999999999</v>
      </c>
    </row>
    <row r="98" spans="1:2" x14ac:dyDescent="0.25">
      <c r="A98" s="1">
        <v>90</v>
      </c>
      <c r="B98" s="7">
        <v>31.192</v>
      </c>
    </row>
    <row r="99" spans="1:2" x14ac:dyDescent="0.25">
      <c r="A99" s="1">
        <v>91</v>
      </c>
      <c r="B99" s="7">
        <v>49.570999999999998</v>
      </c>
    </row>
    <row r="100" spans="1:2" x14ac:dyDescent="0.25">
      <c r="A100" s="1">
        <v>92</v>
      </c>
      <c r="B100" s="7">
        <v>67.721000000000004</v>
      </c>
    </row>
    <row r="101" spans="1:2" x14ac:dyDescent="0.25">
      <c r="A101" s="1">
        <v>93</v>
      </c>
      <c r="B101" s="7">
        <v>58.719000000000001</v>
      </c>
    </row>
    <row r="102" spans="1:2" x14ac:dyDescent="0.25">
      <c r="A102" s="1">
        <v>94</v>
      </c>
      <c r="B102" s="7">
        <v>63.18</v>
      </c>
    </row>
    <row r="103" spans="1:2" x14ac:dyDescent="0.25">
      <c r="A103" s="1">
        <v>95</v>
      </c>
      <c r="B103" s="7">
        <v>61.024999999999999</v>
      </c>
    </row>
    <row r="104" spans="1:2" x14ac:dyDescent="0.25">
      <c r="A104" s="1">
        <v>96</v>
      </c>
      <c r="B104" s="7">
        <v>55.731000000000002</v>
      </c>
    </row>
    <row r="105" spans="1:2" x14ac:dyDescent="0.25">
      <c r="A105" s="1">
        <v>97</v>
      </c>
      <c r="B105" s="7">
        <v>70.27</v>
      </c>
    </row>
    <row r="106" spans="1:2" x14ac:dyDescent="0.25">
      <c r="A106" s="1">
        <v>98</v>
      </c>
      <c r="B106" s="7">
        <v>64.673000000000002</v>
      </c>
    </row>
    <row r="107" spans="1:2" x14ac:dyDescent="0.25">
      <c r="A107" s="1">
        <v>99</v>
      </c>
      <c r="B107" s="7">
        <v>50.551000000000002</v>
      </c>
    </row>
    <row r="108" spans="1:2" x14ac:dyDescent="0.25">
      <c r="A108" s="1">
        <v>100</v>
      </c>
      <c r="B108" s="7">
        <v>79.545000000000002</v>
      </c>
    </row>
    <row r="109" spans="1:2" x14ac:dyDescent="0.25">
      <c r="A109" s="1">
        <v>101</v>
      </c>
      <c r="B109" s="7">
        <v>54.56</v>
      </c>
    </row>
    <row r="110" spans="1:2" x14ac:dyDescent="0.25">
      <c r="A110" s="1">
        <v>102</v>
      </c>
      <c r="B110" s="7">
        <v>27.92</v>
      </c>
    </row>
    <row r="111" spans="1:2" x14ac:dyDescent="0.25">
      <c r="A111" s="1">
        <v>103</v>
      </c>
      <c r="B111" s="7">
        <v>56.673999999999999</v>
      </c>
    </row>
    <row r="112" spans="1:2" x14ac:dyDescent="0.25">
      <c r="A112" s="1">
        <v>104</v>
      </c>
      <c r="B112" s="7">
        <v>64.001000000000005</v>
      </c>
    </row>
    <row r="113" spans="1:2" x14ac:dyDescent="0.25">
      <c r="A113" s="1">
        <v>105</v>
      </c>
      <c r="B113" s="7">
        <v>68.838999999999999</v>
      </c>
    </row>
    <row r="114" spans="1:2" x14ac:dyDescent="0.25">
      <c r="A114" s="1">
        <v>106</v>
      </c>
      <c r="B114" s="7">
        <v>59.664999999999999</v>
      </c>
    </row>
    <row r="115" spans="1:2" x14ac:dyDescent="0.25">
      <c r="A115" s="1">
        <v>107</v>
      </c>
      <c r="B115" s="7">
        <v>68.885000000000005</v>
      </c>
    </row>
    <row r="116" spans="1:2" x14ac:dyDescent="0.25">
      <c r="A116" s="1">
        <v>108</v>
      </c>
      <c r="B116" s="7">
        <v>34.133000000000003</v>
      </c>
    </row>
    <row r="117" spans="1:2" x14ac:dyDescent="0.25">
      <c r="A117" s="1">
        <v>109</v>
      </c>
      <c r="B117" s="7">
        <v>75.918000000000006</v>
      </c>
    </row>
    <row r="118" spans="1:2" x14ac:dyDescent="0.25">
      <c r="A118" s="1">
        <v>110</v>
      </c>
      <c r="B118" s="7">
        <v>36.201000000000001</v>
      </c>
    </row>
    <row r="119" spans="1:2" x14ac:dyDescent="0.25">
      <c r="A119" s="1">
        <v>111</v>
      </c>
      <c r="B119" s="7">
        <v>49.912999999999997</v>
      </c>
    </row>
    <row r="120" spans="1:2" x14ac:dyDescent="0.25">
      <c r="A120" s="1">
        <v>112</v>
      </c>
      <c r="B120" s="7">
        <v>13.618</v>
      </c>
    </row>
    <row r="121" spans="1:2" x14ac:dyDescent="0.25">
      <c r="A121" s="1">
        <v>113</v>
      </c>
      <c r="B121" s="7">
        <v>41.073999999999998</v>
      </c>
    </row>
    <row r="122" spans="1:2" x14ac:dyDescent="0.25">
      <c r="A122" s="1">
        <v>114</v>
      </c>
      <c r="B122" s="7">
        <v>77.34</v>
      </c>
    </row>
    <row r="123" spans="1:2" x14ac:dyDescent="0.25">
      <c r="A123" s="1">
        <v>115</v>
      </c>
      <c r="B123" s="7">
        <v>33.036999999999999</v>
      </c>
    </row>
    <row r="124" spans="1:2" x14ac:dyDescent="0.25">
      <c r="A124" s="1">
        <v>116</v>
      </c>
      <c r="B124" s="7">
        <v>53.651000000000003</v>
      </c>
    </row>
    <row r="125" spans="1:2" x14ac:dyDescent="0.25">
      <c r="A125" s="1">
        <v>117</v>
      </c>
      <c r="B125" s="7">
        <v>58.244999999999997</v>
      </c>
    </row>
    <row r="126" spans="1:2" x14ac:dyDescent="0.25">
      <c r="A126" s="1">
        <v>118</v>
      </c>
      <c r="B126" s="7">
        <v>40.976999999999997</v>
      </c>
    </row>
    <row r="127" spans="1:2" x14ac:dyDescent="0.25">
      <c r="A127" s="1">
        <v>119</v>
      </c>
      <c r="B127" s="7">
        <v>68.171000000000006</v>
      </c>
    </row>
    <row r="128" spans="1:2" x14ac:dyDescent="0.25">
      <c r="A128" s="1">
        <v>120</v>
      </c>
      <c r="B128" s="7">
        <v>69.852999999999994</v>
      </c>
    </row>
    <row r="129" spans="1:2" x14ac:dyDescent="0.25">
      <c r="A129" s="1">
        <v>121</v>
      </c>
      <c r="B129" s="7">
        <v>63.087000000000003</v>
      </c>
    </row>
    <row r="130" spans="1:2" x14ac:dyDescent="0.25">
      <c r="A130" s="1">
        <v>122</v>
      </c>
      <c r="B130" s="7">
        <v>66.111999999999995</v>
      </c>
    </row>
    <row r="131" spans="1:2" x14ac:dyDescent="0.25">
      <c r="A131" s="1">
        <v>123</v>
      </c>
      <c r="B131" s="7">
        <v>50.366</v>
      </c>
    </row>
    <row r="132" spans="1:2" x14ac:dyDescent="0.25">
      <c r="A132" s="1">
        <v>124</v>
      </c>
      <c r="B132" s="7">
        <v>29.256</v>
      </c>
    </row>
    <row r="133" spans="1:2" x14ac:dyDescent="0.25">
      <c r="A133" s="1">
        <v>125</v>
      </c>
      <c r="B133" s="7">
        <v>46.658999999999999</v>
      </c>
    </row>
    <row r="134" spans="1:2" x14ac:dyDescent="0.25">
      <c r="A134" s="1">
        <v>126</v>
      </c>
      <c r="B134" s="7">
        <v>54.533000000000001</v>
      </c>
    </row>
    <row r="135" spans="1:2" x14ac:dyDescent="0.25">
      <c r="A135" s="1">
        <v>127</v>
      </c>
      <c r="B135" s="7">
        <v>66.204999999999998</v>
      </c>
    </row>
    <row r="136" spans="1:2" x14ac:dyDescent="0.25">
      <c r="A136" s="1">
        <v>128</v>
      </c>
      <c r="B136" s="7">
        <v>31.135000000000002</v>
      </c>
    </row>
    <row r="137" spans="1:2" x14ac:dyDescent="0.25">
      <c r="A137" s="1">
        <v>129</v>
      </c>
      <c r="B137" s="7">
        <v>61.332999999999998</v>
      </c>
    </row>
    <row r="138" spans="1:2" x14ac:dyDescent="0.25">
      <c r="A138" s="1">
        <v>130</v>
      </c>
      <c r="B138" s="7">
        <v>52.543999999999997</v>
      </c>
    </row>
    <row r="139" spans="1:2" x14ac:dyDescent="0.25">
      <c r="A139" s="1">
        <v>131</v>
      </c>
      <c r="B139" s="7">
        <v>54.265000000000001</v>
      </c>
    </row>
    <row r="140" spans="1:2" x14ac:dyDescent="0.25">
      <c r="A140" s="1">
        <v>132</v>
      </c>
      <c r="B140" s="7">
        <v>50.627000000000002</v>
      </c>
    </row>
    <row r="141" spans="1:2" x14ac:dyDescent="0.25">
      <c r="A141" s="1">
        <v>133</v>
      </c>
      <c r="B141" s="7">
        <v>35.843000000000004</v>
      </c>
    </row>
    <row r="142" spans="1:2" x14ac:dyDescent="0.25">
      <c r="A142" s="1">
        <v>134</v>
      </c>
      <c r="B142" s="7">
        <v>20.228999999999999</v>
      </c>
    </row>
    <row r="143" spans="1:2" x14ac:dyDescent="0.25">
      <c r="A143" s="1">
        <v>135</v>
      </c>
      <c r="B143" s="7">
        <v>36.749000000000002</v>
      </c>
    </row>
    <row r="144" spans="1:2" x14ac:dyDescent="0.25">
      <c r="A144" s="1">
        <v>136</v>
      </c>
      <c r="B144" s="7">
        <v>77.236999999999995</v>
      </c>
    </row>
    <row r="145" spans="1:2" x14ac:dyDescent="0.25">
      <c r="A145" s="1">
        <v>137</v>
      </c>
      <c r="B145" s="7">
        <v>74.679000000000002</v>
      </c>
    </row>
    <row r="146" spans="1:2" x14ac:dyDescent="0.25">
      <c r="A146" s="1">
        <v>138</v>
      </c>
      <c r="B146" s="7">
        <v>57.509</v>
      </c>
    </row>
    <row r="147" spans="1:2" x14ac:dyDescent="0.25">
      <c r="A147" s="1">
        <v>139</v>
      </c>
      <c r="B147" s="7">
        <v>47.98</v>
      </c>
    </row>
    <row r="148" spans="1:2" x14ac:dyDescent="0.25">
      <c r="A148" s="1">
        <v>140</v>
      </c>
      <c r="B148" s="7">
        <v>59.161000000000001</v>
      </c>
    </row>
    <row r="149" spans="1:2" x14ac:dyDescent="0.25">
      <c r="A149" s="1">
        <v>141</v>
      </c>
      <c r="B149" s="7">
        <v>74.968000000000004</v>
      </c>
    </row>
    <row r="150" spans="1:2" x14ac:dyDescent="0.25">
      <c r="A150" s="1">
        <v>142</v>
      </c>
      <c r="B150" s="7">
        <v>44.326999999999998</v>
      </c>
    </row>
    <row r="151" spans="1:2" x14ac:dyDescent="0.25">
      <c r="A151" s="1">
        <v>143</v>
      </c>
      <c r="B151" s="7">
        <v>60.222000000000001</v>
      </c>
    </row>
    <row r="152" spans="1:2" x14ac:dyDescent="0.25">
      <c r="A152" s="1">
        <v>144</v>
      </c>
      <c r="B152" s="7">
        <v>25.335999999999999</v>
      </c>
    </row>
    <row r="153" spans="1:2" x14ac:dyDescent="0.25">
      <c r="A153" s="1">
        <v>145</v>
      </c>
      <c r="B153" s="7">
        <v>45.073</v>
      </c>
    </row>
    <row r="154" spans="1:2" x14ac:dyDescent="0.25">
      <c r="A154" s="1">
        <v>146</v>
      </c>
      <c r="B154" s="7">
        <v>65.197999999999993</v>
      </c>
    </row>
    <row r="155" spans="1:2" x14ac:dyDescent="0.25">
      <c r="A155" s="1">
        <v>147</v>
      </c>
      <c r="B155" s="7">
        <v>65.849000000000004</v>
      </c>
    </row>
    <row r="156" spans="1:2" x14ac:dyDescent="0.25">
      <c r="A156" s="1">
        <v>148</v>
      </c>
      <c r="B156" s="7">
        <v>54.893000000000001</v>
      </c>
    </row>
    <row r="157" spans="1:2" x14ac:dyDescent="0.25">
      <c r="A157" s="1">
        <v>149</v>
      </c>
      <c r="B157" s="7">
        <v>52.487000000000002</v>
      </c>
    </row>
    <row r="158" spans="1:2" x14ac:dyDescent="0.25">
      <c r="A158" s="1">
        <v>150</v>
      </c>
      <c r="B158" s="7">
        <v>28.405000000000001</v>
      </c>
    </row>
    <row r="159" spans="1:2" x14ac:dyDescent="0.25">
      <c r="A159" s="1">
        <v>151</v>
      </c>
      <c r="B159" s="7">
        <v>21.193000000000001</v>
      </c>
    </row>
    <row r="160" spans="1:2" x14ac:dyDescent="0.25">
      <c r="A160" s="1">
        <v>152</v>
      </c>
      <c r="B160" s="7">
        <v>51.125999999999998</v>
      </c>
    </row>
    <row r="161" spans="1:2" x14ac:dyDescent="0.25">
      <c r="A161" s="1">
        <v>153</v>
      </c>
      <c r="B161" s="7">
        <v>57.734000000000002</v>
      </c>
    </row>
    <row r="162" spans="1:2" x14ac:dyDescent="0.25">
      <c r="A162" s="1">
        <v>154</v>
      </c>
      <c r="B162" s="7">
        <v>31.280999999999999</v>
      </c>
    </row>
    <row r="163" spans="1:2" x14ac:dyDescent="0.25">
      <c r="A163" s="1">
        <v>155</v>
      </c>
      <c r="B163" s="7">
        <v>37.165999999999997</v>
      </c>
    </row>
    <row r="164" spans="1:2" x14ac:dyDescent="0.25">
      <c r="A164" s="1">
        <v>156</v>
      </c>
      <c r="B164" s="7">
        <v>52.267000000000003</v>
      </c>
    </row>
    <row r="165" spans="1:2" x14ac:dyDescent="0.25">
      <c r="A165" s="1">
        <v>157</v>
      </c>
      <c r="B165" s="7">
        <v>51.853000000000002</v>
      </c>
    </row>
    <row r="166" spans="1:2" x14ac:dyDescent="0.25">
      <c r="A166" s="1">
        <v>158</v>
      </c>
      <c r="B166" s="7">
        <v>59.872999999999998</v>
      </c>
    </row>
    <row r="167" spans="1:2" x14ac:dyDescent="0.25">
      <c r="A167" s="1">
        <v>159</v>
      </c>
      <c r="B167" s="7">
        <v>32.579000000000001</v>
      </c>
    </row>
    <row r="168" spans="1:2" x14ac:dyDescent="0.25">
      <c r="A168" s="1">
        <v>160</v>
      </c>
      <c r="B168" s="7">
        <v>43.396999999999998</v>
      </c>
    </row>
    <row r="169" spans="1:2" x14ac:dyDescent="0.25">
      <c r="A169" s="1">
        <v>161</v>
      </c>
      <c r="B169" s="7">
        <v>72.561000000000007</v>
      </c>
    </row>
    <row r="170" spans="1:2" x14ac:dyDescent="0.25">
      <c r="A170" s="1">
        <v>162</v>
      </c>
      <c r="B170" s="7">
        <v>44.197000000000003</v>
      </c>
    </row>
    <row r="171" spans="1:2" x14ac:dyDescent="0.25">
      <c r="A171" s="1">
        <v>163</v>
      </c>
      <c r="B171" s="7">
        <v>36.893999999999998</v>
      </c>
    </row>
    <row r="172" spans="1:2" x14ac:dyDescent="0.25">
      <c r="A172" s="1">
        <v>164</v>
      </c>
      <c r="B172" s="7">
        <v>55.131999999999998</v>
      </c>
    </row>
    <row r="173" spans="1:2" x14ac:dyDescent="0.25">
      <c r="A173" s="1">
        <v>165</v>
      </c>
      <c r="B173" s="7">
        <v>73.19</v>
      </c>
    </row>
    <row r="174" spans="1:2" x14ac:dyDescent="0.25">
      <c r="A174" s="1">
        <v>166</v>
      </c>
      <c r="B174" s="7">
        <v>68.096999999999994</v>
      </c>
    </row>
    <row r="175" spans="1:2" x14ac:dyDescent="0.25">
      <c r="A175" s="1">
        <v>167</v>
      </c>
      <c r="B175" s="7">
        <v>41.203000000000003</v>
      </c>
    </row>
    <row r="176" spans="1:2" x14ac:dyDescent="0.25">
      <c r="A176" s="1">
        <v>168</v>
      </c>
      <c r="B176" s="7">
        <v>60.945999999999998</v>
      </c>
    </row>
    <row r="177" spans="1:2" x14ac:dyDescent="0.25">
      <c r="A177" s="1">
        <v>169</v>
      </c>
      <c r="B177" s="7">
        <v>52.709000000000003</v>
      </c>
    </row>
    <row r="178" spans="1:2" x14ac:dyDescent="0.25">
      <c r="A178" s="1">
        <v>170</v>
      </c>
      <c r="B178" s="7">
        <v>39.680999999999997</v>
      </c>
    </row>
    <row r="179" spans="1:2" x14ac:dyDescent="0.25">
      <c r="A179" s="1">
        <v>171</v>
      </c>
      <c r="B179" s="7">
        <v>60.786999999999999</v>
      </c>
    </row>
    <row r="180" spans="1:2" x14ac:dyDescent="0.25">
      <c r="A180" s="1">
        <v>172</v>
      </c>
      <c r="B180" s="7">
        <v>68.778000000000006</v>
      </c>
    </row>
    <row r="181" spans="1:2" x14ac:dyDescent="0.25">
      <c r="A181" s="1">
        <v>173</v>
      </c>
      <c r="B181" s="7">
        <v>54.524000000000001</v>
      </c>
    </row>
    <row r="182" spans="1:2" x14ac:dyDescent="0.25">
      <c r="A182" s="1">
        <v>174</v>
      </c>
      <c r="B182" s="7">
        <v>55.48</v>
      </c>
    </row>
    <row r="183" spans="1:2" x14ac:dyDescent="0.25">
      <c r="A183" s="1">
        <v>175</v>
      </c>
      <c r="B183" s="7">
        <v>62.057000000000002</v>
      </c>
    </row>
    <row r="184" spans="1:2" x14ac:dyDescent="0.25">
      <c r="A184" s="1">
        <v>176</v>
      </c>
      <c r="B184" s="7">
        <v>65.744</v>
      </c>
    </row>
    <row r="185" spans="1:2" x14ac:dyDescent="0.25">
      <c r="A185" s="1">
        <v>177</v>
      </c>
      <c r="B185" s="7">
        <v>52.643999999999998</v>
      </c>
    </row>
    <row r="186" spans="1:2" x14ac:dyDescent="0.25">
      <c r="A186" s="1">
        <v>178</v>
      </c>
      <c r="B186" s="7">
        <v>67.158000000000001</v>
      </c>
    </row>
    <row r="187" spans="1:2" x14ac:dyDescent="0.25">
      <c r="A187" s="1">
        <v>179</v>
      </c>
      <c r="B187" s="7">
        <v>33.106999999999999</v>
      </c>
    </row>
    <row r="188" spans="1:2" x14ac:dyDescent="0.25">
      <c r="A188" s="14">
        <v>180</v>
      </c>
      <c r="B188" s="15">
        <v>50.686999999999998</v>
      </c>
    </row>
  </sheetData>
  <sortState xmlns:xlrd2="http://schemas.microsoft.com/office/spreadsheetml/2017/richdata2" ref="A12:Z191">
    <sortCondition ref="A12:A191"/>
  </sortState>
  <mergeCells count="1">
    <mergeCell ref="G10:J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558D-C2CC-48F9-B6B3-EF2C6AC18F82}">
  <dimension ref="A1:M66"/>
  <sheetViews>
    <sheetView workbookViewId="0"/>
  </sheetViews>
  <sheetFormatPr defaultColWidth="8.6328125" defaultRowHeight="12.5" x14ac:dyDescent="0.25"/>
  <cols>
    <col min="1" max="10" width="8.6328125" style="1"/>
    <col min="11" max="11" width="4.6328125" style="1" customWidth="1"/>
    <col min="12" max="16384" width="8.6328125" style="1"/>
  </cols>
  <sheetData>
    <row r="1" spans="1:13" ht="17.5" x14ac:dyDescent="0.35">
      <c r="A1" s="2" t="s">
        <v>38</v>
      </c>
    </row>
    <row r="4" spans="1:13" ht="13" x14ac:dyDescent="0.3">
      <c r="A4" s="3" t="s">
        <v>29</v>
      </c>
    </row>
    <row r="5" spans="1:13" x14ac:dyDescent="0.25">
      <c r="A5" s="1" t="s">
        <v>30</v>
      </c>
    </row>
    <row r="6" spans="1:13" x14ac:dyDescent="0.25">
      <c r="L6" s="19" t="s">
        <v>31</v>
      </c>
      <c r="M6" s="19" t="s">
        <v>32</v>
      </c>
    </row>
    <row r="7" spans="1:13" x14ac:dyDescent="0.25">
      <c r="A7" s="20">
        <v>37.4</v>
      </c>
      <c r="B7" s="20">
        <v>42.9</v>
      </c>
      <c r="C7" s="20">
        <v>46.5</v>
      </c>
      <c r="D7" s="20">
        <v>48.9</v>
      </c>
      <c r="E7" s="20">
        <v>51.8</v>
      </c>
      <c r="F7" s="20">
        <v>54.4</v>
      </c>
      <c r="G7" s="20">
        <v>56.5</v>
      </c>
      <c r="H7" s="20">
        <v>62</v>
      </c>
      <c r="I7" s="20">
        <v>64.7</v>
      </c>
      <c r="J7" s="20">
        <v>73.099999999999994</v>
      </c>
      <c r="L7" s="16">
        <v>1</v>
      </c>
      <c r="M7" s="21">
        <v>37.4</v>
      </c>
    </row>
    <row r="8" spans="1:13" x14ac:dyDescent="0.25">
      <c r="A8" s="21">
        <v>38.4</v>
      </c>
      <c r="B8" s="21">
        <v>43.3</v>
      </c>
      <c r="C8" s="21">
        <v>46.6</v>
      </c>
      <c r="D8" s="21">
        <v>49</v>
      </c>
      <c r="E8" s="21">
        <v>51.9</v>
      </c>
      <c r="F8" s="21">
        <v>54.5</v>
      </c>
      <c r="G8" s="21">
        <v>57</v>
      </c>
      <c r="H8" s="21">
        <v>62.3</v>
      </c>
      <c r="I8" s="21">
        <v>68.2</v>
      </c>
      <c r="J8" s="21">
        <v>74.599999999999994</v>
      </c>
      <c r="L8" s="16">
        <v>2</v>
      </c>
      <c r="M8" s="21">
        <v>38.4</v>
      </c>
    </row>
    <row r="9" spans="1:13" x14ac:dyDescent="0.25">
      <c r="A9" s="21">
        <v>38.700000000000003</v>
      </c>
      <c r="B9" s="21">
        <v>44.2</v>
      </c>
      <c r="C9" s="21">
        <v>46.7</v>
      </c>
      <c r="D9" s="21">
        <v>50.6</v>
      </c>
      <c r="E9" s="21">
        <v>52.6</v>
      </c>
      <c r="F9" s="21">
        <v>54.9</v>
      </c>
      <c r="G9" s="21">
        <v>57.9</v>
      </c>
      <c r="H9" s="21">
        <v>63</v>
      </c>
      <c r="I9" s="21">
        <v>68.7</v>
      </c>
      <c r="J9" s="21">
        <v>74.599999999999994</v>
      </c>
      <c r="L9" s="16">
        <v>3</v>
      </c>
      <c r="M9" s="21">
        <v>38.700000000000003</v>
      </c>
    </row>
    <row r="10" spans="1:13" x14ac:dyDescent="0.25">
      <c r="A10" s="21">
        <v>39.700000000000003</v>
      </c>
      <c r="B10" s="21">
        <v>45.3</v>
      </c>
      <c r="C10" s="21">
        <v>46.9</v>
      </c>
      <c r="D10" s="21">
        <v>50.7</v>
      </c>
      <c r="E10" s="21">
        <v>53</v>
      </c>
      <c r="F10" s="21">
        <v>55.6</v>
      </c>
      <c r="G10" s="21">
        <v>60.9</v>
      </c>
      <c r="H10" s="21">
        <v>63.5</v>
      </c>
      <c r="I10" s="21">
        <v>69.599999999999994</v>
      </c>
      <c r="J10" s="21">
        <v>76.599999999999994</v>
      </c>
      <c r="L10" s="16">
        <v>4</v>
      </c>
      <c r="M10" s="21">
        <v>39.700000000000003</v>
      </c>
    </row>
    <row r="11" spans="1:13" x14ac:dyDescent="0.25">
      <c r="A11" s="21">
        <v>40</v>
      </c>
      <c r="B11" s="21">
        <v>45.6</v>
      </c>
      <c r="C11" s="21">
        <v>47.3</v>
      </c>
      <c r="D11" s="21">
        <v>51.1</v>
      </c>
      <c r="E11" s="21">
        <v>53.5</v>
      </c>
      <c r="F11" s="21">
        <v>55.8</v>
      </c>
      <c r="G11" s="21">
        <v>61.5</v>
      </c>
      <c r="H11" s="21">
        <v>64.3</v>
      </c>
      <c r="I11" s="21">
        <v>70.400000000000006</v>
      </c>
      <c r="J11" s="21">
        <v>80.3</v>
      </c>
      <c r="L11" s="16">
        <v>5</v>
      </c>
      <c r="M11" s="21">
        <v>40</v>
      </c>
    </row>
    <row r="12" spans="1:13" x14ac:dyDescent="0.25">
      <c r="A12" s="22">
        <v>42.7</v>
      </c>
      <c r="B12" s="22">
        <v>45.6</v>
      </c>
      <c r="C12" s="22">
        <v>48.1</v>
      </c>
      <c r="D12" s="22">
        <v>51.4</v>
      </c>
      <c r="E12" s="22">
        <v>53.8</v>
      </c>
      <c r="F12" s="22">
        <v>56.4</v>
      </c>
      <c r="G12" s="22">
        <v>61.8</v>
      </c>
      <c r="H12" s="22">
        <v>64.7</v>
      </c>
      <c r="I12" s="22">
        <v>71</v>
      </c>
      <c r="J12" s="22">
        <v>80.8</v>
      </c>
      <c r="L12" s="16">
        <v>6</v>
      </c>
      <c r="M12" s="21">
        <v>42.7</v>
      </c>
    </row>
    <row r="13" spans="1:13" x14ac:dyDescent="0.25">
      <c r="L13" s="16">
        <v>7</v>
      </c>
      <c r="M13" s="21">
        <v>42.9</v>
      </c>
    </row>
    <row r="14" spans="1:13" x14ac:dyDescent="0.25">
      <c r="L14" s="16">
        <v>8</v>
      </c>
      <c r="M14" s="21">
        <v>43.3</v>
      </c>
    </row>
    <row r="15" spans="1:13" x14ac:dyDescent="0.25">
      <c r="L15" s="16">
        <v>9</v>
      </c>
      <c r="M15" s="21">
        <v>44.2</v>
      </c>
    </row>
    <row r="16" spans="1:13" x14ac:dyDescent="0.25">
      <c r="L16" s="16">
        <v>10</v>
      </c>
      <c r="M16" s="21">
        <v>45.3</v>
      </c>
    </row>
    <row r="17" spans="12:13" x14ac:dyDescent="0.25">
      <c r="L17" s="16">
        <v>11</v>
      </c>
      <c r="M17" s="21">
        <v>45.6</v>
      </c>
    </row>
    <row r="18" spans="12:13" x14ac:dyDescent="0.25">
      <c r="L18" s="16">
        <v>12</v>
      </c>
      <c r="M18" s="21">
        <v>45.6</v>
      </c>
    </row>
    <row r="19" spans="12:13" x14ac:dyDescent="0.25">
      <c r="L19" s="16">
        <v>13</v>
      </c>
      <c r="M19" s="21">
        <v>46.5</v>
      </c>
    </row>
    <row r="20" spans="12:13" x14ac:dyDescent="0.25">
      <c r="L20" s="16">
        <v>14</v>
      </c>
      <c r="M20" s="21">
        <v>46.6</v>
      </c>
    </row>
    <row r="21" spans="12:13" x14ac:dyDescent="0.25">
      <c r="L21" s="16">
        <v>15</v>
      </c>
      <c r="M21" s="21">
        <v>46.7</v>
      </c>
    </row>
    <row r="22" spans="12:13" x14ac:dyDescent="0.25">
      <c r="L22" s="16">
        <v>16</v>
      </c>
      <c r="M22" s="21">
        <v>46.9</v>
      </c>
    </row>
    <row r="23" spans="12:13" x14ac:dyDescent="0.25">
      <c r="L23" s="16">
        <v>17</v>
      </c>
      <c r="M23" s="21">
        <v>47.3</v>
      </c>
    </row>
    <row r="24" spans="12:13" x14ac:dyDescent="0.25">
      <c r="L24" s="16">
        <v>18</v>
      </c>
      <c r="M24" s="21">
        <v>48.1</v>
      </c>
    </row>
    <row r="25" spans="12:13" x14ac:dyDescent="0.25">
      <c r="L25" s="16">
        <v>19</v>
      </c>
      <c r="M25" s="21">
        <v>48.9</v>
      </c>
    </row>
    <row r="26" spans="12:13" x14ac:dyDescent="0.25">
      <c r="L26" s="16">
        <v>20</v>
      </c>
      <c r="M26" s="21">
        <v>49</v>
      </c>
    </row>
    <row r="27" spans="12:13" x14ac:dyDescent="0.25">
      <c r="L27" s="16">
        <v>21</v>
      </c>
      <c r="M27" s="21">
        <v>50.6</v>
      </c>
    </row>
    <row r="28" spans="12:13" x14ac:dyDescent="0.25">
      <c r="L28" s="16">
        <v>22</v>
      </c>
      <c r="M28" s="21">
        <v>50.7</v>
      </c>
    </row>
    <row r="29" spans="12:13" x14ac:dyDescent="0.25">
      <c r="L29" s="16">
        <v>23</v>
      </c>
      <c r="M29" s="21">
        <v>51.1</v>
      </c>
    </row>
    <row r="30" spans="12:13" x14ac:dyDescent="0.25">
      <c r="L30" s="16">
        <v>24</v>
      </c>
      <c r="M30" s="21">
        <v>51.4</v>
      </c>
    </row>
    <row r="31" spans="12:13" x14ac:dyDescent="0.25">
      <c r="L31" s="16">
        <v>25</v>
      </c>
      <c r="M31" s="21">
        <v>51.8</v>
      </c>
    </row>
    <row r="32" spans="12:13" x14ac:dyDescent="0.25">
      <c r="L32" s="16">
        <v>26</v>
      </c>
      <c r="M32" s="21">
        <v>51.9</v>
      </c>
    </row>
    <row r="33" spans="12:13" x14ac:dyDescent="0.25">
      <c r="L33" s="16">
        <v>27</v>
      </c>
      <c r="M33" s="21">
        <v>52.6</v>
      </c>
    </row>
    <row r="34" spans="12:13" x14ac:dyDescent="0.25">
      <c r="L34" s="16">
        <v>28</v>
      </c>
      <c r="M34" s="21">
        <v>53</v>
      </c>
    </row>
    <row r="35" spans="12:13" x14ac:dyDescent="0.25">
      <c r="L35" s="16">
        <v>29</v>
      </c>
      <c r="M35" s="21">
        <v>53.5</v>
      </c>
    </row>
    <row r="36" spans="12:13" x14ac:dyDescent="0.25">
      <c r="L36" s="16">
        <v>30</v>
      </c>
      <c r="M36" s="21">
        <v>53.8</v>
      </c>
    </row>
    <row r="37" spans="12:13" x14ac:dyDescent="0.25">
      <c r="L37" s="16">
        <v>31</v>
      </c>
      <c r="M37" s="21">
        <v>54.4</v>
      </c>
    </row>
    <row r="38" spans="12:13" x14ac:dyDescent="0.25">
      <c r="L38" s="16">
        <v>32</v>
      </c>
      <c r="M38" s="21">
        <v>54.5</v>
      </c>
    </row>
    <row r="39" spans="12:13" x14ac:dyDescent="0.25">
      <c r="L39" s="16">
        <v>33</v>
      </c>
      <c r="M39" s="21">
        <v>54.9</v>
      </c>
    </row>
    <row r="40" spans="12:13" x14ac:dyDescent="0.25">
      <c r="L40" s="16">
        <v>34</v>
      </c>
      <c r="M40" s="21">
        <v>55.6</v>
      </c>
    </row>
    <row r="41" spans="12:13" x14ac:dyDescent="0.25">
      <c r="L41" s="16">
        <v>35</v>
      </c>
      <c r="M41" s="21">
        <v>55.8</v>
      </c>
    </row>
    <row r="42" spans="12:13" x14ac:dyDescent="0.25">
      <c r="L42" s="16">
        <v>36</v>
      </c>
      <c r="M42" s="21">
        <v>56.4</v>
      </c>
    </row>
    <row r="43" spans="12:13" x14ac:dyDescent="0.25">
      <c r="L43" s="16">
        <v>37</v>
      </c>
      <c r="M43" s="21">
        <v>56.5</v>
      </c>
    </row>
    <row r="44" spans="12:13" x14ac:dyDescent="0.25">
      <c r="L44" s="16">
        <v>38</v>
      </c>
      <c r="M44" s="21">
        <v>57</v>
      </c>
    </row>
    <row r="45" spans="12:13" x14ac:dyDescent="0.25">
      <c r="L45" s="16">
        <v>39</v>
      </c>
      <c r="M45" s="21">
        <v>57.9</v>
      </c>
    </row>
    <row r="46" spans="12:13" x14ac:dyDescent="0.25">
      <c r="L46" s="16">
        <v>40</v>
      </c>
      <c r="M46" s="21">
        <v>60.9</v>
      </c>
    </row>
    <row r="47" spans="12:13" x14ac:dyDescent="0.25">
      <c r="L47" s="16">
        <v>41</v>
      </c>
      <c r="M47" s="21">
        <v>61.5</v>
      </c>
    </row>
    <row r="48" spans="12:13" x14ac:dyDescent="0.25">
      <c r="L48" s="16">
        <v>42</v>
      </c>
      <c r="M48" s="21">
        <v>61.8</v>
      </c>
    </row>
    <row r="49" spans="12:13" x14ac:dyDescent="0.25">
      <c r="L49" s="16">
        <v>43</v>
      </c>
      <c r="M49" s="21">
        <v>62</v>
      </c>
    </row>
    <row r="50" spans="12:13" x14ac:dyDescent="0.25">
      <c r="L50" s="16">
        <v>44</v>
      </c>
      <c r="M50" s="21">
        <v>62.3</v>
      </c>
    </row>
    <row r="51" spans="12:13" x14ac:dyDescent="0.25">
      <c r="L51" s="16">
        <v>45</v>
      </c>
      <c r="M51" s="21">
        <v>63</v>
      </c>
    </row>
    <row r="52" spans="12:13" x14ac:dyDescent="0.25">
      <c r="L52" s="16">
        <v>46</v>
      </c>
      <c r="M52" s="21">
        <v>63.5</v>
      </c>
    </row>
    <row r="53" spans="12:13" x14ac:dyDescent="0.25">
      <c r="L53" s="16">
        <v>47</v>
      </c>
      <c r="M53" s="21">
        <v>64.3</v>
      </c>
    </row>
    <row r="54" spans="12:13" x14ac:dyDescent="0.25">
      <c r="L54" s="16">
        <v>48</v>
      </c>
      <c r="M54" s="21">
        <v>64.7</v>
      </c>
    </row>
    <row r="55" spans="12:13" x14ac:dyDescent="0.25">
      <c r="L55" s="16">
        <v>49</v>
      </c>
      <c r="M55" s="21">
        <v>64.7</v>
      </c>
    </row>
    <row r="56" spans="12:13" x14ac:dyDescent="0.25">
      <c r="L56" s="16">
        <v>50</v>
      </c>
      <c r="M56" s="21">
        <v>68.2</v>
      </c>
    </row>
    <row r="57" spans="12:13" x14ac:dyDescent="0.25">
      <c r="L57" s="16">
        <v>51</v>
      </c>
      <c r="M57" s="21">
        <v>68.7</v>
      </c>
    </row>
    <row r="58" spans="12:13" x14ac:dyDescent="0.25">
      <c r="L58" s="16">
        <v>52</v>
      </c>
      <c r="M58" s="21">
        <v>69.599999999999994</v>
      </c>
    </row>
    <row r="59" spans="12:13" x14ac:dyDescent="0.25">
      <c r="L59" s="16">
        <v>53</v>
      </c>
      <c r="M59" s="21">
        <v>70.400000000000006</v>
      </c>
    </row>
    <row r="60" spans="12:13" x14ac:dyDescent="0.25">
      <c r="L60" s="16">
        <v>54</v>
      </c>
      <c r="M60" s="21">
        <v>71</v>
      </c>
    </row>
    <row r="61" spans="12:13" x14ac:dyDescent="0.25">
      <c r="L61" s="16">
        <v>55</v>
      </c>
      <c r="M61" s="21">
        <v>73.099999999999994</v>
      </c>
    </row>
    <row r="62" spans="12:13" x14ac:dyDescent="0.25">
      <c r="L62" s="16">
        <v>56</v>
      </c>
      <c r="M62" s="21">
        <v>74.599999999999994</v>
      </c>
    </row>
    <row r="63" spans="12:13" x14ac:dyDescent="0.25">
      <c r="L63" s="16">
        <v>57</v>
      </c>
      <c r="M63" s="21">
        <v>74.599999999999994</v>
      </c>
    </row>
    <row r="64" spans="12:13" x14ac:dyDescent="0.25">
      <c r="L64" s="16">
        <v>58</v>
      </c>
      <c r="M64" s="21">
        <v>76.599999999999994</v>
      </c>
    </row>
    <row r="65" spans="12:13" x14ac:dyDescent="0.25">
      <c r="L65" s="16">
        <v>59</v>
      </c>
      <c r="M65" s="21">
        <v>80.3</v>
      </c>
    </row>
    <row r="66" spans="12:13" x14ac:dyDescent="0.25">
      <c r="L66" s="16">
        <v>60</v>
      </c>
      <c r="M66" s="21">
        <v>80.8</v>
      </c>
    </row>
  </sheetData>
  <sortState xmlns:xlrd2="http://schemas.microsoft.com/office/spreadsheetml/2017/richdata2" ref="L7:M66">
    <sortCondition ref="M7:M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06BA-249E-4F06-AD63-A59D4D341088}">
  <dimension ref="A1:N23"/>
  <sheetViews>
    <sheetView workbookViewId="0">
      <selection activeCell="R14" sqref="R14"/>
    </sheetView>
  </sheetViews>
  <sheetFormatPr defaultRowHeight="12.5" x14ac:dyDescent="0.25"/>
  <cols>
    <col min="1" max="12" width="4.6328125" style="1" customWidth="1"/>
    <col min="13" max="13" width="12.6328125" style="1" customWidth="1"/>
    <col min="14" max="14" width="8.6328125" style="1" customWidth="1"/>
    <col min="15" max="16384" width="8.7265625" style="1"/>
  </cols>
  <sheetData>
    <row r="1" spans="1:14" ht="17.5" x14ac:dyDescent="0.35">
      <c r="A1" s="2" t="s">
        <v>33</v>
      </c>
    </row>
    <row r="4" spans="1:14" ht="13" x14ac:dyDescent="0.3">
      <c r="A4" s="3" t="s">
        <v>34</v>
      </c>
    </row>
    <row r="5" spans="1:14" x14ac:dyDescent="0.25">
      <c r="A5" s="1" t="s">
        <v>35</v>
      </c>
    </row>
    <row r="7" spans="1:14" x14ac:dyDescent="0.25">
      <c r="M7" s="19" t="s">
        <v>37</v>
      </c>
      <c r="N7" s="19" t="s">
        <v>32</v>
      </c>
    </row>
    <row r="8" spans="1:14" x14ac:dyDescent="0.25">
      <c r="A8" s="24">
        <v>0</v>
      </c>
      <c r="B8" s="16">
        <v>98</v>
      </c>
      <c r="C8" s="16"/>
      <c r="D8" s="16"/>
      <c r="E8" s="16"/>
      <c r="F8" s="16"/>
      <c r="G8" s="16"/>
      <c r="H8" s="16"/>
      <c r="I8" s="16"/>
      <c r="J8" s="16"/>
      <c r="K8" s="16"/>
      <c r="M8" s="16">
        <v>1</v>
      </c>
      <c r="N8" s="16">
        <v>0.98</v>
      </c>
    </row>
    <row r="9" spans="1:14" x14ac:dyDescent="0.25">
      <c r="A9" s="24">
        <v>1</v>
      </c>
      <c r="B9" s="16">
        <v>14</v>
      </c>
      <c r="C9" s="16">
        <v>15</v>
      </c>
      <c r="D9" s="16">
        <v>32</v>
      </c>
      <c r="E9" s="16">
        <v>33</v>
      </c>
      <c r="F9" s="16">
        <v>36</v>
      </c>
      <c r="G9" s="16">
        <v>53</v>
      </c>
      <c r="H9" s="16">
        <v>72</v>
      </c>
      <c r="I9" s="16">
        <v>83</v>
      </c>
      <c r="J9" s="16">
        <v>91</v>
      </c>
      <c r="K9" s="16">
        <v>97</v>
      </c>
      <c r="M9" s="16">
        <v>2</v>
      </c>
      <c r="N9" s="16">
        <v>1.1399999999999999</v>
      </c>
    </row>
    <row r="10" spans="1:14" x14ac:dyDescent="0.25">
      <c r="A10" s="24">
        <v>2</v>
      </c>
      <c r="B10" s="16">
        <v>22</v>
      </c>
      <c r="C10" s="16">
        <v>61</v>
      </c>
      <c r="D10" s="16">
        <v>74</v>
      </c>
      <c r="E10" s="16">
        <v>76</v>
      </c>
      <c r="F10" s="16"/>
      <c r="G10" s="16"/>
      <c r="H10" s="16"/>
      <c r="I10" s="16"/>
      <c r="J10" s="16"/>
      <c r="K10" s="16"/>
      <c r="M10" s="16">
        <v>3</v>
      </c>
      <c r="N10" s="16">
        <v>1.1499999999999999</v>
      </c>
    </row>
    <row r="11" spans="1:14" x14ac:dyDescent="0.25">
      <c r="A11" s="24">
        <v>3</v>
      </c>
      <c r="B11" s="16">
        <v>42</v>
      </c>
      <c r="C11" s="16"/>
      <c r="D11" s="16"/>
      <c r="E11" s="16"/>
      <c r="F11" s="16"/>
      <c r="G11" s="16"/>
      <c r="H11" s="16"/>
      <c r="I11" s="16"/>
      <c r="J11" s="16"/>
      <c r="K11" s="16"/>
      <c r="M11" s="16">
        <v>4</v>
      </c>
      <c r="N11" s="16">
        <v>1.32</v>
      </c>
    </row>
    <row r="12" spans="1:14" x14ac:dyDescent="0.25">
      <c r="M12" s="16">
        <v>5</v>
      </c>
      <c r="N12" s="16">
        <v>1.33</v>
      </c>
    </row>
    <row r="13" spans="1:14" x14ac:dyDescent="0.25">
      <c r="A13" s="23" t="s">
        <v>36</v>
      </c>
      <c r="M13" s="16">
        <v>6</v>
      </c>
      <c r="N13" s="16">
        <v>1.36</v>
      </c>
    </row>
    <row r="14" spans="1:14" x14ac:dyDescent="0.25">
      <c r="M14" s="16">
        <v>7</v>
      </c>
      <c r="N14" s="16">
        <v>1.53</v>
      </c>
    </row>
    <row r="15" spans="1:14" x14ac:dyDescent="0.25">
      <c r="M15" s="16">
        <v>8</v>
      </c>
      <c r="N15" s="16">
        <v>1.72</v>
      </c>
    </row>
    <row r="16" spans="1:14" x14ac:dyDescent="0.25">
      <c r="M16" s="16">
        <v>9</v>
      </c>
      <c r="N16" s="16">
        <v>1.83</v>
      </c>
    </row>
    <row r="17" spans="13:14" x14ac:dyDescent="0.25">
      <c r="M17" s="16">
        <v>10</v>
      </c>
      <c r="N17" s="16">
        <v>1.91</v>
      </c>
    </row>
    <row r="18" spans="13:14" x14ac:dyDescent="0.25">
      <c r="M18" s="16">
        <v>11</v>
      </c>
      <c r="N18" s="16">
        <v>1.97</v>
      </c>
    </row>
    <row r="19" spans="13:14" x14ac:dyDescent="0.25">
      <c r="M19" s="16">
        <v>12</v>
      </c>
      <c r="N19" s="16">
        <v>2.2200000000000002</v>
      </c>
    </row>
    <row r="20" spans="13:14" x14ac:dyDescent="0.25">
      <c r="M20" s="16">
        <v>13</v>
      </c>
      <c r="N20" s="16">
        <v>2.61</v>
      </c>
    </row>
    <row r="21" spans="13:14" x14ac:dyDescent="0.25">
      <c r="M21" s="16">
        <v>14</v>
      </c>
      <c r="N21" s="16">
        <v>2.74</v>
      </c>
    </row>
    <row r="22" spans="13:14" x14ac:dyDescent="0.25">
      <c r="M22" s="16">
        <v>15</v>
      </c>
      <c r="N22" s="16">
        <v>2.76</v>
      </c>
    </row>
    <row r="23" spans="13:14" x14ac:dyDescent="0.25">
      <c r="M23" s="16">
        <v>16</v>
      </c>
      <c r="N23" s="16">
        <v>3.42</v>
      </c>
    </row>
  </sheetData>
  <sortState xmlns:xlrd2="http://schemas.microsoft.com/office/spreadsheetml/2017/richdata2" ref="M5:M20">
    <sortCondition ref="M5:M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6F12-4D80-45AC-9E16-5587E77BF2D3}">
  <dimension ref="A1:F17"/>
  <sheetViews>
    <sheetView workbookViewId="0"/>
  </sheetViews>
  <sheetFormatPr defaultRowHeight="12.5" x14ac:dyDescent="0.25"/>
  <cols>
    <col min="1" max="1" width="12.6328125" style="1" customWidth="1"/>
    <col min="2" max="6" width="10.6328125" style="1" customWidth="1"/>
    <col min="7" max="16384" width="8.7265625" style="1"/>
  </cols>
  <sheetData>
    <row r="1" spans="1:6" ht="17.5" x14ac:dyDescent="0.35">
      <c r="A1" s="2" t="s">
        <v>42</v>
      </c>
    </row>
    <row r="2" spans="1:6" ht="17.5" x14ac:dyDescent="0.35">
      <c r="A2" s="2"/>
    </row>
    <row r="4" spans="1:6" x14ac:dyDescent="0.25">
      <c r="A4" s="13"/>
      <c r="B4" s="27" t="s">
        <v>43</v>
      </c>
      <c r="C4" s="27"/>
      <c r="D4" s="27"/>
      <c r="E4" s="27"/>
      <c r="F4" s="27"/>
    </row>
    <row r="5" spans="1:6" ht="13" x14ac:dyDescent="0.3">
      <c r="A5" s="25"/>
      <c r="B5" s="19">
        <v>2015</v>
      </c>
      <c r="C5" s="19">
        <v>2016</v>
      </c>
      <c r="D5" s="19">
        <v>2017</v>
      </c>
      <c r="E5" s="19">
        <v>2018</v>
      </c>
      <c r="F5" s="19">
        <v>2019</v>
      </c>
    </row>
    <row r="6" spans="1:6" x14ac:dyDescent="0.25">
      <c r="A6" s="4" t="s">
        <v>44</v>
      </c>
      <c r="B6" s="18">
        <v>0</v>
      </c>
      <c r="C6" s="18">
        <v>0</v>
      </c>
      <c r="D6" s="18">
        <v>0</v>
      </c>
      <c r="E6" s="18">
        <v>0</v>
      </c>
      <c r="F6" s="18">
        <v>2</v>
      </c>
    </row>
    <row r="7" spans="1:6" x14ac:dyDescent="0.25">
      <c r="A7" s="6" t="s">
        <v>45</v>
      </c>
      <c r="B7" s="16">
        <v>3</v>
      </c>
      <c r="C7" s="16">
        <v>3</v>
      </c>
      <c r="D7" s="16">
        <v>4</v>
      </c>
      <c r="E7" s="16">
        <v>1</v>
      </c>
      <c r="F7" s="16">
        <v>3</v>
      </c>
    </row>
    <row r="8" spans="1:6" x14ac:dyDescent="0.25">
      <c r="A8" s="6" t="s">
        <v>46</v>
      </c>
      <c r="B8" s="16">
        <v>1</v>
      </c>
      <c r="C8" s="16">
        <v>6</v>
      </c>
      <c r="D8" s="16">
        <v>3</v>
      </c>
      <c r="E8" s="16">
        <v>1</v>
      </c>
      <c r="F8" s="16">
        <v>0</v>
      </c>
    </row>
    <row r="9" spans="1:6" x14ac:dyDescent="0.25">
      <c r="A9" s="6" t="s">
        <v>47</v>
      </c>
      <c r="B9" s="16">
        <v>4</v>
      </c>
      <c r="C9" s="16">
        <v>0</v>
      </c>
      <c r="D9" s="16">
        <v>2</v>
      </c>
      <c r="E9" s="16">
        <v>1</v>
      </c>
      <c r="F9" s="16">
        <v>4</v>
      </c>
    </row>
    <row r="10" spans="1:6" x14ac:dyDescent="0.25">
      <c r="A10" s="6" t="s">
        <v>48</v>
      </c>
      <c r="B10" s="16">
        <v>3</v>
      </c>
      <c r="C10" s="16">
        <v>2</v>
      </c>
      <c r="D10" s="16">
        <v>2</v>
      </c>
      <c r="E10" s="16">
        <v>0</v>
      </c>
      <c r="F10" s="16">
        <v>0</v>
      </c>
    </row>
    <row r="11" spans="1:6" x14ac:dyDescent="0.25">
      <c r="A11" s="6" t="s">
        <v>49</v>
      </c>
      <c r="B11" s="16">
        <v>11</v>
      </c>
      <c r="C11" s="16">
        <v>5</v>
      </c>
      <c r="D11" s="16">
        <v>2</v>
      </c>
      <c r="E11" s="16">
        <v>1</v>
      </c>
      <c r="F11" s="16">
        <v>0</v>
      </c>
    </row>
    <row r="12" spans="1:6" x14ac:dyDescent="0.25">
      <c r="A12" s="6" t="s">
        <v>50</v>
      </c>
      <c r="B12" s="16">
        <v>4</v>
      </c>
      <c r="C12" s="16">
        <v>1</v>
      </c>
      <c r="D12" s="16">
        <v>7</v>
      </c>
      <c r="E12" s="16">
        <v>1</v>
      </c>
      <c r="F12" s="16">
        <v>2</v>
      </c>
    </row>
    <row r="13" spans="1:6" x14ac:dyDescent="0.25">
      <c r="A13" s="6" t="s">
        <v>51</v>
      </c>
      <c r="B13" s="16">
        <v>7</v>
      </c>
      <c r="C13" s="16">
        <v>0</v>
      </c>
      <c r="D13" s="16">
        <v>3</v>
      </c>
      <c r="E13" s="16">
        <v>0</v>
      </c>
      <c r="F13" s="16">
        <v>1</v>
      </c>
    </row>
    <row r="14" spans="1:6" x14ac:dyDescent="0.25">
      <c r="A14" s="6" t="s">
        <v>52</v>
      </c>
      <c r="B14" s="16">
        <v>3</v>
      </c>
      <c r="C14" s="16">
        <v>4</v>
      </c>
      <c r="D14" s="16">
        <v>0</v>
      </c>
      <c r="E14" s="16">
        <v>0</v>
      </c>
      <c r="F14" s="16">
        <v>0</v>
      </c>
    </row>
    <row r="15" spans="1:6" x14ac:dyDescent="0.25">
      <c r="A15" s="6" t="s">
        <v>53</v>
      </c>
      <c r="B15" s="16">
        <v>0</v>
      </c>
      <c r="C15" s="16">
        <v>0</v>
      </c>
      <c r="D15" s="16">
        <v>0</v>
      </c>
      <c r="E15" s="16">
        <v>4</v>
      </c>
      <c r="F15" s="16">
        <v>0</v>
      </c>
    </row>
    <row r="16" spans="1:6" x14ac:dyDescent="0.25">
      <c r="A16" s="6" t="s">
        <v>54</v>
      </c>
      <c r="B16" s="16">
        <v>0</v>
      </c>
      <c r="C16" s="16">
        <v>0</v>
      </c>
      <c r="D16" s="16">
        <v>2</v>
      </c>
      <c r="E16" s="16">
        <v>1</v>
      </c>
      <c r="F16" s="16">
        <v>8</v>
      </c>
    </row>
    <row r="17" spans="1:6" x14ac:dyDescent="0.25">
      <c r="A17" s="26" t="s">
        <v>55</v>
      </c>
      <c r="B17" s="19">
        <v>2</v>
      </c>
      <c r="C17" s="19">
        <v>1</v>
      </c>
      <c r="D17" s="19">
        <v>1</v>
      </c>
      <c r="E17" s="19">
        <v>1</v>
      </c>
      <c r="F17" s="19">
        <v>2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</vt:lpstr>
      <vt:lpstr>7</vt:lpstr>
      <vt:lpstr>8</vt:lpstr>
      <vt:lpstr>9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Ruelas</dc:creator>
  <cp:lastModifiedBy>DAVID RUELAS</cp:lastModifiedBy>
  <dcterms:created xsi:type="dcterms:W3CDTF">2019-08-17T14:47:54Z</dcterms:created>
  <dcterms:modified xsi:type="dcterms:W3CDTF">2023-10-03T15:13:50Z</dcterms:modified>
</cp:coreProperties>
</file>