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htlklu-my.sharepoint.com/personal/marcel_ewinger_alumni_htl-klu_at/Documents/Uni/Master/2.Semester/Information Systems Engineering/Project/GPT-4-for-Decision-Logic-Modeling/"/>
    </mc:Choice>
  </mc:AlternateContent>
  <xr:revisionPtr revIDLastSave="1090" documentId="8_{A43CEE57-BBAA-4F95-ACC3-1D1EE3724512}" xr6:coauthVersionLast="47" xr6:coauthVersionMax="47" xr10:uidLastSave="{F2F34300-6E76-4D52-8185-56E226272807}"/>
  <bookViews>
    <workbookView xWindow="-108" yWindow="-108" windowWidth="30936" windowHeight="16776" activeTab="2" xr2:uid="{00000000-000D-0000-FFFF-FFFF00000000}"/>
  </bookViews>
  <sheets>
    <sheet name="Evaluation_Cross_GPT3" sheetId="7" r:id="rId1"/>
    <sheet name="Evaluation_Cross_GPT4" sheetId="9" r:id="rId2"/>
    <sheet name="Comparison" sheetId="1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1" l="1"/>
  <c r="E6" i="11"/>
  <c r="E7" i="11"/>
  <c r="E4" i="11"/>
  <c r="H5" i="11"/>
  <c r="H6" i="11"/>
  <c r="H7" i="11"/>
  <c r="H4" i="11"/>
  <c r="G5" i="11"/>
  <c r="G6" i="11"/>
  <c r="G4" i="11"/>
  <c r="F5" i="11"/>
  <c r="F6" i="11"/>
  <c r="F7" i="11"/>
  <c r="F4" i="11"/>
  <c r="P88" i="9"/>
  <c r="P87" i="9"/>
  <c r="P86" i="9"/>
  <c r="P84" i="9"/>
  <c r="P83" i="9"/>
  <c r="P82" i="9"/>
  <c r="P80" i="9"/>
  <c r="P79" i="9"/>
  <c r="P78" i="9"/>
  <c r="P76" i="9"/>
  <c r="P75" i="9"/>
  <c r="P74" i="9"/>
  <c r="P127" i="9"/>
  <c r="P128" i="9"/>
  <c r="P126" i="9"/>
  <c r="P123" i="9"/>
  <c r="P124" i="9"/>
  <c r="P122" i="9"/>
  <c r="P119" i="9"/>
  <c r="P120" i="9"/>
  <c r="P121" i="9" s="1"/>
  <c r="P118" i="9"/>
  <c r="P115" i="9"/>
  <c r="P116" i="9"/>
  <c r="P114" i="9"/>
  <c r="P107" i="9"/>
  <c r="P108" i="9"/>
  <c r="P106" i="9"/>
  <c r="P109" i="9" s="1"/>
  <c r="P103" i="9"/>
  <c r="P104" i="9"/>
  <c r="P102" i="9"/>
  <c r="P105" i="9" s="1"/>
  <c r="P99" i="9"/>
  <c r="P100" i="9"/>
  <c r="P98" i="9"/>
  <c r="P95" i="9"/>
  <c r="P97" i="9" s="1"/>
  <c r="P96" i="9"/>
  <c r="P94" i="9"/>
  <c r="P81" i="9"/>
  <c r="P66" i="9"/>
  <c r="P67" i="9"/>
  <c r="P65" i="9"/>
  <c r="P62" i="9"/>
  <c r="P63" i="9"/>
  <c r="P61" i="9"/>
  <c r="P58" i="9"/>
  <c r="P59" i="9"/>
  <c r="P57" i="9"/>
  <c r="P54" i="9"/>
  <c r="P55" i="9"/>
  <c r="P53" i="9"/>
  <c r="P45" i="9"/>
  <c r="P46" i="9"/>
  <c r="P44" i="9"/>
  <c r="P41" i="9"/>
  <c r="P42" i="9"/>
  <c r="P40" i="9"/>
  <c r="P37" i="9"/>
  <c r="P38" i="9"/>
  <c r="P36" i="9"/>
  <c r="P33" i="9"/>
  <c r="P34" i="9"/>
  <c r="P32" i="9"/>
  <c r="P35" i="9" s="1"/>
  <c r="P22" i="9"/>
  <c r="P23" i="9"/>
  <c r="P21" i="9"/>
  <c r="P24" i="9" s="1"/>
  <c r="P18" i="9"/>
  <c r="P19" i="9"/>
  <c r="P17" i="9"/>
  <c r="P20" i="9" s="1"/>
  <c r="P14" i="9"/>
  <c r="P15" i="9"/>
  <c r="P13" i="9"/>
  <c r="P12" i="9"/>
  <c r="P10" i="9"/>
  <c r="P11" i="9"/>
  <c r="P9" i="9"/>
  <c r="C5" i="11"/>
  <c r="C6" i="11"/>
  <c r="C7" i="11"/>
  <c r="C4" i="11"/>
  <c r="G127" i="9"/>
  <c r="G128" i="9"/>
  <c r="G126" i="9"/>
  <c r="G123" i="9"/>
  <c r="G124" i="9"/>
  <c r="G122" i="9"/>
  <c r="G119" i="9"/>
  <c r="G120" i="9"/>
  <c r="G118" i="9"/>
  <c r="G115" i="9"/>
  <c r="G116" i="9"/>
  <c r="G114" i="9"/>
  <c r="G107" i="9"/>
  <c r="G108" i="9"/>
  <c r="G106" i="9"/>
  <c r="G103" i="9"/>
  <c r="G104" i="9"/>
  <c r="G102" i="9"/>
  <c r="G105" i="9" s="1"/>
  <c r="G99" i="9"/>
  <c r="G100" i="9"/>
  <c r="G98" i="9"/>
  <c r="G95" i="9"/>
  <c r="G96" i="9"/>
  <c r="G94" i="9"/>
  <c r="G87" i="9"/>
  <c r="G89" i="9" s="1"/>
  <c r="G88" i="9"/>
  <c r="G86" i="9"/>
  <c r="G83" i="9"/>
  <c r="G84" i="9"/>
  <c r="G82" i="9"/>
  <c r="G79" i="9"/>
  <c r="G80" i="9"/>
  <c r="G78" i="9"/>
  <c r="G75" i="9"/>
  <c r="G77" i="9" s="1"/>
  <c r="G76" i="9"/>
  <c r="G74" i="9"/>
  <c r="G66" i="9"/>
  <c r="G67" i="9"/>
  <c r="G65" i="9"/>
  <c r="G62" i="9"/>
  <c r="G63" i="9"/>
  <c r="G61" i="9"/>
  <c r="G58" i="9"/>
  <c r="G59" i="9"/>
  <c r="G57" i="9"/>
  <c r="G54" i="9"/>
  <c r="G55" i="9"/>
  <c r="G53" i="9"/>
  <c r="G45" i="9"/>
  <c r="G46" i="9"/>
  <c r="G44" i="9"/>
  <c r="G41" i="9"/>
  <c r="G42" i="9"/>
  <c r="G40" i="9"/>
  <c r="G37" i="9"/>
  <c r="G38" i="9"/>
  <c r="G36" i="9"/>
  <c r="G33" i="9"/>
  <c r="G34" i="9"/>
  <c r="G32" i="9"/>
  <c r="G35" i="9" s="1"/>
  <c r="G22" i="9"/>
  <c r="G23" i="9"/>
  <c r="G21" i="9"/>
  <c r="G18" i="9"/>
  <c r="G19" i="9"/>
  <c r="G17" i="9"/>
  <c r="G14" i="9"/>
  <c r="G15" i="9"/>
  <c r="G13" i="9"/>
  <c r="G9" i="9"/>
  <c r="G10" i="9"/>
  <c r="G11" i="9"/>
  <c r="J158" i="9"/>
  <c r="K158" i="9"/>
  <c r="L158" i="9"/>
  <c r="N158" i="9"/>
  <c r="O158" i="9"/>
  <c r="F158" i="9"/>
  <c r="J157" i="9"/>
  <c r="K157" i="9"/>
  <c r="L157" i="9"/>
  <c r="N157" i="9"/>
  <c r="O157" i="9"/>
  <c r="F157" i="9"/>
  <c r="J156" i="9"/>
  <c r="K156" i="9"/>
  <c r="L156" i="9"/>
  <c r="N156" i="9"/>
  <c r="O156" i="9"/>
  <c r="F156" i="9"/>
  <c r="J155" i="9"/>
  <c r="K155" i="9"/>
  <c r="L155" i="9"/>
  <c r="N155" i="9"/>
  <c r="O155" i="9"/>
  <c r="F155" i="9"/>
  <c r="AC148" i="9"/>
  <c r="AB148" i="9"/>
  <c r="AA148" i="9"/>
  <c r="Z148" i="9"/>
  <c r="AC147" i="9"/>
  <c r="AB147" i="9"/>
  <c r="AA147" i="9"/>
  <c r="AC146" i="9"/>
  <c r="AB146" i="9"/>
  <c r="AA146" i="9"/>
  <c r="Z147" i="9"/>
  <c r="Z146" i="9"/>
  <c r="AB145" i="9"/>
  <c r="AC145" i="9"/>
  <c r="AA145" i="9"/>
  <c r="Z145" i="9"/>
  <c r="AA138" i="9"/>
  <c r="AB138" i="9"/>
  <c r="AC138" i="9"/>
  <c r="Z138" i="9"/>
  <c r="AA134" i="9"/>
  <c r="AB134" i="9"/>
  <c r="AC134" i="9"/>
  <c r="Z134" i="9"/>
  <c r="AA130" i="9"/>
  <c r="AB130" i="9"/>
  <c r="AC130" i="9"/>
  <c r="Z130" i="9"/>
  <c r="AA126" i="9"/>
  <c r="AB126" i="9"/>
  <c r="AC126" i="9"/>
  <c r="Z126" i="9"/>
  <c r="AA115" i="9"/>
  <c r="AB115" i="9"/>
  <c r="AC115" i="9"/>
  <c r="Z115" i="9"/>
  <c r="AA111" i="9"/>
  <c r="AB111" i="9"/>
  <c r="AC111" i="9"/>
  <c r="Z111" i="9"/>
  <c r="AA107" i="9"/>
  <c r="AB107" i="9"/>
  <c r="AC107" i="9"/>
  <c r="Z107" i="9"/>
  <c r="AA103" i="9"/>
  <c r="AB103" i="9"/>
  <c r="AC103" i="9"/>
  <c r="Z103" i="9"/>
  <c r="AA92" i="9"/>
  <c r="AB92" i="9"/>
  <c r="AC92" i="9"/>
  <c r="Z92" i="9"/>
  <c r="AA88" i="9"/>
  <c r="AB88" i="9"/>
  <c r="AC88" i="9"/>
  <c r="Z88" i="9"/>
  <c r="AA84" i="9"/>
  <c r="AB84" i="9"/>
  <c r="AC84" i="9"/>
  <c r="Z84" i="9"/>
  <c r="AA80" i="9"/>
  <c r="AB80" i="9"/>
  <c r="AC80" i="9"/>
  <c r="Z80" i="9"/>
  <c r="AA70" i="9"/>
  <c r="AB70" i="9"/>
  <c r="AC70" i="9"/>
  <c r="Z70" i="9"/>
  <c r="AA66" i="9"/>
  <c r="AB66" i="9"/>
  <c r="AC66" i="9"/>
  <c r="Z66" i="9"/>
  <c r="AA62" i="9"/>
  <c r="AB62" i="9"/>
  <c r="AC62" i="9"/>
  <c r="Z62" i="9"/>
  <c r="AA58" i="9"/>
  <c r="AB58" i="9"/>
  <c r="AC58" i="9"/>
  <c r="Z58" i="9"/>
  <c r="AA48" i="9"/>
  <c r="AB48" i="9"/>
  <c r="AC48" i="9"/>
  <c r="Z48" i="9"/>
  <c r="AA44" i="9"/>
  <c r="AB44" i="9"/>
  <c r="AC44" i="9"/>
  <c r="Z44" i="9"/>
  <c r="AA40" i="9"/>
  <c r="AB40" i="9"/>
  <c r="AC40" i="9"/>
  <c r="Z40" i="9"/>
  <c r="AA36" i="9"/>
  <c r="AB36" i="9"/>
  <c r="AC36" i="9"/>
  <c r="Z36" i="9"/>
  <c r="AA26" i="9"/>
  <c r="AB26" i="9"/>
  <c r="AC26" i="9"/>
  <c r="Z26" i="9"/>
  <c r="AA22" i="9"/>
  <c r="AB22" i="9"/>
  <c r="AC22" i="9"/>
  <c r="Z22" i="9"/>
  <c r="AA18" i="9"/>
  <c r="AB18" i="9"/>
  <c r="AC18" i="9"/>
  <c r="Z18" i="9"/>
  <c r="AA14" i="9"/>
  <c r="AB14" i="9"/>
  <c r="AC14" i="9"/>
  <c r="Z14" i="9"/>
  <c r="J129" i="9"/>
  <c r="K129" i="9"/>
  <c r="L129" i="9"/>
  <c r="N129" i="9"/>
  <c r="O129" i="9"/>
  <c r="P129" i="9"/>
  <c r="G125" i="9"/>
  <c r="J125" i="9"/>
  <c r="K125" i="9"/>
  <c r="L125" i="9"/>
  <c r="N125" i="9"/>
  <c r="O125" i="9"/>
  <c r="P125" i="9"/>
  <c r="J121" i="9"/>
  <c r="K121" i="9"/>
  <c r="L121" i="9"/>
  <c r="N121" i="9"/>
  <c r="O121" i="9"/>
  <c r="J117" i="9"/>
  <c r="K117" i="9"/>
  <c r="L117" i="9"/>
  <c r="N117" i="9"/>
  <c r="O117" i="9"/>
  <c r="P117" i="9"/>
  <c r="G109" i="9"/>
  <c r="J109" i="9"/>
  <c r="K109" i="9"/>
  <c r="L109" i="9"/>
  <c r="N109" i="9"/>
  <c r="O109" i="9"/>
  <c r="J105" i="9"/>
  <c r="K105" i="9"/>
  <c r="L105" i="9"/>
  <c r="N105" i="9"/>
  <c r="O105" i="9"/>
  <c r="N101" i="9"/>
  <c r="G101" i="9"/>
  <c r="J101" i="9"/>
  <c r="K101" i="9"/>
  <c r="L101" i="9"/>
  <c r="O101" i="9"/>
  <c r="P101" i="9"/>
  <c r="J97" i="9"/>
  <c r="K97" i="9"/>
  <c r="L97" i="9"/>
  <c r="N97" i="9"/>
  <c r="O97" i="9"/>
  <c r="J89" i="9"/>
  <c r="K89" i="9"/>
  <c r="L89" i="9"/>
  <c r="N89" i="9"/>
  <c r="O89" i="9"/>
  <c r="P89" i="9"/>
  <c r="J85" i="9"/>
  <c r="K85" i="9"/>
  <c r="L85" i="9"/>
  <c r="N85" i="9"/>
  <c r="O85" i="9"/>
  <c r="F81" i="9"/>
  <c r="J81" i="9"/>
  <c r="K81" i="9"/>
  <c r="L81" i="9"/>
  <c r="N81" i="9"/>
  <c r="O81" i="9"/>
  <c r="J77" i="9"/>
  <c r="K77" i="9"/>
  <c r="L77" i="9"/>
  <c r="N77" i="9"/>
  <c r="O77" i="9"/>
  <c r="P77" i="9"/>
  <c r="G68" i="9"/>
  <c r="J68" i="9"/>
  <c r="K68" i="9"/>
  <c r="L68" i="9"/>
  <c r="N68" i="9"/>
  <c r="O68" i="9"/>
  <c r="P68" i="9"/>
  <c r="G64" i="9"/>
  <c r="J64" i="9"/>
  <c r="K64" i="9"/>
  <c r="L64" i="9"/>
  <c r="N64" i="9"/>
  <c r="O64" i="9"/>
  <c r="P64" i="9"/>
  <c r="J60" i="9"/>
  <c r="K60" i="9"/>
  <c r="L60" i="9"/>
  <c r="N60" i="9"/>
  <c r="O60" i="9"/>
  <c r="G56" i="9"/>
  <c r="J56" i="9"/>
  <c r="K56" i="9"/>
  <c r="L56" i="9"/>
  <c r="N56" i="9"/>
  <c r="O56" i="9"/>
  <c r="J47" i="9"/>
  <c r="K47" i="9"/>
  <c r="L47" i="9"/>
  <c r="N47" i="9"/>
  <c r="O47" i="9"/>
  <c r="G43" i="9"/>
  <c r="J43" i="9"/>
  <c r="K43" i="9"/>
  <c r="L43" i="9"/>
  <c r="N43" i="9"/>
  <c r="O43" i="9"/>
  <c r="J39" i="9"/>
  <c r="K39" i="9"/>
  <c r="L39" i="9"/>
  <c r="N39" i="9"/>
  <c r="O39" i="9"/>
  <c r="P39" i="9"/>
  <c r="J35" i="9"/>
  <c r="K35" i="9"/>
  <c r="L35" i="9"/>
  <c r="N35" i="9"/>
  <c r="O35" i="9"/>
  <c r="G24" i="9"/>
  <c r="J24" i="9"/>
  <c r="K24" i="9"/>
  <c r="L24" i="9"/>
  <c r="N24" i="9"/>
  <c r="O24" i="9"/>
  <c r="J20" i="9"/>
  <c r="K20" i="9"/>
  <c r="L20" i="9"/>
  <c r="N20" i="9"/>
  <c r="O20" i="9"/>
  <c r="G16" i="9"/>
  <c r="J16" i="9"/>
  <c r="K16" i="9"/>
  <c r="L16" i="9"/>
  <c r="N16" i="9"/>
  <c r="O16" i="9"/>
  <c r="P16" i="9"/>
  <c r="J12" i="9"/>
  <c r="K12" i="9"/>
  <c r="L12" i="9"/>
  <c r="N12" i="9"/>
  <c r="O12" i="9"/>
  <c r="F129" i="9"/>
  <c r="F125" i="9"/>
  <c r="F121" i="9"/>
  <c r="F117" i="9"/>
  <c r="F109" i="9"/>
  <c r="F105" i="9"/>
  <c r="F101" i="9"/>
  <c r="F97" i="9"/>
  <c r="F89" i="9"/>
  <c r="F85" i="9"/>
  <c r="F77" i="9"/>
  <c r="F68" i="9"/>
  <c r="F64" i="9"/>
  <c r="F60" i="9"/>
  <c r="F56" i="9"/>
  <c r="F47" i="9"/>
  <c r="F43" i="9"/>
  <c r="F39" i="9"/>
  <c r="F35" i="9"/>
  <c r="F24" i="9"/>
  <c r="F20" i="9"/>
  <c r="F16" i="9"/>
  <c r="F12" i="9"/>
  <c r="P155" i="9" l="1"/>
  <c r="G47" i="9"/>
  <c r="G81" i="9"/>
  <c r="G129" i="9"/>
  <c r="P85" i="9"/>
  <c r="P90" i="9" s="1"/>
  <c r="P60" i="9"/>
  <c r="G60" i="9"/>
  <c r="G69" i="9" s="1"/>
  <c r="G117" i="9"/>
  <c r="P156" i="9"/>
  <c r="P56" i="9"/>
  <c r="G39" i="9"/>
  <c r="G48" i="9" s="1"/>
  <c r="G121" i="9"/>
  <c r="G130" i="9" s="1"/>
  <c r="P43" i="9"/>
  <c r="P47" i="9"/>
  <c r="P48" i="9" s="1"/>
  <c r="P158" i="9"/>
  <c r="G7" i="11" s="1"/>
  <c r="G97" i="9"/>
  <c r="G110" i="9" s="1"/>
  <c r="P157" i="9"/>
  <c r="G156" i="9"/>
  <c r="D5" i="11" s="1"/>
  <c r="G158" i="9"/>
  <c r="D7" i="11" s="1"/>
  <c r="G12" i="9"/>
  <c r="G20" i="9"/>
  <c r="G85" i="9"/>
  <c r="G90" i="9" s="1"/>
  <c r="AC27" i="9"/>
  <c r="AC49" i="9"/>
  <c r="AC71" i="9"/>
  <c r="AC93" i="9"/>
  <c r="AC116" i="9"/>
  <c r="AC139" i="9"/>
  <c r="G157" i="9"/>
  <c r="D6" i="11" s="1"/>
  <c r="G155" i="9"/>
  <c r="D4" i="11" s="1"/>
  <c r="Z27" i="9"/>
  <c r="Z49" i="9"/>
  <c r="Z93" i="9"/>
  <c r="Z116" i="9"/>
  <c r="Z139" i="9"/>
  <c r="AB27" i="9"/>
  <c r="AB49" i="9"/>
  <c r="AB71" i="9"/>
  <c r="AB93" i="9"/>
  <c r="AB116" i="9"/>
  <c r="AB139" i="9"/>
  <c r="J90" i="9"/>
  <c r="Z71" i="9"/>
  <c r="F130" i="9"/>
  <c r="F90" i="9"/>
  <c r="O90" i="9"/>
  <c r="N90" i="9"/>
  <c r="F69" i="9"/>
  <c r="N69" i="9"/>
  <c r="J69" i="9"/>
  <c r="O69" i="9"/>
  <c r="F48" i="9"/>
  <c r="F25" i="9"/>
  <c r="AA71" i="9"/>
  <c r="AA93" i="9"/>
  <c r="AA116" i="9"/>
  <c r="AA139" i="9"/>
  <c r="P25" i="9"/>
  <c r="AA27" i="9"/>
  <c r="N48" i="9"/>
  <c r="O130" i="9"/>
  <c r="L25" i="9"/>
  <c r="L110" i="9"/>
  <c r="N130" i="9"/>
  <c r="J48" i="9"/>
  <c r="K130" i="9"/>
  <c r="J130" i="9"/>
  <c r="N110" i="9"/>
  <c r="K25" i="9"/>
  <c r="K110" i="9"/>
  <c r="L48" i="9"/>
  <c r="AA49" i="9"/>
  <c r="O48" i="9"/>
  <c r="P130" i="9"/>
  <c r="N25" i="9"/>
  <c r="J25" i="9"/>
  <c r="J110" i="9"/>
  <c r="P110" i="9"/>
  <c r="O25" i="9"/>
  <c r="O110" i="9"/>
  <c r="L90" i="9"/>
  <c r="K90" i="9"/>
  <c r="L130" i="9"/>
  <c r="K48" i="9"/>
  <c r="F110" i="9"/>
  <c r="L69" i="9"/>
  <c r="K69" i="9"/>
  <c r="P69" i="9" l="1"/>
  <c r="G25" i="9"/>
</calcChain>
</file>

<file path=xl/sharedStrings.xml><?xml version="1.0" encoding="utf-8"?>
<sst xmlns="http://schemas.openxmlformats.org/spreadsheetml/2006/main" count="1778" uniqueCount="71">
  <si>
    <t>Temp</t>
  </si>
  <si>
    <t>Iter</t>
  </si>
  <si>
    <t>Q1</t>
  </si>
  <si>
    <t>Q2</t>
  </si>
  <si>
    <t>Q3</t>
  </si>
  <si>
    <t>Q4</t>
  </si>
  <si>
    <t>Q5</t>
  </si>
  <si>
    <t>Q7</t>
  </si>
  <si>
    <t>Q8</t>
  </si>
  <si>
    <t>Q9</t>
  </si>
  <si>
    <t>CROSSVALIDATION</t>
  </si>
  <si>
    <t>correcte inputs</t>
  </si>
  <si>
    <t>correcte output</t>
  </si>
  <si>
    <t>minstens 1 juiste regel</t>
  </si>
  <si>
    <t>alle regels juist</t>
  </si>
  <si>
    <t>BMI</t>
  </si>
  <si>
    <t>Y</t>
  </si>
  <si>
    <t>N</t>
  </si>
  <si>
    <t>Q6.1</t>
  </si>
  <si>
    <t>Q6.2</t>
  </si>
  <si>
    <t>Q6.3</t>
  </si>
  <si>
    <t>Q6.4</t>
  </si>
  <si>
    <t>TOTAL</t>
  </si>
  <si>
    <t>Driver</t>
  </si>
  <si>
    <t>Pet</t>
  </si>
  <si>
    <t>Scholarship</t>
  </si>
  <si>
    <t>Transport</t>
  </si>
  <si>
    <t>Holidays</t>
  </si>
  <si>
    <t>Mean</t>
  </si>
  <si>
    <t>Median</t>
  </si>
  <si>
    <t>Std</t>
  </si>
  <si>
    <t>Min</t>
  </si>
  <si>
    <t>Q2/median</t>
  </si>
  <si>
    <t>Max</t>
  </si>
  <si>
    <t>T=0</t>
  </si>
  <si>
    <t>Boxplot data</t>
  </si>
  <si>
    <t>Q1-min</t>
  </si>
  <si>
    <t>T=1</t>
  </si>
  <si>
    <t>Q2-Q1</t>
  </si>
  <si>
    <t>T=2</t>
  </si>
  <si>
    <t>Q3-Q2</t>
  </si>
  <si>
    <t>T=3</t>
  </si>
  <si>
    <t>max-Q3</t>
  </si>
  <si>
    <t>MEAN</t>
  </si>
  <si>
    <t xml:space="preserve"> </t>
  </si>
  <si>
    <t>STDV of MEAN</t>
  </si>
  <si>
    <t>Accuracy</t>
  </si>
  <si>
    <t>Q2 AI</t>
  </si>
  <si>
    <t>Q2 "ground truth"</t>
  </si>
  <si>
    <t>underweight</t>
  </si>
  <si>
    <t>normal</t>
  </si>
  <si>
    <t>not eligible</t>
  </si>
  <si>
    <t>Fish</t>
  </si>
  <si>
    <t>is eligible</t>
  </si>
  <si>
    <t>bike</t>
  </si>
  <si>
    <t>car</t>
  </si>
  <si>
    <t>Temperature</t>
  </si>
  <si>
    <t>Q2 GPT3</t>
  </si>
  <si>
    <t>Q2 GPT4</t>
  </si>
  <si>
    <t>Q6</t>
  </si>
  <si>
    <t>Q9 "ground truth"</t>
  </si>
  <si>
    <t>Q9 AI</t>
  </si>
  <si>
    <t>cat</t>
  </si>
  <si>
    <t>fish</t>
  </si>
  <si>
    <t>dog</t>
  </si>
  <si>
    <t>No pet</t>
  </si>
  <si>
    <t>Q9 GPT3</t>
  </si>
  <si>
    <t>Q9 GPT4</t>
  </si>
  <si>
    <t>invalid</t>
  </si>
  <si>
    <t>Q2 Difference</t>
  </si>
  <si>
    <t>Q9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</si>
</sst>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2" fillId="2" borderId="3" xfId="0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/>
    <xf numFmtId="0" fontId="0" fillId="0" borderId="5" xfId="0" applyBorder="1"/>
    <xf numFmtId="0" fontId="0" fillId="0" borderId="8" xfId="0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9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 applyAlignment="1">
      <alignment horizontal="center"/>
    </xf>
    <xf numFmtId="0" fontId="4" fillId="0" borderId="13" xfId="0" applyFont="1" applyBorder="1"/>
    <xf numFmtId="0" fontId="2" fillId="0" borderId="0" xfId="0" applyFont="1" applyAlignment="1">
      <alignment horizontal="center"/>
    </xf>
    <xf numFmtId="2" fontId="0" fillId="0" borderId="16" xfId="0" applyNumberFormat="1" applyBorder="1" applyAlignment="1">
      <alignment horizontal="center"/>
    </xf>
    <xf numFmtId="0" fontId="2" fillId="0" borderId="0" xfId="0" applyFont="1"/>
    <xf numFmtId="2" fontId="0" fillId="0" borderId="17" xfId="0" applyNumberFormat="1" applyBorder="1" applyAlignment="1">
      <alignment horizontal="center"/>
    </xf>
    <xf numFmtId="0" fontId="0" fillId="0" borderId="17" xfId="0" applyBorder="1"/>
    <xf numFmtId="2" fontId="0" fillId="0" borderId="17" xfId="0" applyNumberFormat="1" applyBorder="1"/>
    <xf numFmtId="0" fontId="2" fillId="2" borderId="17" xfId="0" applyFont="1" applyFill="1" applyBorder="1"/>
    <xf numFmtId="2" fontId="2" fillId="0" borderId="17" xfId="0" applyNumberFormat="1" applyFont="1" applyBorder="1"/>
    <xf numFmtId="10" fontId="1" fillId="0" borderId="17" xfId="1" applyNumberFormat="1" applyFont="1" applyBorder="1"/>
    <xf numFmtId="10" fontId="0" fillId="0" borderId="17" xfId="1" applyNumberFormat="1" applyFont="1" applyBorder="1"/>
    <xf numFmtId="10" fontId="5" fillId="0" borderId="17" xfId="1" applyNumberFormat="1" applyFont="1" applyBorder="1"/>
    <xf numFmtId="0" fontId="2" fillId="0" borderId="0" xfId="0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4403-17FB-468D-8303-A84CFBCA623E}">
  <dimension ref="B7:AA314"/>
  <sheetViews>
    <sheetView topLeftCell="A128" workbookViewId="0">
      <selection activeCell="O116" sqref="O116"/>
    </sheetView>
  </sheetViews>
  <sheetFormatPr baseColWidth="10" defaultColWidth="8.88671875" defaultRowHeight="14.4"/>
  <cols>
    <col min="4" max="4" width="11.44140625" bestFit="1" customWidth="1"/>
    <col min="11" max="11" width="1.88671875" customWidth="1"/>
  </cols>
  <sheetData>
    <row r="7" spans="2:27" ht="43.2"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L7" t="s">
        <v>7</v>
      </c>
      <c r="M7" t="s">
        <v>8</v>
      </c>
      <c r="N7" t="s">
        <v>9</v>
      </c>
      <c r="T7" t="s">
        <v>10</v>
      </c>
      <c r="X7" s="11" t="s">
        <v>11</v>
      </c>
      <c r="Y7" s="11" t="s">
        <v>12</v>
      </c>
      <c r="Z7" s="11" t="s">
        <v>13</v>
      </c>
      <c r="AA7" s="11" t="s">
        <v>14</v>
      </c>
    </row>
    <row r="8" spans="2:27">
      <c r="B8" t="s">
        <v>15</v>
      </c>
      <c r="D8" s="2"/>
      <c r="E8" s="2"/>
      <c r="F8" s="3"/>
      <c r="G8" s="5"/>
      <c r="H8" s="2"/>
      <c r="I8" s="2"/>
      <c r="J8" s="2"/>
      <c r="K8" s="2"/>
      <c r="L8" s="2"/>
      <c r="M8" s="2"/>
      <c r="N8" s="2"/>
    </row>
    <row r="9" spans="2:27">
      <c r="D9">
        <v>0</v>
      </c>
      <c r="E9">
        <v>0</v>
      </c>
      <c r="F9" s="4" t="s">
        <v>16</v>
      </c>
      <c r="G9" s="10" t="s">
        <v>17</v>
      </c>
      <c r="H9" s="10" t="s">
        <v>16</v>
      </c>
      <c r="I9" s="10" t="s">
        <v>16</v>
      </c>
      <c r="J9" s="10" t="s">
        <v>17</v>
      </c>
      <c r="K9" s="10"/>
      <c r="L9" s="10" t="s">
        <v>16</v>
      </c>
      <c r="M9" s="10" t="s">
        <v>16</v>
      </c>
      <c r="N9" s="10" t="s">
        <v>17</v>
      </c>
      <c r="V9" t="s">
        <v>0</v>
      </c>
      <c r="W9" t="s">
        <v>1</v>
      </c>
      <c r="X9" t="s">
        <v>18</v>
      </c>
      <c r="Y9" t="s">
        <v>19</v>
      </c>
      <c r="Z9" t="s">
        <v>20</v>
      </c>
      <c r="AA9" t="s">
        <v>21</v>
      </c>
    </row>
    <row r="10" spans="2:27">
      <c r="E10">
        <v>1</v>
      </c>
      <c r="F10" s="4" t="s">
        <v>16</v>
      </c>
      <c r="G10" s="1" t="s">
        <v>17</v>
      </c>
      <c r="H10" s="1" t="s">
        <v>16</v>
      </c>
      <c r="I10" s="1" t="s">
        <v>16</v>
      </c>
      <c r="J10" s="1" t="s">
        <v>17</v>
      </c>
      <c r="K10" s="1"/>
      <c r="L10" s="1" t="s">
        <v>16</v>
      </c>
      <c r="M10" s="1" t="s">
        <v>16</v>
      </c>
      <c r="N10" s="1" t="s">
        <v>17</v>
      </c>
      <c r="T10" t="s">
        <v>15</v>
      </c>
      <c r="V10" s="2"/>
      <c r="W10" s="2"/>
      <c r="X10" s="3"/>
      <c r="Y10" s="5"/>
      <c r="Z10" s="2"/>
      <c r="AA10" s="2"/>
    </row>
    <row r="11" spans="2:27">
      <c r="E11">
        <v>2</v>
      </c>
      <c r="F11" s="4" t="s">
        <v>16</v>
      </c>
      <c r="G11" s="1" t="s">
        <v>17</v>
      </c>
      <c r="H11" s="1" t="s">
        <v>16</v>
      </c>
      <c r="I11" s="1" t="s">
        <v>16</v>
      </c>
      <c r="J11" s="1" t="s">
        <v>17</v>
      </c>
      <c r="K11" s="1"/>
      <c r="L11" s="1" t="s">
        <v>16</v>
      </c>
      <c r="M11" s="1" t="s">
        <v>16</v>
      </c>
      <c r="N11" s="1" t="s">
        <v>17</v>
      </c>
      <c r="V11">
        <v>0</v>
      </c>
      <c r="W11">
        <v>0</v>
      </c>
      <c r="X11" s="4" t="s">
        <v>17</v>
      </c>
      <c r="Y11" s="4" t="s">
        <v>16</v>
      </c>
      <c r="Z11" s="4" t="s">
        <v>17</v>
      </c>
      <c r="AA11" s="4" t="s">
        <v>17</v>
      </c>
    </row>
    <row r="12" spans="2:27">
      <c r="D12" s="2"/>
      <c r="E12" s="2"/>
      <c r="F12" s="7">
        <v>1</v>
      </c>
      <c r="G12" s="9">
        <v>0</v>
      </c>
      <c r="H12" s="9">
        <v>1</v>
      </c>
      <c r="I12" s="9">
        <v>1</v>
      </c>
      <c r="J12" s="9">
        <v>0</v>
      </c>
      <c r="K12" s="9"/>
      <c r="L12" s="9">
        <v>1</v>
      </c>
      <c r="M12" s="9">
        <v>1</v>
      </c>
      <c r="N12" s="9">
        <v>0</v>
      </c>
      <c r="W12">
        <v>1</v>
      </c>
      <c r="X12" s="4" t="s">
        <v>17</v>
      </c>
      <c r="Y12" s="4" t="s">
        <v>16</v>
      </c>
      <c r="Z12" s="4" t="s">
        <v>17</v>
      </c>
      <c r="AA12" s="4" t="s">
        <v>17</v>
      </c>
    </row>
    <row r="13" spans="2:27">
      <c r="D13">
        <v>0.3</v>
      </c>
      <c r="E13">
        <v>0</v>
      </c>
      <c r="F13" s="4" t="s">
        <v>16</v>
      </c>
      <c r="G13" s="10" t="s">
        <v>17</v>
      </c>
      <c r="H13" s="10" t="s">
        <v>16</v>
      </c>
      <c r="I13" s="10" t="s">
        <v>16</v>
      </c>
      <c r="J13" s="10" t="s">
        <v>16</v>
      </c>
      <c r="K13" s="10"/>
      <c r="L13" s="10" t="s">
        <v>17</v>
      </c>
      <c r="M13" s="10" t="s">
        <v>17</v>
      </c>
      <c r="N13" s="10" t="s">
        <v>17</v>
      </c>
      <c r="W13">
        <v>2</v>
      </c>
      <c r="X13" s="4" t="s">
        <v>17</v>
      </c>
      <c r="Y13" s="4" t="s">
        <v>16</v>
      </c>
      <c r="Z13" s="4" t="s">
        <v>17</v>
      </c>
      <c r="AA13" s="4" t="s">
        <v>17</v>
      </c>
    </row>
    <row r="14" spans="2:27">
      <c r="E14">
        <v>1</v>
      </c>
      <c r="F14" s="4" t="s">
        <v>16</v>
      </c>
      <c r="G14" s="1" t="s">
        <v>17</v>
      </c>
      <c r="H14" s="1" t="s">
        <v>16</v>
      </c>
      <c r="I14" s="1" t="s">
        <v>17</v>
      </c>
      <c r="J14" s="1" t="s">
        <v>17</v>
      </c>
      <c r="K14" s="1"/>
      <c r="L14" s="1" t="s">
        <v>16</v>
      </c>
      <c r="M14" s="1" t="s">
        <v>16</v>
      </c>
      <c r="N14" s="1" t="s">
        <v>17</v>
      </c>
      <c r="V14" s="2"/>
      <c r="W14" s="2"/>
      <c r="X14" s="7">
        <v>0</v>
      </c>
      <c r="Y14" s="9">
        <v>1</v>
      </c>
      <c r="Z14" s="9">
        <v>0</v>
      </c>
      <c r="AA14" s="9">
        <v>0</v>
      </c>
    </row>
    <row r="15" spans="2:27">
      <c r="E15">
        <v>2</v>
      </c>
      <c r="F15" s="4" t="s">
        <v>16</v>
      </c>
      <c r="G15" s="1" t="s">
        <v>17</v>
      </c>
      <c r="H15" s="1" t="s">
        <v>16</v>
      </c>
      <c r="I15" s="1" t="s">
        <v>17</v>
      </c>
      <c r="J15" s="1" t="s">
        <v>17</v>
      </c>
      <c r="K15" s="1"/>
      <c r="L15" s="1" t="s">
        <v>16</v>
      </c>
      <c r="M15" s="1" t="s">
        <v>16</v>
      </c>
      <c r="N15" s="1" t="s">
        <v>17</v>
      </c>
      <c r="V15">
        <v>0.3</v>
      </c>
      <c r="W15">
        <v>0</v>
      </c>
      <c r="X15" s="4" t="s">
        <v>17</v>
      </c>
      <c r="Y15" s="4" t="s">
        <v>17</v>
      </c>
      <c r="Z15" s="4" t="s">
        <v>17</v>
      </c>
      <c r="AA15" s="4" t="s">
        <v>17</v>
      </c>
    </row>
    <row r="16" spans="2:27">
      <c r="D16" s="2"/>
      <c r="E16" s="2"/>
      <c r="F16" s="7">
        <v>1</v>
      </c>
      <c r="G16" s="9">
        <v>0</v>
      </c>
      <c r="H16" s="9">
        <v>1</v>
      </c>
      <c r="I16" s="9">
        <v>0.33</v>
      </c>
      <c r="J16" s="9">
        <v>0.33</v>
      </c>
      <c r="K16" s="9"/>
      <c r="L16" s="9">
        <v>0.67</v>
      </c>
      <c r="M16" s="9">
        <v>0.67</v>
      </c>
      <c r="N16" s="9">
        <v>0</v>
      </c>
      <c r="W16">
        <v>1</v>
      </c>
      <c r="X16" s="4" t="s">
        <v>17</v>
      </c>
      <c r="Y16" s="4" t="s">
        <v>16</v>
      </c>
      <c r="Z16" s="4" t="s">
        <v>17</v>
      </c>
      <c r="AA16" s="4" t="s">
        <v>17</v>
      </c>
    </row>
    <row r="17" spans="2:27">
      <c r="D17">
        <v>0.7</v>
      </c>
      <c r="E17">
        <v>0</v>
      </c>
      <c r="F17" s="4" t="s">
        <v>16</v>
      </c>
      <c r="G17" s="10" t="s">
        <v>17</v>
      </c>
      <c r="H17" s="10" t="s">
        <v>16</v>
      </c>
      <c r="I17" s="10" t="s">
        <v>16</v>
      </c>
      <c r="J17" s="10" t="s">
        <v>17</v>
      </c>
      <c r="K17" s="10"/>
      <c r="L17" s="10" t="s">
        <v>17</v>
      </c>
      <c r="M17" s="10" t="s">
        <v>16</v>
      </c>
      <c r="N17" s="10" t="s">
        <v>17</v>
      </c>
      <c r="W17">
        <v>2</v>
      </c>
      <c r="X17" s="4" t="s">
        <v>17</v>
      </c>
      <c r="Y17" s="4" t="s">
        <v>16</v>
      </c>
      <c r="Z17" s="4" t="s">
        <v>17</v>
      </c>
      <c r="AA17" s="4" t="s">
        <v>17</v>
      </c>
    </row>
    <row r="18" spans="2:27">
      <c r="E18">
        <v>1</v>
      </c>
      <c r="F18" s="4" t="s">
        <v>16</v>
      </c>
      <c r="G18" s="1" t="s">
        <v>17</v>
      </c>
      <c r="H18" s="1" t="s">
        <v>17</v>
      </c>
      <c r="I18" s="1" t="s">
        <v>17</v>
      </c>
      <c r="J18" s="1" t="s">
        <v>16</v>
      </c>
      <c r="K18" s="1"/>
      <c r="L18" s="1" t="s">
        <v>16</v>
      </c>
      <c r="M18" s="1" t="s">
        <v>16</v>
      </c>
      <c r="N18" s="1" t="s">
        <v>17</v>
      </c>
      <c r="V18" s="2"/>
      <c r="W18" s="2"/>
      <c r="X18" s="7">
        <v>0</v>
      </c>
      <c r="Y18" s="9">
        <v>0.67</v>
      </c>
      <c r="Z18" s="9">
        <v>0</v>
      </c>
      <c r="AA18" s="9">
        <v>0</v>
      </c>
    </row>
    <row r="19" spans="2:27">
      <c r="E19">
        <v>2</v>
      </c>
      <c r="F19" s="4" t="s">
        <v>16</v>
      </c>
      <c r="G19" s="1" t="s">
        <v>17</v>
      </c>
      <c r="H19" s="1" t="s">
        <v>16</v>
      </c>
      <c r="I19" s="1" t="s">
        <v>16</v>
      </c>
      <c r="J19" s="1" t="s">
        <v>17</v>
      </c>
      <c r="K19" s="1"/>
      <c r="L19" s="1" t="s">
        <v>16</v>
      </c>
      <c r="M19" s="1" t="s">
        <v>16</v>
      </c>
      <c r="N19" s="1" t="s">
        <v>17</v>
      </c>
      <c r="V19">
        <v>0.7</v>
      </c>
      <c r="W19">
        <v>0</v>
      </c>
      <c r="X19" s="4" t="s">
        <v>17</v>
      </c>
      <c r="Y19" s="4" t="s">
        <v>16</v>
      </c>
      <c r="Z19" s="4" t="s">
        <v>17</v>
      </c>
      <c r="AA19" s="4" t="s">
        <v>17</v>
      </c>
    </row>
    <row r="20" spans="2:27">
      <c r="D20" s="2"/>
      <c r="E20" s="2"/>
      <c r="F20" s="7">
        <v>1</v>
      </c>
      <c r="G20" s="9">
        <v>0</v>
      </c>
      <c r="H20" s="9">
        <v>0.67</v>
      </c>
      <c r="I20" s="9">
        <v>0.67</v>
      </c>
      <c r="J20" s="9">
        <v>0.33</v>
      </c>
      <c r="K20" s="9"/>
      <c r="L20" s="9">
        <v>0.67</v>
      </c>
      <c r="M20" s="9">
        <v>1</v>
      </c>
      <c r="N20" s="9">
        <v>0</v>
      </c>
      <c r="W20">
        <v>1</v>
      </c>
      <c r="X20" s="4" t="s">
        <v>17</v>
      </c>
      <c r="Y20" s="4" t="s">
        <v>16</v>
      </c>
      <c r="Z20" s="4" t="s">
        <v>17</v>
      </c>
      <c r="AA20" s="4" t="s">
        <v>17</v>
      </c>
    </row>
    <row r="21" spans="2:27">
      <c r="D21">
        <v>1</v>
      </c>
      <c r="E21">
        <v>0</v>
      </c>
      <c r="F21" s="4" t="s">
        <v>16</v>
      </c>
      <c r="G21" s="10" t="s">
        <v>16</v>
      </c>
      <c r="H21" s="10" t="s">
        <v>16</v>
      </c>
      <c r="I21" s="10" t="s">
        <v>16</v>
      </c>
      <c r="J21" s="10" t="s">
        <v>17</v>
      </c>
      <c r="K21" s="10"/>
      <c r="L21" s="10" t="s">
        <v>17</v>
      </c>
      <c r="M21" s="10" t="s">
        <v>16</v>
      </c>
      <c r="N21" s="10" t="s">
        <v>17</v>
      </c>
      <c r="W21">
        <v>2</v>
      </c>
      <c r="X21" s="4" t="s">
        <v>17</v>
      </c>
      <c r="Y21" s="4" t="s">
        <v>16</v>
      </c>
      <c r="Z21" s="4" t="s">
        <v>17</v>
      </c>
      <c r="AA21" s="4" t="s">
        <v>17</v>
      </c>
    </row>
    <row r="22" spans="2:27">
      <c r="E22">
        <v>1</v>
      </c>
      <c r="F22" s="4" t="s">
        <v>16</v>
      </c>
      <c r="G22" s="1" t="s">
        <v>16</v>
      </c>
      <c r="H22" s="1" t="s">
        <v>16</v>
      </c>
      <c r="I22" s="1" t="s">
        <v>16</v>
      </c>
      <c r="J22" s="1" t="s">
        <v>16</v>
      </c>
      <c r="K22" s="1"/>
      <c r="L22" s="1" t="s">
        <v>17</v>
      </c>
      <c r="M22" s="1" t="s">
        <v>16</v>
      </c>
      <c r="N22" s="1" t="s">
        <v>17</v>
      </c>
      <c r="V22" s="2"/>
      <c r="W22" s="2"/>
      <c r="X22" s="7">
        <v>0</v>
      </c>
      <c r="Y22" s="9">
        <v>1</v>
      </c>
      <c r="Z22" s="9">
        <v>0</v>
      </c>
      <c r="AA22" s="9">
        <v>0</v>
      </c>
    </row>
    <row r="23" spans="2:27">
      <c r="E23">
        <v>2</v>
      </c>
      <c r="F23" s="4" t="s">
        <v>16</v>
      </c>
      <c r="G23" s="1" t="s">
        <v>17</v>
      </c>
      <c r="H23" s="1" t="s">
        <v>16</v>
      </c>
      <c r="I23" s="1" t="s">
        <v>16</v>
      </c>
      <c r="J23" s="1" t="s">
        <v>17</v>
      </c>
      <c r="K23" s="1"/>
      <c r="L23" s="1" t="s">
        <v>17</v>
      </c>
      <c r="M23" s="1" t="s">
        <v>17</v>
      </c>
      <c r="N23" s="1" t="s">
        <v>17</v>
      </c>
      <c r="V23">
        <v>1</v>
      </c>
      <c r="W23">
        <v>0</v>
      </c>
      <c r="X23" s="4" t="s">
        <v>17</v>
      </c>
      <c r="Y23" s="4" t="s">
        <v>16</v>
      </c>
      <c r="Z23" s="4" t="s">
        <v>17</v>
      </c>
      <c r="AA23" s="4" t="s">
        <v>17</v>
      </c>
    </row>
    <row r="24" spans="2:27">
      <c r="D24" s="5"/>
      <c r="E24" s="5"/>
      <c r="F24" s="7">
        <v>1</v>
      </c>
      <c r="G24" s="9">
        <v>0.67</v>
      </c>
      <c r="H24" s="9">
        <v>1</v>
      </c>
      <c r="I24" s="9">
        <v>1</v>
      </c>
      <c r="J24" s="9">
        <v>0.33</v>
      </c>
      <c r="K24" s="9"/>
      <c r="L24" s="9">
        <v>0</v>
      </c>
      <c r="M24" s="9">
        <v>0.67</v>
      </c>
      <c r="N24" s="9">
        <v>0</v>
      </c>
      <c r="W24">
        <v>1</v>
      </c>
      <c r="X24" s="4" t="s">
        <v>16</v>
      </c>
      <c r="Y24" s="4" t="s">
        <v>16</v>
      </c>
      <c r="Z24" s="4" t="s">
        <v>17</v>
      </c>
      <c r="AA24" s="4" t="s">
        <v>17</v>
      </c>
    </row>
    <row r="25" spans="2:27">
      <c r="D25" s="2" t="s">
        <v>22</v>
      </c>
      <c r="E25" s="2"/>
      <c r="F25" s="6">
        <v>1</v>
      </c>
      <c r="G25" s="8">
        <v>0.16700000000000001</v>
      </c>
      <c r="H25" s="8">
        <v>0.91700000000000004</v>
      </c>
      <c r="I25" s="8">
        <v>0.75</v>
      </c>
      <c r="J25" s="8">
        <v>0.25</v>
      </c>
      <c r="K25" s="8"/>
      <c r="L25" s="8">
        <v>0.58299999999999996</v>
      </c>
      <c r="M25" s="8">
        <v>0.83299999999999996</v>
      </c>
      <c r="N25" s="8">
        <v>0</v>
      </c>
      <c r="W25">
        <v>2</v>
      </c>
      <c r="X25" s="4" t="s">
        <v>17</v>
      </c>
      <c r="Y25" s="4" t="s">
        <v>16</v>
      </c>
      <c r="Z25" s="4" t="s">
        <v>17</v>
      </c>
      <c r="AA25" s="4" t="s">
        <v>17</v>
      </c>
    </row>
    <row r="26" spans="2:27">
      <c r="V26" s="5"/>
      <c r="W26" s="5"/>
      <c r="X26" s="7">
        <v>0.33</v>
      </c>
      <c r="Y26" s="9">
        <v>1</v>
      </c>
      <c r="Z26" s="9">
        <v>0</v>
      </c>
      <c r="AA26" s="9">
        <v>0</v>
      </c>
    </row>
    <row r="27" spans="2:27">
      <c r="V27" s="2" t="s">
        <v>22</v>
      </c>
      <c r="W27" s="2"/>
      <c r="X27" s="6">
        <v>8.3000000000000004E-2</v>
      </c>
      <c r="Y27" s="8">
        <v>0.91700000000000004</v>
      </c>
      <c r="Z27" s="8">
        <v>0</v>
      </c>
      <c r="AA27" s="8">
        <v>0</v>
      </c>
    </row>
    <row r="30" spans="2:27">
      <c r="D30" t="s">
        <v>0</v>
      </c>
      <c r="E30" t="s">
        <v>1</v>
      </c>
      <c r="F30" t="s">
        <v>2</v>
      </c>
      <c r="G30" t="s">
        <v>3</v>
      </c>
      <c r="H30" t="s">
        <v>4</v>
      </c>
      <c r="I30" t="s">
        <v>5</v>
      </c>
      <c r="J30" t="s">
        <v>6</v>
      </c>
      <c r="L30" t="s">
        <v>7</v>
      </c>
      <c r="M30" t="s">
        <v>8</v>
      </c>
      <c r="N30" t="s">
        <v>9</v>
      </c>
    </row>
    <row r="31" spans="2:27">
      <c r="B31" t="s">
        <v>23</v>
      </c>
      <c r="D31" s="2"/>
      <c r="E31" s="2"/>
      <c r="F31" s="3"/>
      <c r="G31" s="5"/>
      <c r="H31" s="2"/>
      <c r="I31" s="2"/>
      <c r="J31" s="2"/>
      <c r="K31" s="2"/>
      <c r="L31" s="2"/>
      <c r="M31" s="2"/>
      <c r="N31" s="2"/>
      <c r="V31" t="s">
        <v>0</v>
      </c>
      <c r="W31" t="s">
        <v>1</v>
      </c>
      <c r="X31" t="s">
        <v>18</v>
      </c>
      <c r="Y31" t="s">
        <v>19</v>
      </c>
      <c r="Z31" t="s">
        <v>20</v>
      </c>
      <c r="AA31" t="s">
        <v>21</v>
      </c>
    </row>
    <row r="32" spans="2:27">
      <c r="D32">
        <v>0</v>
      </c>
      <c r="E32">
        <v>0</v>
      </c>
      <c r="F32" s="4" t="s">
        <v>16</v>
      </c>
      <c r="G32" s="10" t="s">
        <v>17</v>
      </c>
      <c r="H32" s="10" t="s">
        <v>17</v>
      </c>
      <c r="I32" s="10" t="s">
        <v>17</v>
      </c>
      <c r="J32" s="10" t="s">
        <v>16</v>
      </c>
      <c r="K32" s="10"/>
      <c r="L32" s="10" t="s">
        <v>16</v>
      </c>
      <c r="M32" s="10" t="s">
        <v>16</v>
      </c>
      <c r="N32" s="10" t="s">
        <v>17</v>
      </c>
      <c r="T32" t="s">
        <v>23</v>
      </c>
      <c r="V32" s="2"/>
      <c r="W32" s="2"/>
      <c r="X32" s="3"/>
      <c r="Y32" s="5"/>
      <c r="Z32" s="2"/>
      <c r="AA32" s="2"/>
    </row>
    <row r="33" spans="4:27">
      <c r="E33">
        <v>1</v>
      </c>
      <c r="F33" s="4" t="s">
        <v>16</v>
      </c>
      <c r="G33" s="1" t="s">
        <v>16</v>
      </c>
      <c r="H33" s="1" t="s">
        <v>17</v>
      </c>
      <c r="I33" s="1" t="s">
        <v>17</v>
      </c>
      <c r="J33" s="1" t="s">
        <v>16</v>
      </c>
      <c r="K33" s="1"/>
      <c r="L33" s="1" t="s">
        <v>17</v>
      </c>
      <c r="M33" s="1" t="s">
        <v>17</v>
      </c>
      <c r="N33" s="1" t="s">
        <v>16</v>
      </c>
      <c r="V33">
        <v>0</v>
      </c>
      <c r="W33">
        <v>0</v>
      </c>
      <c r="X33" s="4" t="s">
        <v>17</v>
      </c>
      <c r="Y33" s="4" t="s">
        <v>16</v>
      </c>
      <c r="Z33" s="4" t="s">
        <v>17</v>
      </c>
      <c r="AA33" s="4" t="s">
        <v>17</v>
      </c>
    </row>
    <row r="34" spans="4:27">
      <c r="E34">
        <v>2</v>
      </c>
      <c r="F34" s="4" t="s">
        <v>16</v>
      </c>
      <c r="G34" s="1" t="s">
        <v>16</v>
      </c>
      <c r="H34" s="1" t="s">
        <v>17</v>
      </c>
      <c r="I34" s="1" t="s">
        <v>17</v>
      </c>
      <c r="J34" s="1" t="s">
        <v>16</v>
      </c>
      <c r="K34" s="1"/>
      <c r="L34" s="1" t="s">
        <v>16</v>
      </c>
      <c r="M34" s="1" t="s">
        <v>16</v>
      </c>
      <c r="N34" s="1" t="s">
        <v>16</v>
      </c>
      <c r="W34">
        <v>1</v>
      </c>
      <c r="X34" s="4" t="s">
        <v>16</v>
      </c>
      <c r="Y34" s="4" t="s">
        <v>16</v>
      </c>
      <c r="Z34" s="4" t="s">
        <v>16</v>
      </c>
      <c r="AA34" s="4" t="s">
        <v>17</v>
      </c>
    </row>
    <row r="35" spans="4:27">
      <c r="D35" s="2"/>
      <c r="E35" s="2"/>
      <c r="F35" s="7">
        <v>1</v>
      </c>
      <c r="G35" s="9">
        <v>0.67</v>
      </c>
      <c r="H35" s="9">
        <v>0</v>
      </c>
      <c r="I35" s="9">
        <v>0</v>
      </c>
      <c r="J35" s="9">
        <v>1</v>
      </c>
      <c r="K35" s="9"/>
      <c r="L35" s="9">
        <v>0.67</v>
      </c>
      <c r="M35" s="9">
        <v>0.67</v>
      </c>
      <c r="N35" s="9">
        <v>0.67</v>
      </c>
      <c r="W35">
        <v>2</v>
      </c>
      <c r="X35" s="4" t="s">
        <v>17</v>
      </c>
      <c r="Y35" s="4" t="s">
        <v>16</v>
      </c>
      <c r="Z35" s="4" t="s">
        <v>17</v>
      </c>
      <c r="AA35" s="4" t="s">
        <v>17</v>
      </c>
    </row>
    <row r="36" spans="4:27">
      <c r="D36">
        <v>0.3</v>
      </c>
      <c r="E36">
        <v>0</v>
      </c>
      <c r="F36" s="4" t="s">
        <v>16</v>
      </c>
      <c r="G36" s="10" t="s">
        <v>16</v>
      </c>
      <c r="H36" s="10" t="s">
        <v>17</v>
      </c>
      <c r="I36" s="10" t="s">
        <v>17</v>
      </c>
      <c r="J36" s="10" t="s">
        <v>16</v>
      </c>
      <c r="K36" s="10"/>
      <c r="L36" s="10" t="s">
        <v>16</v>
      </c>
      <c r="M36" s="10" t="s">
        <v>17</v>
      </c>
      <c r="N36" s="10" t="s">
        <v>16</v>
      </c>
      <c r="V36" s="2"/>
      <c r="W36" s="2"/>
      <c r="X36" s="7">
        <v>0.33</v>
      </c>
      <c r="Y36" s="9">
        <v>1</v>
      </c>
      <c r="Z36" s="9">
        <v>0.33</v>
      </c>
      <c r="AA36" s="9">
        <v>0</v>
      </c>
    </row>
    <row r="37" spans="4:27">
      <c r="E37">
        <v>1</v>
      </c>
      <c r="F37" s="4" t="s">
        <v>16</v>
      </c>
      <c r="G37" s="1" t="s">
        <v>16</v>
      </c>
      <c r="H37" s="1" t="s">
        <v>17</v>
      </c>
      <c r="I37" s="1" t="s">
        <v>16</v>
      </c>
      <c r="J37" s="1" t="s">
        <v>16</v>
      </c>
      <c r="K37" s="1"/>
      <c r="L37" s="1" t="s">
        <v>17</v>
      </c>
      <c r="M37" s="1" t="s">
        <v>17</v>
      </c>
      <c r="N37" s="1" t="s">
        <v>17</v>
      </c>
      <c r="V37">
        <v>0.3</v>
      </c>
      <c r="W37">
        <v>0</v>
      </c>
      <c r="X37" s="4" t="s">
        <v>16</v>
      </c>
      <c r="Y37" s="4" t="s">
        <v>16</v>
      </c>
      <c r="Z37" s="4" t="s">
        <v>16</v>
      </c>
      <c r="AA37" s="4" t="s">
        <v>17</v>
      </c>
    </row>
    <row r="38" spans="4:27">
      <c r="E38">
        <v>2</v>
      </c>
      <c r="F38" s="4" t="s">
        <v>16</v>
      </c>
      <c r="G38" s="1" t="s">
        <v>16</v>
      </c>
      <c r="H38" s="1" t="s">
        <v>17</v>
      </c>
      <c r="I38" s="1" t="s">
        <v>17</v>
      </c>
      <c r="J38" s="1" t="s">
        <v>16</v>
      </c>
      <c r="K38" s="1"/>
      <c r="L38" s="1" t="s">
        <v>16</v>
      </c>
      <c r="M38" s="1" t="s">
        <v>17</v>
      </c>
      <c r="N38" s="1" t="s">
        <v>17</v>
      </c>
      <c r="W38">
        <v>1</v>
      </c>
      <c r="X38" s="4" t="s">
        <v>16</v>
      </c>
      <c r="Y38" s="4" t="s">
        <v>16</v>
      </c>
      <c r="Z38" s="4" t="s">
        <v>16</v>
      </c>
      <c r="AA38" s="4" t="s">
        <v>17</v>
      </c>
    </row>
    <row r="39" spans="4:27">
      <c r="D39" s="2"/>
      <c r="E39" s="2"/>
      <c r="F39" s="7">
        <v>1</v>
      </c>
      <c r="G39" s="9">
        <v>1</v>
      </c>
      <c r="H39" s="9">
        <v>0</v>
      </c>
      <c r="I39" s="9">
        <v>0.33</v>
      </c>
      <c r="J39" s="9">
        <v>1</v>
      </c>
      <c r="K39" s="9"/>
      <c r="L39" s="9">
        <v>0.67</v>
      </c>
      <c r="M39" s="9">
        <v>0</v>
      </c>
      <c r="N39" s="9">
        <v>0.33</v>
      </c>
      <c r="W39">
        <v>2</v>
      </c>
      <c r="X39" s="4" t="s">
        <v>17</v>
      </c>
      <c r="Y39" s="4" t="s">
        <v>16</v>
      </c>
      <c r="Z39" s="4" t="s">
        <v>17</v>
      </c>
      <c r="AA39" s="4" t="s">
        <v>17</v>
      </c>
    </row>
    <row r="40" spans="4:27">
      <c r="D40">
        <v>0.7</v>
      </c>
      <c r="E40">
        <v>0</v>
      </c>
      <c r="F40" s="4" t="s">
        <v>16</v>
      </c>
      <c r="G40" s="10" t="s">
        <v>16</v>
      </c>
      <c r="H40" s="10" t="s">
        <v>17</v>
      </c>
      <c r="I40" s="10" t="s">
        <v>16</v>
      </c>
      <c r="J40" s="10" t="s">
        <v>16</v>
      </c>
      <c r="K40" s="10"/>
      <c r="L40" s="10" t="s">
        <v>17</v>
      </c>
      <c r="M40" s="10" t="s">
        <v>17</v>
      </c>
      <c r="N40" s="10" t="s">
        <v>17</v>
      </c>
      <c r="V40" s="2"/>
      <c r="W40" s="2"/>
      <c r="X40" s="7">
        <v>0.67</v>
      </c>
      <c r="Y40" s="9">
        <v>1</v>
      </c>
      <c r="Z40" s="9">
        <v>0.67</v>
      </c>
      <c r="AA40" s="9">
        <v>0</v>
      </c>
    </row>
    <row r="41" spans="4:27">
      <c r="E41">
        <v>1</v>
      </c>
      <c r="F41" s="4" t="s">
        <v>16</v>
      </c>
      <c r="G41" s="1" t="s">
        <v>16</v>
      </c>
      <c r="H41" s="1" t="s">
        <v>17</v>
      </c>
      <c r="I41" s="1" t="s">
        <v>17</v>
      </c>
      <c r="J41" s="1" t="s">
        <v>16</v>
      </c>
      <c r="K41" s="1"/>
      <c r="L41" s="1" t="s">
        <v>17</v>
      </c>
      <c r="M41" s="1" t="s">
        <v>17</v>
      </c>
      <c r="N41" s="1" t="s">
        <v>17</v>
      </c>
      <c r="V41">
        <v>0.7</v>
      </c>
      <c r="W41">
        <v>0</v>
      </c>
      <c r="X41" s="4" t="s">
        <v>17</v>
      </c>
      <c r="Y41" s="4" t="s">
        <v>16</v>
      </c>
      <c r="Z41" s="4" t="s">
        <v>17</v>
      </c>
      <c r="AA41" s="4" t="s">
        <v>17</v>
      </c>
    </row>
    <row r="42" spans="4:27">
      <c r="E42">
        <v>2</v>
      </c>
      <c r="F42" s="4" t="s">
        <v>16</v>
      </c>
      <c r="G42" s="1" t="s">
        <v>16</v>
      </c>
      <c r="H42" s="1" t="s">
        <v>16</v>
      </c>
      <c r="I42" s="1" t="s">
        <v>16</v>
      </c>
      <c r="J42" s="1" t="s">
        <v>16</v>
      </c>
      <c r="K42" s="1"/>
      <c r="L42" s="1" t="s">
        <v>17</v>
      </c>
      <c r="M42" s="1" t="s">
        <v>17</v>
      </c>
      <c r="N42" s="1" t="s">
        <v>17</v>
      </c>
      <c r="W42">
        <v>1</v>
      </c>
      <c r="X42" s="4" t="s">
        <v>17</v>
      </c>
      <c r="Y42" s="4" t="s">
        <v>16</v>
      </c>
      <c r="Z42" s="4" t="s">
        <v>17</v>
      </c>
      <c r="AA42" s="4" t="s">
        <v>17</v>
      </c>
    </row>
    <row r="43" spans="4:27">
      <c r="D43" s="2"/>
      <c r="E43" s="2"/>
      <c r="F43" s="7">
        <v>1</v>
      </c>
      <c r="G43" s="9">
        <v>1</v>
      </c>
      <c r="H43" s="9">
        <v>0.33</v>
      </c>
      <c r="I43" s="9">
        <v>0.67</v>
      </c>
      <c r="J43" s="9">
        <v>1</v>
      </c>
      <c r="K43" s="9"/>
      <c r="L43" s="9">
        <v>0</v>
      </c>
      <c r="M43" s="9">
        <v>0</v>
      </c>
      <c r="N43" s="9">
        <v>0</v>
      </c>
      <c r="W43">
        <v>2</v>
      </c>
      <c r="X43" s="4" t="s">
        <v>16</v>
      </c>
      <c r="Y43" s="4" t="s">
        <v>16</v>
      </c>
      <c r="Z43" s="4" t="s">
        <v>16</v>
      </c>
      <c r="AA43" s="4" t="s">
        <v>17</v>
      </c>
    </row>
    <row r="44" spans="4:27">
      <c r="D44">
        <v>1</v>
      </c>
      <c r="E44">
        <v>0</v>
      </c>
      <c r="F44" s="4" t="s">
        <v>16</v>
      </c>
      <c r="G44" s="10" t="s">
        <v>16</v>
      </c>
      <c r="H44" s="10" t="s">
        <v>16</v>
      </c>
      <c r="I44" s="10" t="s">
        <v>17</v>
      </c>
      <c r="J44" s="10" t="s">
        <v>16</v>
      </c>
      <c r="K44" s="10"/>
      <c r="L44" s="10" t="s">
        <v>16</v>
      </c>
      <c r="M44" s="10" t="s">
        <v>16</v>
      </c>
      <c r="N44" s="10" t="s">
        <v>17</v>
      </c>
      <c r="V44" s="2"/>
      <c r="W44" s="2"/>
      <c r="X44" s="7">
        <v>0.33</v>
      </c>
      <c r="Y44" s="9">
        <v>1</v>
      </c>
      <c r="Z44" s="9">
        <v>0.33</v>
      </c>
      <c r="AA44" s="9">
        <v>0</v>
      </c>
    </row>
    <row r="45" spans="4:27">
      <c r="E45">
        <v>1</v>
      </c>
      <c r="F45" s="4" t="s">
        <v>16</v>
      </c>
      <c r="G45" s="1" t="s">
        <v>16</v>
      </c>
      <c r="H45" s="1" t="s">
        <v>17</v>
      </c>
      <c r="I45" s="1" t="s">
        <v>17</v>
      </c>
      <c r="J45" s="1" t="s">
        <v>16</v>
      </c>
      <c r="K45" s="1"/>
      <c r="L45" s="1" t="s">
        <v>17</v>
      </c>
      <c r="M45" s="1" t="s">
        <v>17</v>
      </c>
      <c r="N45" s="1" t="s">
        <v>17</v>
      </c>
      <c r="V45">
        <v>1</v>
      </c>
      <c r="W45">
        <v>0</v>
      </c>
      <c r="X45" s="4" t="s">
        <v>17</v>
      </c>
      <c r="Y45" s="4" t="s">
        <v>16</v>
      </c>
      <c r="Z45" s="4" t="s">
        <v>17</v>
      </c>
      <c r="AA45" s="4" t="s">
        <v>17</v>
      </c>
    </row>
    <row r="46" spans="4:27">
      <c r="E46">
        <v>2</v>
      </c>
      <c r="F46" s="4" t="s">
        <v>16</v>
      </c>
      <c r="G46" s="1" t="s">
        <v>16</v>
      </c>
      <c r="H46" s="1" t="s">
        <v>17</v>
      </c>
      <c r="I46" s="1" t="s">
        <v>17</v>
      </c>
      <c r="J46" s="1" t="s">
        <v>16</v>
      </c>
      <c r="K46" s="1"/>
      <c r="L46" s="1" t="s">
        <v>16</v>
      </c>
      <c r="M46" s="1" t="s">
        <v>17</v>
      </c>
      <c r="N46" s="1" t="s">
        <v>17</v>
      </c>
      <c r="W46">
        <v>1</v>
      </c>
      <c r="X46" s="4" t="s">
        <v>17</v>
      </c>
      <c r="Y46" s="4" t="s">
        <v>16</v>
      </c>
      <c r="Z46" s="4" t="s">
        <v>17</v>
      </c>
      <c r="AA46" s="4" t="s">
        <v>17</v>
      </c>
    </row>
    <row r="47" spans="4:27">
      <c r="D47" s="5"/>
      <c r="E47" s="5"/>
      <c r="F47" s="7">
        <v>1</v>
      </c>
      <c r="G47" s="9">
        <v>1</v>
      </c>
      <c r="H47" s="9">
        <v>0.33</v>
      </c>
      <c r="I47" s="9">
        <v>0</v>
      </c>
      <c r="J47" s="9">
        <v>1</v>
      </c>
      <c r="K47" s="9"/>
      <c r="L47" s="9">
        <v>0.67</v>
      </c>
      <c r="M47" s="9">
        <v>0.33</v>
      </c>
      <c r="N47" s="9">
        <v>0</v>
      </c>
      <c r="W47">
        <v>2</v>
      </c>
      <c r="X47" s="4" t="s">
        <v>16</v>
      </c>
      <c r="Y47" s="4" t="s">
        <v>16</v>
      </c>
      <c r="Z47" s="4" t="s">
        <v>16</v>
      </c>
      <c r="AA47" s="4" t="s">
        <v>17</v>
      </c>
    </row>
    <row r="48" spans="4:27">
      <c r="D48" s="2" t="s">
        <v>22</v>
      </c>
      <c r="E48" s="2"/>
      <c r="F48" s="6">
        <v>1</v>
      </c>
      <c r="G48" s="8">
        <v>0.91700000000000004</v>
      </c>
      <c r="H48" s="8">
        <v>0.16700000000000001</v>
      </c>
      <c r="I48" s="8">
        <v>0.25</v>
      </c>
      <c r="J48" s="8">
        <v>1</v>
      </c>
      <c r="K48" s="8"/>
      <c r="L48" s="8">
        <v>0.5</v>
      </c>
      <c r="M48" s="8">
        <v>0.25</v>
      </c>
      <c r="N48" s="8">
        <v>0.25</v>
      </c>
      <c r="V48" s="5"/>
      <c r="W48" s="5"/>
      <c r="X48" s="7">
        <v>0.33</v>
      </c>
      <c r="Y48" s="9">
        <v>1</v>
      </c>
      <c r="Z48" s="9">
        <v>0.33</v>
      </c>
      <c r="AA48" s="9">
        <v>0</v>
      </c>
    </row>
    <row r="49" spans="2:27">
      <c r="V49" s="2" t="s">
        <v>22</v>
      </c>
      <c r="W49" s="2"/>
      <c r="X49" s="6">
        <v>0.41699999999999998</v>
      </c>
      <c r="Y49" s="8">
        <v>1</v>
      </c>
      <c r="Z49" s="8">
        <v>0.41699999999999998</v>
      </c>
      <c r="AA49" s="8">
        <v>0</v>
      </c>
    </row>
    <row r="51" spans="2:27">
      <c r="D51" t="s">
        <v>0</v>
      </c>
      <c r="E51" t="s">
        <v>1</v>
      </c>
      <c r="F51" t="s">
        <v>2</v>
      </c>
      <c r="G51" t="s">
        <v>3</v>
      </c>
      <c r="H51" t="s">
        <v>4</v>
      </c>
      <c r="I51" t="s">
        <v>5</v>
      </c>
      <c r="J51" t="s">
        <v>6</v>
      </c>
      <c r="L51" t="s">
        <v>7</v>
      </c>
      <c r="M51" t="s">
        <v>8</v>
      </c>
      <c r="N51" t="s">
        <v>9</v>
      </c>
    </row>
    <row r="52" spans="2:27">
      <c r="B52" t="s">
        <v>24</v>
      </c>
      <c r="D52" s="2"/>
      <c r="E52" s="2"/>
      <c r="F52" s="3"/>
      <c r="G52" s="5"/>
      <c r="H52" s="2"/>
      <c r="I52" s="2"/>
      <c r="J52" s="2"/>
      <c r="K52" s="2"/>
      <c r="L52" s="2"/>
      <c r="M52" s="2"/>
      <c r="N52" s="2"/>
    </row>
    <row r="53" spans="2:27">
      <c r="D53">
        <v>0</v>
      </c>
      <c r="E53">
        <v>0</v>
      </c>
      <c r="F53" s="4" t="s">
        <v>16</v>
      </c>
      <c r="G53" s="10" t="s">
        <v>16</v>
      </c>
      <c r="H53" s="10" t="s">
        <v>17</v>
      </c>
      <c r="I53" s="10" t="s">
        <v>17</v>
      </c>
      <c r="J53" s="10" t="s">
        <v>17</v>
      </c>
      <c r="K53" s="10"/>
      <c r="L53" s="10" t="s">
        <v>16</v>
      </c>
      <c r="M53" s="10" t="s">
        <v>16</v>
      </c>
      <c r="N53" s="10" t="s">
        <v>17</v>
      </c>
      <c r="V53" t="s">
        <v>0</v>
      </c>
      <c r="W53" t="s">
        <v>1</v>
      </c>
      <c r="X53" t="s">
        <v>18</v>
      </c>
      <c r="Y53" t="s">
        <v>19</v>
      </c>
      <c r="Z53" t="s">
        <v>20</v>
      </c>
      <c r="AA53" t="s">
        <v>21</v>
      </c>
    </row>
    <row r="54" spans="2:27">
      <c r="E54">
        <v>1</v>
      </c>
      <c r="F54" s="4" t="s">
        <v>16</v>
      </c>
      <c r="G54" s="1" t="s">
        <v>16</v>
      </c>
      <c r="H54" s="1" t="s">
        <v>17</v>
      </c>
      <c r="I54" s="1" t="s">
        <v>17</v>
      </c>
      <c r="J54" s="1" t="s">
        <v>17</v>
      </c>
      <c r="K54" s="1"/>
      <c r="L54" s="1" t="s">
        <v>16</v>
      </c>
      <c r="M54" s="1" t="s">
        <v>16</v>
      </c>
      <c r="N54" s="1" t="s">
        <v>17</v>
      </c>
      <c r="T54" t="s">
        <v>24</v>
      </c>
      <c r="V54" s="2"/>
      <c r="W54" s="2"/>
      <c r="X54" s="3"/>
      <c r="Y54" s="5"/>
      <c r="Z54" s="2"/>
      <c r="AA54" s="2"/>
    </row>
    <row r="55" spans="2:27">
      <c r="E55">
        <v>2</v>
      </c>
      <c r="F55" s="4" t="s">
        <v>16</v>
      </c>
      <c r="G55" s="1" t="s">
        <v>16</v>
      </c>
      <c r="H55" s="1" t="s">
        <v>17</v>
      </c>
      <c r="I55" s="1" t="s">
        <v>17</v>
      </c>
      <c r="J55" s="1" t="s">
        <v>17</v>
      </c>
      <c r="K55" s="1"/>
      <c r="L55" s="1" t="s">
        <v>16</v>
      </c>
      <c r="M55" s="1" t="s">
        <v>16</v>
      </c>
      <c r="N55" s="1" t="s">
        <v>17</v>
      </c>
      <c r="V55">
        <v>0</v>
      </c>
      <c r="W55">
        <v>0</v>
      </c>
      <c r="X55" s="4" t="s">
        <v>17</v>
      </c>
      <c r="Y55" s="4" t="s">
        <v>16</v>
      </c>
      <c r="Z55" s="4" t="s">
        <v>17</v>
      </c>
      <c r="AA55" s="4" t="s">
        <v>17</v>
      </c>
    </row>
    <row r="56" spans="2:27">
      <c r="D56" s="2"/>
      <c r="E56" s="2"/>
      <c r="F56" s="7">
        <v>1</v>
      </c>
      <c r="G56" s="9">
        <v>1</v>
      </c>
      <c r="H56" s="9">
        <v>0</v>
      </c>
      <c r="I56" s="9">
        <v>0</v>
      </c>
      <c r="J56" s="9">
        <v>0</v>
      </c>
      <c r="K56" s="9"/>
      <c r="L56" s="9">
        <v>1</v>
      </c>
      <c r="M56" s="9">
        <v>1</v>
      </c>
      <c r="N56" s="9">
        <v>0</v>
      </c>
      <c r="W56">
        <v>1</v>
      </c>
      <c r="X56" s="4" t="s">
        <v>17</v>
      </c>
      <c r="Y56" s="4" t="s">
        <v>16</v>
      </c>
      <c r="Z56" s="4" t="s">
        <v>17</v>
      </c>
      <c r="AA56" s="4" t="s">
        <v>17</v>
      </c>
    </row>
    <row r="57" spans="2:27">
      <c r="D57">
        <v>0.3</v>
      </c>
      <c r="E57">
        <v>0</v>
      </c>
      <c r="F57" s="4" t="s">
        <v>16</v>
      </c>
      <c r="G57" s="10" t="s">
        <v>16</v>
      </c>
      <c r="H57" s="10" t="s">
        <v>17</v>
      </c>
      <c r="I57" s="10" t="s">
        <v>17</v>
      </c>
      <c r="J57" s="10" t="s">
        <v>17</v>
      </c>
      <c r="K57" s="10"/>
      <c r="L57" s="10" t="s">
        <v>16</v>
      </c>
      <c r="M57" s="10" t="s">
        <v>16</v>
      </c>
      <c r="N57" s="10" t="s">
        <v>16</v>
      </c>
      <c r="W57">
        <v>2</v>
      </c>
      <c r="X57" s="4" t="s">
        <v>17</v>
      </c>
      <c r="Y57" s="4" t="s">
        <v>16</v>
      </c>
      <c r="Z57" s="4" t="s">
        <v>17</v>
      </c>
      <c r="AA57" s="4" t="s">
        <v>17</v>
      </c>
    </row>
    <row r="58" spans="2:27">
      <c r="E58">
        <v>1</v>
      </c>
      <c r="F58" s="4" t="s">
        <v>16</v>
      </c>
      <c r="G58" s="1" t="s">
        <v>16</v>
      </c>
      <c r="H58" s="1" t="s">
        <v>17</v>
      </c>
      <c r="I58" s="1" t="s">
        <v>17</v>
      </c>
      <c r="J58" s="1" t="s">
        <v>17</v>
      </c>
      <c r="K58" s="1"/>
      <c r="L58" s="1" t="s">
        <v>17</v>
      </c>
      <c r="M58" s="1" t="s">
        <v>16</v>
      </c>
      <c r="N58" s="1" t="s">
        <v>17</v>
      </c>
      <c r="V58" s="2"/>
      <c r="W58" s="2"/>
      <c r="X58" s="7">
        <v>0</v>
      </c>
      <c r="Y58" s="9">
        <v>1</v>
      </c>
      <c r="Z58" s="9">
        <v>0</v>
      </c>
      <c r="AA58" s="9">
        <v>0</v>
      </c>
    </row>
    <row r="59" spans="2:27">
      <c r="E59">
        <v>2</v>
      </c>
      <c r="F59" s="4" t="s">
        <v>16</v>
      </c>
      <c r="G59" s="1" t="s">
        <v>16</v>
      </c>
      <c r="H59" s="1" t="s">
        <v>16</v>
      </c>
      <c r="I59" s="1" t="s">
        <v>17</v>
      </c>
      <c r="J59" s="1" t="s">
        <v>17</v>
      </c>
      <c r="K59" s="1"/>
      <c r="L59" s="1" t="s">
        <v>17</v>
      </c>
      <c r="M59" s="1" t="s">
        <v>17</v>
      </c>
      <c r="N59" s="1" t="s">
        <v>17</v>
      </c>
      <c r="V59">
        <v>0.3</v>
      </c>
      <c r="W59">
        <v>0</v>
      </c>
      <c r="X59" s="4" t="s">
        <v>17</v>
      </c>
      <c r="Y59" s="4" t="s">
        <v>16</v>
      </c>
      <c r="Z59" s="4" t="s">
        <v>17</v>
      </c>
      <c r="AA59" s="4" t="s">
        <v>17</v>
      </c>
    </row>
    <row r="60" spans="2:27">
      <c r="D60" s="2"/>
      <c r="E60" s="2"/>
      <c r="F60" s="7">
        <v>1</v>
      </c>
      <c r="G60" s="9">
        <v>1</v>
      </c>
      <c r="H60" s="9">
        <v>0.33</v>
      </c>
      <c r="I60" s="9">
        <v>0</v>
      </c>
      <c r="J60" s="9">
        <v>0</v>
      </c>
      <c r="K60" s="9"/>
      <c r="L60" s="9">
        <v>0.33</v>
      </c>
      <c r="M60" s="9">
        <v>0.67</v>
      </c>
      <c r="N60" s="9">
        <v>0.33</v>
      </c>
      <c r="W60">
        <v>1</v>
      </c>
      <c r="X60" s="4" t="s">
        <v>17</v>
      </c>
      <c r="Y60" s="4" t="s">
        <v>16</v>
      </c>
      <c r="Z60" s="4" t="s">
        <v>17</v>
      </c>
      <c r="AA60" s="4" t="s">
        <v>17</v>
      </c>
    </row>
    <row r="61" spans="2:27">
      <c r="D61">
        <v>0.7</v>
      </c>
      <c r="E61">
        <v>0</v>
      </c>
      <c r="F61" s="4" t="s">
        <v>16</v>
      </c>
      <c r="G61" s="10" t="s">
        <v>16</v>
      </c>
      <c r="H61" s="10" t="s">
        <v>16</v>
      </c>
      <c r="I61" s="10" t="s">
        <v>17</v>
      </c>
      <c r="J61" s="10" t="s">
        <v>16</v>
      </c>
      <c r="K61" s="10"/>
      <c r="L61" s="10" t="s">
        <v>16</v>
      </c>
      <c r="M61" s="10" t="s">
        <v>16</v>
      </c>
      <c r="N61" s="10" t="s">
        <v>17</v>
      </c>
      <c r="W61">
        <v>2</v>
      </c>
      <c r="X61" s="4" t="s">
        <v>16</v>
      </c>
      <c r="Y61" s="4" t="s">
        <v>16</v>
      </c>
      <c r="Z61" s="4" t="s">
        <v>16</v>
      </c>
      <c r="AA61" s="4" t="s">
        <v>17</v>
      </c>
    </row>
    <row r="62" spans="2:27">
      <c r="E62">
        <v>1</v>
      </c>
      <c r="F62" s="4" t="s">
        <v>16</v>
      </c>
      <c r="G62" s="1" t="s">
        <v>16</v>
      </c>
      <c r="H62" s="1" t="s">
        <v>16</v>
      </c>
      <c r="I62" s="1" t="s">
        <v>17</v>
      </c>
      <c r="J62" s="1" t="s">
        <v>17</v>
      </c>
      <c r="K62" s="1"/>
      <c r="L62" s="1" t="s">
        <v>16</v>
      </c>
      <c r="M62" s="1" t="s">
        <v>16</v>
      </c>
      <c r="N62" s="1" t="s">
        <v>17</v>
      </c>
      <c r="V62" s="2"/>
      <c r="W62" s="2"/>
      <c r="X62" s="7">
        <v>0.33</v>
      </c>
      <c r="Y62" s="9">
        <v>1</v>
      </c>
      <c r="Z62" s="9">
        <v>0.33</v>
      </c>
      <c r="AA62" s="9">
        <v>0</v>
      </c>
    </row>
    <row r="63" spans="2:27">
      <c r="E63">
        <v>2</v>
      </c>
      <c r="F63" s="4" t="s">
        <v>16</v>
      </c>
      <c r="G63" s="1" t="s">
        <v>16</v>
      </c>
      <c r="H63" s="1" t="s">
        <v>16</v>
      </c>
      <c r="I63" s="1" t="s">
        <v>17</v>
      </c>
      <c r="J63" s="1" t="s">
        <v>17</v>
      </c>
      <c r="K63" s="1"/>
      <c r="L63" s="1" t="s">
        <v>16</v>
      </c>
      <c r="M63" s="1" t="s">
        <v>16</v>
      </c>
      <c r="N63" s="1" t="s">
        <v>17</v>
      </c>
      <c r="V63">
        <v>0.7</v>
      </c>
      <c r="W63">
        <v>0</v>
      </c>
      <c r="X63" s="4" t="s">
        <v>16</v>
      </c>
      <c r="Y63" s="4" t="s">
        <v>16</v>
      </c>
      <c r="Z63" s="4" t="s">
        <v>16</v>
      </c>
      <c r="AA63" s="4" t="s">
        <v>17</v>
      </c>
    </row>
    <row r="64" spans="2:27">
      <c r="D64" s="2"/>
      <c r="E64" s="2"/>
      <c r="F64" s="7">
        <v>1</v>
      </c>
      <c r="G64" s="9">
        <v>1</v>
      </c>
      <c r="H64" s="9">
        <v>1</v>
      </c>
      <c r="I64" s="9">
        <v>0</v>
      </c>
      <c r="J64" s="9">
        <v>0.33</v>
      </c>
      <c r="K64" s="9"/>
      <c r="L64" s="9">
        <v>1</v>
      </c>
      <c r="M64" s="9">
        <v>1</v>
      </c>
      <c r="N64" s="9">
        <v>0</v>
      </c>
      <c r="W64">
        <v>1</v>
      </c>
      <c r="X64" s="4" t="s">
        <v>16</v>
      </c>
      <c r="Y64" s="4" t="s">
        <v>16</v>
      </c>
      <c r="Z64" s="4" t="s">
        <v>16</v>
      </c>
      <c r="AA64" s="4" t="s">
        <v>17</v>
      </c>
    </row>
    <row r="65" spans="2:27">
      <c r="D65">
        <v>1</v>
      </c>
      <c r="E65">
        <v>0</v>
      </c>
      <c r="F65" s="4" t="s">
        <v>16</v>
      </c>
      <c r="G65" s="10" t="s">
        <v>16</v>
      </c>
      <c r="H65" s="10" t="s">
        <v>16</v>
      </c>
      <c r="I65" s="10" t="s">
        <v>17</v>
      </c>
      <c r="J65" s="10" t="s">
        <v>16</v>
      </c>
      <c r="K65" s="10"/>
      <c r="L65" s="10" t="s">
        <v>16</v>
      </c>
      <c r="M65" s="10" t="s">
        <v>16</v>
      </c>
      <c r="N65" s="10" t="s">
        <v>16</v>
      </c>
      <c r="W65">
        <v>2</v>
      </c>
      <c r="X65" s="4" t="s">
        <v>16</v>
      </c>
      <c r="Y65" s="4" t="s">
        <v>16</v>
      </c>
      <c r="Z65" s="4" t="s">
        <v>16</v>
      </c>
      <c r="AA65" s="4" t="s">
        <v>17</v>
      </c>
    </row>
    <row r="66" spans="2:27">
      <c r="E66">
        <v>1</v>
      </c>
      <c r="F66" s="4" t="s">
        <v>16</v>
      </c>
      <c r="G66" s="1" t="s">
        <v>16</v>
      </c>
      <c r="H66" s="1" t="s">
        <v>16</v>
      </c>
      <c r="I66" s="1" t="s">
        <v>17</v>
      </c>
      <c r="J66" s="1" t="s">
        <v>17</v>
      </c>
      <c r="K66" s="1"/>
      <c r="L66" s="1" t="s">
        <v>17</v>
      </c>
      <c r="M66" s="1" t="s">
        <v>17</v>
      </c>
      <c r="N66" s="1" t="s">
        <v>17</v>
      </c>
      <c r="V66" s="2"/>
      <c r="W66" s="2"/>
      <c r="X66" s="7">
        <v>1</v>
      </c>
      <c r="Y66" s="9">
        <v>1</v>
      </c>
      <c r="Z66" s="9">
        <v>1</v>
      </c>
      <c r="AA66" s="9">
        <v>0</v>
      </c>
    </row>
    <row r="67" spans="2:27">
      <c r="E67">
        <v>2</v>
      </c>
      <c r="F67" s="4" t="s">
        <v>16</v>
      </c>
      <c r="G67" s="1" t="s">
        <v>16</v>
      </c>
      <c r="H67" s="1" t="s">
        <v>16</v>
      </c>
      <c r="I67" s="1" t="s">
        <v>17</v>
      </c>
      <c r="J67" s="1" t="s">
        <v>17</v>
      </c>
      <c r="K67" s="1"/>
      <c r="L67" s="1" t="s">
        <v>17</v>
      </c>
      <c r="M67" s="1" t="s">
        <v>17</v>
      </c>
      <c r="N67" s="1" t="s">
        <v>17</v>
      </c>
      <c r="V67">
        <v>1</v>
      </c>
      <c r="W67">
        <v>0</v>
      </c>
      <c r="X67" s="4" t="s">
        <v>16</v>
      </c>
      <c r="Y67" s="4" t="s">
        <v>16</v>
      </c>
      <c r="Z67" s="4" t="s">
        <v>16</v>
      </c>
      <c r="AA67" s="4" t="s">
        <v>17</v>
      </c>
    </row>
    <row r="68" spans="2:27">
      <c r="D68" s="5"/>
      <c r="E68" s="5"/>
      <c r="F68" s="7">
        <v>1</v>
      </c>
      <c r="G68" s="9">
        <v>1</v>
      </c>
      <c r="H68" s="9">
        <v>1</v>
      </c>
      <c r="I68" s="9">
        <v>0</v>
      </c>
      <c r="J68" s="9">
        <v>0.33</v>
      </c>
      <c r="K68" s="9"/>
      <c r="L68" s="9">
        <v>0.33</v>
      </c>
      <c r="M68" s="9">
        <v>0.33</v>
      </c>
      <c r="N68" s="9">
        <v>0.33</v>
      </c>
      <c r="W68">
        <v>1</v>
      </c>
      <c r="X68" s="4" t="s">
        <v>16</v>
      </c>
      <c r="Y68" s="4" t="s">
        <v>16</v>
      </c>
      <c r="Z68" s="4" t="s">
        <v>16</v>
      </c>
      <c r="AA68" s="4" t="s">
        <v>17</v>
      </c>
    </row>
    <row r="69" spans="2:27">
      <c r="D69" s="2" t="s">
        <v>22</v>
      </c>
      <c r="E69" s="2"/>
      <c r="F69" s="6">
        <v>1</v>
      </c>
      <c r="G69" s="8">
        <v>1</v>
      </c>
      <c r="H69" s="8">
        <v>0.58299999999999996</v>
      </c>
      <c r="I69" s="8">
        <v>0</v>
      </c>
      <c r="J69" s="8">
        <v>0.16700000000000001</v>
      </c>
      <c r="K69" s="8"/>
      <c r="L69" s="8">
        <v>0.66700000000000004</v>
      </c>
      <c r="M69" s="8">
        <v>0.75</v>
      </c>
      <c r="N69" s="8">
        <v>0.16700000000000001</v>
      </c>
      <c r="W69">
        <v>2</v>
      </c>
      <c r="X69" s="4" t="s">
        <v>16</v>
      </c>
      <c r="Y69" s="4" t="s">
        <v>16</v>
      </c>
      <c r="Z69" s="4" t="s">
        <v>16</v>
      </c>
      <c r="AA69" s="4" t="s">
        <v>17</v>
      </c>
    </row>
    <row r="70" spans="2:27">
      <c r="V70" s="5"/>
      <c r="W70" s="5"/>
      <c r="X70" s="7">
        <v>1</v>
      </c>
      <c r="Y70" s="9">
        <v>1</v>
      </c>
      <c r="Z70" s="9">
        <v>1</v>
      </c>
      <c r="AA70" s="9">
        <v>0</v>
      </c>
    </row>
    <row r="71" spans="2:27">
      <c r="V71" s="2" t="s">
        <v>22</v>
      </c>
      <c r="W71" s="2"/>
      <c r="X71" s="6">
        <v>0.58299999999999996</v>
      </c>
      <c r="Y71" s="8">
        <v>1</v>
      </c>
      <c r="Z71" s="8">
        <v>0.58299999999999996</v>
      </c>
      <c r="AA71" s="8">
        <v>0</v>
      </c>
    </row>
    <row r="72" spans="2:27">
      <c r="D72" t="s">
        <v>0</v>
      </c>
      <c r="E72" t="s">
        <v>1</v>
      </c>
      <c r="F72" t="s">
        <v>2</v>
      </c>
      <c r="G72" t="s">
        <v>3</v>
      </c>
      <c r="H72" t="s">
        <v>4</v>
      </c>
      <c r="I72" t="s">
        <v>5</v>
      </c>
      <c r="J72" t="s">
        <v>6</v>
      </c>
      <c r="L72" t="s">
        <v>7</v>
      </c>
      <c r="M72" t="s">
        <v>8</v>
      </c>
      <c r="N72" t="s">
        <v>9</v>
      </c>
    </row>
    <row r="73" spans="2:27">
      <c r="B73" t="s">
        <v>25</v>
      </c>
      <c r="D73" s="2"/>
      <c r="E73" s="2"/>
      <c r="F73" s="3"/>
      <c r="G73" s="5"/>
      <c r="H73" s="2"/>
      <c r="I73" s="2"/>
      <c r="J73" s="2"/>
      <c r="K73" s="2"/>
      <c r="L73" s="2"/>
      <c r="M73" s="2"/>
      <c r="N73" s="2"/>
    </row>
    <row r="74" spans="2:27">
      <c r="D74">
        <v>0</v>
      </c>
      <c r="E74">
        <v>0</v>
      </c>
      <c r="F74" s="4" t="s">
        <v>16</v>
      </c>
      <c r="G74" s="10" t="s">
        <v>16</v>
      </c>
      <c r="H74" s="10" t="s">
        <v>16</v>
      </c>
      <c r="I74" s="10" t="s">
        <v>17</v>
      </c>
      <c r="J74" s="10" t="s">
        <v>16</v>
      </c>
      <c r="K74" s="10"/>
      <c r="L74" s="10" t="s">
        <v>16</v>
      </c>
      <c r="M74" s="10" t="s">
        <v>17</v>
      </c>
      <c r="N74" s="10" t="s">
        <v>16</v>
      </c>
    </row>
    <row r="75" spans="2:27">
      <c r="E75">
        <v>1</v>
      </c>
      <c r="F75" s="4" t="s">
        <v>16</v>
      </c>
      <c r="G75" s="1" t="s">
        <v>16</v>
      </c>
      <c r="H75" s="1" t="s">
        <v>16</v>
      </c>
      <c r="I75" s="1" t="s">
        <v>17</v>
      </c>
      <c r="J75" s="1" t="s">
        <v>16</v>
      </c>
      <c r="K75" s="1"/>
      <c r="L75" s="1" t="s">
        <v>16</v>
      </c>
      <c r="M75" s="1" t="s">
        <v>17</v>
      </c>
      <c r="N75" s="1" t="s">
        <v>16</v>
      </c>
      <c r="V75" t="s">
        <v>0</v>
      </c>
      <c r="W75" t="s">
        <v>1</v>
      </c>
      <c r="X75" t="s">
        <v>18</v>
      </c>
      <c r="Y75" t="s">
        <v>19</v>
      </c>
      <c r="Z75" t="s">
        <v>20</v>
      </c>
      <c r="AA75" t="s">
        <v>21</v>
      </c>
    </row>
    <row r="76" spans="2:27">
      <c r="E76">
        <v>2</v>
      </c>
      <c r="F76" s="4" t="s">
        <v>16</v>
      </c>
      <c r="G76" s="1" t="s">
        <v>16</v>
      </c>
      <c r="H76" s="1" t="s">
        <v>16</v>
      </c>
      <c r="I76" s="1" t="s">
        <v>17</v>
      </c>
      <c r="J76" s="1" t="s">
        <v>16</v>
      </c>
      <c r="K76" s="1"/>
      <c r="L76" s="1" t="s">
        <v>16</v>
      </c>
      <c r="M76" s="1" t="s">
        <v>16</v>
      </c>
      <c r="N76" s="1" t="s">
        <v>16</v>
      </c>
      <c r="T76" t="s">
        <v>25</v>
      </c>
      <c r="V76" s="2"/>
      <c r="W76" s="2"/>
      <c r="X76" s="3"/>
      <c r="Y76" s="5"/>
      <c r="Z76" s="2"/>
      <c r="AA76" s="2"/>
    </row>
    <row r="77" spans="2:27">
      <c r="D77" s="2"/>
      <c r="E77" s="2"/>
      <c r="F77" s="7">
        <v>1</v>
      </c>
      <c r="G77" s="9">
        <v>1</v>
      </c>
      <c r="H77" s="9">
        <v>1</v>
      </c>
      <c r="I77" s="9">
        <v>0</v>
      </c>
      <c r="J77" s="9">
        <v>1</v>
      </c>
      <c r="K77" s="9"/>
      <c r="L77" s="9">
        <v>1</v>
      </c>
      <c r="M77" s="9">
        <v>0.33</v>
      </c>
      <c r="N77" s="9">
        <v>1</v>
      </c>
      <c r="V77">
        <v>0</v>
      </c>
      <c r="W77">
        <v>0</v>
      </c>
      <c r="X77" s="4" t="s">
        <v>16</v>
      </c>
      <c r="Y77" s="4" t="s">
        <v>16</v>
      </c>
      <c r="Z77" s="4" t="s">
        <v>16</v>
      </c>
      <c r="AA77" s="4" t="s">
        <v>17</v>
      </c>
    </row>
    <row r="78" spans="2:27">
      <c r="D78">
        <v>0.3</v>
      </c>
      <c r="E78">
        <v>0</v>
      </c>
      <c r="F78" s="4" t="s">
        <v>16</v>
      </c>
      <c r="G78" s="10" t="s">
        <v>16</v>
      </c>
      <c r="H78" s="10" t="s">
        <v>16</v>
      </c>
      <c r="I78" s="10" t="s">
        <v>17</v>
      </c>
      <c r="J78" s="10" t="s">
        <v>16</v>
      </c>
      <c r="K78" s="10"/>
      <c r="L78" s="10" t="s">
        <v>16</v>
      </c>
      <c r="M78" s="10" t="s">
        <v>17</v>
      </c>
      <c r="N78" s="10" t="s">
        <v>16</v>
      </c>
      <c r="W78">
        <v>1</v>
      </c>
      <c r="X78" s="4" t="s">
        <v>16</v>
      </c>
      <c r="Y78" s="4" t="s">
        <v>16</v>
      </c>
      <c r="Z78" s="4" t="s">
        <v>16</v>
      </c>
      <c r="AA78" s="4" t="s">
        <v>17</v>
      </c>
    </row>
    <row r="79" spans="2:27">
      <c r="E79">
        <v>1</v>
      </c>
      <c r="F79" s="4" t="s">
        <v>16</v>
      </c>
      <c r="G79" s="1" t="s">
        <v>16</v>
      </c>
      <c r="H79" s="1" t="s">
        <v>16</v>
      </c>
      <c r="I79" s="1" t="s">
        <v>17</v>
      </c>
      <c r="J79" s="1" t="s">
        <v>16</v>
      </c>
      <c r="K79" s="1"/>
      <c r="L79" s="1" t="s">
        <v>16</v>
      </c>
      <c r="M79" s="1" t="s">
        <v>16</v>
      </c>
      <c r="N79" s="1" t="s">
        <v>16</v>
      </c>
      <c r="W79">
        <v>2</v>
      </c>
      <c r="X79" s="4" t="s">
        <v>16</v>
      </c>
      <c r="Y79" s="4" t="s">
        <v>16</v>
      </c>
      <c r="Z79" s="4" t="s">
        <v>16</v>
      </c>
      <c r="AA79" s="4" t="s">
        <v>17</v>
      </c>
    </row>
    <row r="80" spans="2:27">
      <c r="E80">
        <v>2</v>
      </c>
      <c r="F80" s="4" t="s">
        <v>16</v>
      </c>
      <c r="G80" s="1" t="s">
        <v>16</v>
      </c>
      <c r="H80" s="1" t="s">
        <v>16</v>
      </c>
      <c r="I80" s="1" t="s">
        <v>17</v>
      </c>
      <c r="J80" s="1" t="s">
        <v>16</v>
      </c>
      <c r="K80" s="1"/>
      <c r="L80" s="1" t="s">
        <v>16</v>
      </c>
      <c r="M80" s="1" t="s">
        <v>17</v>
      </c>
      <c r="N80" s="1" t="s">
        <v>16</v>
      </c>
      <c r="V80" s="2"/>
      <c r="W80" s="2"/>
      <c r="X80" s="7">
        <v>1</v>
      </c>
      <c r="Y80" s="9">
        <v>1</v>
      </c>
      <c r="Z80" s="9">
        <v>1</v>
      </c>
      <c r="AA80" s="9">
        <v>0</v>
      </c>
    </row>
    <row r="81" spans="2:27">
      <c r="D81" s="2"/>
      <c r="E81" s="2"/>
      <c r="F81" s="7">
        <v>1</v>
      </c>
      <c r="G81" s="9">
        <v>1</v>
      </c>
      <c r="H81" s="9">
        <v>1</v>
      </c>
      <c r="I81" s="9">
        <v>0</v>
      </c>
      <c r="J81" s="9">
        <v>1</v>
      </c>
      <c r="K81" s="9"/>
      <c r="L81" s="9">
        <v>1</v>
      </c>
      <c r="M81" s="9">
        <v>0.33</v>
      </c>
      <c r="N81" s="9">
        <v>1</v>
      </c>
      <c r="V81">
        <v>0.3</v>
      </c>
      <c r="W81">
        <v>0</v>
      </c>
      <c r="X81" s="4" t="s">
        <v>16</v>
      </c>
      <c r="Y81" s="4" t="s">
        <v>16</v>
      </c>
      <c r="Z81" s="4" t="s">
        <v>16</v>
      </c>
      <c r="AA81" s="4" t="s">
        <v>17</v>
      </c>
    </row>
    <row r="82" spans="2:27">
      <c r="D82">
        <v>0.7</v>
      </c>
      <c r="E82">
        <v>0</v>
      </c>
      <c r="F82" s="4" t="s">
        <v>16</v>
      </c>
      <c r="G82" s="10" t="s">
        <v>16</v>
      </c>
      <c r="H82" s="10" t="s">
        <v>16</v>
      </c>
      <c r="I82" s="10" t="s">
        <v>17</v>
      </c>
      <c r="J82" s="10" t="s">
        <v>16</v>
      </c>
      <c r="K82" s="10"/>
      <c r="L82" s="10" t="s">
        <v>17</v>
      </c>
      <c r="M82" s="10" t="s">
        <v>16</v>
      </c>
      <c r="N82" s="10" t="s">
        <v>16</v>
      </c>
      <c r="W82">
        <v>1</v>
      </c>
      <c r="X82" s="4" t="s">
        <v>16</v>
      </c>
      <c r="Y82" s="4" t="s">
        <v>16</v>
      </c>
      <c r="Z82" s="4" t="s">
        <v>16</v>
      </c>
      <c r="AA82" s="4" t="s">
        <v>17</v>
      </c>
    </row>
    <row r="83" spans="2:27">
      <c r="E83">
        <v>1</v>
      </c>
      <c r="F83" s="4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/>
      <c r="L83" s="1" t="s">
        <v>17</v>
      </c>
      <c r="M83" s="1" t="s">
        <v>17</v>
      </c>
      <c r="N83" s="1" t="s">
        <v>17</v>
      </c>
      <c r="W83">
        <v>2</v>
      </c>
      <c r="X83" s="4" t="s">
        <v>16</v>
      </c>
      <c r="Y83" s="4" t="s">
        <v>16</v>
      </c>
      <c r="Z83" s="4" t="s">
        <v>16</v>
      </c>
      <c r="AA83" s="4" t="s">
        <v>17</v>
      </c>
    </row>
    <row r="84" spans="2:27">
      <c r="E84">
        <v>2</v>
      </c>
      <c r="F84" s="4" t="s">
        <v>16</v>
      </c>
      <c r="G84" s="1" t="s">
        <v>16</v>
      </c>
      <c r="H84" s="1" t="s">
        <v>16</v>
      </c>
      <c r="I84" s="1" t="s">
        <v>17</v>
      </c>
      <c r="J84" s="1" t="s">
        <v>16</v>
      </c>
      <c r="K84" s="1"/>
      <c r="L84" s="1" t="s">
        <v>17</v>
      </c>
      <c r="M84" s="1" t="s">
        <v>16</v>
      </c>
      <c r="N84" s="1" t="s">
        <v>16</v>
      </c>
      <c r="V84" s="2"/>
      <c r="W84" s="2"/>
      <c r="X84" s="7">
        <v>1</v>
      </c>
      <c r="Y84" s="9">
        <v>1</v>
      </c>
      <c r="Z84" s="9">
        <v>1</v>
      </c>
      <c r="AA84" s="9">
        <v>0</v>
      </c>
    </row>
    <row r="85" spans="2:27">
      <c r="D85" s="2"/>
      <c r="E85" s="2"/>
      <c r="F85" s="7">
        <v>1</v>
      </c>
      <c r="G85" s="9">
        <v>1</v>
      </c>
      <c r="H85" s="9">
        <v>1</v>
      </c>
      <c r="I85" s="9">
        <v>0.33</v>
      </c>
      <c r="J85" s="9">
        <v>1</v>
      </c>
      <c r="K85" s="9"/>
      <c r="L85" s="9">
        <v>0</v>
      </c>
      <c r="M85" s="9">
        <v>0.67</v>
      </c>
      <c r="N85" s="9">
        <v>0.67</v>
      </c>
      <c r="V85">
        <v>0.7</v>
      </c>
      <c r="W85">
        <v>0</v>
      </c>
      <c r="X85" s="4" t="s">
        <v>16</v>
      </c>
      <c r="Y85" s="4" t="s">
        <v>16</v>
      </c>
      <c r="Z85" s="4" t="s">
        <v>16</v>
      </c>
      <c r="AA85" s="4" t="s">
        <v>16</v>
      </c>
    </row>
    <row r="86" spans="2:27">
      <c r="D86">
        <v>1</v>
      </c>
      <c r="E86">
        <v>0</v>
      </c>
      <c r="F86" s="4" t="s">
        <v>16</v>
      </c>
      <c r="G86" s="10" t="s">
        <v>16</v>
      </c>
      <c r="H86" s="10" t="s">
        <v>16</v>
      </c>
      <c r="I86" s="10" t="s">
        <v>17</v>
      </c>
      <c r="J86" s="10" t="s">
        <v>16</v>
      </c>
      <c r="K86" s="10"/>
      <c r="L86" s="10" t="s">
        <v>16</v>
      </c>
      <c r="M86" s="10" t="s">
        <v>17</v>
      </c>
      <c r="N86" s="10" t="s">
        <v>16</v>
      </c>
      <c r="W86">
        <v>1</v>
      </c>
      <c r="X86" s="4" t="s">
        <v>16</v>
      </c>
      <c r="Y86" s="4" t="s">
        <v>16</v>
      </c>
      <c r="Z86" s="4" t="s">
        <v>16</v>
      </c>
      <c r="AA86" s="4" t="s">
        <v>17</v>
      </c>
    </row>
    <row r="87" spans="2:27">
      <c r="E87">
        <v>1</v>
      </c>
      <c r="F87" s="4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/>
      <c r="L87" s="1" t="s">
        <v>16</v>
      </c>
      <c r="M87" s="1" t="s">
        <v>16</v>
      </c>
      <c r="N87" s="1" t="s">
        <v>16</v>
      </c>
      <c r="W87">
        <v>2</v>
      </c>
      <c r="X87" s="4" t="s">
        <v>16</v>
      </c>
      <c r="Y87" s="4" t="s">
        <v>16</v>
      </c>
      <c r="Z87" s="4" t="s">
        <v>16</v>
      </c>
      <c r="AA87" s="4" t="s">
        <v>17</v>
      </c>
    </row>
    <row r="88" spans="2:27">
      <c r="E88">
        <v>2</v>
      </c>
      <c r="F88" s="4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/>
      <c r="L88" s="1" t="s">
        <v>17</v>
      </c>
      <c r="M88" s="1" t="s">
        <v>17</v>
      </c>
      <c r="N88" s="1" t="s">
        <v>17</v>
      </c>
      <c r="V88" s="2"/>
      <c r="W88" s="2"/>
      <c r="X88" s="7">
        <v>1</v>
      </c>
      <c r="Y88" s="9">
        <v>1</v>
      </c>
      <c r="Z88" s="9">
        <v>1</v>
      </c>
      <c r="AA88" s="9">
        <v>0.33</v>
      </c>
    </row>
    <row r="89" spans="2:27">
      <c r="D89" s="5"/>
      <c r="E89" s="5"/>
      <c r="F89" s="7">
        <v>1</v>
      </c>
      <c r="G89" s="9">
        <v>1</v>
      </c>
      <c r="H89" s="9">
        <v>1</v>
      </c>
      <c r="I89" s="9">
        <v>0.67</v>
      </c>
      <c r="J89" s="9">
        <v>1</v>
      </c>
      <c r="K89" s="9"/>
      <c r="L89" s="9">
        <v>0.67</v>
      </c>
      <c r="M89" s="9">
        <v>0.33</v>
      </c>
      <c r="N89" s="9">
        <v>0.67</v>
      </c>
      <c r="V89">
        <v>1</v>
      </c>
      <c r="W89">
        <v>0</v>
      </c>
      <c r="X89" s="4" t="s">
        <v>16</v>
      </c>
      <c r="Y89" s="4" t="s">
        <v>16</v>
      </c>
      <c r="Z89" s="4" t="s">
        <v>16</v>
      </c>
      <c r="AA89" s="4" t="s">
        <v>17</v>
      </c>
    </row>
    <row r="90" spans="2:27">
      <c r="D90" s="2" t="s">
        <v>22</v>
      </c>
      <c r="E90" s="2"/>
      <c r="F90" s="6">
        <v>1</v>
      </c>
      <c r="G90" s="8">
        <v>1</v>
      </c>
      <c r="H90" s="8">
        <v>1</v>
      </c>
      <c r="I90" s="8">
        <v>0.25</v>
      </c>
      <c r="J90" s="8">
        <v>1</v>
      </c>
      <c r="K90" s="8"/>
      <c r="L90" s="8">
        <v>0.66700000000000004</v>
      </c>
      <c r="M90" s="8">
        <v>0.41699999999999998</v>
      </c>
      <c r="N90" s="8">
        <v>0.83299999999999996</v>
      </c>
      <c r="W90">
        <v>1</v>
      </c>
      <c r="X90" s="4" t="s">
        <v>16</v>
      </c>
      <c r="Y90" s="4" t="s">
        <v>16</v>
      </c>
      <c r="Z90" s="4" t="s">
        <v>16</v>
      </c>
      <c r="AA90" s="4" t="s">
        <v>16</v>
      </c>
    </row>
    <row r="91" spans="2:27">
      <c r="W91">
        <v>2</v>
      </c>
      <c r="X91" s="4" t="s">
        <v>16</v>
      </c>
      <c r="Y91" s="4" t="s">
        <v>16</v>
      </c>
      <c r="Z91" s="4" t="s">
        <v>16</v>
      </c>
      <c r="AA91" s="4" t="s">
        <v>17</v>
      </c>
    </row>
    <row r="92" spans="2:27">
      <c r="D92" t="s">
        <v>0</v>
      </c>
      <c r="E92" t="s">
        <v>1</v>
      </c>
      <c r="F92" t="s">
        <v>2</v>
      </c>
      <c r="G92" t="s">
        <v>3</v>
      </c>
      <c r="H92" t="s">
        <v>4</v>
      </c>
      <c r="I92" t="s">
        <v>5</v>
      </c>
      <c r="J92" t="s">
        <v>6</v>
      </c>
      <c r="L92" t="s">
        <v>7</v>
      </c>
      <c r="M92" t="s">
        <v>8</v>
      </c>
      <c r="N92" t="s">
        <v>9</v>
      </c>
      <c r="V92" s="5"/>
      <c r="W92" s="5"/>
      <c r="X92" s="7">
        <v>1</v>
      </c>
      <c r="Y92" s="9">
        <v>1</v>
      </c>
      <c r="Z92" s="9">
        <v>1</v>
      </c>
      <c r="AA92" s="9">
        <v>0.33</v>
      </c>
    </row>
    <row r="93" spans="2:27">
      <c r="B93" t="s">
        <v>26</v>
      </c>
      <c r="D93" s="2"/>
      <c r="E93" s="2"/>
      <c r="F93" s="3"/>
      <c r="G93" s="5"/>
      <c r="H93" s="2"/>
      <c r="I93" s="2"/>
      <c r="J93" s="2"/>
      <c r="K93" s="2"/>
      <c r="L93" s="2"/>
      <c r="M93" s="2"/>
      <c r="N93" s="2"/>
      <c r="V93" s="2" t="s">
        <v>22</v>
      </c>
      <c r="W93" s="2"/>
      <c r="X93" s="6">
        <v>1</v>
      </c>
      <c r="Y93" s="8">
        <v>1</v>
      </c>
      <c r="Z93" s="8">
        <v>1</v>
      </c>
      <c r="AA93" s="8">
        <v>0.16700000000000001</v>
      </c>
    </row>
    <row r="94" spans="2:27">
      <c r="D94">
        <v>0</v>
      </c>
      <c r="E94">
        <v>0</v>
      </c>
      <c r="F94" s="4" t="s">
        <v>16</v>
      </c>
      <c r="G94" s="10" t="s">
        <v>16</v>
      </c>
      <c r="H94" s="10" t="s">
        <v>16</v>
      </c>
      <c r="I94" s="10" t="s">
        <v>17</v>
      </c>
      <c r="J94" s="10" t="s">
        <v>17</v>
      </c>
      <c r="K94" s="10"/>
      <c r="L94" s="10" t="s">
        <v>16</v>
      </c>
      <c r="M94" s="10" t="s">
        <v>16</v>
      </c>
      <c r="N94" s="10" t="s">
        <v>16</v>
      </c>
    </row>
    <row r="95" spans="2:27">
      <c r="E95">
        <v>1</v>
      </c>
      <c r="F95" s="4" t="s">
        <v>16</v>
      </c>
      <c r="G95" s="1" t="s">
        <v>16</v>
      </c>
      <c r="H95" s="1" t="s">
        <v>16</v>
      </c>
      <c r="I95" s="1" t="s">
        <v>17</v>
      </c>
      <c r="J95" s="1" t="s">
        <v>17</v>
      </c>
      <c r="K95" s="1"/>
      <c r="L95" s="1" t="s">
        <v>17</v>
      </c>
      <c r="M95" s="1" t="s">
        <v>16</v>
      </c>
      <c r="N95" s="1" t="s">
        <v>16</v>
      </c>
    </row>
    <row r="96" spans="2:27">
      <c r="E96">
        <v>2</v>
      </c>
      <c r="F96" s="4" t="s">
        <v>16</v>
      </c>
      <c r="G96" s="1" t="s">
        <v>16</v>
      </c>
      <c r="H96" s="1" t="s">
        <v>16</v>
      </c>
      <c r="I96" s="1" t="s">
        <v>17</v>
      </c>
      <c r="J96" s="1" t="s">
        <v>17</v>
      </c>
      <c r="K96" s="1"/>
      <c r="L96" s="1" t="s">
        <v>17</v>
      </c>
      <c r="M96" s="1" t="s">
        <v>16</v>
      </c>
      <c r="N96" s="1" t="s">
        <v>16</v>
      </c>
    </row>
    <row r="97" spans="4:27">
      <c r="D97" s="2"/>
      <c r="E97" s="2"/>
      <c r="F97" s="7">
        <v>1</v>
      </c>
      <c r="G97" s="9">
        <v>1</v>
      </c>
      <c r="H97" s="9">
        <v>1</v>
      </c>
      <c r="I97" s="9">
        <v>0</v>
      </c>
      <c r="J97" s="9">
        <v>0</v>
      </c>
      <c r="K97" s="9"/>
      <c r="L97" s="9">
        <v>0.33</v>
      </c>
      <c r="M97" s="9">
        <v>1</v>
      </c>
      <c r="N97" s="9">
        <v>1</v>
      </c>
    </row>
    <row r="98" spans="4:27">
      <c r="D98">
        <v>0.3</v>
      </c>
      <c r="E98">
        <v>0</v>
      </c>
      <c r="F98" s="4" t="s">
        <v>16</v>
      </c>
      <c r="G98" s="10" t="s">
        <v>16</v>
      </c>
      <c r="H98" s="10" t="s">
        <v>16</v>
      </c>
      <c r="I98" s="10" t="s">
        <v>17</v>
      </c>
      <c r="J98" s="10" t="s">
        <v>17</v>
      </c>
      <c r="K98" s="10"/>
      <c r="L98" s="10" t="s">
        <v>17</v>
      </c>
      <c r="M98" s="10" t="s">
        <v>16</v>
      </c>
      <c r="N98" s="10" t="s">
        <v>16</v>
      </c>
      <c r="V98" t="s">
        <v>0</v>
      </c>
      <c r="W98" t="s">
        <v>1</v>
      </c>
      <c r="X98" t="s">
        <v>18</v>
      </c>
      <c r="Y98" t="s">
        <v>19</v>
      </c>
      <c r="Z98" t="s">
        <v>20</v>
      </c>
      <c r="AA98" t="s">
        <v>21</v>
      </c>
    </row>
    <row r="99" spans="4:27">
      <c r="E99">
        <v>1</v>
      </c>
      <c r="F99" s="4" t="s">
        <v>16</v>
      </c>
      <c r="G99" s="1" t="s">
        <v>16</v>
      </c>
      <c r="H99" s="1" t="s">
        <v>16</v>
      </c>
      <c r="I99" s="1" t="s">
        <v>16</v>
      </c>
      <c r="J99" s="1" t="s">
        <v>17</v>
      </c>
      <c r="K99" s="1"/>
      <c r="L99" s="1" t="s">
        <v>17</v>
      </c>
      <c r="M99" s="1" t="s">
        <v>16</v>
      </c>
      <c r="N99" s="1" t="s">
        <v>16</v>
      </c>
      <c r="T99" t="s">
        <v>26</v>
      </c>
      <c r="V99" s="2"/>
      <c r="W99" s="2"/>
      <c r="X99" s="3"/>
      <c r="Y99" s="5"/>
      <c r="Z99" s="2"/>
      <c r="AA99" s="2"/>
    </row>
    <row r="100" spans="4:27">
      <c r="E100">
        <v>2</v>
      </c>
      <c r="F100" s="4" t="s">
        <v>16</v>
      </c>
      <c r="G100" s="1" t="s">
        <v>16</v>
      </c>
      <c r="H100" s="1" t="s">
        <v>16</v>
      </c>
      <c r="I100" s="1" t="s">
        <v>16</v>
      </c>
      <c r="J100" s="1" t="s">
        <v>16</v>
      </c>
      <c r="K100" s="1"/>
      <c r="L100" s="1" t="s">
        <v>17</v>
      </c>
      <c r="M100" s="1" t="s">
        <v>16</v>
      </c>
      <c r="N100" s="1" t="s">
        <v>17</v>
      </c>
      <c r="V100">
        <v>0</v>
      </c>
      <c r="W100">
        <v>0</v>
      </c>
      <c r="X100" s="4" t="s">
        <v>16</v>
      </c>
      <c r="Y100" s="4" t="s">
        <v>16</v>
      </c>
      <c r="Z100" s="4" t="s">
        <v>16</v>
      </c>
      <c r="AA100" s="4" t="s">
        <v>17</v>
      </c>
    </row>
    <row r="101" spans="4:27">
      <c r="D101" s="2"/>
      <c r="E101" s="2"/>
      <c r="F101" s="7">
        <v>1</v>
      </c>
      <c r="G101" s="9">
        <v>1</v>
      </c>
      <c r="H101" s="9">
        <v>1</v>
      </c>
      <c r="I101" s="9">
        <v>0.67</v>
      </c>
      <c r="J101" s="9">
        <v>0.33</v>
      </c>
      <c r="K101" s="9"/>
      <c r="L101" s="9">
        <v>0</v>
      </c>
      <c r="M101" s="9">
        <v>1</v>
      </c>
      <c r="N101" s="9">
        <v>0.67</v>
      </c>
      <c r="W101">
        <v>1</v>
      </c>
      <c r="X101" s="4" t="s">
        <v>16</v>
      </c>
      <c r="Y101" s="4" t="s">
        <v>16</v>
      </c>
      <c r="Z101" s="4" t="s">
        <v>16</v>
      </c>
      <c r="AA101" s="4" t="s">
        <v>17</v>
      </c>
    </row>
    <row r="102" spans="4:27">
      <c r="D102">
        <v>0.7</v>
      </c>
      <c r="E102">
        <v>0</v>
      </c>
      <c r="F102" s="4" t="s">
        <v>16</v>
      </c>
      <c r="G102" s="10" t="s">
        <v>16</v>
      </c>
      <c r="H102" s="10" t="s">
        <v>16</v>
      </c>
      <c r="I102" s="10" t="s">
        <v>16</v>
      </c>
      <c r="J102" s="10" t="s">
        <v>17</v>
      </c>
      <c r="K102" s="10"/>
      <c r="L102" s="10" t="s">
        <v>17</v>
      </c>
      <c r="M102" s="10" t="s">
        <v>16</v>
      </c>
      <c r="N102" s="10" t="s">
        <v>16</v>
      </c>
      <c r="W102">
        <v>2</v>
      </c>
      <c r="X102" s="4" t="s">
        <v>16</v>
      </c>
      <c r="Y102" s="4" t="s">
        <v>16</v>
      </c>
      <c r="Z102" s="4" t="s">
        <v>16</v>
      </c>
      <c r="AA102" s="4" t="s">
        <v>17</v>
      </c>
    </row>
    <row r="103" spans="4:27">
      <c r="E103">
        <v>1</v>
      </c>
      <c r="F103" s="4" t="s">
        <v>16</v>
      </c>
      <c r="G103" s="1" t="s">
        <v>16</v>
      </c>
      <c r="H103" s="1" t="s">
        <v>16</v>
      </c>
      <c r="I103" s="1" t="s">
        <v>17</v>
      </c>
      <c r="J103" s="1" t="s">
        <v>17</v>
      </c>
      <c r="K103" s="1"/>
      <c r="L103" s="1" t="s">
        <v>17</v>
      </c>
      <c r="M103" s="1" t="s">
        <v>17</v>
      </c>
      <c r="N103" s="1" t="s">
        <v>17</v>
      </c>
      <c r="V103" s="2"/>
      <c r="W103" s="2"/>
      <c r="X103" s="7">
        <v>1</v>
      </c>
      <c r="Y103" s="9">
        <v>1</v>
      </c>
      <c r="Z103" s="9">
        <v>1</v>
      </c>
      <c r="AA103" s="9">
        <v>0</v>
      </c>
    </row>
    <row r="104" spans="4:27">
      <c r="E104">
        <v>2</v>
      </c>
      <c r="F104" s="4" t="s">
        <v>16</v>
      </c>
      <c r="G104" s="1" t="s">
        <v>16</v>
      </c>
      <c r="H104" s="1" t="s">
        <v>16</v>
      </c>
      <c r="I104" s="1" t="s">
        <v>16</v>
      </c>
      <c r="J104" s="1" t="s">
        <v>17</v>
      </c>
      <c r="K104" s="1"/>
      <c r="L104" s="1" t="s">
        <v>16</v>
      </c>
      <c r="M104" s="1" t="s">
        <v>17</v>
      </c>
      <c r="N104" s="1" t="s">
        <v>16</v>
      </c>
      <c r="V104">
        <v>0.3</v>
      </c>
      <c r="W104">
        <v>0</v>
      </c>
      <c r="X104" s="4" t="s">
        <v>16</v>
      </c>
      <c r="Y104" s="4" t="s">
        <v>16</v>
      </c>
      <c r="Z104" s="4" t="s">
        <v>16</v>
      </c>
      <c r="AA104" s="4" t="s">
        <v>17</v>
      </c>
    </row>
    <row r="105" spans="4:27">
      <c r="D105" s="2"/>
      <c r="E105" s="2"/>
      <c r="F105" s="7">
        <v>1</v>
      </c>
      <c r="G105" s="9">
        <v>1</v>
      </c>
      <c r="H105" s="9">
        <v>1</v>
      </c>
      <c r="I105" s="9">
        <v>0.67</v>
      </c>
      <c r="J105" s="9">
        <v>0</v>
      </c>
      <c r="K105" s="9"/>
      <c r="L105" s="9">
        <v>0.33</v>
      </c>
      <c r="M105" s="9">
        <v>0.33</v>
      </c>
      <c r="N105" s="9">
        <v>0.67</v>
      </c>
      <c r="W105">
        <v>1</v>
      </c>
      <c r="X105" s="4" t="s">
        <v>16</v>
      </c>
      <c r="Y105" s="4" t="s">
        <v>16</v>
      </c>
      <c r="Z105" s="4" t="s">
        <v>16</v>
      </c>
      <c r="AA105" s="4" t="s">
        <v>16</v>
      </c>
    </row>
    <row r="106" spans="4:27">
      <c r="D106">
        <v>1</v>
      </c>
      <c r="E106">
        <v>0</v>
      </c>
      <c r="F106" s="4" t="s">
        <v>16</v>
      </c>
      <c r="G106" s="10" t="s">
        <v>16</v>
      </c>
      <c r="H106" s="10" t="s">
        <v>16</v>
      </c>
      <c r="I106" s="10" t="s">
        <v>17</v>
      </c>
      <c r="J106" s="10" t="s">
        <v>17</v>
      </c>
      <c r="K106" s="10"/>
      <c r="L106" s="10" t="s">
        <v>16</v>
      </c>
      <c r="M106" s="10" t="s">
        <v>16</v>
      </c>
      <c r="N106" s="10" t="s">
        <v>17</v>
      </c>
      <c r="W106">
        <v>2</v>
      </c>
      <c r="X106" s="4" t="s">
        <v>16</v>
      </c>
      <c r="Y106" s="4" t="s">
        <v>16</v>
      </c>
      <c r="Z106" s="4" t="s">
        <v>16</v>
      </c>
      <c r="AA106" s="4" t="s">
        <v>17</v>
      </c>
    </row>
    <row r="107" spans="4:27">
      <c r="E107">
        <v>1</v>
      </c>
      <c r="F107" s="4" t="s">
        <v>16</v>
      </c>
      <c r="G107" s="1" t="s">
        <v>16</v>
      </c>
      <c r="H107" s="1" t="s">
        <v>16</v>
      </c>
      <c r="I107" s="1" t="s">
        <v>16</v>
      </c>
      <c r="J107" s="1" t="s">
        <v>16</v>
      </c>
      <c r="K107" s="1"/>
      <c r="L107" s="1" t="s">
        <v>16</v>
      </c>
      <c r="M107" s="1" t="s">
        <v>17</v>
      </c>
      <c r="N107" s="1" t="s">
        <v>16</v>
      </c>
      <c r="V107" s="2"/>
      <c r="W107" s="2"/>
      <c r="X107" s="7">
        <v>1</v>
      </c>
      <c r="Y107" s="9">
        <v>1</v>
      </c>
      <c r="Z107" s="9">
        <v>1</v>
      </c>
      <c r="AA107" s="9">
        <v>0.33</v>
      </c>
    </row>
    <row r="108" spans="4:27">
      <c r="E108">
        <v>2</v>
      </c>
      <c r="F108" s="4" t="s">
        <v>16</v>
      </c>
      <c r="G108" s="1" t="s">
        <v>16</v>
      </c>
      <c r="H108" s="1" t="s">
        <v>16</v>
      </c>
      <c r="I108" s="1" t="s">
        <v>16</v>
      </c>
      <c r="J108" s="1" t="s">
        <v>17</v>
      </c>
      <c r="K108" s="1"/>
      <c r="L108" s="1" t="s">
        <v>16</v>
      </c>
      <c r="M108" s="1" t="s">
        <v>16</v>
      </c>
      <c r="N108" s="1" t="s">
        <v>16</v>
      </c>
      <c r="V108">
        <v>0.7</v>
      </c>
      <c r="W108">
        <v>0</v>
      </c>
      <c r="X108" s="4" t="s">
        <v>16</v>
      </c>
      <c r="Y108" s="4" t="s">
        <v>16</v>
      </c>
      <c r="Z108" s="4" t="s">
        <v>16</v>
      </c>
      <c r="AA108" s="4" t="s">
        <v>17</v>
      </c>
    </row>
    <row r="109" spans="4:27">
      <c r="D109" s="5"/>
      <c r="E109" s="5"/>
      <c r="F109" s="7">
        <v>1</v>
      </c>
      <c r="G109" s="9">
        <v>1</v>
      </c>
      <c r="H109" s="9">
        <v>1</v>
      </c>
      <c r="I109" s="9">
        <v>0.67</v>
      </c>
      <c r="J109" s="9">
        <v>0.33</v>
      </c>
      <c r="K109" s="9"/>
      <c r="L109" s="9">
        <v>1</v>
      </c>
      <c r="M109" s="9">
        <v>0.67</v>
      </c>
      <c r="N109" s="9">
        <v>0.67</v>
      </c>
      <c r="W109">
        <v>1</v>
      </c>
      <c r="X109" s="4" t="s">
        <v>16</v>
      </c>
      <c r="Y109" s="4" t="s">
        <v>16</v>
      </c>
      <c r="Z109" s="4" t="s">
        <v>16</v>
      </c>
      <c r="AA109" s="4" t="s">
        <v>17</v>
      </c>
    </row>
    <row r="110" spans="4:27">
      <c r="D110" s="2" t="s">
        <v>22</v>
      </c>
      <c r="E110" s="2"/>
      <c r="F110" s="6">
        <v>1</v>
      </c>
      <c r="G110" s="8">
        <v>1</v>
      </c>
      <c r="H110" s="8">
        <v>1</v>
      </c>
      <c r="I110" s="8">
        <v>0.5</v>
      </c>
      <c r="J110" s="8">
        <v>0.16700000000000001</v>
      </c>
      <c r="K110" s="8"/>
      <c r="L110" s="8">
        <v>0.41699999999999998</v>
      </c>
      <c r="M110" s="8">
        <v>0.75</v>
      </c>
      <c r="N110" s="8">
        <v>0.75</v>
      </c>
      <c r="W110">
        <v>2</v>
      </c>
      <c r="X110" s="4" t="s">
        <v>16</v>
      </c>
      <c r="Y110" s="4" t="s">
        <v>16</v>
      </c>
      <c r="Z110" s="4" t="s">
        <v>16</v>
      </c>
      <c r="AA110" s="4" t="s">
        <v>17</v>
      </c>
    </row>
    <row r="111" spans="4:27">
      <c r="V111" s="2"/>
      <c r="W111" s="2"/>
      <c r="X111" s="7">
        <v>1</v>
      </c>
      <c r="Y111" s="9">
        <v>1</v>
      </c>
      <c r="Z111" s="9">
        <v>1</v>
      </c>
      <c r="AA111" s="9">
        <v>0</v>
      </c>
    </row>
    <row r="112" spans="4:27">
      <c r="D112" t="s">
        <v>0</v>
      </c>
      <c r="E112" t="s">
        <v>1</v>
      </c>
      <c r="F112" t="s">
        <v>2</v>
      </c>
      <c r="G112" t="s">
        <v>3</v>
      </c>
      <c r="H112" t="s">
        <v>4</v>
      </c>
      <c r="I112" t="s">
        <v>5</v>
      </c>
      <c r="J112" t="s">
        <v>6</v>
      </c>
      <c r="L112" t="s">
        <v>7</v>
      </c>
      <c r="M112" t="s">
        <v>8</v>
      </c>
      <c r="N112" t="s">
        <v>9</v>
      </c>
      <c r="V112">
        <v>1</v>
      </c>
      <c r="W112">
        <v>0</v>
      </c>
      <c r="X112" s="4" t="s">
        <v>16</v>
      </c>
      <c r="Y112" s="4" t="s">
        <v>17</v>
      </c>
      <c r="Z112" s="4" t="s">
        <v>17</v>
      </c>
      <c r="AA112" s="4" t="s">
        <v>17</v>
      </c>
    </row>
    <row r="113" spans="2:27">
      <c r="B113" t="s">
        <v>27</v>
      </c>
      <c r="D113" s="2"/>
      <c r="E113" s="2"/>
      <c r="F113" s="3"/>
      <c r="G113" s="5"/>
      <c r="H113" s="2"/>
      <c r="I113" s="2"/>
      <c r="J113" s="2"/>
      <c r="K113" s="2"/>
      <c r="L113" s="2"/>
      <c r="M113" s="2"/>
      <c r="N113" s="2"/>
      <c r="W113">
        <v>1</v>
      </c>
      <c r="X113" s="4" t="s">
        <v>16</v>
      </c>
      <c r="Y113" s="4" t="s">
        <v>16</v>
      </c>
      <c r="Z113" s="4" t="s">
        <v>16</v>
      </c>
      <c r="AA113" s="4" t="s">
        <v>17</v>
      </c>
    </row>
    <row r="114" spans="2:27">
      <c r="D114">
        <v>0</v>
      </c>
      <c r="E114">
        <v>0</v>
      </c>
      <c r="F114" s="4" t="s">
        <v>16</v>
      </c>
      <c r="G114" s="10" t="s">
        <v>16</v>
      </c>
      <c r="H114" s="10" t="s">
        <v>16</v>
      </c>
      <c r="I114" s="10" t="s">
        <v>17</v>
      </c>
      <c r="J114" s="10" t="s">
        <v>17</v>
      </c>
      <c r="K114" s="10"/>
      <c r="L114" s="10" t="s">
        <v>17</v>
      </c>
      <c r="M114" s="10" t="s">
        <v>17</v>
      </c>
      <c r="N114" s="10" t="s">
        <v>17</v>
      </c>
      <c r="W114">
        <v>2</v>
      </c>
      <c r="X114" s="4" t="s">
        <v>16</v>
      </c>
      <c r="Y114" s="4" t="s">
        <v>16</v>
      </c>
      <c r="Z114" s="4" t="s">
        <v>16</v>
      </c>
      <c r="AA114" s="4" t="s">
        <v>17</v>
      </c>
    </row>
    <row r="115" spans="2:27">
      <c r="E115">
        <v>1</v>
      </c>
      <c r="F115" s="4" t="s">
        <v>16</v>
      </c>
      <c r="G115" s="1" t="s">
        <v>16</v>
      </c>
      <c r="H115" s="1" t="s">
        <v>16</v>
      </c>
      <c r="I115" s="1" t="s">
        <v>17</v>
      </c>
      <c r="J115" s="1" t="s">
        <v>17</v>
      </c>
      <c r="K115" s="1"/>
      <c r="L115" s="1" t="s">
        <v>17</v>
      </c>
      <c r="M115" s="1" t="s">
        <v>17</v>
      </c>
      <c r="N115" s="1" t="s">
        <v>17</v>
      </c>
      <c r="V115" s="5"/>
      <c r="W115" s="5"/>
      <c r="X115" s="7">
        <v>1</v>
      </c>
      <c r="Y115" s="9">
        <v>0.67</v>
      </c>
      <c r="Z115" s="9">
        <v>0.67</v>
      </c>
      <c r="AA115" s="9">
        <v>0</v>
      </c>
    </row>
    <row r="116" spans="2:27">
      <c r="E116">
        <v>2</v>
      </c>
      <c r="F116" s="4" t="s">
        <v>16</v>
      </c>
      <c r="G116" s="1" t="s">
        <v>16</v>
      </c>
      <c r="H116" s="1" t="s">
        <v>16</v>
      </c>
      <c r="I116" s="1" t="s">
        <v>17</v>
      </c>
      <c r="J116" s="1" t="s">
        <v>17</v>
      </c>
      <c r="K116" s="1"/>
      <c r="L116" s="1" t="s">
        <v>17</v>
      </c>
      <c r="M116" s="1" t="s">
        <v>17</v>
      </c>
      <c r="N116" s="1" t="s">
        <v>17</v>
      </c>
      <c r="V116" s="2" t="s">
        <v>22</v>
      </c>
      <c r="W116" s="2"/>
      <c r="X116" s="6">
        <v>1</v>
      </c>
      <c r="Y116" s="8">
        <v>0.91700000000000004</v>
      </c>
      <c r="Z116" s="8">
        <v>0.91700000000000004</v>
      </c>
      <c r="AA116" s="8">
        <v>8.3000000000000004E-2</v>
      </c>
    </row>
    <row r="117" spans="2:27">
      <c r="D117" s="2"/>
      <c r="E117" s="2"/>
      <c r="F117" s="7">
        <v>1</v>
      </c>
      <c r="G117" s="9">
        <v>1</v>
      </c>
      <c r="H117" s="9">
        <v>1</v>
      </c>
      <c r="I117" s="9">
        <v>0</v>
      </c>
      <c r="J117" s="9">
        <v>0</v>
      </c>
      <c r="K117" s="9"/>
      <c r="L117" s="9">
        <v>0</v>
      </c>
      <c r="M117" s="9">
        <v>0</v>
      </c>
      <c r="N117" s="9">
        <v>0</v>
      </c>
    </row>
    <row r="118" spans="2:27">
      <c r="D118">
        <v>0.3</v>
      </c>
      <c r="E118">
        <v>0</v>
      </c>
      <c r="F118" s="4" t="s">
        <v>16</v>
      </c>
      <c r="G118" s="10" t="s">
        <v>16</v>
      </c>
      <c r="H118" s="10" t="s">
        <v>16</v>
      </c>
      <c r="I118" s="10" t="s">
        <v>17</v>
      </c>
      <c r="J118" s="10" t="s">
        <v>17</v>
      </c>
      <c r="K118" s="10"/>
      <c r="L118" s="10" t="s">
        <v>17</v>
      </c>
      <c r="M118" s="10" t="s">
        <v>17</v>
      </c>
      <c r="N118" s="10" t="s">
        <v>17</v>
      </c>
    </row>
    <row r="119" spans="2:27">
      <c r="E119">
        <v>1</v>
      </c>
      <c r="F119" s="4" t="s">
        <v>16</v>
      </c>
      <c r="G119" s="1" t="s">
        <v>16</v>
      </c>
      <c r="H119" s="1" t="s">
        <v>16</v>
      </c>
      <c r="I119" s="1" t="s">
        <v>16</v>
      </c>
      <c r="J119" s="1" t="s">
        <v>17</v>
      </c>
      <c r="K119" s="1"/>
      <c r="L119" s="1" t="s">
        <v>16</v>
      </c>
      <c r="M119" s="1" t="s">
        <v>16</v>
      </c>
      <c r="N119" s="1" t="s">
        <v>16</v>
      </c>
    </row>
    <row r="120" spans="2:27">
      <c r="E120">
        <v>2</v>
      </c>
      <c r="F120" s="4" t="s">
        <v>16</v>
      </c>
      <c r="G120" s="1" t="s">
        <v>16</v>
      </c>
      <c r="H120" s="1" t="s">
        <v>16</v>
      </c>
      <c r="I120" s="1" t="s">
        <v>17</v>
      </c>
      <c r="J120" s="1" t="s">
        <v>17</v>
      </c>
      <c r="K120" s="1"/>
      <c r="L120" s="1" t="s">
        <v>16</v>
      </c>
      <c r="M120" s="1" t="s">
        <v>17</v>
      </c>
      <c r="N120" s="1" t="s">
        <v>16</v>
      </c>
    </row>
    <row r="121" spans="2:27">
      <c r="D121" s="2"/>
      <c r="E121" s="2"/>
      <c r="F121" s="7">
        <v>1</v>
      </c>
      <c r="G121" s="9">
        <v>1</v>
      </c>
      <c r="H121" s="9">
        <v>1</v>
      </c>
      <c r="I121" s="9">
        <v>0.33</v>
      </c>
      <c r="J121" s="9">
        <v>0</v>
      </c>
      <c r="K121" s="9"/>
      <c r="L121" s="9">
        <v>0.67</v>
      </c>
      <c r="M121" s="9">
        <v>0.33</v>
      </c>
      <c r="N121" s="9">
        <v>0.67</v>
      </c>
      <c r="V121" t="s">
        <v>0</v>
      </c>
      <c r="W121" t="s">
        <v>1</v>
      </c>
      <c r="X121" t="s">
        <v>18</v>
      </c>
      <c r="Y121" t="s">
        <v>19</v>
      </c>
      <c r="Z121" t="s">
        <v>20</v>
      </c>
      <c r="AA121" t="s">
        <v>21</v>
      </c>
    </row>
    <row r="122" spans="2:27">
      <c r="D122">
        <v>0.7</v>
      </c>
      <c r="E122">
        <v>0</v>
      </c>
      <c r="F122" s="4" t="s">
        <v>16</v>
      </c>
      <c r="G122" s="10" t="s">
        <v>16</v>
      </c>
      <c r="H122" s="10" t="s">
        <v>16</v>
      </c>
      <c r="I122" s="10" t="s">
        <v>16</v>
      </c>
      <c r="J122" s="10" t="s">
        <v>16</v>
      </c>
      <c r="K122" s="10"/>
      <c r="L122" s="10" t="s">
        <v>17</v>
      </c>
      <c r="M122" s="10" t="s">
        <v>16</v>
      </c>
      <c r="N122" s="10" t="s">
        <v>17</v>
      </c>
      <c r="T122" t="s">
        <v>27</v>
      </c>
      <c r="V122" s="2"/>
      <c r="W122" s="2"/>
      <c r="X122" s="3"/>
      <c r="Y122" s="5"/>
      <c r="Z122" s="2"/>
      <c r="AA122" s="2"/>
    </row>
    <row r="123" spans="2:27">
      <c r="E123">
        <v>1</v>
      </c>
      <c r="F123" s="4" t="s">
        <v>16</v>
      </c>
      <c r="G123" s="1" t="s">
        <v>17</v>
      </c>
      <c r="H123" s="1" t="s">
        <v>16</v>
      </c>
      <c r="I123" s="1" t="s">
        <v>17</v>
      </c>
      <c r="J123" s="1" t="s">
        <v>17</v>
      </c>
      <c r="K123" s="1"/>
      <c r="L123" s="1" t="s">
        <v>17</v>
      </c>
      <c r="M123" s="1" t="s">
        <v>17</v>
      </c>
      <c r="N123" s="1" t="s">
        <v>16</v>
      </c>
      <c r="V123">
        <v>0</v>
      </c>
      <c r="W123">
        <v>0</v>
      </c>
      <c r="X123" s="4" t="s">
        <v>16</v>
      </c>
      <c r="Y123" s="4" t="s">
        <v>17</v>
      </c>
      <c r="Z123" s="4" t="s">
        <v>17</v>
      </c>
      <c r="AA123" s="4" t="s">
        <v>17</v>
      </c>
    </row>
    <row r="124" spans="2:27">
      <c r="E124">
        <v>2</v>
      </c>
      <c r="F124" s="4" t="s">
        <v>16</v>
      </c>
      <c r="G124" s="1" t="s">
        <v>16</v>
      </c>
      <c r="H124" s="1" t="s">
        <v>16</v>
      </c>
      <c r="I124" s="1" t="s">
        <v>17</v>
      </c>
      <c r="J124" s="1" t="s">
        <v>16</v>
      </c>
      <c r="K124" s="1"/>
      <c r="L124" s="1" t="s">
        <v>17</v>
      </c>
      <c r="M124" s="1" t="s">
        <v>17</v>
      </c>
      <c r="N124" s="1" t="s">
        <v>16</v>
      </c>
      <c r="W124">
        <v>1</v>
      </c>
      <c r="X124" s="4" t="s">
        <v>16</v>
      </c>
      <c r="Y124" s="4" t="s">
        <v>17</v>
      </c>
      <c r="Z124" s="4" t="s">
        <v>17</v>
      </c>
      <c r="AA124" s="4" t="s">
        <v>17</v>
      </c>
    </row>
    <row r="125" spans="2:27">
      <c r="D125" s="2"/>
      <c r="E125" s="2"/>
      <c r="F125" s="7">
        <v>1</v>
      </c>
      <c r="G125" s="9">
        <v>0.67</v>
      </c>
      <c r="H125" s="9">
        <v>1</v>
      </c>
      <c r="I125" s="9">
        <v>0.33</v>
      </c>
      <c r="J125" s="9">
        <v>0.67</v>
      </c>
      <c r="K125" s="9"/>
      <c r="L125" s="9">
        <v>0</v>
      </c>
      <c r="M125" s="9">
        <v>0.33</v>
      </c>
      <c r="N125" s="9">
        <v>0.67</v>
      </c>
      <c r="W125">
        <v>2</v>
      </c>
      <c r="X125" s="4" t="s">
        <v>16</v>
      </c>
      <c r="Y125" s="4" t="s">
        <v>16</v>
      </c>
      <c r="Z125" s="4" t="s">
        <v>17</v>
      </c>
      <c r="AA125" s="4" t="s">
        <v>17</v>
      </c>
    </row>
    <row r="126" spans="2:27">
      <c r="D126">
        <v>1</v>
      </c>
      <c r="E126">
        <v>0</v>
      </c>
      <c r="F126" s="4" t="s">
        <v>16</v>
      </c>
      <c r="G126" s="10" t="s">
        <v>17</v>
      </c>
      <c r="H126" s="10" t="s">
        <v>16</v>
      </c>
      <c r="I126" s="10" t="s">
        <v>17</v>
      </c>
      <c r="J126" s="10" t="s">
        <v>17</v>
      </c>
      <c r="K126" s="10"/>
      <c r="L126" s="10" t="s">
        <v>16</v>
      </c>
      <c r="M126" s="10" t="s">
        <v>17</v>
      </c>
      <c r="N126" s="10" t="s">
        <v>17</v>
      </c>
      <c r="V126" s="2"/>
      <c r="W126" s="2"/>
      <c r="X126" s="7">
        <v>1</v>
      </c>
      <c r="Y126" s="9">
        <v>0.33</v>
      </c>
      <c r="Z126" s="9">
        <v>0</v>
      </c>
      <c r="AA126" s="9">
        <v>0</v>
      </c>
    </row>
    <row r="127" spans="2:27">
      <c r="E127">
        <v>1</v>
      </c>
      <c r="F127" s="4" t="s">
        <v>16</v>
      </c>
      <c r="G127" s="1" t="s">
        <v>16</v>
      </c>
      <c r="H127" s="1" t="s">
        <v>16</v>
      </c>
      <c r="I127" s="1" t="s">
        <v>16</v>
      </c>
      <c r="J127" s="1" t="s">
        <v>17</v>
      </c>
      <c r="K127" s="1"/>
      <c r="L127" s="1" t="s">
        <v>17</v>
      </c>
      <c r="M127" s="1" t="s">
        <v>17</v>
      </c>
      <c r="N127" s="1" t="s">
        <v>16</v>
      </c>
      <c r="V127">
        <v>0.3</v>
      </c>
      <c r="W127">
        <v>0</v>
      </c>
      <c r="X127" s="4" t="s">
        <v>16</v>
      </c>
      <c r="Y127" s="4" t="s">
        <v>16</v>
      </c>
      <c r="Z127" s="4" t="s">
        <v>17</v>
      </c>
      <c r="AA127" s="4" t="s">
        <v>17</v>
      </c>
    </row>
    <row r="128" spans="2:27">
      <c r="E128">
        <v>2</v>
      </c>
      <c r="F128" s="4" t="s">
        <v>16</v>
      </c>
      <c r="G128" s="1" t="s">
        <v>16</v>
      </c>
      <c r="H128" s="1" t="s">
        <v>16</v>
      </c>
      <c r="I128" s="1" t="s">
        <v>16</v>
      </c>
      <c r="J128" s="1" t="s">
        <v>17</v>
      </c>
      <c r="K128" s="1"/>
      <c r="L128" s="1" t="s">
        <v>17</v>
      </c>
      <c r="M128" s="1" t="s">
        <v>17</v>
      </c>
      <c r="N128" s="1" t="s">
        <v>16</v>
      </c>
      <c r="W128">
        <v>1</v>
      </c>
      <c r="X128" s="4" t="s">
        <v>16</v>
      </c>
      <c r="Y128" s="4" t="s">
        <v>16</v>
      </c>
      <c r="Z128" s="4" t="s">
        <v>16</v>
      </c>
      <c r="AA128" s="4" t="s">
        <v>17</v>
      </c>
    </row>
    <row r="129" spans="4:27">
      <c r="D129" s="5"/>
      <c r="E129" s="5"/>
      <c r="F129" s="7">
        <v>1</v>
      </c>
      <c r="G129" s="9">
        <v>0.67</v>
      </c>
      <c r="H129" s="9">
        <v>1</v>
      </c>
      <c r="I129" s="9">
        <v>0.67</v>
      </c>
      <c r="J129" s="9">
        <v>0</v>
      </c>
      <c r="K129" s="9"/>
      <c r="L129" s="9">
        <v>0.33</v>
      </c>
      <c r="M129" s="9">
        <v>0</v>
      </c>
      <c r="N129" s="9">
        <v>0.67</v>
      </c>
      <c r="W129">
        <v>2</v>
      </c>
      <c r="X129" s="4" t="s">
        <v>16</v>
      </c>
      <c r="Y129" s="4" t="s">
        <v>16</v>
      </c>
      <c r="Z129" s="4" t="s">
        <v>16</v>
      </c>
      <c r="AA129" s="4" t="s">
        <v>17</v>
      </c>
    </row>
    <row r="130" spans="4:27">
      <c r="D130" s="2" t="s">
        <v>22</v>
      </c>
      <c r="E130" s="2"/>
      <c r="F130" s="6">
        <v>1</v>
      </c>
      <c r="G130" s="8">
        <v>0.83299999999999996</v>
      </c>
      <c r="H130" s="8">
        <v>1</v>
      </c>
      <c r="I130" s="8">
        <v>0.33300000000000002</v>
      </c>
      <c r="J130" s="8">
        <v>0.16700000000000001</v>
      </c>
      <c r="K130" s="8"/>
      <c r="L130" s="8">
        <v>0.25</v>
      </c>
      <c r="M130" s="8">
        <v>0.16700000000000001</v>
      </c>
      <c r="N130" s="8">
        <v>0.5</v>
      </c>
      <c r="V130" s="2"/>
      <c r="W130" s="2"/>
      <c r="X130" s="7">
        <v>1</v>
      </c>
      <c r="Y130" s="9">
        <v>1</v>
      </c>
      <c r="Z130" s="9">
        <v>0.67</v>
      </c>
      <c r="AA130" s="9">
        <v>0</v>
      </c>
    </row>
    <row r="131" spans="4:27">
      <c r="V131">
        <v>0.7</v>
      </c>
      <c r="W131">
        <v>0</v>
      </c>
      <c r="X131" s="4" t="s">
        <v>16</v>
      </c>
      <c r="Y131" s="4" t="s">
        <v>17</v>
      </c>
      <c r="Z131" s="4" t="s">
        <v>17</v>
      </c>
      <c r="AA131" s="4" t="s">
        <v>17</v>
      </c>
    </row>
    <row r="132" spans="4:27">
      <c r="W132">
        <v>1</v>
      </c>
      <c r="X132" s="4" t="s">
        <v>16</v>
      </c>
      <c r="Y132" s="4" t="s">
        <v>17</v>
      </c>
      <c r="Z132" s="4" t="s">
        <v>17</v>
      </c>
      <c r="AA132" s="4" t="s">
        <v>17</v>
      </c>
    </row>
    <row r="133" spans="4:27">
      <c r="W133">
        <v>2</v>
      </c>
      <c r="X133" s="4" t="s">
        <v>16</v>
      </c>
      <c r="Y133" s="4" t="s">
        <v>16</v>
      </c>
      <c r="Z133" s="4" t="s">
        <v>16</v>
      </c>
      <c r="AA133" s="4" t="s">
        <v>17</v>
      </c>
    </row>
    <row r="134" spans="4:27">
      <c r="V134" s="2"/>
      <c r="W134" s="2"/>
      <c r="X134" s="7">
        <v>1</v>
      </c>
      <c r="Y134" s="9">
        <v>0.33</v>
      </c>
      <c r="Z134" s="9">
        <v>0.33</v>
      </c>
      <c r="AA134" s="9">
        <v>0</v>
      </c>
    </row>
    <row r="135" spans="4:27">
      <c r="D135" t="s">
        <v>28</v>
      </c>
      <c r="F135">
        <v>1</v>
      </c>
      <c r="G135">
        <v>0.95</v>
      </c>
      <c r="H135">
        <v>0.75</v>
      </c>
      <c r="I135">
        <v>0.26700000000000002</v>
      </c>
      <c r="J135">
        <v>0.5</v>
      </c>
      <c r="L135">
        <v>0.5</v>
      </c>
      <c r="M135">
        <v>0.46700000000000003</v>
      </c>
      <c r="N135">
        <v>0.5</v>
      </c>
      <c r="V135">
        <v>1</v>
      </c>
      <c r="W135">
        <v>0</v>
      </c>
      <c r="X135" s="4" t="s">
        <v>16</v>
      </c>
      <c r="Y135" s="4" t="s">
        <v>17</v>
      </c>
      <c r="Z135" s="4" t="s">
        <v>17</v>
      </c>
      <c r="AA135" s="4" t="s">
        <v>17</v>
      </c>
    </row>
    <row r="136" spans="4:27">
      <c r="D136" t="s">
        <v>29</v>
      </c>
      <c r="F136">
        <v>1</v>
      </c>
      <c r="G136">
        <v>1</v>
      </c>
      <c r="H136">
        <v>1</v>
      </c>
      <c r="I136">
        <v>0.33</v>
      </c>
      <c r="J136">
        <v>0.33</v>
      </c>
      <c r="L136">
        <v>0.67</v>
      </c>
      <c r="M136">
        <v>0.5</v>
      </c>
      <c r="N136">
        <v>0.5</v>
      </c>
      <c r="W136">
        <v>1</v>
      </c>
      <c r="X136" s="4" t="s">
        <v>16</v>
      </c>
      <c r="Y136" s="4" t="s">
        <v>16</v>
      </c>
      <c r="Z136" s="4" t="s">
        <v>17</v>
      </c>
      <c r="AA136" s="4" t="s">
        <v>17</v>
      </c>
    </row>
    <row r="137" spans="4:27">
      <c r="D137" t="s">
        <v>30</v>
      </c>
      <c r="F137">
        <v>0</v>
      </c>
      <c r="G137">
        <v>0.340206909</v>
      </c>
      <c r="H137">
        <v>0.37643980199999999</v>
      </c>
      <c r="I137">
        <v>0.34723429900000002</v>
      </c>
      <c r="J137">
        <v>0.42633705599999999</v>
      </c>
      <c r="L137">
        <v>0.38042903099999997</v>
      </c>
      <c r="M137">
        <v>0.35326861100000001</v>
      </c>
      <c r="N137">
        <v>0.37105411900000002</v>
      </c>
      <c r="W137">
        <v>2</v>
      </c>
      <c r="X137" s="4" t="s">
        <v>16</v>
      </c>
      <c r="Y137" s="4" t="s">
        <v>16</v>
      </c>
      <c r="Z137" s="4" t="s">
        <v>16</v>
      </c>
      <c r="AA137" s="4" t="s">
        <v>17</v>
      </c>
    </row>
    <row r="138" spans="4:27">
      <c r="D138" t="s">
        <v>31</v>
      </c>
      <c r="F138">
        <v>1</v>
      </c>
      <c r="G138">
        <v>0</v>
      </c>
      <c r="H138">
        <v>0</v>
      </c>
      <c r="I138">
        <v>0</v>
      </c>
      <c r="J138">
        <v>0</v>
      </c>
      <c r="L138">
        <v>0</v>
      </c>
      <c r="M138">
        <v>0</v>
      </c>
      <c r="N138">
        <v>0</v>
      </c>
      <c r="V138" s="5"/>
      <c r="W138" s="5"/>
      <c r="X138" s="7">
        <v>1</v>
      </c>
      <c r="Y138" s="9">
        <v>0.67</v>
      </c>
      <c r="Z138" s="9">
        <v>0.33</v>
      </c>
      <c r="AA138" s="9">
        <v>0</v>
      </c>
    </row>
    <row r="139" spans="4:27">
      <c r="D139" t="s">
        <v>2</v>
      </c>
      <c r="F139">
        <v>1</v>
      </c>
      <c r="G139">
        <v>0.66666666699999999</v>
      </c>
      <c r="H139">
        <v>0.58333333300000001</v>
      </c>
      <c r="I139">
        <v>0</v>
      </c>
      <c r="J139">
        <v>0</v>
      </c>
      <c r="L139">
        <v>0.25</v>
      </c>
      <c r="M139">
        <v>0.33333333300000001</v>
      </c>
      <c r="N139">
        <v>0</v>
      </c>
      <c r="V139" s="2" t="s">
        <v>22</v>
      </c>
      <c r="W139" s="2"/>
      <c r="X139" s="6">
        <v>1</v>
      </c>
      <c r="Y139" s="8">
        <v>0.58299999999999996</v>
      </c>
      <c r="Z139" s="8">
        <v>0.33300000000000002</v>
      </c>
      <c r="AA139" s="8">
        <v>0</v>
      </c>
    </row>
    <row r="140" spans="4:27">
      <c r="D140" t="s">
        <v>32</v>
      </c>
      <c r="F140">
        <v>1</v>
      </c>
      <c r="G140">
        <v>1</v>
      </c>
      <c r="H140">
        <v>1</v>
      </c>
      <c r="I140">
        <v>0.33333333300000001</v>
      </c>
      <c r="J140">
        <v>0.33333333300000001</v>
      </c>
      <c r="L140">
        <v>0.66666666699999999</v>
      </c>
      <c r="M140">
        <v>0.5</v>
      </c>
      <c r="N140">
        <v>0.5</v>
      </c>
    </row>
    <row r="141" spans="4:27">
      <c r="D141" t="s">
        <v>4</v>
      </c>
      <c r="F141">
        <v>1</v>
      </c>
      <c r="G141">
        <v>1</v>
      </c>
      <c r="H141">
        <v>1</v>
      </c>
      <c r="I141">
        <v>0.66666666699999999</v>
      </c>
      <c r="J141">
        <v>1</v>
      </c>
      <c r="L141">
        <v>0.75</v>
      </c>
      <c r="M141">
        <v>0.75</v>
      </c>
      <c r="N141">
        <v>0.66666666699999999</v>
      </c>
    </row>
    <row r="142" spans="4:27">
      <c r="D142" t="s">
        <v>33</v>
      </c>
      <c r="F142">
        <v>1</v>
      </c>
      <c r="G142">
        <v>1</v>
      </c>
      <c r="H142">
        <v>1</v>
      </c>
      <c r="I142">
        <v>1</v>
      </c>
      <c r="J142">
        <v>1</v>
      </c>
      <c r="L142">
        <v>1</v>
      </c>
      <c r="M142">
        <v>1</v>
      </c>
      <c r="N142">
        <v>1</v>
      </c>
    </row>
    <row r="144" spans="4:27">
      <c r="X144" t="s">
        <v>18</v>
      </c>
      <c r="Y144" t="s">
        <v>19</v>
      </c>
      <c r="Z144" t="s">
        <v>20</v>
      </c>
      <c r="AA144" t="s">
        <v>21</v>
      </c>
    </row>
    <row r="145" spans="4:27">
      <c r="F145" t="s">
        <v>2</v>
      </c>
      <c r="G145" t="s">
        <v>3</v>
      </c>
      <c r="H145" t="s">
        <v>4</v>
      </c>
      <c r="I145" t="s">
        <v>5</v>
      </c>
      <c r="J145" t="s">
        <v>6</v>
      </c>
      <c r="L145" t="s">
        <v>7</v>
      </c>
      <c r="M145" t="s">
        <v>8</v>
      </c>
      <c r="N145" t="s">
        <v>9</v>
      </c>
      <c r="W145" t="s">
        <v>34</v>
      </c>
      <c r="X145" s="12">
        <v>0.56000000000000005</v>
      </c>
      <c r="Y145" s="12">
        <v>0.89</v>
      </c>
      <c r="Z145" s="12">
        <v>0.39</v>
      </c>
      <c r="AA145" s="12">
        <v>0</v>
      </c>
    </row>
    <row r="146" spans="4:27">
      <c r="D146" t="s">
        <v>35</v>
      </c>
      <c r="E146" t="s">
        <v>36</v>
      </c>
      <c r="F146">
        <v>0</v>
      </c>
      <c r="G146">
        <v>0.66666666699999999</v>
      </c>
      <c r="H146">
        <v>0.58333333300000001</v>
      </c>
      <c r="I146">
        <v>0</v>
      </c>
      <c r="J146">
        <v>0</v>
      </c>
      <c r="L146">
        <v>0.25</v>
      </c>
      <c r="M146">
        <v>0.33333333300000001</v>
      </c>
      <c r="N146">
        <v>0</v>
      </c>
      <c r="W146" t="s">
        <v>37</v>
      </c>
      <c r="X146" s="12">
        <v>0.67</v>
      </c>
      <c r="Y146" s="12">
        <v>0.94</v>
      </c>
      <c r="Z146" s="12">
        <v>0.61</v>
      </c>
      <c r="AA146" s="12">
        <v>0.06</v>
      </c>
    </row>
    <row r="147" spans="4:27">
      <c r="E147" t="s">
        <v>38</v>
      </c>
      <c r="F147">
        <v>0</v>
      </c>
      <c r="G147">
        <v>0.33333333300000001</v>
      </c>
      <c r="H147">
        <v>0.41666666699999999</v>
      </c>
      <c r="I147">
        <v>0.33333333300000001</v>
      </c>
      <c r="J147">
        <v>0.33333333300000001</v>
      </c>
      <c r="L147">
        <v>0.41666666699999999</v>
      </c>
      <c r="M147">
        <v>0.16666666699999999</v>
      </c>
      <c r="N147">
        <v>0.5</v>
      </c>
      <c r="W147" t="s">
        <v>39</v>
      </c>
      <c r="X147" s="12">
        <v>0.72</v>
      </c>
      <c r="Y147" s="12">
        <v>0.89</v>
      </c>
      <c r="Z147" s="12">
        <v>0.61</v>
      </c>
      <c r="AA147" s="12">
        <v>0.06</v>
      </c>
    </row>
    <row r="148" spans="4:27">
      <c r="E148" t="s">
        <v>40</v>
      </c>
      <c r="F148">
        <v>0</v>
      </c>
      <c r="G148">
        <v>0</v>
      </c>
      <c r="H148">
        <v>0</v>
      </c>
      <c r="I148">
        <v>0.33333333300000001</v>
      </c>
      <c r="J148">
        <v>0.66666666699999999</v>
      </c>
      <c r="L148">
        <v>8.3333332999999996E-2</v>
      </c>
      <c r="M148">
        <v>0.25</v>
      </c>
      <c r="N148">
        <v>0.16666666699999999</v>
      </c>
      <c r="W148" t="s">
        <v>41</v>
      </c>
      <c r="X148" s="12">
        <v>0.78</v>
      </c>
      <c r="Y148" s="12">
        <v>0.89</v>
      </c>
      <c r="Z148" s="12">
        <v>0.56000000000000005</v>
      </c>
      <c r="AA148" s="12">
        <v>0.06</v>
      </c>
    </row>
    <row r="149" spans="4:27">
      <c r="E149" t="s">
        <v>42</v>
      </c>
      <c r="F149">
        <v>0</v>
      </c>
      <c r="G149">
        <v>0</v>
      </c>
      <c r="H149">
        <v>0</v>
      </c>
      <c r="I149">
        <v>0.33333333300000001</v>
      </c>
      <c r="J149">
        <v>0</v>
      </c>
      <c r="L149">
        <v>0.25</v>
      </c>
      <c r="M149">
        <v>0.25</v>
      </c>
      <c r="N149">
        <v>0.33333333300000001</v>
      </c>
    </row>
    <row r="151" spans="4:27">
      <c r="X151" s="12">
        <v>0.5</v>
      </c>
      <c r="Y151" s="12">
        <v>0.27</v>
      </c>
      <c r="Z151" s="12">
        <v>0.49</v>
      </c>
      <c r="AA151" s="12">
        <v>0</v>
      </c>
    </row>
    <row r="152" spans="4:27">
      <c r="X152" s="12">
        <v>0.42</v>
      </c>
      <c r="Y152" s="12">
        <v>0.14000000000000001</v>
      </c>
      <c r="Z152" s="12">
        <v>0.39</v>
      </c>
      <c r="AA152" s="12">
        <v>0.14000000000000001</v>
      </c>
    </row>
    <row r="153" spans="4:27">
      <c r="X153" s="12">
        <v>0.44</v>
      </c>
      <c r="Y153" s="12">
        <v>0.27</v>
      </c>
      <c r="Z153" s="12">
        <v>0.44</v>
      </c>
      <c r="AA153" s="12">
        <v>0.14000000000000001</v>
      </c>
    </row>
    <row r="154" spans="4:27">
      <c r="E154" t="s">
        <v>43</v>
      </c>
      <c r="F154" t="s">
        <v>2</v>
      </c>
      <c r="G154" t="s">
        <v>3</v>
      </c>
      <c r="H154" t="s">
        <v>4</v>
      </c>
      <c r="I154" t="s">
        <v>5</v>
      </c>
      <c r="J154" t="s">
        <v>6</v>
      </c>
      <c r="L154" t="s">
        <v>7</v>
      </c>
      <c r="M154" t="s">
        <v>8</v>
      </c>
      <c r="N154" t="s">
        <v>9</v>
      </c>
      <c r="X154" s="12">
        <v>0.34</v>
      </c>
      <c r="Y154" s="12">
        <v>0.17</v>
      </c>
      <c r="Z154" s="12">
        <v>0.4</v>
      </c>
      <c r="AA154" s="12">
        <v>0.14000000000000001</v>
      </c>
    </row>
    <row r="155" spans="4:27">
      <c r="D155">
        <v>0</v>
      </c>
      <c r="F155">
        <v>1</v>
      </c>
      <c r="G155">
        <v>0.77777777800000003</v>
      </c>
      <c r="H155">
        <v>0.66666666699999999</v>
      </c>
      <c r="I155">
        <v>0.16666666699999999</v>
      </c>
      <c r="J155">
        <v>0.33333333300000001</v>
      </c>
      <c r="L155">
        <v>0.66666666699999999</v>
      </c>
      <c r="M155">
        <v>0.66666666699999999</v>
      </c>
      <c r="N155">
        <v>0.44444444399999999</v>
      </c>
    </row>
    <row r="156" spans="4:27">
      <c r="D156">
        <v>0.3</v>
      </c>
      <c r="F156">
        <v>1</v>
      </c>
      <c r="G156">
        <v>0.83333333300000001</v>
      </c>
      <c r="H156">
        <v>0.72222222199999997</v>
      </c>
      <c r="I156">
        <v>0.27777777799999998</v>
      </c>
      <c r="J156">
        <v>0.44444444399999999</v>
      </c>
      <c r="L156">
        <v>0.55555555599999995</v>
      </c>
      <c r="M156">
        <v>0.5</v>
      </c>
      <c r="N156">
        <v>0.5</v>
      </c>
    </row>
    <row r="157" spans="4:27">
      <c r="D157">
        <v>0.7</v>
      </c>
      <c r="F157">
        <v>1</v>
      </c>
      <c r="G157">
        <v>0.77777777800000003</v>
      </c>
      <c r="H157">
        <v>0.83333333300000001</v>
      </c>
      <c r="I157">
        <v>0.44444444399999999</v>
      </c>
      <c r="J157">
        <v>0.55555555599999995</v>
      </c>
      <c r="L157">
        <v>0.33333333300000001</v>
      </c>
      <c r="M157">
        <v>0.55555555599999995</v>
      </c>
      <c r="N157">
        <v>0.33333333300000001</v>
      </c>
    </row>
    <row r="158" spans="4:27">
      <c r="D158">
        <v>1</v>
      </c>
      <c r="F158">
        <v>1</v>
      </c>
      <c r="G158">
        <v>0.88888888899999996</v>
      </c>
      <c r="H158">
        <v>0.88888888899999996</v>
      </c>
      <c r="I158">
        <v>0.5</v>
      </c>
      <c r="J158">
        <v>0.5</v>
      </c>
      <c r="L158">
        <v>0.5</v>
      </c>
      <c r="M158">
        <v>0.38888888900000002</v>
      </c>
      <c r="N158">
        <v>0.38888888900000002</v>
      </c>
    </row>
    <row r="159" spans="4:27">
      <c r="D159" t="s">
        <v>44</v>
      </c>
      <c r="E159" t="s">
        <v>45</v>
      </c>
    </row>
    <row r="160" spans="4:27">
      <c r="D160">
        <v>0</v>
      </c>
      <c r="F160">
        <v>0</v>
      </c>
      <c r="G160">
        <v>0.403686714</v>
      </c>
      <c r="H160">
        <v>0.51639777899999995</v>
      </c>
      <c r="I160">
        <v>0.40824829000000001</v>
      </c>
      <c r="J160">
        <v>0.51639777899999995</v>
      </c>
      <c r="L160">
        <v>0.421637021</v>
      </c>
      <c r="M160">
        <v>0.421637021</v>
      </c>
      <c r="N160">
        <v>0.50184843499999998</v>
      </c>
    </row>
    <row r="161" spans="4:14">
      <c r="D161">
        <v>0.3</v>
      </c>
      <c r="F161">
        <v>0</v>
      </c>
      <c r="G161">
        <v>0.40824829000000001</v>
      </c>
      <c r="H161">
        <v>0.44305337900000002</v>
      </c>
      <c r="I161">
        <v>0.25092421799999998</v>
      </c>
      <c r="J161">
        <v>0.45542003399999997</v>
      </c>
      <c r="L161">
        <v>0.344265186</v>
      </c>
      <c r="M161">
        <v>0.349602949</v>
      </c>
      <c r="N161">
        <v>0.349602949</v>
      </c>
    </row>
    <row r="162" spans="4:14">
      <c r="D162">
        <v>0.7</v>
      </c>
      <c r="F162">
        <v>0</v>
      </c>
      <c r="G162">
        <v>0.403686714</v>
      </c>
      <c r="H162">
        <v>0.278886676</v>
      </c>
      <c r="I162">
        <v>0.27216552700000002</v>
      </c>
      <c r="J162">
        <v>0.403686714</v>
      </c>
      <c r="L162">
        <v>0.421637021</v>
      </c>
      <c r="M162">
        <v>0.403686714</v>
      </c>
      <c r="N162">
        <v>0.365148372</v>
      </c>
    </row>
    <row r="163" spans="4:14">
      <c r="D163">
        <v>1</v>
      </c>
      <c r="F163">
        <v>0</v>
      </c>
      <c r="G163">
        <v>0.172132593</v>
      </c>
      <c r="H163">
        <v>0.27216552700000002</v>
      </c>
      <c r="I163">
        <v>0.40824829000000001</v>
      </c>
      <c r="J163">
        <v>0.40824829000000001</v>
      </c>
      <c r="L163">
        <v>0.349602949</v>
      </c>
      <c r="M163">
        <v>0.25092421799999998</v>
      </c>
      <c r="N163">
        <v>0.32773069300000002</v>
      </c>
    </row>
    <row r="305" spans="2:9">
      <c r="B305" t="s">
        <v>2</v>
      </c>
      <c r="C305" t="s">
        <v>3</v>
      </c>
      <c r="D305" t="s">
        <v>4</v>
      </c>
      <c r="E305" t="s">
        <v>5</v>
      </c>
      <c r="F305" t="s">
        <v>6</v>
      </c>
      <c r="G305" t="s">
        <v>7</v>
      </c>
      <c r="H305" t="s">
        <v>8</v>
      </c>
      <c r="I305" t="s">
        <v>9</v>
      </c>
    </row>
    <row r="306" spans="2:9">
      <c r="B306">
        <v>1</v>
      </c>
      <c r="C306">
        <v>0.78</v>
      </c>
      <c r="D306">
        <v>0.67</v>
      </c>
      <c r="E306">
        <v>0.17</v>
      </c>
      <c r="F306">
        <v>0.33</v>
      </c>
      <c r="G306">
        <v>0.67</v>
      </c>
      <c r="H306">
        <v>0.67</v>
      </c>
      <c r="I306">
        <v>0.44</v>
      </c>
    </row>
    <row r="307" spans="2:9">
      <c r="B307">
        <v>1</v>
      </c>
      <c r="C307">
        <v>0.83</v>
      </c>
      <c r="D307">
        <v>0.72</v>
      </c>
      <c r="E307">
        <v>0.28000000000000003</v>
      </c>
      <c r="F307">
        <v>0.44</v>
      </c>
      <c r="G307">
        <v>0.56000000000000005</v>
      </c>
      <c r="H307">
        <v>0.5</v>
      </c>
      <c r="I307">
        <v>0.5</v>
      </c>
    </row>
    <row r="308" spans="2:9">
      <c r="B308">
        <v>1</v>
      </c>
      <c r="C308">
        <v>0.78</v>
      </c>
      <c r="D308">
        <v>0.83</v>
      </c>
      <c r="E308">
        <v>0.44</v>
      </c>
      <c r="F308">
        <v>0.56000000000000005</v>
      </c>
      <c r="G308">
        <v>0.33</v>
      </c>
      <c r="H308">
        <v>0.56000000000000005</v>
      </c>
      <c r="I308">
        <v>0.33</v>
      </c>
    </row>
    <row r="309" spans="2:9">
      <c r="B309">
        <v>1</v>
      </c>
      <c r="C309">
        <v>0.89</v>
      </c>
      <c r="D309">
        <v>0.89</v>
      </c>
      <c r="E309">
        <v>0.5</v>
      </c>
      <c r="F309">
        <v>0.5</v>
      </c>
      <c r="G309">
        <v>0.5</v>
      </c>
      <c r="H309">
        <v>0.39</v>
      </c>
      <c r="I309">
        <v>0.39</v>
      </c>
    </row>
    <row r="311" spans="2:9">
      <c r="B311">
        <v>0</v>
      </c>
      <c r="C311">
        <v>0.4</v>
      </c>
      <c r="D311">
        <v>0.52</v>
      </c>
      <c r="E311">
        <v>0.41</v>
      </c>
      <c r="F311">
        <v>0.52</v>
      </c>
      <c r="G311">
        <v>0.42</v>
      </c>
      <c r="H311">
        <v>0.42</v>
      </c>
      <c r="I311">
        <v>0.5</v>
      </c>
    </row>
    <row r="312" spans="2:9">
      <c r="B312">
        <v>0</v>
      </c>
      <c r="C312">
        <v>0.41</v>
      </c>
      <c r="D312">
        <v>0.44</v>
      </c>
      <c r="E312">
        <v>0.25</v>
      </c>
      <c r="F312">
        <v>0.46</v>
      </c>
      <c r="G312">
        <v>0.34</v>
      </c>
      <c r="H312">
        <v>0.35</v>
      </c>
      <c r="I312">
        <v>0.35</v>
      </c>
    </row>
    <row r="313" spans="2:9">
      <c r="B313">
        <v>0</v>
      </c>
      <c r="C313">
        <v>0.4</v>
      </c>
      <c r="D313">
        <v>0.28000000000000003</v>
      </c>
      <c r="E313">
        <v>0.27</v>
      </c>
      <c r="F313">
        <v>0.4</v>
      </c>
      <c r="G313">
        <v>0.42</v>
      </c>
      <c r="H313">
        <v>0.4</v>
      </c>
      <c r="I313">
        <v>0.37</v>
      </c>
    </row>
    <row r="314" spans="2:9">
      <c r="B314">
        <v>0</v>
      </c>
      <c r="C314">
        <v>0.17</v>
      </c>
      <c r="D314">
        <v>0.27</v>
      </c>
      <c r="E314">
        <v>0.41</v>
      </c>
      <c r="F314">
        <v>0.41</v>
      </c>
      <c r="G314">
        <v>0.35</v>
      </c>
      <c r="H314">
        <v>0.25</v>
      </c>
      <c r="I314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4489-1E2D-4E6E-9C7F-DB4F704F54BF}">
  <dimension ref="B5:AH314"/>
  <sheetViews>
    <sheetView topLeftCell="A137" zoomScaleNormal="100" workbookViewId="0">
      <selection activeCell="E153" sqref="E153:P153"/>
    </sheetView>
  </sheetViews>
  <sheetFormatPr baseColWidth="10" defaultColWidth="8.88671875" defaultRowHeight="14.4"/>
  <cols>
    <col min="4" max="4" width="11.44140625" bestFit="1" customWidth="1"/>
    <col min="7" max="7" width="12" bestFit="1" customWidth="1"/>
    <col min="8" max="8" width="15.44140625" bestFit="1" customWidth="1"/>
    <col min="9" max="9" width="12" customWidth="1"/>
    <col min="10" max="12" width="9.44140625" bestFit="1" customWidth="1"/>
    <col min="13" max="13" width="1.88671875" customWidth="1"/>
    <col min="14" max="16" width="9.44140625" bestFit="1" customWidth="1"/>
    <col min="17" max="17" width="15.44140625" bestFit="1" customWidth="1"/>
    <col min="18" max="18" width="9.88671875" bestFit="1" customWidth="1"/>
  </cols>
  <sheetData>
    <row r="5" spans="2:29">
      <c r="G5" s="34"/>
    </row>
    <row r="7" spans="2:29" ht="43.2">
      <c r="D7" t="s">
        <v>0</v>
      </c>
      <c r="E7" t="s">
        <v>1</v>
      </c>
      <c r="F7" t="s">
        <v>2</v>
      </c>
      <c r="G7" t="s">
        <v>3</v>
      </c>
      <c r="H7" t="s">
        <v>48</v>
      </c>
      <c r="I7" t="s">
        <v>47</v>
      </c>
      <c r="J7" t="s">
        <v>4</v>
      </c>
      <c r="K7" t="s">
        <v>5</v>
      </c>
      <c r="L7" t="s">
        <v>6</v>
      </c>
      <c r="N7" t="s">
        <v>7</v>
      </c>
      <c r="O7" t="s">
        <v>8</v>
      </c>
      <c r="P7" t="s">
        <v>9</v>
      </c>
      <c r="Q7" t="s">
        <v>60</v>
      </c>
      <c r="R7" t="s">
        <v>61</v>
      </c>
      <c r="V7" t="s">
        <v>10</v>
      </c>
      <c r="Z7" s="11" t="s">
        <v>11</v>
      </c>
      <c r="AA7" s="11" t="s">
        <v>12</v>
      </c>
      <c r="AB7" s="11" t="s">
        <v>13</v>
      </c>
      <c r="AC7" s="11" t="s">
        <v>14</v>
      </c>
    </row>
    <row r="8" spans="2:29">
      <c r="B8" t="s">
        <v>15</v>
      </c>
      <c r="D8" s="2"/>
      <c r="E8" s="2"/>
      <c r="F8" s="3"/>
      <c r="G8" s="5"/>
      <c r="H8" s="5"/>
      <c r="I8" s="5"/>
      <c r="J8" s="2"/>
      <c r="K8" s="2"/>
      <c r="L8" s="2"/>
      <c r="M8" s="2"/>
      <c r="N8" s="2"/>
      <c r="O8" s="2"/>
      <c r="P8" s="2"/>
      <c r="Q8" s="35"/>
      <c r="R8" s="35"/>
    </row>
    <row r="9" spans="2:29">
      <c r="D9">
        <v>0</v>
      </c>
      <c r="E9">
        <v>0</v>
      </c>
      <c r="F9" s="4"/>
      <c r="G9" s="10" t="str">
        <f>IF(H9=I9,"Y","N")</f>
        <v>N</v>
      </c>
      <c r="H9" s="10" t="s">
        <v>49</v>
      </c>
      <c r="I9" s="10" t="s">
        <v>50</v>
      </c>
      <c r="J9" s="10"/>
      <c r="K9" s="10"/>
      <c r="L9" s="10"/>
      <c r="M9" s="10"/>
      <c r="N9" s="10"/>
      <c r="O9" s="10"/>
      <c r="P9" s="10" t="str">
        <f>IF(Q9=R9,"Y","N")</f>
        <v>Y</v>
      </c>
      <c r="Q9" t="s">
        <v>50</v>
      </c>
      <c r="R9" t="s">
        <v>50</v>
      </c>
      <c r="X9" t="s">
        <v>0</v>
      </c>
      <c r="Y9" t="s">
        <v>1</v>
      </c>
      <c r="Z9" t="s">
        <v>18</v>
      </c>
      <c r="AA9" t="s">
        <v>19</v>
      </c>
      <c r="AB9" t="s">
        <v>20</v>
      </c>
      <c r="AC9" t="s">
        <v>21</v>
      </c>
    </row>
    <row r="10" spans="2:29">
      <c r="E10">
        <v>1</v>
      </c>
      <c r="F10" s="4"/>
      <c r="G10" s="30" t="str">
        <f t="shared" ref="G10:G11" si="0">IF(H10=I10,"Y","N")</f>
        <v>N</v>
      </c>
      <c r="H10" s="30" t="s">
        <v>49</v>
      </c>
      <c r="I10" s="1" t="s">
        <v>50</v>
      </c>
      <c r="J10" s="1"/>
      <c r="K10" s="1"/>
      <c r="L10" s="1"/>
      <c r="M10" s="1"/>
      <c r="N10" s="1"/>
      <c r="O10" s="1"/>
      <c r="P10" s="30" t="str">
        <f t="shared" ref="P10:P11" si="1">IF(Q10=R10,"Y","N")</f>
        <v>Y</v>
      </c>
      <c r="Q10" t="s">
        <v>50</v>
      </c>
      <c r="R10" t="s">
        <v>50</v>
      </c>
      <c r="V10" t="s">
        <v>15</v>
      </c>
      <c r="X10" s="2"/>
      <c r="Y10" s="2"/>
      <c r="Z10" s="3"/>
      <c r="AA10" s="5"/>
      <c r="AB10" s="2"/>
      <c r="AC10" s="2"/>
    </row>
    <row r="11" spans="2:29">
      <c r="E11">
        <v>2</v>
      </c>
      <c r="F11" s="4"/>
      <c r="G11" s="30" t="str">
        <f t="shared" si="0"/>
        <v>N</v>
      </c>
      <c r="H11" s="30" t="s">
        <v>49</v>
      </c>
      <c r="I11" s="1" t="s">
        <v>50</v>
      </c>
      <c r="J11" s="1"/>
      <c r="K11" s="1"/>
      <c r="L11" s="1"/>
      <c r="M11" s="1"/>
      <c r="N11" s="1"/>
      <c r="O11" s="1"/>
      <c r="P11" s="30" t="str">
        <f t="shared" si="1"/>
        <v>Y</v>
      </c>
      <c r="Q11" t="s">
        <v>50</v>
      </c>
      <c r="R11" t="s">
        <v>50</v>
      </c>
      <c r="X11">
        <v>0</v>
      </c>
      <c r="Y11">
        <v>0</v>
      </c>
      <c r="Z11" s="4" t="s">
        <v>17</v>
      </c>
      <c r="AA11" s="4" t="s">
        <v>16</v>
      </c>
      <c r="AB11" s="4" t="s">
        <v>17</v>
      </c>
      <c r="AC11" s="4" t="s">
        <v>17</v>
      </c>
    </row>
    <row r="12" spans="2:29">
      <c r="D12" s="2"/>
      <c r="E12" s="2"/>
      <c r="F12" s="7">
        <f>COUNTIF(F9:F11,"Y")/3</f>
        <v>0</v>
      </c>
      <c r="G12" s="7">
        <f>COUNTIF(G9:G11,"Y")/3</f>
        <v>0</v>
      </c>
      <c r="H12" s="7"/>
      <c r="I12" s="7"/>
      <c r="J12" s="7">
        <f t="shared" ref="J12:P12" si="2">COUNTIF(J9:J11,"Y")/3</f>
        <v>0</v>
      </c>
      <c r="K12" s="7">
        <f t="shared" si="2"/>
        <v>0</v>
      </c>
      <c r="L12" s="7">
        <f t="shared" si="2"/>
        <v>0</v>
      </c>
      <c r="M12" s="7"/>
      <c r="N12" s="7">
        <f t="shared" si="2"/>
        <v>0</v>
      </c>
      <c r="O12" s="7">
        <f t="shared" si="2"/>
        <v>0</v>
      </c>
      <c r="P12" s="42">
        <f t="shared" si="2"/>
        <v>1</v>
      </c>
      <c r="Q12" s="43"/>
      <c r="R12" s="43"/>
      <c r="Y12">
        <v>1</v>
      </c>
      <c r="Z12" s="4" t="s">
        <v>17</v>
      </c>
      <c r="AA12" s="4" t="s">
        <v>16</v>
      </c>
      <c r="AB12" s="4" t="s">
        <v>17</v>
      </c>
      <c r="AC12" s="4" t="s">
        <v>17</v>
      </c>
    </row>
    <row r="13" spans="2:29">
      <c r="D13">
        <v>0.3</v>
      </c>
      <c r="E13">
        <v>0</v>
      </c>
      <c r="F13" s="4"/>
      <c r="G13" s="10" t="str">
        <f>IF(H13=I13,"Y","N")</f>
        <v>N</v>
      </c>
      <c r="H13" s="10" t="s">
        <v>49</v>
      </c>
      <c r="I13" s="10" t="s">
        <v>50</v>
      </c>
      <c r="J13" s="10"/>
      <c r="K13" s="10"/>
      <c r="L13" s="10"/>
      <c r="M13" s="10"/>
      <c r="N13" s="10"/>
      <c r="O13" s="10"/>
      <c r="P13" s="30" t="str">
        <f>IF(Q13=R13,"Y","N")</f>
        <v>Y</v>
      </c>
      <c r="Q13" t="s">
        <v>50</v>
      </c>
      <c r="R13" t="s">
        <v>50</v>
      </c>
      <c r="Y13">
        <v>2</v>
      </c>
      <c r="Z13" s="4" t="s">
        <v>17</v>
      </c>
      <c r="AA13" s="4" t="s">
        <v>16</v>
      </c>
      <c r="AB13" s="4" t="s">
        <v>17</v>
      </c>
      <c r="AC13" s="4" t="s">
        <v>17</v>
      </c>
    </row>
    <row r="14" spans="2:29">
      <c r="E14">
        <v>1</v>
      </c>
      <c r="F14" s="4"/>
      <c r="G14" s="30" t="str">
        <f t="shared" ref="G14:G15" si="3">IF(H14=I14,"Y","N")</f>
        <v>N</v>
      </c>
      <c r="H14" s="30" t="s">
        <v>49</v>
      </c>
      <c r="I14" s="1" t="s">
        <v>50</v>
      </c>
      <c r="J14" s="1"/>
      <c r="K14" s="1"/>
      <c r="L14" s="1"/>
      <c r="M14" s="1"/>
      <c r="N14" s="1"/>
      <c r="O14" s="1"/>
      <c r="P14" s="30" t="str">
        <f t="shared" ref="P14:P15" si="4">IF(Q14=R14,"Y","N")</f>
        <v>Y</v>
      </c>
      <c r="Q14" t="s">
        <v>50</v>
      </c>
      <c r="R14" t="s">
        <v>50</v>
      </c>
      <c r="X14" s="2"/>
      <c r="Y14" s="2"/>
      <c r="Z14" s="7">
        <f>COUNTIF(Z11:Z13,"Y")/3</f>
        <v>0</v>
      </c>
      <c r="AA14" s="7">
        <f t="shared" ref="AA14:AC14" si="5">COUNTIF(AA11:AA13,"Y")/3</f>
        <v>1</v>
      </c>
      <c r="AB14" s="7">
        <f t="shared" si="5"/>
        <v>0</v>
      </c>
      <c r="AC14" s="7">
        <f t="shared" si="5"/>
        <v>0</v>
      </c>
    </row>
    <row r="15" spans="2:29">
      <c r="E15">
        <v>2</v>
      </c>
      <c r="F15" s="4"/>
      <c r="G15" s="30" t="str">
        <f t="shared" si="3"/>
        <v>N</v>
      </c>
      <c r="H15" s="30" t="s">
        <v>49</v>
      </c>
      <c r="I15" s="1" t="s">
        <v>50</v>
      </c>
      <c r="J15" s="1"/>
      <c r="K15" s="1"/>
      <c r="L15" s="1"/>
      <c r="M15" s="1"/>
      <c r="N15" s="1"/>
      <c r="O15" s="1"/>
      <c r="P15" s="30" t="str">
        <f t="shared" si="4"/>
        <v>Y</v>
      </c>
      <c r="Q15" t="s">
        <v>50</v>
      </c>
      <c r="R15" t="s">
        <v>50</v>
      </c>
      <c r="X15">
        <v>0.3</v>
      </c>
      <c r="Y15">
        <v>0</v>
      </c>
      <c r="Z15" s="4" t="s">
        <v>17</v>
      </c>
      <c r="AA15" s="4" t="s">
        <v>17</v>
      </c>
      <c r="AB15" s="4" t="s">
        <v>17</v>
      </c>
      <c r="AC15" s="4" t="s">
        <v>17</v>
      </c>
    </row>
    <row r="16" spans="2:29">
      <c r="D16" s="2"/>
      <c r="E16" s="2"/>
      <c r="F16" s="7">
        <f>COUNTIF(F13:F15,"Y")/3</f>
        <v>0</v>
      </c>
      <c r="G16" s="7">
        <f t="shared" ref="G16:P16" si="6">COUNTIF(G13:G15,"Y")/3</f>
        <v>0</v>
      </c>
      <c r="H16" s="7"/>
      <c r="I16" s="7"/>
      <c r="J16" s="7">
        <f t="shared" si="6"/>
        <v>0</v>
      </c>
      <c r="K16" s="7">
        <f t="shared" si="6"/>
        <v>0</v>
      </c>
      <c r="L16" s="7">
        <f t="shared" si="6"/>
        <v>0</v>
      </c>
      <c r="M16" s="7"/>
      <c r="N16" s="7">
        <f t="shared" si="6"/>
        <v>0</v>
      </c>
      <c r="O16" s="7">
        <f t="shared" si="6"/>
        <v>0</v>
      </c>
      <c r="P16" s="7">
        <f t="shared" si="6"/>
        <v>1</v>
      </c>
      <c r="Q16" s="43"/>
      <c r="R16" s="43"/>
      <c r="Y16">
        <v>1</v>
      </c>
      <c r="Z16" s="4" t="s">
        <v>17</v>
      </c>
      <c r="AA16" s="4" t="s">
        <v>16</v>
      </c>
      <c r="AB16" s="4" t="s">
        <v>17</v>
      </c>
      <c r="AC16" s="4" t="s">
        <v>17</v>
      </c>
    </row>
    <row r="17" spans="2:29">
      <c r="D17">
        <v>0.7</v>
      </c>
      <c r="E17">
        <v>0</v>
      </c>
      <c r="F17" s="4"/>
      <c r="G17" s="10" t="str">
        <f>IF(H17=I17,"Y","N")</f>
        <v>N</v>
      </c>
      <c r="H17" s="33" t="s">
        <v>49</v>
      </c>
      <c r="I17" s="32" t="s">
        <v>50</v>
      </c>
      <c r="J17" s="10"/>
      <c r="K17" s="10"/>
      <c r="L17" s="10"/>
      <c r="M17" s="10"/>
      <c r="N17" s="10"/>
      <c r="O17" s="10"/>
      <c r="P17" s="10" t="str">
        <f>IF(Q17=R17,"Y","N")</f>
        <v>Y</v>
      </c>
      <c r="Q17" t="s">
        <v>50</v>
      </c>
      <c r="R17" t="s">
        <v>50</v>
      </c>
      <c r="Y17">
        <v>2</v>
      </c>
      <c r="Z17" s="4" t="s">
        <v>17</v>
      </c>
      <c r="AA17" s="4" t="s">
        <v>16</v>
      </c>
      <c r="AB17" s="4" t="s">
        <v>17</v>
      </c>
      <c r="AC17" s="4" t="s">
        <v>17</v>
      </c>
    </row>
    <row r="18" spans="2:29">
      <c r="E18">
        <v>1</v>
      </c>
      <c r="F18" s="4"/>
      <c r="G18" s="30" t="str">
        <f t="shared" ref="G18:G19" si="7">IF(H18=I18,"Y","N")</f>
        <v>N</v>
      </c>
      <c r="H18" s="30" t="s">
        <v>49</v>
      </c>
      <c r="I18" s="1" t="s">
        <v>50</v>
      </c>
      <c r="J18" s="1"/>
      <c r="K18" s="1"/>
      <c r="L18" s="1"/>
      <c r="M18" s="1"/>
      <c r="N18" s="1"/>
      <c r="O18" s="1"/>
      <c r="P18" s="30" t="str">
        <f t="shared" ref="P18:P19" si="8">IF(Q18=R18,"Y","N")</f>
        <v>Y</v>
      </c>
      <c r="Q18" t="s">
        <v>50</v>
      </c>
      <c r="R18" t="s">
        <v>50</v>
      </c>
      <c r="X18" s="2"/>
      <c r="Y18" s="2"/>
      <c r="Z18" s="7">
        <f>COUNTIF(Z15:Z17,"Y")/3</f>
        <v>0</v>
      </c>
      <c r="AA18" s="7">
        <f t="shared" ref="AA18:AC18" si="9">COUNTIF(AA15:AA17,"Y")/3</f>
        <v>0.66666666666666663</v>
      </c>
      <c r="AB18" s="7">
        <f t="shared" si="9"/>
        <v>0</v>
      </c>
      <c r="AC18" s="7">
        <f t="shared" si="9"/>
        <v>0</v>
      </c>
    </row>
    <row r="19" spans="2:29">
      <c r="E19">
        <v>2</v>
      </c>
      <c r="F19" s="4"/>
      <c r="G19" s="30" t="str">
        <f t="shared" si="7"/>
        <v>N</v>
      </c>
      <c r="H19" s="30" t="s">
        <v>49</v>
      </c>
      <c r="I19" s="1" t="s">
        <v>50</v>
      </c>
      <c r="J19" s="1"/>
      <c r="K19" s="1"/>
      <c r="L19" s="1"/>
      <c r="M19" s="1"/>
      <c r="N19" s="1"/>
      <c r="O19" s="1"/>
      <c r="P19" s="30" t="str">
        <f t="shared" si="8"/>
        <v>Y</v>
      </c>
      <c r="Q19" t="s">
        <v>50</v>
      </c>
      <c r="R19" t="s">
        <v>50</v>
      </c>
      <c r="X19">
        <v>0.7</v>
      </c>
      <c r="Y19">
        <v>0</v>
      </c>
      <c r="Z19" s="4" t="s">
        <v>17</v>
      </c>
      <c r="AA19" s="4" t="s">
        <v>16</v>
      </c>
      <c r="AB19" s="4" t="s">
        <v>17</v>
      </c>
      <c r="AC19" s="4" t="s">
        <v>17</v>
      </c>
    </row>
    <row r="20" spans="2:29">
      <c r="D20" s="2"/>
      <c r="E20" s="2"/>
      <c r="F20" s="7">
        <f>COUNTIF(F17:F19,"Y")/3</f>
        <v>0</v>
      </c>
      <c r="G20" s="7">
        <f t="shared" ref="G20:P20" si="10">COUNTIF(G17:G19,"Y")/3</f>
        <v>0</v>
      </c>
      <c r="H20" s="7"/>
      <c r="I20" s="7"/>
      <c r="J20" s="7">
        <f t="shared" si="10"/>
        <v>0</v>
      </c>
      <c r="K20" s="7">
        <f t="shared" si="10"/>
        <v>0</v>
      </c>
      <c r="L20" s="7">
        <f t="shared" si="10"/>
        <v>0</v>
      </c>
      <c r="M20" s="7"/>
      <c r="N20" s="7">
        <f t="shared" si="10"/>
        <v>0</v>
      </c>
      <c r="O20" s="7">
        <f t="shared" si="10"/>
        <v>0</v>
      </c>
      <c r="P20" s="7">
        <f t="shared" si="10"/>
        <v>1</v>
      </c>
      <c r="Q20" s="43"/>
      <c r="R20" s="43"/>
      <c r="Y20">
        <v>1</v>
      </c>
      <c r="Z20" s="4" t="s">
        <v>17</v>
      </c>
      <c r="AA20" s="4" t="s">
        <v>16</v>
      </c>
      <c r="AB20" s="4" t="s">
        <v>17</v>
      </c>
      <c r="AC20" s="4" t="s">
        <v>17</v>
      </c>
    </row>
    <row r="21" spans="2:29">
      <c r="D21">
        <v>1</v>
      </c>
      <c r="E21">
        <v>0</v>
      </c>
      <c r="F21" s="4"/>
      <c r="G21" s="10" t="str">
        <f>IF(H21=I21,"Y","N")</f>
        <v>N</v>
      </c>
      <c r="H21" s="10" t="s">
        <v>49</v>
      </c>
      <c r="I21" s="32" t="s">
        <v>50</v>
      </c>
      <c r="J21" s="10"/>
      <c r="K21" s="10"/>
      <c r="L21" s="10"/>
      <c r="M21" s="10"/>
      <c r="N21" s="10"/>
      <c r="O21" s="10"/>
      <c r="P21" s="10" t="str">
        <f>IF(Q21=R21,"Y","N")</f>
        <v>N</v>
      </c>
      <c r="Q21" t="s">
        <v>50</v>
      </c>
      <c r="R21" s="41" t="s">
        <v>68</v>
      </c>
      <c r="Y21">
        <v>2</v>
      </c>
      <c r="Z21" s="4" t="s">
        <v>17</v>
      </c>
      <c r="AA21" s="4" t="s">
        <v>16</v>
      </c>
      <c r="AB21" s="4" t="s">
        <v>17</v>
      </c>
      <c r="AC21" s="4" t="s">
        <v>17</v>
      </c>
    </row>
    <row r="22" spans="2:29">
      <c r="E22">
        <v>1</v>
      </c>
      <c r="F22" s="4"/>
      <c r="G22" s="30" t="str">
        <f t="shared" ref="G22:G23" si="11">IF(H22=I22,"Y","N")</f>
        <v>N</v>
      </c>
      <c r="H22" s="30" t="s">
        <v>49</v>
      </c>
      <c r="I22" s="1" t="s">
        <v>50</v>
      </c>
      <c r="J22" s="1"/>
      <c r="K22" s="1"/>
      <c r="L22" s="1"/>
      <c r="M22" s="1"/>
      <c r="N22" s="1"/>
      <c r="O22" s="1"/>
      <c r="P22" s="30" t="str">
        <f t="shared" ref="P22:P23" si="12">IF(Q22=R22,"Y","N")</f>
        <v>N</v>
      </c>
      <c r="Q22" t="s">
        <v>50</v>
      </c>
      <c r="R22" t="s">
        <v>68</v>
      </c>
      <c r="X22" s="2"/>
      <c r="Y22" s="2"/>
      <c r="Z22" s="7">
        <f>COUNTIF(Z19:Z21,"Y")/3</f>
        <v>0</v>
      </c>
      <c r="AA22" s="7">
        <f t="shared" ref="AA22:AC22" si="13">COUNTIF(AA19:AA21,"Y")/3</f>
        <v>1</v>
      </c>
      <c r="AB22" s="7">
        <f t="shared" si="13"/>
        <v>0</v>
      </c>
      <c r="AC22" s="7">
        <f t="shared" si="13"/>
        <v>0</v>
      </c>
    </row>
    <row r="23" spans="2:29">
      <c r="E23">
        <v>2</v>
      </c>
      <c r="F23" s="4"/>
      <c r="G23" s="30" t="str">
        <f t="shared" si="11"/>
        <v>N</v>
      </c>
      <c r="H23" s="30" t="s">
        <v>49</v>
      </c>
      <c r="I23" s="1" t="s">
        <v>50</v>
      </c>
      <c r="J23" s="1"/>
      <c r="K23" s="1"/>
      <c r="L23" s="1"/>
      <c r="M23" s="1"/>
      <c r="N23" s="1"/>
      <c r="O23" s="1"/>
      <c r="P23" s="30" t="str">
        <f t="shared" si="12"/>
        <v>N</v>
      </c>
      <c r="Q23" t="s">
        <v>50</v>
      </c>
      <c r="R23" t="s">
        <v>68</v>
      </c>
      <c r="X23">
        <v>1</v>
      </c>
      <c r="Y23">
        <v>0</v>
      </c>
      <c r="Z23" s="4" t="s">
        <v>17</v>
      </c>
      <c r="AA23" s="4" t="s">
        <v>16</v>
      </c>
      <c r="AB23" s="4" t="s">
        <v>17</v>
      </c>
      <c r="AC23" s="4" t="s">
        <v>17</v>
      </c>
    </row>
    <row r="24" spans="2:29">
      <c r="D24" s="5"/>
      <c r="E24" s="5"/>
      <c r="F24" s="7">
        <f>COUNTIF(F21:F23,"Y")/3</f>
        <v>0</v>
      </c>
      <c r="G24" s="7">
        <f t="shared" ref="G24:P24" si="14">COUNTIF(G21:G23,"Y")/3</f>
        <v>0</v>
      </c>
      <c r="H24" s="7"/>
      <c r="I24" s="7"/>
      <c r="J24" s="7">
        <f t="shared" si="14"/>
        <v>0</v>
      </c>
      <c r="K24" s="7">
        <f t="shared" si="14"/>
        <v>0</v>
      </c>
      <c r="L24" s="7">
        <f t="shared" si="14"/>
        <v>0</v>
      </c>
      <c r="M24" s="7"/>
      <c r="N24" s="7">
        <f t="shared" si="14"/>
        <v>0</v>
      </c>
      <c r="O24" s="7">
        <f t="shared" si="14"/>
        <v>0</v>
      </c>
      <c r="P24" s="7">
        <f t="shared" si="14"/>
        <v>0</v>
      </c>
      <c r="Q24" s="43"/>
      <c r="R24" s="43"/>
      <c r="Y24">
        <v>1</v>
      </c>
      <c r="Z24" s="4" t="s">
        <v>16</v>
      </c>
      <c r="AA24" s="4" t="s">
        <v>16</v>
      </c>
      <c r="AB24" s="4" t="s">
        <v>17</v>
      </c>
      <c r="AC24" s="4" t="s">
        <v>17</v>
      </c>
    </row>
    <row r="25" spans="2:29">
      <c r="D25" s="2" t="s">
        <v>22</v>
      </c>
      <c r="E25" s="2"/>
      <c r="F25" s="6">
        <f>AVERAGE(F9:F24)</f>
        <v>0</v>
      </c>
      <c r="G25" s="6">
        <f t="shared" ref="G25:P25" si="15">AVERAGE(G9:G24)</f>
        <v>0</v>
      </c>
      <c r="H25" s="6"/>
      <c r="I25" s="6"/>
      <c r="J25" s="6">
        <f t="shared" si="15"/>
        <v>0</v>
      </c>
      <c r="K25" s="6">
        <f t="shared" si="15"/>
        <v>0</v>
      </c>
      <c r="L25" s="6">
        <f t="shared" si="15"/>
        <v>0</v>
      </c>
      <c r="M25" s="6"/>
      <c r="N25" s="6">
        <f t="shared" si="15"/>
        <v>0</v>
      </c>
      <c r="O25" s="6">
        <f t="shared" si="15"/>
        <v>0</v>
      </c>
      <c r="P25" s="6">
        <f t="shared" si="15"/>
        <v>0.75</v>
      </c>
      <c r="Q25" s="43"/>
      <c r="R25" s="43"/>
      <c r="Y25">
        <v>2</v>
      </c>
      <c r="Z25" s="4" t="s">
        <v>17</v>
      </c>
      <c r="AA25" s="4" t="s">
        <v>16</v>
      </c>
      <c r="AB25" s="4" t="s">
        <v>17</v>
      </c>
      <c r="AC25" s="4" t="s">
        <v>17</v>
      </c>
    </row>
    <row r="26" spans="2:29">
      <c r="X26" s="5"/>
      <c r="Y26" s="5"/>
      <c r="Z26" s="7">
        <f>COUNTIF(Z23:Z25,"Y")/3</f>
        <v>0.33333333333333331</v>
      </c>
      <c r="AA26" s="7">
        <f t="shared" ref="AA26:AC26" si="16">COUNTIF(AA23:AA25,"Y")/3</f>
        <v>1</v>
      </c>
      <c r="AB26" s="7">
        <f t="shared" si="16"/>
        <v>0</v>
      </c>
      <c r="AC26" s="7">
        <f t="shared" si="16"/>
        <v>0</v>
      </c>
    </row>
    <row r="27" spans="2:29">
      <c r="X27" s="13" t="s">
        <v>22</v>
      </c>
      <c r="Y27" s="13"/>
      <c r="Z27" s="14">
        <f>AVERAGE(Z11:Z26)</f>
        <v>8.3333333333333329E-2</v>
      </c>
      <c r="AA27" s="14">
        <f t="shared" ref="AA27:AC27" si="17">AVERAGE(AA11:AA26)</f>
        <v>0.91666666666666663</v>
      </c>
      <c r="AB27" s="14">
        <f t="shared" si="17"/>
        <v>0</v>
      </c>
      <c r="AC27" s="14">
        <f t="shared" si="17"/>
        <v>0</v>
      </c>
    </row>
    <row r="30" spans="2:29">
      <c r="D30" t="s">
        <v>0</v>
      </c>
      <c r="E30" t="s">
        <v>1</v>
      </c>
      <c r="F30" t="s">
        <v>2</v>
      </c>
      <c r="G30" t="s">
        <v>3</v>
      </c>
      <c r="H30" t="s">
        <v>48</v>
      </c>
      <c r="I30" t="s">
        <v>47</v>
      </c>
      <c r="J30" t="s">
        <v>4</v>
      </c>
      <c r="K30" t="s">
        <v>5</v>
      </c>
      <c r="L30" t="s">
        <v>6</v>
      </c>
      <c r="N30" t="s">
        <v>7</v>
      </c>
      <c r="O30" t="s">
        <v>8</v>
      </c>
      <c r="P30" t="s">
        <v>9</v>
      </c>
      <c r="Q30" t="s">
        <v>60</v>
      </c>
      <c r="R30" t="s">
        <v>61</v>
      </c>
    </row>
    <row r="31" spans="2:29">
      <c r="B31" t="s">
        <v>23</v>
      </c>
      <c r="D31" s="2"/>
      <c r="E31" s="2"/>
      <c r="F31" s="3"/>
      <c r="G31" s="5"/>
      <c r="H31" s="36"/>
      <c r="I31" s="5"/>
      <c r="J31" s="2"/>
      <c r="K31" s="2"/>
      <c r="L31" s="2"/>
      <c r="M31" s="2"/>
      <c r="N31" s="2"/>
      <c r="O31" s="2"/>
      <c r="P31" s="2"/>
      <c r="X31" t="s">
        <v>0</v>
      </c>
      <c r="Y31" t="s">
        <v>1</v>
      </c>
      <c r="Z31" t="s">
        <v>18</v>
      </c>
      <c r="AA31" t="s">
        <v>19</v>
      </c>
      <c r="AB31" t="s">
        <v>20</v>
      </c>
      <c r="AC31" t="s">
        <v>21</v>
      </c>
    </row>
    <row r="32" spans="2:29">
      <c r="D32">
        <v>0</v>
      </c>
      <c r="E32">
        <v>0</v>
      </c>
      <c r="F32" s="4"/>
      <c r="G32" s="10" t="str">
        <f>IF(H32=I32,"Y","N")</f>
        <v>Y</v>
      </c>
      <c r="H32" s="31" t="s">
        <v>51</v>
      </c>
      <c r="I32" s="10" t="s">
        <v>51</v>
      </c>
      <c r="J32" s="10"/>
      <c r="K32" s="10"/>
      <c r="L32" s="10"/>
      <c r="M32" s="10"/>
      <c r="N32" s="10"/>
      <c r="O32" s="10"/>
      <c r="P32" s="10" t="str">
        <f>IF(Q32=R32,"Y","N")</f>
        <v>Y</v>
      </c>
      <c r="Q32" t="s">
        <v>51</v>
      </c>
      <c r="R32" t="s">
        <v>51</v>
      </c>
      <c r="V32" t="s">
        <v>23</v>
      </c>
      <c r="X32" s="2"/>
      <c r="Y32" s="2"/>
      <c r="Z32" s="3"/>
      <c r="AA32" s="5"/>
      <c r="AB32" s="2"/>
      <c r="AC32" s="2"/>
    </row>
    <row r="33" spans="4:29">
      <c r="E33">
        <v>1</v>
      </c>
      <c r="F33" s="4"/>
      <c r="G33" s="30" t="str">
        <f t="shared" ref="G33:G34" si="18">IF(H33=I33,"Y","N")</f>
        <v>Y</v>
      </c>
      <c r="H33" s="31" t="s">
        <v>51</v>
      </c>
      <c r="I33" s="1" t="s">
        <v>51</v>
      </c>
      <c r="J33" s="1"/>
      <c r="K33" s="1"/>
      <c r="L33" s="1"/>
      <c r="M33" s="1"/>
      <c r="N33" s="1"/>
      <c r="O33" s="1"/>
      <c r="P33" s="30" t="str">
        <f t="shared" ref="P33:P34" si="19">IF(Q33=R33,"Y","N")</f>
        <v>Y</v>
      </c>
      <c r="Q33" t="s">
        <v>51</v>
      </c>
      <c r="R33" t="s">
        <v>51</v>
      </c>
      <c r="X33">
        <v>0</v>
      </c>
      <c r="Y33">
        <v>0</v>
      </c>
      <c r="Z33" s="4" t="s">
        <v>17</v>
      </c>
      <c r="AA33" s="4" t="s">
        <v>16</v>
      </c>
      <c r="AB33" s="4" t="s">
        <v>17</v>
      </c>
      <c r="AC33" s="4" t="s">
        <v>17</v>
      </c>
    </row>
    <row r="34" spans="4:29">
      <c r="E34">
        <v>2</v>
      </c>
      <c r="F34" s="4"/>
      <c r="G34" s="30" t="str">
        <f t="shared" si="18"/>
        <v>Y</v>
      </c>
      <c r="H34" s="31" t="s">
        <v>51</v>
      </c>
      <c r="I34" s="1" t="s">
        <v>51</v>
      </c>
      <c r="J34" s="1"/>
      <c r="K34" s="1"/>
      <c r="L34" s="1"/>
      <c r="M34" s="1"/>
      <c r="N34" s="1"/>
      <c r="O34" s="1"/>
      <c r="P34" s="30" t="str">
        <f t="shared" si="19"/>
        <v>Y</v>
      </c>
      <c r="Q34" t="s">
        <v>51</v>
      </c>
      <c r="R34" t="s">
        <v>51</v>
      </c>
      <c r="Y34">
        <v>1</v>
      </c>
      <c r="Z34" s="4" t="s">
        <v>16</v>
      </c>
      <c r="AA34" s="4" t="s">
        <v>16</v>
      </c>
      <c r="AB34" s="4" t="s">
        <v>16</v>
      </c>
      <c r="AC34" s="4" t="s">
        <v>17</v>
      </c>
    </row>
    <row r="35" spans="4:29">
      <c r="D35" s="2"/>
      <c r="E35" s="2"/>
      <c r="F35" s="7">
        <f>COUNTIF(F32:F34,"Y")/3</f>
        <v>0</v>
      </c>
      <c r="G35" s="7">
        <f t="shared" ref="G35:P35" si="20">COUNTIF(G32:G34,"Y")/3</f>
        <v>1</v>
      </c>
      <c r="H35" s="7"/>
      <c r="I35" s="7"/>
      <c r="J35" s="7">
        <f t="shared" si="20"/>
        <v>0</v>
      </c>
      <c r="K35" s="7">
        <f t="shared" si="20"/>
        <v>0</v>
      </c>
      <c r="L35" s="7">
        <f t="shared" si="20"/>
        <v>0</v>
      </c>
      <c r="M35" s="7"/>
      <c r="N35" s="7">
        <f t="shared" si="20"/>
        <v>0</v>
      </c>
      <c r="O35" s="7">
        <f t="shared" si="20"/>
        <v>0</v>
      </c>
      <c r="P35" s="7">
        <f t="shared" si="20"/>
        <v>1</v>
      </c>
      <c r="Y35">
        <v>2</v>
      </c>
      <c r="Z35" s="4" t="s">
        <v>17</v>
      </c>
      <c r="AA35" s="4" t="s">
        <v>16</v>
      </c>
      <c r="AB35" s="4" t="s">
        <v>17</v>
      </c>
      <c r="AC35" s="4" t="s">
        <v>17</v>
      </c>
    </row>
    <row r="36" spans="4:29">
      <c r="D36">
        <v>0.3</v>
      </c>
      <c r="E36">
        <v>0</v>
      </c>
      <c r="F36" s="4"/>
      <c r="G36" s="10" t="str">
        <f>IF(H36=I36,"Y","N")</f>
        <v>Y</v>
      </c>
      <c r="H36" s="31" t="s">
        <v>51</v>
      </c>
      <c r="I36" s="10" t="s">
        <v>51</v>
      </c>
      <c r="J36" s="10"/>
      <c r="K36" s="10"/>
      <c r="L36" s="10"/>
      <c r="M36" s="10"/>
      <c r="N36" s="10"/>
      <c r="O36" s="10"/>
      <c r="P36" s="10" t="str">
        <f>IF(Q36=R36,"Y","N")</f>
        <v>Y</v>
      </c>
      <c r="Q36" t="s">
        <v>51</v>
      </c>
      <c r="R36" t="s">
        <v>51</v>
      </c>
      <c r="X36" s="2"/>
      <c r="Y36" s="2"/>
      <c r="Z36" s="7">
        <f>COUNTIF(Z33:Z35,"Y")/3</f>
        <v>0.33333333333333331</v>
      </c>
      <c r="AA36" s="7">
        <f t="shared" ref="AA36:AC36" si="21">COUNTIF(AA33:AA35,"Y")/3</f>
        <v>1</v>
      </c>
      <c r="AB36" s="7">
        <f t="shared" si="21"/>
        <v>0.33333333333333331</v>
      </c>
      <c r="AC36" s="7">
        <f t="shared" si="21"/>
        <v>0</v>
      </c>
    </row>
    <row r="37" spans="4:29">
      <c r="E37">
        <v>1</v>
      </c>
      <c r="F37" s="4"/>
      <c r="G37" s="30" t="str">
        <f t="shared" ref="G37:G38" si="22">IF(H37=I37,"Y","N")</f>
        <v>Y</v>
      </c>
      <c r="H37" s="31" t="s">
        <v>51</v>
      </c>
      <c r="I37" s="1" t="s">
        <v>51</v>
      </c>
      <c r="J37" s="1"/>
      <c r="K37" s="1"/>
      <c r="L37" s="1"/>
      <c r="M37" s="1"/>
      <c r="N37" s="1"/>
      <c r="O37" s="1"/>
      <c r="P37" s="30" t="str">
        <f t="shared" ref="P37:P38" si="23">IF(Q37=R37,"Y","N")</f>
        <v>Y</v>
      </c>
      <c r="Q37" t="s">
        <v>51</v>
      </c>
      <c r="R37" t="s">
        <v>51</v>
      </c>
      <c r="X37">
        <v>0.3</v>
      </c>
      <c r="Y37">
        <v>0</v>
      </c>
      <c r="Z37" s="4" t="s">
        <v>16</v>
      </c>
      <c r="AA37" s="4" t="s">
        <v>16</v>
      </c>
      <c r="AB37" s="4" t="s">
        <v>16</v>
      </c>
      <c r="AC37" s="4" t="s">
        <v>17</v>
      </c>
    </row>
    <row r="38" spans="4:29">
      <c r="E38">
        <v>2</v>
      </c>
      <c r="F38" s="4"/>
      <c r="G38" s="30" t="str">
        <f t="shared" si="22"/>
        <v>Y</v>
      </c>
      <c r="H38" s="31" t="s">
        <v>51</v>
      </c>
      <c r="I38" s="1" t="s">
        <v>51</v>
      </c>
      <c r="J38" s="1"/>
      <c r="K38" s="1"/>
      <c r="L38" s="1"/>
      <c r="M38" s="1"/>
      <c r="N38" s="1"/>
      <c r="O38" s="1"/>
      <c r="P38" s="30" t="str">
        <f t="shared" si="23"/>
        <v>Y</v>
      </c>
      <c r="Q38" t="s">
        <v>51</v>
      </c>
      <c r="R38" t="s">
        <v>51</v>
      </c>
      <c r="S38" s="34"/>
      <c r="Y38">
        <v>1</v>
      </c>
      <c r="Z38" s="4" t="s">
        <v>16</v>
      </c>
      <c r="AA38" s="4" t="s">
        <v>16</v>
      </c>
      <c r="AB38" s="4" t="s">
        <v>16</v>
      </c>
      <c r="AC38" s="4" t="s">
        <v>17</v>
      </c>
    </row>
    <row r="39" spans="4:29">
      <c r="D39" s="2"/>
      <c r="E39" s="2"/>
      <c r="F39" s="7">
        <f>COUNTIF(F36:F38,"Y")/3</f>
        <v>0</v>
      </c>
      <c r="G39" s="7">
        <f t="shared" ref="G39:P39" si="24">COUNTIF(G36:G38,"Y")/3</f>
        <v>1</v>
      </c>
      <c r="H39" s="7"/>
      <c r="I39" s="7"/>
      <c r="J39" s="7">
        <f t="shared" si="24"/>
        <v>0</v>
      </c>
      <c r="K39" s="7">
        <f t="shared" si="24"/>
        <v>0</v>
      </c>
      <c r="L39" s="7">
        <f t="shared" si="24"/>
        <v>0</v>
      </c>
      <c r="M39" s="7"/>
      <c r="N39" s="7">
        <f t="shared" si="24"/>
        <v>0</v>
      </c>
      <c r="O39" s="7">
        <f t="shared" si="24"/>
        <v>0</v>
      </c>
      <c r="P39" s="7">
        <f t="shared" si="24"/>
        <v>1</v>
      </c>
      <c r="Y39">
        <v>2</v>
      </c>
      <c r="Z39" s="4" t="s">
        <v>17</v>
      </c>
      <c r="AA39" s="4" t="s">
        <v>16</v>
      </c>
      <c r="AB39" s="4" t="s">
        <v>17</v>
      </c>
      <c r="AC39" s="4" t="s">
        <v>17</v>
      </c>
    </row>
    <row r="40" spans="4:29">
      <c r="D40">
        <v>0.7</v>
      </c>
      <c r="E40">
        <v>0</v>
      </c>
      <c r="F40" s="4"/>
      <c r="G40" s="10" t="str">
        <f>IF(H40=I40,"Y","N")</f>
        <v>Y</v>
      </c>
      <c r="H40" s="31" t="s">
        <v>51</v>
      </c>
      <c r="I40" s="10" t="s">
        <v>51</v>
      </c>
      <c r="J40" s="10"/>
      <c r="K40" s="10"/>
      <c r="L40" s="10"/>
      <c r="M40" s="10"/>
      <c r="N40" s="10"/>
      <c r="O40" s="10"/>
      <c r="P40" s="10" t="str">
        <f>IF(Q40=R40,"Y","N")</f>
        <v>Y</v>
      </c>
      <c r="Q40" t="s">
        <v>51</v>
      </c>
      <c r="R40" t="s">
        <v>51</v>
      </c>
      <c r="X40" s="2"/>
      <c r="Y40" s="2"/>
      <c r="Z40" s="7">
        <f>COUNTIF(Z37:Z39,"Y")/3</f>
        <v>0.66666666666666663</v>
      </c>
      <c r="AA40" s="7">
        <f t="shared" ref="AA40:AC40" si="25">COUNTIF(AA37:AA39,"Y")/3</f>
        <v>1</v>
      </c>
      <c r="AB40" s="7">
        <f t="shared" si="25"/>
        <v>0.66666666666666663</v>
      </c>
      <c r="AC40" s="7">
        <f t="shared" si="25"/>
        <v>0</v>
      </c>
    </row>
    <row r="41" spans="4:29">
      <c r="E41">
        <v>1</v>
      </c>
      <c r="F41" s="4"/>
      <c r="G41" s="30" t="str">
        <f t="shared" ref="G41:G42" si="26">IF(H41=I41,"Y","N")</f>
        <v>Y</v>
      </c>
      <c r="H41" s="31" t="s">
        <v>51</v>
      </c>
      <c r="I41" s="1" t="s">
        <v>51</v>
      </c>
      <c r="J41" s="1"/>
      <c r="K41" s="1"/>
      <c r="L41" s="1"/>
      <c r="M41" s="1"/>
      <c r="N41" s="1"/>
      <c r="O41" s="1"/>
      <c r="P41" s="30" t="str">
        <f t="shared" ref="P41:P42" si="27">IF(Q41=R41,"Y","N")</f>
        <v>Y</v>
      </c>
      <c r="Q41" t="s">
        <v>51</v>
      </c>
      <c r="R41" t="s">
        <v>51</v>
      </c>
      <c r="X41">
        <v>0.7</v>
      </c>
      <c r="Y41">
        <v>0</v>
      </c>
      <c r="Z41" s="4" t="s">
        <v>17</v>
      </c>
      <c r="AA41" s="4" t="s">
        <v>16</v>
      </c>
      <c r="AB41" s="4" t="s">
        <v>17</v>
      </c>
      <c r="AC41" s="4" t="s">
        <v>17</v>
      </c>
    </row>
    <row r="42" spans="4:29">
      <c r="E42">
        <v>2</v>
      </c>
      <c r="F42" s="4"/>
      <c r="G42" s="30" t="str">
        <f t="shared" si="26"/>
        <v>Y</v>
      </c>
      <c r="H42" s="31" t="s">
        <v>51</v>
      </c>
      <c r="I42" s="1" t="s">
        <v>51</v>
      </c>
      <c r="J42" s="1"/>
      <c r="K42" s="1"/>
      <c r="L42" s="1"/>
      <c r="M42" s="1"/>
      <c r="N42" s="1"/>
      <c r="O42" s="1"/>
      <c r="P42" s="30" t="str">
        <f t="shared" si="27"/>
        <v>Y</v>
      </c>
      <c r="Q42" t="s">
        <v>51</v>
      </c>
      <c r="R42" t="s">
        <v>51</v>
      </c>
      <c r="T42" s="34"/>
      <c r="Y42">
        <v>1</v>
      </c>
      <c r="Z42" s="4" t="s">
        <v>17</v>
      </c>
      <c r="AA42" s="4" t="s">
        <v>16</v>
      </c>
      <c r="AB42" s="4" t="s">
        <v>17</v>
      </c>
      <c r="AC42" s="4" t="s">
        <v>17</v>
      </c>
    </row>
    <row r="43" spans="4:29">
      <c r="D43" s="2"/>
      <c r="E43" s="2"/>
      <c r="F43" s="7">
        <f>COUNTIF(F40:F42,"Y")/3</f>
        <v>0</v>
      </c>
      <c r="G43" s="7">
        <f t="shared" ref="G43:P43" si="28">COUNTIF(G40:G42,"Y")/3</f>
        <v>1</v>
      </c>
      <c r="H43" s="7"/>
      <c r="I43" s="7"/>
      <c r="J43" s="7">
        <f t="shared" si="28"/>
        <v>0</v>
      </c>
      <c r="K43" s="7">
        <f t="shared" si="28"/>
        <v>0</v>
      </c>
      <c r="L43" s="7">
        <f t="shared" si="28"/>
        <v>0</v>
      </c>
      <c r="M43" s="7"/>
      <c r="N43" s="7">
        <f t="shared" si="28"/>
        <v>0</v>
      </c>
      <c r="O43" s="7">
        <f t="shared" si="28"/>
        <v>0</v>
      </c>
      <c r="P43" s="7">
        <f t="shared" si="28"/>
        <v>1</v>
      </c>
      <c r="Y43">
        <v>2</v>
      </c>
      <c r="Z43" s="4" t="s">
        <v>16</v>
      </c>
      <c r="AA43" s="4" t="s">
        <v>16</v>
      </c>
      <c r="AB43" s="4" t="s">
        <v>16</v>
      </c>
      <c r="AC43" s="4" t="s">
        <v>17</v>
      </c>
    </row>
    <row r="44" spans="4:29">
      <c r="D44">
        <v>1</v>
      </c>
      <c r="E44">
        <v>0</v>
      </c>
      <c r="F44" s="4"/>
      <c r="G44" s="10" t="str">
        <f>IF(H44=I44,"Y","N")</f>
        <v>Y</v>
      </c>
      <c r="H44" s="31" t="s">
        <v>51</v>
      </c>
      <c r="I44" s="10" t="s">
        <v>51</v>
      </c>
      <c r="J44" s="10"/>
      <c r="K44" s="10"/>
      <c r="L44" s="10"/>
      <c r="M44" s="10"/>
      <c r="N44" s="10"/>
      <c r="O44" s="10"/>
      <c r="P44" s="10" t="str">
        <f>IF(Q44=R44,"Y","N")</f>
        <v>Y</v>
      </c>
      <c r="Q44" t="s">
        <v>51</v>
      </c>
      <c r="R44" t="s">
        <v>51</v>
      </c>
      <c r="X44" s="2"/>
      <c r="Y44" s="2"/>
      <c r="Z44" s="7">
        <f>COUNTIF(Z41:Z43,"Y")/3</f>
        <v>0.33333333333333331</v>
      </c>
      <c r="AA44" s="7">
        <f t="shared" ref="AA44:AC44" si="29">COUNTIF(AA41:AA43,"Y")/3</f>
        <v>1</v>
      </c>
      <c r="AB44" s="7">
        <f t="shared" si="29"/>
        <v>0.33333333333333331</v>
      </c>
      <c r="AC44" s="7">
        <f t="shared" si="29"/>
        <v>0</v>
      </c>
    </row>
    <row r="45" spans="4:29">
      <c r="E45">
        <v>1</v>
      </c>
      <c r="F45" s="4"/>
      <c r="G45" s="30" t="str">
        <f t="shared" ref="G45:G46" si="30">IF(H45=I45,"Y","N")</f>
        <v>Y</v>
      </c>
      <c r="H45" s="31" t="s">
        <v>51</v>
      </c>
      <c r="I45" s="1" t="s">
        <v>51</v>
      </c>
      <c r="J45" s="1"/>
      <c r="K45" s="1"/>
      <c r="L45" s="1"/>
      <c r="M45" s="1"/>
      <c r="N45" s="1"/>
      <c r="O45" s="1"/>
      <c r="P45" s="30" t="str">
        <f t="shared" ref="P45:P46" si="31">IF(Q45=R45,"Y","N")</f>
        <v>Y</v>
      </c>
      <c r="Q45" t="s">
        <v>51</v>
      </c>
      <c r="R45" t="s">
        <v>51</v>
      </c>
      <c r="X45">
        <v>1</v>
      </c>
      <c r="Y45">
        <v>0</v>
      </c>
      <c r="Z45" s="4" t="s">
        <v>17</v>
      </c>
      <c r="AA45" s="4" t="s">
        <v>16</v>
      </c>
      <c r="AB45" s="4" t="s">
        <v>17</v>
      </c>
      <c r="AC45" s="4" t="s">
        <v>17</v>
      </c>
    </row>
    <row r="46" spans="4:29">
      <c r="E46">
        <v>2</v>
      </c>
      <c r="F46" s="4"/>
      <c r="G46" s="30" t="str">
        <f t="shared" si="30"/>
        <v>Y</v>
      </c>
      <c r="H46" s="31" t="s">
        <v>51</v>
      </c>
      <c r="I46" s="1" t="s">
        <v>51</v>
      </c>
      <c r="J46" s="1"/>
      <c r="K46" s="1"/>
      <c r="L46" s="1"/>
      <c r="M46" s="1"/>
      <c r="N46" s="1"/>
      <c r="O46" s="1"/>
      <c r="P46" s="30" t="str">
        <f t="shared" si="31"/>
        <v>Y</v>
      </c>
      <c r="Q46" t="s">
        <v>51</v>
      </c>
      <c r="R46" t="s">
        <v>51</v>
      </c>
      <c r="Y46">
        <v>1</v>
      </c>
      <c r="Z46" s="4" t="s">
        <v>17</v>
      </c>
      <c r="AA46" s="4" t="s">
        <v>16</v>
      </c>
      <c r="AB46" s="4" t="s">
        <v>17</v>
      </c>
      <c r="AC46" s="4" t="s">
        <v>17</v>
      </c>
    </row>
    <row r="47" spans="4:29">
      <c r="D47" s="5"/>
      <c r="E47" s="5"/>
      <c r="F47" s="7">
        <f>COUNTIF(F44:F46,"Y")/3</f>
        <v>0</v>
      </c>
      <c r="G47" s="7">
        <f t="shared" ref="G47:P47" si="32">COUNTIF(G44:G46,"Y")/3</f>
        <v>1</v>
      </c>
      <c r="H47" s="7"/>
      <c r="I47" s="7"/>
      <c r="J47" s="7">
        <f t="shared" si="32"/>
        <v>0</v>
      </c>
      <c r="K47" s="7">
        <f t="shared" si="32"/>
        <v>0</v>
      </c>
      <c r="L47" s="7">
        <f t="shared" si="32"/>
        <v>0</v>
      </c>
      <c r="M47" s="7"/>
      <c r="N47" s="7">
        <f t="shared" si="32"/>
        <v>0</v>
      </c>
      <c r="O47" s="7">
        <f t="shared" si="32"/>
        <v>0</v>
      </c>
      <c r="P47" s="7">
        <f t="shared" si="32"/>
        <v>1</v>
      </c>
      <c r="Y47">
        <v>2</v>
      </c>
      <c r="Z47" s="4" t="s">
        <v>16</v>
      </c>
      <c r="AA47" s="4" t="s">
        <v>16</v>
      </c>
      <c r="AB47" s="4" t="s">
        <v>16</v>
      </c>
      <c r="AC47" s="4" t="s">
        <v>17</v>
      </c>
    </row>
    <row r="48" spans="4:29">
      <c r="D48" s="2" t="s">
        <v>22</v>
      </c>
      <c r="E48" s="2"/>
      <c r="F48" s="6">
        <f>AVERAGE(F32:F47)</f>
        <v>0</v>
      </c>
      <c r="G48" s="6">
        <f t="shared" ref="G48:P48" si="33">AVERAGE(G32:G47)</f>
        <v>1</v>
      </c>
      <c r="H48" s="6"/>
      <c r="I48" s="6"/>
      <c r="J48" s="6">
        <f t="shared" si="33"/>
        <v>0</v>
      </c>
      <c r="K48" s="6">
        <f t="shared" si="33"/>
        <v>0</v>
      </c>
      <c r="L48" s="6">
        <f t="shared" si="33"/>
        <v>0</v>
      </c>
      <c r="M48" s="6"/>
      <c r="N48" s="6">
        <f t="shared" si="33"/>
        <v>0</v>
      </c>
      <c r="O48" s="6">
        <f t="shared" si="33"/>
        <v>0</v>
      </c>
      <c r="P48" s="6">
        <f t="shared" si="33"/>
        <v>1</v>
      </c>
      <c r="X48" s="5"/>
      <c r="Y48" s="5"/>
      <c r="Z48" s="7">
        <f>COUNTIF(Z45:Z47,"Y")/3</f>
        <v>0.33333333333333331</v>
      </c>
      <c r="AA48" s="7">
        <f t="shared" ref="AA48:AC48" si="34">COUNTIF(AA45:AA47,"Y")/3</f>
        <v>1</v>
      </c>
      <c r="AB48" s="7">
        <f t="shared" si="34"/>
        <v>0.33333333333333331</v>
      </c>
      <c r="AC48" s="7">
        <f t="shared" si="34"/>
        <v>0</v>
      </c>
    </row>
    <row r="49" spans="2:29">
      <c r="X49" s="13" t="s">
        <v>22</v>
      </c>
      <c r="Y49" s="13"/>
      <c r="Z49" s="14">
        <f>AVERAGE(Z33:Z48)</f>
        <v>0.41666666666666663</v>
      </c>
      <c r="AA49" s="14">
        <f t="shared" ref="AA49:AC49" si="35">AVERAGE(AA33:AA48)</f>
        <v>1</v>
      </c>
      <c r="AB49" s="14">
        <f t="shared" si="35"/>
        <v>0.41666666666666663</v>
      </c>
      <c r="AC49" s="14">
        <f t="shared" si="35"/>
        <v>0</v>
      </c>
    </row>
    <row r="51" spans="2:29">
      <c r="D51" t="s">
        <v>0</v>
      </c>
      <c r="E51" t="s">
        <v>1</v>
      </c>
      <c r="F51" t="s">
        <v>2</v>
      </c>
      <c r="G51" t="s">
        <v>3</v>
      </c>
      <c r="H51" t="s">
        <v>48</v>
      </c>
      <c r="I51" t="s">
        <v>47</v>
      </c>
      <c r="J51" t="s">
        <v>4</v>
      </c>
      <c r="K51" t="s">
        <v>5</v>
      </c>
      <c r="L51" t="s">
        <v>6</v>
      </c>
      <c r="N51" t="s">
        <v>7</v>
      </c>
      <c r="O51" t="s">
        <v>8</v>
      </c>
      <c r="P51" t="s">
        <v>9</v>
      </c>
      <c r="Q51" t="s">
        <v>60</v>
      </c>
      <c r="R51" t="s">
        <v>61</v>
      </c>
    </row>
    <row r="52" spans="2:29">
      <c r="B52" t="s">
        <v>24</v>
      </c>
      <c r="D52" s="2"/>
      <c r="E52" s="2"/>
      <c r="F52" s="3"/>
      <c r="G52" s="5"/>
      <c r="H52" s="5"/>
      <c r="I52" s="5"/>
      <c r="J52" s="2"/>
      <c r="K52" s="2"/>
      <c r="L52" s="2"/>
      <c r="M52" s="2"/>
      <c r="N52" s="2"/>
      <c r="O52" s="2"/>
      <c r="P52" s="2"/>
    </row>
    <row r="53" spans="2:29">
      <c r="D53">
        <v>0</v>
      </c>
      <c r="E53">
        <v>0</v>
      </c>
      <c r="F53" s="4"/>
      <c r="G53" s="10" t="str">
        <f>IF(H53=I53,"Y","N")</f>
        <v>Y</v>
      </c>
      <c r="H53" s="10" t="s">
        <v>52</v>
      </c>
      <c r="I53" s="10" t="s">
        <v>52</v>
      </c>
      <c r="J53" s="10"/>
      <c r="K53" s="10"/>
      <c r="L53" s="10"/>
      <c r="M53" s="10"/>
      <c r="N53" s="10"/>
      <c r="O53" s="10"/>
      <c r="P53" s="10" t="str">
        <f>IF(Q53=R53,"Y","N")</f>
        <v>Y</v>
      </c>
      <c r="Q53" t="s">
        <v>62</v>
      </c>
      <c r="R53" t="s">
        <v>62</v>
      </c>
      <c r="X53" t="s">
        <v>0</v>
      </c>
      <c r="Y53" t="s">
        <v>1</v>
      </c>
      <c r="Z53" t="s">
        <v>18</v>
      </c>
      <c r="AA53" t="s">
        <v>19</v>
      </c>
      <c r="AB53" t="s">
        <v>20</v>
      </c>
      <c r="AC53" t="s">
        <v>21</v>
      </c>
    </row>
    <row r="54" spans="2:29">
      <c r="E54">
        <v>1</v>
      </c>
      <c r="F54" s="4"/>
      <c r="G54" s="30" t="str">
        <f t="shared" ref="G54:G55" si="36">IF(H54=I54,"Y","N")</f>
        <v>Y</v>
      </c>
      <c r="H54" s="1" t="s">
        <v>52</v>
      </c>
      <c r="I54" s="1" t="s">
        <v>52</v>
      </c>
      <c r="J54" s="1"/>
      <c r="K54" s="1"/>
      <c r="L54" s="1"/>
      <c r="M54" s="1"/>
      <c r="N54" s="1"/>
      <c r="O54" s="1"/>
      <c r="P54" s="30" t="str">
        <f>IF(Q54=R54,"Y","N")</f>
        <v>N</v>
      </c>
      <c r="Q54" t="s">
        <v>62</v>
      </c>
      <c r="R54" t="s">
        <v>63</v>
      </c>
      <c r="V54" t="s">
        <v>24</v>
      </c>
      <c r="X54" s="2"/>
      <c r="Y54" s="2"/>
      <c r="Z54" s="3"/>
      <c r="AA54" s="5"/>
      <c r="AB54" s="2"/>
      <c r="AC54" s="2"/>
    </row>
    <row r="55" spans="2:29">
      <c r="E55">
        <v>2</v>
      </c>
      <c r="F55" s="4"/>
      <c r="G55" s="30" t="str">
        <f t="shared" si="36"/>
        <v>Y</v>
      </c>
      <c r="H55" s="1" t="s">
        <v>52</v>
      </c>
      <c r="I55" s="1" t="s">
        <v>52</v>
      </c>
      <c r="J55" s="1"/>
      <c r="K55" s="1"/>
      <c r="L55" s="1"/>
      <c r="M55" s="1"/>
      <c r="N55" s="1"/>
      <c r="O55" s="1"/>
      <c r="P55" s="30" t="str">
        <f>IF(Q55=R55,"Y","N")</f>
        <v>N</v>
      </c>
      <c r="Q55" t="s">
        <v>62</v>
      </c>
      <c r="R55" t="s">
        <v>64</v>
      </c>
      <c r="X55">
        <v>0</v>
      </c>
      <c r="Y55">
        <v>0</v>
      </c>
      <c r="Z55" s="4" t="s">
        <v>17</v>
      </c>
      <c r="AA55" s="4" t="s">
        <v>16</v>
      </c>
      <c r="AB55" s="4" t="s">
        <v>17</v>
      </c>
      <c r="AC55" s="4" t="s">
        <v>17</v>
      </c>
    </row>
    <row r="56" spans="2:29">
      <c r="D56" s="2"/>
      <c r="E56" s="2"/>
      <c r="F56" s="7">
        <f>COUNTIF(F53:F55,"Y")/3</f>
        <v>0</v>
      </c>
      <c r="G56" s="7">
        <f t="shared" ref="G56:P56" si="37">COUNTIF(G53:G55,"Y")/3</f>
        <v>1</v>
      </c>
      <c r="H56" s="7"/>
      <c r="I56" s="7"/>
      <c r="J56" s="7">
        <f t="shared" si="37"/>
        <v>0</v>
      </c>
      <c r="K56" s="7">
        <f t="shared" si="37"/>
        <v>0</v>
      </c>
      <c r="L56" s="7">
        <f t="shared" si="37"/>
        <v>0</v>
      </c>
      <c r="M56" s="7"/>
      <c r="N56" s="7">
        <f t="shared" si="37"/>
        <v>0</v>
      </c>
      <c r="O56" s="7">
        <f t="shared" si="37"/>
        <v>0</v>
      </c>
      <c r="P56" s="7">
        <f t="shared" si="37"/>
        <v>0.33333333333333331</v>
      </c>
      <c r="Y56">
        <v>1</v>
      </c>
      <c r="Z56" s="4" t="s">
        <v>17</v>
      </c>
      <c r="AA56" s="4" t="s">
        <v>16</v>
      </c>
      <c r="AB56" s="4" t="s">
        <v>17</v>
      </c>
      <c r="AC56" s="4" t="s">
        <v>17</v>
      </c>
    </row>
    <row r="57" spans="2:29">
      <c r="D57">
        <v>0.3</v>
      </c>
      <c r="E57">
        <v>0</v>
      </c>
      <c r="F57" s="4"/>
      <c r="G57" s="10" t="str">
        <f>IF(H57=I57,"Y","N")</f>
        <v>Y</v>
      </c>
      <c r="H57" s="10" t="s">
        <v>52</v>
      </c>
      <c r="I57" s="10" t="s">
        <v>52</v>
      </c>
      <c r="J57" s="10"/>
      <c r="K57" s="10"/>
      <c r="L57" s="10"/>
      <c r="M57" s="10"/>
      <c r="N57" s="10"/>
      <c r="O57" s="10"/>
      <c r="P57" s="10" t="str">
        <f>IF(Q57=R57,"Y","N")</f>
        <v>N</v>
      </c>
      <c r="Q57" t="s">
        <v>62</v>
      </c>
      <c r="R57" t="s">
        <v>64</v>
      </c>
      <c r="Y57">
        <v>2</v>
      </c>
      <c r="Z57" s="4" t="s">
        <v>17</v>
      </c>
      <c r="AA57" s="4" t="s">
        <v>16</v>
      </c>
      <c r="AB57" s="4" t="s">
        <v>17</v>
      </c>
      <c r="AC57" s="4" t="s">
        <v>17</v>
      </c>
    </row>
    <row r="58" spans="2:29">
      <c r="E58">
        <v>1</v>
      </c>
      <c r="F58" s="4"/>
      <c r="G58" s="30" t="str">
        <f t="shared" ref="G58:G59" si="38">IF(H58=I58,"Y","N")</f>
        <v>Y</v>
      </c>
      <c r="H58" s="1" t="s">
        <v>52</v>
      </c>
      <c r="I58" s="1" t="s">
        <v>52</v>
      </c>
      <c r="J58" s="1"/>
      <c r="K58" s="1"/>
      <c r="L58" s="1"/>
      <c r="M58" s="1"/>
      <c r="N58" s="1"/>
      <c r="O58" s="1"/>
      <c r="P58" s="30" t="str">
        <f>IF(Q58=R58,"Y","N")</f>
        <v>Y</v>
      </c>
      <c r="Q58" t="s">
        <v>62</v>
      </c>
      <c r="R58" t="s">
        <v>62</v>
      </c>
      <c r="X58" s="2"/>
      <c r="Y58" s="2"/>
      <c r="Z58" s="7">
        <f>COUNTIF(Z55:Z57,"Y")/3</f>
        <v>0</v>
      </c>
      <c r="AA58" s="7">
        <f t="shared" ref="AA58:AC58" si="39">COUNTIF(AA55:AA57,"Y")/3</f>
        <v>1</v>
      </c>
      <c r="AB58" s="7">
        <f t="shared" si="39"/>
        <v>0</v>
      </c>
      <c r="AC58" s="7">
        <f t="shared" si="39"/>
        <v>0</v>
      </c>
    </row>
    <row r="59" spans="2:29">
      <c r="E59">
        <v>2</v>
      </c>
      <c r="F59" s="4"/>
      <c r="G59" s="30" t="str">
        <f t="shared" si="38"/>
        <v>Y</v>
      </c>
      <c r="H59" s="1" t="s">
        <v>52</v>
      </c>
      <c r="I59" s="1" t="s">
        <v>52</v>
      </c>
      <c r="J59" s="1"/>
      <c r="K59" s="1"/>
      <c r="L59" s="1"/>
      <c r="M59" s="1"/>
      <c r="N59" s="1"/>
      <c r="O59" s="1"/>
      <c r="P59" s="30" t="str">
        <f>IF(Q59=R59,"Y","N")</f>
        <v>Y</v>
      </c>
      <c r="Q59" t="s">
        <v>62</v>
      </c>
      <c r="R59" t="s">
        <v>62</v>
      </c>
      <c r="X59">
        <v>0.3</v>
      </c>
      <c r="Y59">
        <v>0</v>
      </c>
      <c r="Z59" s="4" t="s">
        <v>17</v>
      </c>
      <c r="AA59" s="4" t="s">
        <v>16</v>
      </c>
      <c r="AB59" s="4" t="s">
        <v>17</v>
      </c>
      <c r="AC59" s="4" t="s">
        <v>17</v>
      </c>
    </row>
    <row r="60" spans="2:29">
      <c r="D60" s="2"/>
      <c r="E60" s="2"/>
      <c r="F60" s="7">
        <f>COUNTIF(F57:F59,"Y")/3</f>
        <v>0</v>
      </c>
      <c r="G60" s="7">
        <f t="shared" ref="G60:P60" si="40">COUNTIF(G57:G59,"Y")/3</f>
        <v>1</v>
      </c>
      <c r="H60" s="7"/>
      <c r="I60" s="7"/>
      <c r="J60" s="7">
        <f t="shared" si="40"/>
        <v>0</v>
      </c>
      <c r="K60" s="7">
        <f t="shared" si="40"/>
        <v>0</v>
      </c>
      <c r="L60" s="7">
        <f t="shared" si="40"/>
        <v>0</v>
      </c>
      <c r="M60" s="7"/>
      <c r="N60" s="7">
        <f t="shared" si="40"/>
        <v>0</v>
      </c>
      <c r="O60" s="7">
        <f t="shared" si="40"/>
        <v>0</v>
      </c>
      <c r="P60" s="7">
        <f t="shared" si="40"/>
        <v>0.66666666666666663</v>
      </c>
      <c r="Y60">
        <v>1</v>
      </c>
      <c r="Z60" s="4" t="s">
        <v>17</v>
      </c>
      <c r="AA60" s="4" t="s">
        <v>16</v>
      </c>
      <c r="AB60" s="4" t="s">
        <v>17</v>
      </c>
      <c r="AC60" s="4" t="s">
        <v>17</v>
      </c>
    </row>
    <row r="61" spans="2:29">
      <c r="D61">
        <v>0.7</v>
      </c>
      <c r="E61">
        <v>0</v>
      </c>
      <c r="F61" s="4"/>
      <c r="G61" s="10" t="str">
        <f>IF(H61=I61,"Y","N")</f>
        <v>Y</v>
      </c>
      <c r="H61" s="10" t="s">
        <v>52</v>
      </c>
      <c r="I61" s="10" t="s">
        <v>52</v>
      </c>
      <c r="J61" s="10"/>
      <c r="K61" s="10"/>
      <c r="L61" s="10"/>
      <c r="M61" s="10"/>
      <c r="N61" s="10"/>
      <c r="O61" s="10"/>
      <c r="P61" s="10" t="str">
        <f>IF(Q61=R61,"Y","N")</f>
        <v>N</v>
      </c>
      <c r="Q61" t="s">
        <v>62</v>
      </c>
      <c r="R61" t="s">
        <v>64</v>
      </c>
      <c r="Y61">
        <v>2</v>
      </c>
      <c r="Z61" s="4" t="s">
        <v>16</v>
      </c>
      <c r="AA61" s="4" t="s">
        <v>16</v>
      </c>
      <c r="AB61" s="4" t="s">
        <v>16</v>
      </c>
      <c r="AC61" s="4" t="s">
        <v>17</v>
      </c>
    </row>
    <row r="62" spans="2:29">
      <c r="E62">
        <v>1</v>
      </c>
      <c r="F62" s="4"/>
      <c r="G62" s="30" t="str">
        <f t="shared" ref="G62:G63" si="41">IF(H62=I62,"Y","N")</f>
        <v>Y</v>
      </c>
      <c r="H62" s="1" t="s">
        <v>52</v>
      </c>
      <c r="I62" s="1" t="s">
        <v>52</v>
      </c>
      <c r="J62" s="1"/>
      <c r="K62" s="1"/>
      <c r="L62" s="1"/>
      <c r="M62" s="1"/>
      <c r="N62" s="1"/>
      <c r="O62" s="1"/>
      <c r="P62" s="30" t="str">
        <f>IF(Q62=R62,"Y","N")</f>
        <v>Y</v>
      </c>
      <c r="Q62" t="s">
        <v>62</v>
      </c>
      <c r="R62" t="s">
        <v>62</v>
      </c>
      <c r="X62" s="2"/>
      <c r="Y62" s="2"/>
      <c r="Z62" s="7">
        <f>COUNTIF(Z59:Z61,"Y")/3</f>
        <v>0.33333333333333331</v>
      </c>
      <c r="AA62" s="7">
        <f t="shared" ref="AA62:AC62" si="42">COUNTIF(AA59:AA61,"Y")/3</f>
        <v>1</v>
      </c>
      <c r="AB62" s="7">
        <f t="shared" si="42"/>
        <v>0.33333333333333331</v>
      </c>
      <c r="AC62" s="7">
        <f t="shared" si="42"/>
        <v>0</v>
      </c>
    </row>
    <row r="63" spans="2:29">
      <c r="E63">
        <v>2</v>
      </c>
      <c r="F63" s="4"/>
      <c r="G63" s="30" t="str">
        <f t="shared" si="41"/>
        <v>Y</v>
      </c>
      <c r="H63" s="1" t="s">
        <v>52</v>
      </c>
      <c r="I63" s="1" t="s">
        <v>52</v>
      </c>
      <c r="J63" s="1"/>
      <c r="K63" s="1"/>
      <c r="L63" s="1"/>
      <c r="M63" s="1"/>
      <c r="N63" s="1"/>
      <c r="O63" s="1"/>
      <c r="P63" s="30" t="str">
        <f>IF(Q63=R63,"Y","N")</f>
        <v>Y</v>
      </c>
      <c r="Q63" t="s">
        <v>62</v>
      </c>
      <c r="R63" t="s">
        <v>62</v>
      </c>
      <c r="X63">
        <v>0.7</v>
      </c>
      <c r="Y63">
        <v>0</v>
      </c>
      <c r="Z63" s="4" t="s">
        <v>16</v>
      </c>
      <c r="AA63" s="4" t="s">
        <v>16</v>
      </c>
      <c r="AB63" s="4" t="s">
        <v>16</v>
      </c>
      <c r="AC63" s="4" t="s">
        <v>17</v>
      </c>
    </row>
    <row r="64" spans="2:29">
      <c r="D64" s="2"/>
      <c r="E64" s="2"/>
      <c r="F64" s="7">
        <f>COUNTIF(F61:F63,"Y")/3</f>
        <v>0</v>
      </c>
      <c r="G64" s="7">
        <f t="shared" ref="G64:P64" si="43">COUNTIF(G61:G63,"Y")/3</f>
        <v>1</v>
      </c>
      <c r="H64" s="7"/>
      <c r="I64" s="7"/>
      <c r="J64" s="7">
        <f t="shared" si="43"/>
        <v>0</v>
      </c>
      <c r="K64" s="7">
        <f t="shared" si="43"/>
        <v>0</v>
      </c>
      <c r="L64" s="7">
        <f t="shared" si="43"/>
        <v>0</v>
      </c>
      <c r="M64" s="7"/>
      <c r="N64" s="7">
        <f t="shared" si="43"/>
        <v>0</v>
      </c>
      <c r="O64" s="7">
        <f t="shared" si="43"/>
        <v>0</v>
      </c>
      <c r="P64" s="7">
        <f t="shared" si="43"/>
        <v>0.66666666666666663</v>
      </c>
      <c r="Y64">
        <v>1</v>
      </c>
      <c r="Z64" s="4" t="s">
        <v>16</v>
      </c>
      <c r="AA64" s="4" t="s">
        <v>16</v>
      </c>
      <c r="AB64" s="4" t="s">
        <v>16</v>
      </c>
      <c r="AC64" s="4" t="s">
        <v>17</v>
      </c>
    </row>
    <row r="65" spans="2:29">
      <c r="D65">
        <v>1</v>
      </c>
      <c r="E65">
        <v>0</v>
      </c>
      <c r="F65" s="4"/>
      <c r="G65" s="10" t="str">
        <f>IF(H65=I65,"Y","N")</f>
        <v>Y</v>
      </c>
      <c r="H65" s="10" t="s">
        <v>52</v>
      </c>
      <c r="I65" s="10" t="s">
        <v>52</v>
      </c>
      <c r="J65" s="10"/>
      <c r="K65" s="10"/>
      <c r="L65" s="10"/>
      <c r="M65" s="10"/>
      <c r="N65" s="10"/>
      <c r="O65" s="10"/>
      <c r="P65" s="10" t="str">
        <f>IF(Q65=R65,"Y","N")</f>
        <v>Y</v>
      </c>
      <c r="Q65" t="s">
        <v>62</v>
      </c>
      <c r="R65" t="s">
        <v>62</v>
      </c>
      <c r="Y65">
        <v>2</v>
      </c>
      <c r="Z65" s="4" t="s">
        <v>16</v>
      </c>
      <c r="AA65" s="4" t="s">
        <v>16</v>
      </c>
      <c r="AB65" s="4" t="s">
        <v>16</v>
      </c>
      <c r="AC65" s="4" t="s">
        <v>17</v>
      </c>
    </row>
    <row r="66" spans="2:29">
      <c r="E66">
        <v>1</v>
      </c>
      <c r="F66" s="4"/>
      <c r="G66" s="30" t="str">
        <f t="shared" ref="G66:G67" si="44">IF(H66=I66,"Y","N")</f>
        <v>Y</v>
      </c>
      <c r="H66" s="1" t="s">
        <v>52</v>
      </c>
      <c r="I66" s="1" t="s">
        <v>52</v>
      </c>
      <c r="J66" s="1"/>
      <c r="K66" s="1"/>
      <c r="L66" s="1"/>
      <c r="M66" s="1"/>
      <c r="N66" s="1"/>
      <c r="O66" s="1"/>
      <c r="P66" s="30" t="str">
        <f>IF(Q66=R66,"Y","N")</f>
        <v>N</v>
      </c>
      <c r="Q66" t="s">
        <v>62</v>
      </c>
      <c r="R66" t="s">
        <v>65</v>
      </c>
      <c r="X66" s="2"/>
      <c r="Y66" s="2"/>
      <c r="Z66" s="7">
        <f>COUNTIF(Z63:Z65,"Y")/3</f>
        <v>1</v>
      </c>
      <c r="AA66" s="7">
        <f t="shared" ref="AA66:AC66" si="45">COUNTIF(AA63:AA65,"Y")/3</f>
        <v>1</v>
      </c>
      <c r="AB66" s="7">
        <f t="shared" si="45"/>
        <v>1</v>
      </c>
      <c r="AC66" s="7">
        <f t="shared" si="45"/>
        <v>0</v>
      </c>
    </row>
    <row r="67" spans="2:29">
      <c r="E67">
        <v>2</v>
      </c>
      <c r="F67" s="4"/>
      <c r="G67" s="30" t="str">
        <f t="shared" si="44"/>
        <v>Y</v>
      </c>
      <c r="H67" s="1" t="s">
        <v>52</v>
      </c>
      <c r="I67" s="1" t="s">
        <v>52</v>
      </c>
      <c r="J67" s="1"/>
      <c r="K67" s="1"/>
      <c r="L67" s="1"/>
      <c r="M67" s="1"/>
      <c r="N67" s="1"/>
      <c r="O67" s="1"/>
      <c r="P67" s="30" t="str">
        <f>IF(Q67=R67,"Y","N")</f>
        <v>N</v>
      </c>
      <c r="Q67" t="s">
        <v>62</v>
      </c>
      <c r="R67" t="s">
        <v>64</v>
      </c>
      <c r="X67">
        <v>1</v>
      </c>
      <c r="Y67">
        <v>0</v>
      </c>
      <c r="Z67" s="4" t="s">
        <v>16</v>
      </c>
      <c r="AA67" s="4" t="s">
        <v>16</v>
      </c>
      <c r="AB67" s="4" t="s">
        <v>16</v>
      </c>
      <c r="AC67" s="4" t="s">
        <v>17</v>
      </c>
    </row>
    <row r="68" spans="2:29">
      <c r="D68" s="5"/>
      <c r="E68" s="5"/>
      <c r="F68" s="7">
        <f>COUNTIF(F65:F67,"Y")/3</f>
        <v>0</v>
      </c>
      <c r="G68" s="7">
        <f t="shared" ref="G68:O68" si="46">COUNTIF(G65:G67,"Y")/3</f>
        <v>1</v>
      </c>
      <c r="H68" s="7"/>
      <c r="I68" s="7"/>
      <c r="J68" s="7">
        <f t="shared" si="46"/>
        <v>0</v>
      </c>
      <c r="K68" s="7">
        <f t="shared" si="46"/>
        <v>0</v>
      </c>
      <c r="L68" s="7">
        <f t="shared" si="46"/>
        <v>0</v>
      </c>
      <c r="M68" s="7"/>
      <c r="N68" s="7">
        <f t="shared" si="46"/>
        <v>0</v>
      </c>
      <c r="O68" s="7">
        <f t="shared" si="46"/>
        <v>0</v>
      </c>
      <c r="P68" s="7">
        <f>COUNTIF(P65:P67,"Y")/3</f>
        <v>0.33333333333333331</v>
      </c>
      <c r="Y68">
        <v>1</v>
      </c>
      <c r="Z68" s="4" t="s">
        <v>16</v>
      </c>
      <c r="AA68" s="4" t="s">
        <v>16</v>
      </c>
      <c r="AB68" s="4" t="s">
        <v>16</v>
      </c>
      <c r="AC68" s="4" t="s">
        <v>17</v>
      </c>
    </row>
    <row r="69" spans="2:29">
      <c r="D69" s="2" t="s">
        <v>22</v>
      </c>
      <c r="E69" s="2"/>
      <c r="F69" s="6">
        <f>AVERAGE(F53:F68)</f>
        <v>0</v>
      </c>
      <c r="G69" s="6">
        <f t="shared" ref="G69:P69" si="47">AVERAGE(G53:G68)</f>
        <v>1</v>
      </c>
      <c r="H69" s="6"/>
      <c r="I69" s="6"/>
      <c r="J69" s="6">
        <f t="shared" si="47"/>
        <v>0</v>
      </c>
      <c r="K69" s="6">
        <f t="shared" si="47"/>
        <v>0</v>
      </c>
      <c r="L69" s="6">
        <f t="shared" si="47"/>
        <v>0</v>
      </c>
      <c r="M69" s="6"/>
      <c r="N69" s="6">
        <f t="shared" si="47"/>
        <v>0</v>
      </c>
      <c r="O69" s="6">
        <f t="shared" si="47"/>
        <v>0</v>
      </c>
      <c r="P69" s="6">
        <f t="shared" si="47"/>
        <v>0.49999999999999994</v>
      </c>
      <c r="Y69">
        <v>2</v>
      </c>
      <c r="Z69" s="4" t="s">
        <v>16</v>
      </c>
      <c r="AA69" s="4" t="s">
        <v>16</v>
      </c>
      <c r="AB69" s="4" t="s">
        <v>16</v>
      </c>
      <c r="AC69" s="4" t="s">
        <v>17</v>
      </c>
    </row>
    <row r="70" spans="2:29">
      <c r="X70" s="5"/>
      <c r="Y70" s="5"/>
      <c r="Z70" s="7">
        <f>COUNTIF(Z67:Z69,"Y")/3</f>
        <v>1</v>
      </c>
      <c r="AA70" s="7">
        <f t="shared" ref="AA70:AB70" si="48">COUNTIF(AA67:AA69,"Y")/3</f>
        <v>1</v>
      </c>
      <c r="AB70" s="7">
        <f t="shared" si="48"/>
        <v>1</v>
      </c>
      <c r="AC70" s="7">
        <f t="shared" ref="AC70" si="49">COUNTIF(AC67:AC69,"Y")/3</f>
        <v>0</v>
      </c>
    </row>
    <row r="71" spans="2:29">
      <c r="X71" s="13" t="s">
        <v>22</v>
      </c>
      <c r="Y71" s="13"/>
      <c r="Z71" s="14">
        <f>AVERAGE(Z55:Z70)</f>
        <v>0.58333333333333326</v>
      </c>
      <c r="AA71" s="14">
        <f t="shared" ref="AA71:AC71" si="50">AVERAGE(AA55:AA70)</f>
        <v>1</v>
      </c>
      <c r="AB71" s="14">
        <f t="shared" si="50"/>
        <v>0.58333333333333326</v>
      </c>
      <c r="AC71" s="14">
        <f t="shared" si="50"/>
        <v>0</v>
      </c>
    </row>
    <row r="72" spans="2:29">
      <c r="D72" t="s">
        <v>0</v>
      </c>
      <c r="E72" t="s">
        <v>1</v>
      </c>
      <c r="F72" t="s">
        <v>2</v>
      </c>
      <c r="G72" t="s">
        <v>3</v>
      </c>
      <c r="H72" t="s">
        <v>48</v>
      </c>
      <c r="I72" t="s">
        <v>47</v>
      </c>
      <c r="J72" t="s">
        <v>4</v>
      </c>
      <c r="K72" t="s">
        <v>5</v>
      </c>
      <c r="L72" t="s">
        <v>6</v>
      </c>
      <c r="N72" t="s">
        <v>7</v>
      </c>
      <c r="O72" t="s">
        <v>8</v>
      </c>
      <c r="P72" t="s">
        <v>9</v>
      </c>
      <c r="Q72" t="s">
        <v>60</v>
      </c>
      <c r="R72" t="s">
        <v>61</v>
      </c>
    </row>
    <row r="73" spans="2:29">
      <c r="B73" t="s">
        <v>25</v>
      </c>
      <c r="D73" s="2"/>
      <c r="E73" s="2"/>
      <c r="F73" s="3"/>
      <c r="G73" s="5"/>
      <c r="H73" s="36"/>
      <c r="I73" s="36"/>
      <c r="J73" s="2"/>
      <c r="K73" s="2"/>
      <c r="L73" s="2"/>
      <c r="M73" s="2"/>
      <c r="N73" s="2"/>
      <c r="O73" s="2"/>
      <c r="P73" s="2"/>
    </row>
    <row r="74" spans="2:29">
      <c r="D74">
        <v>0</v>
      </c>
      <c r="E74">
        <v>0</v>
      </c>
      <c r="F74" s="4"/>
      <c r="G74" s="10" t="str">
        <f>IF(H74=I74,"Y","N")</f>
        <v>Y</v>
      </c>
      <c r="H74" s="31" t="s">
        <v>53</v>
      </c>
      <c r="I74" s="31" t="s">
        <v>53</v>
      </c>
      <c r="J74" s="10"/>
      <c r="K74" s="10"/>
      <c r="L74" s="10"/>
      <c r="M74" s="10"/>
      <c r="N74" s="10"/>
      <c r="O74" s="10"/>
      <c r="P74" s="10" t="str">
        <f>IF(Q74=R74,"Y","N")</f>
        <v>Y</v>
      </c>
      <c r="Q74" t="s">
        <v>51</v>
      </c>
      <c r="R74" t="s">
        <v>51</v>
      </c>
    </row>
    <row r="75" spans="2:29">
      <c r="E75">
        <v>1</v>
      </c>
      <c r="F75" s="4"/>
      <c r="G75" s="30" t="str">
        <f t="shared" ref="G75:G76" si="51">IF(H75=I75,"Y","N")</f>
        <v>Y</v>
      </c>
      <c r="H75" s="31" t="s">
        <v>53</v>
      </c>
      <c r="I75" s="31" t="s">
        <v>53</v>
      </c>
      <c r="J75" s="1"/>
      <c r="K75" s="1"/>
      <c r="L75" s="1"/>
      <c r="M75" s="1"/>
      <c r="N75" s="1"/>
      <c r="O75" s="1"/>
      <c r="P75" s="30" t="str">
        <f>IF(Q75=R75,"Y","N")</f>
        <v>Y</v>
      </c>
      <c r="Q75" t="s">
        <v>51</v>
      </c>
      <c r="R75" t="s">
        <v>51</v>
      </c>
      <c r="X75" t="s">
        <v>0</v>
      </c>
      <c r="Y75" t="s">
        <v>1</v>
      </c>
      <c r="Z75" t="s">
        <v>18</v>
      </c>
      <c r="AA75" t="s">
        <v>19</v>
      </c>
      <c r="AB75" t="s">
        <v>20</v>
      </c>
      <c r="AC75" t="s">
        <v>21</v>
      </c>
    </row>
    <row r="76" spans="2:29">
      <c r="E76">
        <v>2</v>
      </c>
      <c r="F76" s="4"/>
      <c r="G76" s="30" t="str">
        <f t="shared" si="51"/>
        <v>Y</v>
      </c>
      <c r="H76" s="31" t="s">
        <v>53</v>
      </c>
      <c r="I76" s="31" t="s">
        <v>53</v>
      </c>
      <c r="J76" s="1"/>
      <c r="K76" s="1"/>
      <c r="L76" s="1"/>
      <c r="M76" s="1"/>
      <c r="N76" s="1"/>
      <c r="O76" s="1"/>
      <c r="P76" s="30" t="str">
        <f>IF(Q76=R76,"Y","N")</f>
        <v>Y</v>
      </c>
      <c r="Q76" t="s">
        <v>51</v>
      </c>
      <c r="R76" t="s">
        <v>51</v>
      </c>
      <c r="V76" t="s">
        <v>25</v>
      </c>
      <c r="X76" s="2"/>
      <c r="Y76" s="2"/>
      <c r="Z76" s="3"/>
      <c r="AA76" s="5"/>
      <c r="AB76" s="2"/>
      <c r="AC76" s="2"/>
    </row>
    <row r="77" spans="2:29">
      <c r="D77" s="2"/>
      <c r="E77" s="2"/>
      <c r="F77" s="7">
        <f>COUNTIF(F74:F76,"Y")/3</f>
        <v>0</v>
      </c>
      <c r="G77" s="7">
        <f t="shared" ref="G77:P77" si="52">COUNTIF(G74:G76,"Y")/3</f>
        <v>1</v>
      </c>
      <c r="H77" s="7"/>
      <c r="I77" s="7"/>
      <c r="J77" s="7">
        <f t="shared" si="52"/>
        <v>0</v>
      </c>
      <c r="K77" s="7">
        <f t="shared" si="52"/>
        <v>0</v>
      </c>
      <c r="L77" s="7">
        <f t="shared" si="52"/>
        <v>0</v>
      </c>
      <c r="M77" s="7"/>
      <c r="N77" s="7">
        <f t="shared" si="52"/>
        <v>0</v>
      </c>
      <c r="O77" s="7">
        <f t="shared" si="52"/>
        <v>0</v>
      </c>
      <c r="P77" s="7">
        <f t="shared" si="52"/>
        <v>1</v>
      </c>
      <c r="X77">
        <v>0</v>
      </c>
      <c r="Y77">
        <v>0</v>
      </c>
      <c r="Z77" s="4" t="s">
        <v>16</v>
      </c>
      <c r="AA77" s="4" t="s">
        <v>16</v>
      </c>
      <c r="AB77" s="4" t="s">
        <v>16</v>
      </c>
      <c r="AC77" s="4" t="s">
        <v>17</v>
      </c>
    </row>
    <row r="78" spans="2:29">
      <c r="D78">
        <v>0.3</v>
      </c>
      <c r="E78">
        <v>0</v>
      </c>
      <c r="F78" s="4"/>
      <c r="G78" s="10" t="str">
        <f>IF(H78=I78,"Y","N")</f>
        <v>Y</v>
      </c>
      <c r="H78" s="31" t="s">
        <v>53</v>
      </c>
      <c r="I78" s="31" t="s">
        <v>53</v>
      </c>
      <c r="J78" s="10"/>
      <c r="K78" s="10"/>
      <c r="L78" s="10"/>
      <c r="M78" s="10"/>
      <c r="N78" s="10"/>
      <c r="O78" s="10"/>
      <c r="P78" s="10" t="str">
        <f>IF(Q78=R78,"Y","N")</f>
        <v>Y</v>
      </c>
      <c r="Q78" t="s">
        <v>51</v>
      </c>
      <c r="R78" t="s">
        <v>51</v>
      </c>
      <c r="Y78">
        <v>1</v>
      </c>
      <c r="Z78" s="4" t="s">
        <v>16</v>
      </c>
      <c r="AA78" s="4" t="s">
        <v>16</v>
      </c>
      <c r="AB78" s="4" t="s">
        <v>16</v>
      </c>
      <c r="AC78" s="4" t="s">
        <v>17</v>
      </c>
    </row>
    <row r="79" spans="2:29">
      <c r="E79">
        <v>1</v>
      </c>
      <c r="F79" s="4"/>
      <c r="G79" s="30" t="str">
        <f t="shared" ref="G79:G80" si="53">IF(H79=I79,"Y","N")</f>
        <v>Y</v>
      </c>
      <c r="H79" s="31" t="s">
        <v>53</v>
      </c>
      <c r="I79" s="31" t="s">
        <v>53</v>
      </c>
      <c r="J79" s="1"/>
      <c r="K79" s="1"/>
      <c r="L79" s="1"/>
      <c r="M79" s="1"/>
      <c r="N79" s="1"/>
      <c r="O79" s="1"/>
      <c r="P79" s="30" t="str">
        <f>IF(Q79=R79,"Y","N")</f>
        <v>Y</v>
      </c>
      <c r="Q79" t="s">
        <v>51</v>
      </c>
      <c r="R79" t="s">
        <v>51</v>
      </c>
      <c r="Y79">
        <v>2</v>
      </c>
      <c r="Z79" s="4" t="s">
        <v>16</v>
      </c>
      <c r="AA79" s="4" t="s">
        <v>16</v>
      </c>
      <c r="AB79" s="4" t="s">
        <v>16</v>
      </c>
      <c r="AC79" s="4" t="s">
        <v>17</v>
      </c>
    </row>
    <row r="80" spans="2:29">
      <c r="E80">
        <v>2</v>
      </c>
      <c r="F80" s="4"/>
      <c r="G80" s="30" t="str">
        <f t="shared" si="53"/>
        <v>Y</v>
      </c>
      <c r="H80" s="31" t="s">
        <v>53</v>
      </c>
      <c r="I80" s="31" t="s">
        <v>53</v>
      </c>
      <c r="J80" s="1"/>
      <c r="K80" s="1"/>
      <c r="L80" s="1"/>
      <c r="M80" s="1"/>
      <c r="N80" s="1"/>
      <c r="O80" s="1"/>
      <c r="P80" s="30" t="str">
        <f>IF(Q80=R80,"Y","N")</f>
        <v>Y</v>
      </c>
      <c r="Q80" t="s">
        <v>51</v>
      </c>
      <c r="R80" t="s">
        <v>51</v>
      </c>
      <c r="X80" s="2"/>
      <c r="Y80" s="2"/>
      <c r="Z80" s="7">
        <f>COUNTIF(Z77:Z79,"Y")/3</f>
        <v>1</v>
      </c>
      <c r="AA80" s="7">
        <f t="shared" ref="AA80:AC80" si="54">COUNTIF(AA77:AA79,"Y")/3</f>
        <v>1</v>
      </c>
      <c r="AB80" s="7">
        <f t="shared" si="54"/>
        <v>1</v>
      </c>
      <c r="AC80" s="7">
        <f t="shared" si="54"/>
        <v>0</v>
      </c>
    </row>
    <row r="81" spans="2:29">
      <c r="D81" s="2"/>
      <c r="E81" s="2"/>
      <c r="F81" s="7">
        <f>COUNTIF(F78:F80,"Y")/3</f>
        <v>0</v>
      </c>
      <c r="G81" s="7">
        <f t="shared" ref="G81:P81" si="55">COUNTIF(G78:G80,"Y")/3</f>
        <v>1</v>
      </c>
      <c r="H81" s="7"/>
      <c r="I81" s="7"/>
      <c r="J81" s="7">
        <f t="shared" si="55"/>
        <v>0</v>
      </c>
      <c r="K81" s="7">
        <f t="shared" si="55"/>
        <v>0</v>
      </c>
      <c r="L81" s="7">
        <f t="shared" si="55"/>
        <v>0</v>
      </c>
      <c r="M81" s="7"/>
      <c r="N81" s="7">
        <f t="shared" si="55"/>
        <v>0</v>
      </c>
      <c r="O81" s="7">
        <f t="shared" si="55"/>
        <v>0</v>
      </c>
      <c r="P81" s="7">
        <f t="shared" si="55"/>
        <v>1</v>
      </c>
      <c r="X81">
        <v>0.3</v>
      </c>
      <c r="Y81">
        <v>0</v>
      </c>
      <c r="Z81" s="4" t="s">
        <v>16</v>
      </c>
      <c r="AA81" s="4" t="s">
        <v>16</v>
      </c>
      <c r="AB81" s="4" t="s">
        <v>16</v>
      </c>
      <c r="AC81" s="4" t="s">
        <v>17</v>
      </c>
    </row>
    <row r="82" spans="2:29">
      <c r="D82">
        <v>0.7</v>
      </c>
      <c r="E82">
        <v>0</v>
      </c>
      <c r="F82" s="4"/>
      <c r="G82" s="10" t="str">
        <f>IF(H82=I82,"Y","N")</f>
        <v>Y</v>
      </c>
      <c r="H82" s="31" t="s">
        <v>53</v>
      </c>
      <c r="I82" s="31" t="s">
        <v>53</v>
      </c>
      <c r="J82" s="10"/>
      <c r="K82" s="10"/>
      <c r="L82" s="10"/>
      <c r="M82" s="10"/>
      <c r="N82" s="10"/>
      <c r="O82" s="10"/>
      <c r="P82" s="10" t="str">
        <f>IF(Q82=R82,"Y","N")</f>
        <v>Y</v>
      </c>
      <c r="Q82" t="s">
        <v>51</v>
      </c>
      <c r="R82" t="s">
        <v>51</v>
      </c>
      <c r="Y82">
        <v>1</v>
      </c>
      <c r="Z82" s="4" t="s">
        <v>16</v>
      </c>
      <c r="AA82" s="4" t="s">
        <v>16</v>
      </c>
      <c r="AB82" s="4" t="s">
        <v>16</v>
      </c>
      <c r="AC82" s="4" t="s">
        <v>17</v>
      </c>
    </row>
    <row r="83" spans="2:29">
      <c r="E83">
        <v>1</v>
      </c>
      <c r="F83" s="4"/>
      <c r="G83" s="30" t="str">
        <f t="shared" ref="G83:G84" si="56">IF(H83=I83,"Y","N")</f>
        <v>Y</v>
      </c>
      <c r="H83" s="31" t="s">
        <v>53</v>
      </c>
      <c r="I83" s="31" t="s">
        <v>53</v>
      </c>
      <c r="J83" s="1"/>
      <c r="K83" s="1"/>
      <c r="L83" s="1"/>
      <c r="M83" s="1"/>
      <c r="N83" s="1"/>
      <c r="O83" s="1"/>
      <c r="P83" s="30" t="str">
        <f>IF(Q83=R83,"Y","N")</f>
        <v>Y</v>
      </c>
      <c r="Q83" t="s">
        <v>51</v>
      </c>
      <c r="R83" t="s">
        <v>51</v>
      </c>
      <c r="Y83">
        <v>2</v>
      </c>
      <c r="Z83" s="4" t="s">
        <v>16</v>
      </c>
      <c r="AA83" s="4" t="s">
        <v>16</v>
      </c>
      <c r="AB83" s="4" t="s">
        <v>16</v>
      </c>
      <c r="AC83" s="4" t="s">
        <v>17</v>
      </c>
    </row>
    <row r="84" spans="2:29">
      <c r="E84">
        <v>2</v>
      </c>
      <c r="F84" s="4"/>
      <c r="G84" s="30" t="str">
        <f t="shared" si="56"/>
        <v>Y</v>
      </c>
      <c r="H84" s="31" t="s">
        <v>53</v>
      </c>
      <c r="I84" s="31" t="s">
        <v>53</v>
      </c>
      <c r="J84" s="1"/>
      <c r="K84" s="1"/>
      <c r="L84" s="1"/>
      <c r="M84" s="1"/>
      <c r="N84" s="1"/>
      <c r="O84" s="1"/>
      <c r="P84" s="30" t="str">
        <f>IF(Q84=R84,"Y","N")</f>
        <v>Y</v>
      </c>
      <c r="Q84" t="s">
        <v>51</v>
      </c>
      <c r="R84" t="s">
        <v>51</v>
      </c>
      <c r="X84" s="2"/>
      <c r="Y84" s="2"/>
      <c r="Z84" s="7">
        <f>COUNTIF(Z81:Z83,"Y")/3</f>
        <v>1</v>
      </c>
      <c r="AA84" s="7">
        <f t="shared" ref="AA84:AC84" si="57">COUNTIF(AA81:AA83,"Y")/3</f>
        <v>1</v>
      </c>
      <c r="AB84" s="7">
        <f t="shared" si="57"/>
        <v>1</v>
      </c>
      <c r="AC84" s="7">
        <f t="shared" si="57"/>
        <v>0</v>
      </c>
    </row>
    <row r="85" spans="2:29">
      <c r="D85" s="2"/>
      <c r="E85" s="2"/>
      <c r="F85" s="7">
        <f>COUNTIF(F82:F84,"Y")/3</f>
        <v>0</v>
      </c>
      <c r="G85" s="7">
        <f t="shared" ref="G85:P85" si="58">COUNTIF(G82:G84,"Y")/3</f>
        <v>1</v>
      </c>
      <c r="H85" s="7"/>
      <c r="I85" s="7"/>
      <c r="J85" s="7">
        <f t="shared" si="58"/>
        <v>0</v>
      </c>
      <c r="K85" s="7">
        <f t="shared" si="58"/>
        <v>0</v>
      </c>
      <c r="L85" s="7">
        <f t="shared" si="58"/>
        <v>0</v>
      </c>
      <c r="M85" s="7"/>
      <c r="N85" s="7">
        <f t="shared" si="58"/>
        <v>0</v>
      </c>
      <c r="O85" s="7">
        <f t="shared" si="58"/>
        <v>0</v>
      </c>
      <c r="P85" s="7">
        <f t="shared" si="58"/>
        <v>1</v>
      </c>
      <c r="X85">
        <v>0.7</v>
      </c>
      <c r="Y85">
        <v>0</v>
      </c>
      <c r="Z85" s="4" t="s">
        <v>16</v>
      </c>
      <c r="AA85" s="4" t="s">
        <v>16</v>
      </c>
      <c r="AB85" s="4" t="s">
        <v>16</v>
      </c>
      <c r="AC85" s="4" t="s">
        <v>16</v>
      </c>
    </row>
    <row r="86" spans="2:29">
      <c r="D86">
        <v>1</v>
      </c>
      <c r="E86">
        <v>0</v>
      </c>
      <c r="F86" s="4"/>
      <c r="G86" s="10" t="str">
        <f>IF(H86=I86,"Y","N")</f>
        <v>Y</v>
      </c>
      <c r="H86" s="31" t="s">
        <v>53</v>
      </c>
      <c r="I86" s="31" t="s">
        <v>53</v>
      </c>
      <c r="J86" s="10"/>
      <c r="K86" s="10"/>
      <c r="L86" s="10"/>
      <c r="M86" s="10"/>
      <c r="N86" s="10"/>
      <c r="O86" s="10"/>
      <c r="P86" s="10" t="str">
        <f>IF(Q86=R86,"Y","N")</f>
        <v>Y</v>
      </c>
      <c r="Q86" t="s">
        <v>51</v>
      </c>
      <c r="R86" t="s">
        <v>51</v>
      </c>
      <c r="Y86">
        <v>1</v>
      </c>
      <c r="Z86" s="4" t="s">
        <v>16</v>
      </c>
      <c r="AA86" s="4" t="s">
        <v>16</v>
      </c>
      <c r="AB86" s="4" t="s">
        <v>16</v>
      </c>
      <c r="AC86" s="4" t="s">
        <v>17</v>
      </c>
    </row>
    <row r="87" spans="2:29">
      <c r="E87">
        <v>1</v>
      </c>
      <c r="F87" s="4"/>
      <c r="G87" s="30" t="str">
        <f t="shared" ref="G87:G88" si="59">IF(H87=I87,"Y","N")</f>
        <v>Y</v>
      </c>
      <c r="H87" s="31" t="s">
        <v>53</v>
      </c>
      <c r="I87" s="31" t="s">
        <v>53</v>
      </c>
      <c r="J87" s="1"/>
      <c r="K87" s="1"/>
      <c r="L87" s="1"/>
      <c r="M87" s="1"/>
      <c r="N87" s="1"/>
      <c r="O87" s="1"/>
      <c r="P87" s="30" t="str">
        <f>IF(Q87=R87,"Y","N")</f>
        <v>Y</v>
      </c>
      <c r="Q87" t="s">
        <v>51</v>
      </c>
      <c r="R87" t="s">
        <v>51</v>
      </c>
      <c r="Y87">
        <v>2</v>
      </c>
      <c r="Z87" s="4" t="s">
        <v>16</v>
      </c>
      <c r="AA87" s="4" t="s">
        <v>16</v>
      </c>
      <c r="AB87" s="4" t="s">
        <v>16</v>
      </c>
      <c r="AC87" s="4" t="s">
        <v>17</v>
      </c>
    </row>
    <row r="88" spans="2:29">
      <c r="E88">
        <v>2</v>
      </c>
      <c r="F88" s="4"/>
      <c r="G88" s="30" t="str">
        <f t="shared" si="59"/>
        <v>Y</v>
      </c>
      <c r="H88" s="38" t="s">
        <v>53</v>
      </c>
      <c r="I88" s="31" t="s">
        <v>53</v>
      </c>
      <c r="J88" s="1"/>
      <c r="K88" s="1"/>
      <c r="L88" s="1"/>
      <c r="M88" s="1"/>
      <c r="N88" s="1"/>
      <c r="O88" s="1"/>
      <c r="P88" s="30" t="str">
        <f>IF(Q88=R88,"Y","N")</f>
        <v>Y</v>
      </c>
      <c r="Q88" t="s">
        <v>51</v>
      </c>
      <c r="R88" t="s">
        <v>51</v>
      </c>
      <c r="X88" s="2"/>
      <c r="Y88" s="2"/>
      <c r="Z88" s="7">
        <f>COUNTIF(Z85:Z87,"Y")/3</f>
        <v>1</v>
      </c>
      <c r="AA88" s="7">
        <f t="shared" ref="AA88:AC88" si="60">COUNTIF(AA85:AA87,"Y")/3</f>
        <v>1</v>
      </c>
      <c r="AB88" s="7">
        <f t="shared" si="60"/>
        <v>1</v>
      </c>
      <c r="AC88" s="7">
        <f t="shared" si="60"/>
        <v>0.33333333333333331</v>
      </c>
    </row>
    <row r="89" spans="2:29">
      <c r="D89" s="5"/>
      <c r="E89" s="5"/>
      <c r="F89" s="7">
        <f>COUNTIF(F86:F88,"Y")/3</f>
        <v>0</v>
      </c>
      <c r="G89" s="7">
        <f t="shared" ref="G89:P89" si="61">COUNTIF(G86:G88,"Y")/3</f>
        <v>1</v>
      </c>
      <c r="H89" s="37"/>
      <c r="I89" s="7"/>
      <c r="J89" s="7">
        <f t="shared" si="61"/>
        <v>0</v>
      </c>
      <c r="K89" s="7">
        <f t="shared" si="61"/>
        <v>0</v>
      </c>
      <c r="L89" s="7">
        <f t="shared" si="61"/>
        <v>0</v>
      </c>
      <c r="M89" s="7"/>
      <c r="N89" s="7">
        <f t="shared" si="61"/>
        <v>0</v>
      </c>
      <c r="O89" s="7">
        <f t="shared" si="61"/>
        <v>0</v>
      </c>
      <c r="P89" s="7">
        <f t="shared" si="61"/>
        <v>1</v>
      </c>
      <c r="X89">
        <v>1</v>
      </c>
      <c r="Y89">
        <v>0</v>
      </c>
      <c r="Z89" s="4" t="s">
        <v>16</v>
      </c>
      <c r="AA89" s="4" t="s">
        <v>16</v>
      </c>
      <c r="AB89" s="4" t="s">
        <v>16</v>
      </c>
      <c r="AC89" s="4" t="s">
        <v>17</v>
      </c>
    </row>
    <row r="90" spans="2:29">
      <c r="D90" s="2" t="s">
        <v>22</v>
      </c>
      <c r="E90" s="2"/>
      <c r="F90" s="6">
        <f>AVERAGE(F74:F88)</f>
        <v>0</v>
      </c>
      <c r="G90" s="6">
        <f t="shared" ref="G90:P90" si="62">AVERAGE(G74:G88)</f>
        <v>1</v>
      </c>
      <c r="H90" s="6"/>
      <c r="I90" s="6"/>
      <c r="J90" s="6">
        <f t="shared" si="62"/>
        <v>0</v>
      </c>
      <c r="K90" s="6">
        <f t="shared" si="62"/>
        <v>0</v>
      </c>
      <c r="L90" s="6">
        <f t="shared" si="62"/>
        <v>0</v>
      </c>
      <c r="M90" s="6"/>
      <c r="N90" s="6">
        <f t="shared" si="62"/>
        <v>0</v>
      </c>
      <c r="O90" s="6">
        <f t="shared" si="62"/>
        <v>0</v>
      </c>
      <c r="P90" s="6">
        <f t="shared" si="62"/>
        <v>1</v>
      </c>
      <c r="Y90">
        <v>1</v>
      </c>
      <c r="Z90" s="4" t="s">
        <v>16</v>
      </c>
      <c r="AA90" s="4" t="s">
        <v>16</v>
      </c>
      <c r="AB90" s="4" t="s">
        <v>16</v>
      </c>
      <c r="AC90" s="4" t="s">
        <v>16</v>
      </c>
    </row>
    <row r="91" spans="2:29">
      <c r="Y91">
        <v>2</v>
      </c>
      <c r="Z91" s="4" t="s">
        <v>16</v>
      </c>
      <c r="AA91" s="4" t="s">
        <v>16</v>
      </c>
      <c r="AB91" s="4" t="s">
        <v>16</v>
      </c>
      <c r="AC91" s="4" t="s">
        <v>17</v>
      </c>
    </row>
    <row r="92" spans="2:29">
      <c r="D92" t="s">
        <v>0</v>
      </c>
      <c r="E92" t="s">
        <v>1</v>
      </c>
      <c r="F92" t="s">
        <v>2</v>
      </c>
      <c r="G92" t="s">
        <v>3</v>
      </c>
      <c r="H92" t="s">
        <v>48</v>
      </c>
      <c r="I92" t="s">
        <v>47</v>
      </c>
      <c r="J92" t="s">
        <v>4</v>
      </c>
      <c r="K92" t="s">
        <v>5</v>
      </c>
      <c r="L92" t="s">
        <v>6</v>
      </c>
      <c r="N92" t="s">
        <v>7</v>
      </c>
      <c r="O92" t="s">
        <v>8</v>
      </c>
      <c r="P92" t="s">
        <v>9</v>
      </c>
      <c r="Q92" t="s">
        <v>60</v>
      </c>
      <c r="R92" t="s">
        <v>61</v>
      </c>
      <c r="X92" s="5"/>
      <c r="Y92" s="5"/>
      <c r="Z92" s="7">
        <f>COUNTIF(Z89:Z91,"Y")/3</f>
        <v>1</v>
      </c>
      <c r="AA92" s="7">
        <f t="shared" ref="AA92:AC92" si="63">COUNTIF(AA89:AA91,"Y")/3</f>
        <v>1</v>
      </c>
      <c r="AB92" s="7">
        <f t="shared" si="63"/>
        <v>1</v>
      </c>
      <c r="AC92" s="7">
        <f t="shared" si="63"/>
        <v>0.33333333333333331</v>
      </c>
    </row>
    <row r="93" spans="2:29">
      <c r="B93" t="s">
        <v>26</v>
      </c>
      <c r="D93" s="2"/>
      <c r="E93" s="2"/>
      <c r="F93" s="3"/>
      <c r="G93" s="5"/>
      <c r="H93" s="5"/>
      <c r="I93" s="5"/>
      <c r="J93" s="2"/>
      <c r="K93" s="2"/>
      <c r="L93" s="2"/>
      <c r="M93" s="2"/>
      <c r="N93" s="2"/>
      <c r="O93" s="2"/>
      <c r="P93" s="2"/>
      <c r="X93" s="13" t="s">
        <v>22</v>
      </c>
      <c r="Y93" s="13"/>
      <c r="Z93" s="14">
        <f>AVERAGE(Z77:Z92)</f>
        <v>1</v>
      </c>
      <c r="AA93" s="14">
        <f t="shared" ref="AA93:AC93" si="64">AVERAGE(AA77:AA92)</f>
        <v>1</v>
      </c>
      <c r="AB93" s="14">
        <f t="shared" si="64"/>
        <v>1</v>
      </c>
      <c r="AC93" s="14">
        <f t="shared" si="64"/>
        <v>0.16666666666666666</v>
      </c>
    </row>
    <row r="94" spans="2:29">
      <c r="D94">
        <v>0</v>
      </c>
      <c r="E94">
        <v>0</v>
      </c>
      <c r="F94" s="4"/>
      <c r="G94" s="10" t="str">
        <f>IF(H94=I94,"Y","N")</f>
        <v>Y</v>
      </c>
      <c r="H94" s="10" t="s">
        <v>54</v>
      </c>
      <c r="I94" s="10" t="s">
        <v>54</v>
      </c>
      <c r="J94" s="10"/>
      <c r="K94" s="10"/>
      <c r="L94" s="10"/>
      <c r="M94" s="10"/>
      <c r="N94" s="10"/>
      <c r="O94" s="10"/>
      <c r="P94" s="10" t="str">
        <f>IF(Q94=R94,"Y","N")</f>
        <v>Y</v>
      </c>
      <c r="Q94" t="s">
        <v>54</v>
      </c>
      <c r="R94" t="s">
        <v>54</v>
      </c>
    </row>
    <row r="95" spans="2:29">
      <c r="E95">
        <v>1</v>
      </c>
      <c r="F95" s="4"/>
      <c r="G95" s="30" t="str">
        <f t="shared" ref="G95:G96" si="65">IF(H95=I95,"Y","N")</f>
        <v>Y</v>
      </c>
      <c r="H95" s="1" t="s">
        <v>54</v>
      </c>
      <c r="I95" s="1" t="s">
        <v>54</v>
      </c>
      <c r="J95" s="1"/>
      <c r="K95" s="1"/>
      <c r="L95" s="1"/>
      <c r="M95" s="1"/>
      <c r="N95" s="1"/>
      <c r="O95" s="1"/>
      <c r="P95" s="30" t="str">
        <f t="shared" ref="P95:P96" si="66">IF(Q95=R95,"Y","N")</f>
        <v>Y</v>
      </c>
      <c r="Q95" t="s">
        <v>54</v>
      </c>
      <c r="R95" t="s">
        <v>54</v>
      </c>
    </row>
    <row r="96" spans="2:29">
      <c r="E96">
        <v>2</v>
      </c>
      <c r="F96" s="4"/>
      <c r="G96" s="30" t="str">
        <f t="shared" si="65"/>
        <v>N</v>
      </c>
      <c r="H96" s="1" t="s">
        <v>54</v>
      </c>
      <c r="I96" s="1" t="s">
        <v>55</v>
      </c>
      <c r="J96" s="1"/>
      <c r="K96" s="1"/>
      <c r="L96" s="1"/>
      <c r="M96" s="1"/>
      <c r="N96" s="1"/>
      <c r="O96" s="1"/>
      <c r="P96" s="30" t="str">
        <f t="shared" si="66"/>
        <v>Y</v>
      </c>
      <c r="Q96" t="s">
        <v>54</v>
      </c>
      <c r="R96" t="s">
        <v>54</v>
      </c>
    </row>
    <row r="97" spans="4:29">
      <c r="D97" s="2"/>
      <c r="E97" s="2"/>
      <c r="F97" s="7">
        <f>COUNTIF(F94:F96,"Y")/3</f>
        <v>0</v>
      </c>
      <c r="G97" s="7">
        <f t="shared" ref="G97:P97" si="67">COUNTIF(G94:G96,"Y")/3</f>
        <v>0.66666666666666663</v>
      </c>
      <c r="H97" s="7"/>
      <c r="I97" s="7"/>
      <c r="J97" s="7">
        <f t="shared" si="67"/>
        <v>0</v>
      </c>
      <c r="K97" s="7">
        <f t="shared" si="67"/>
        <v>0</v>
      </c>
      <c r="L97" s="7">
        <f t="shared" si="67"/>
        <v>0</v>
      </c>
      <c r="M97" s="7"/>
      <c r="N97" s="7">
        <f t="shared" si="67"/>
        <v>0</v>
      </c>
      <c r="O97" s="7">
        <f t="shared" si="67"/>
        <v>0</v>
      </c>
      <c r="P97" s="7">
        <f t="shared" si="67"/>
        <v>1</v>
      </c>
    </row>
    <row r="98" spans="4:29">
      <c r="D98">
        <v>0.3</v>
      </c>
      <c r="E98">
        <v>0</v>
      </c>
      <c r="F98" s="4"/>
      <c r="G98" s="10" t="str">
        <f>IF(H98=I98,"Y","N")</f>
        <v>N</v>
      </c>
      <c r="H98" s="10" t="s">
        <v>54</v>
      </c>
      <c r="I98" s="10" t="s">
        <v>55</v>
      </c>
      <c r="J98" s="10"/>
      <c r="K98" s="10"/>
      <c r="L98" s="10"/>
      <c r="M98" s="10"/>
      <c r="N98" s="10"/>
      <c r="O98" s="10"/>
      <c r="P98" s="10" t="str">
        <f>IF(Q98=R98,"Y","N")</f>
        <v>Y</v>
      </c>
      <c r="Q98" t="s">
        <v>54</v>
      </c>
      <c r="R98" t="s">
        <v>54</v>
      </c>
      <c r="X98" t="s">
        <v>0</v>
      </c>
      <c r="Y98" t="s">
        <v>1</v>
      </c>
      <c r="Z98" t="s">
        <v>18</v>
      </c>
      <c r="AA98" t="s">
        <v>19</v>
      </c>
      <c r="AB98" t="s">
        <v>20</v>
      </c>
      <c r="AC98" t="s">
        <v>21</v>
      </c>
    </row>
    <row r="99" spans="4:29">
      <c r="E99">
        <v>1</v>
      </c>
      <c r="F99" s="4"/>
      <c r="G99" s="30" t="str">
        <f t="shared" ref="G99:G100" si="68">IF(H99=I99,"Y","N")</f>
        <v>N</v>
      </c>
      <c r="H99" s="1" t="s">
        <v>54</v>
      </c>
      <c r="I99" s="1" t="s">
        <v>55</v>
      </c>
      <c r="J99" s="1"/>
      <c r="K99" s="1"/>
      <c r="L99" s="1"/>
      <c r="M99" s="1"/>
      <c r="N99" s="1"/>
      <c r="O99" s="1"/>
      <c r="P99" s="30" t="str">
        <f t="shared" ref="P99:P100" si="69">IF(Q99=R99,"Y","N")</f>
        <v>Y</v>
      </c>
      <c r="Q99" t="s">
        <v>54</v>
      </c>
      <c r="R99" t="s">
        <v>54</v>
      </c>
      <c r="V99" t="s">
        <v>26</v>
      </c>
      <c r="X99" s="2"/>
      <c r="Y99" s="2"/>
      <c r="Z99" s="3"/>
      <c r="AA99" s="5"/>
      <c r="AB99" s="2"/>
      <c r="AC99" s="2"/>
    </row>
    <row r="100" spans="4:29">
      <c r="E100">
        <v>2</v>
      </c>
      <c r="F100" s="4"/>
      <c r="G100" s="30" t="str">
        <f t="shared" si="68"/>
        <v>N</v>
      </c>
      <c r="H100" s="1" t="s">
        <v>54</v>
      </c>
      <c r="I100" s="39" t="s">
        <v>55</v>
      </c>
      <c r="J100" s="1"/>
      <c r="K100" s="1"/>
      <c r="L100" s="1"/>
      <c r="M100" s="1"/>
      <c r="N100" s="1"/>
      <c r="O100" s="1"/>
      <c r="P100" s="30" t="str">
        <f t="shared" si="69"/>
        <v>Y</v>
      </c>
      <c r="Q100" t="s">
        <v>54</v>
      </c>
      <c r="R100" t="s">
        <v>54</v>
      </c>
      <c r="X100">
        <v>0</v>
      </c>
      <c r="Y100">
        <v>0</v>
      </c>
      <c r="Z100" s="4" t="s">
        <v>16</v>
      </c>
      <c r="AA100" s="4" t="s">
        <v>16</v>
      </c>
      <c r="AB100" s="4" t="s">
        <v>16</v>
      </c>
      <c r="AC100" s="4" t="s">
        <v>17</v>
      </c>
    </row>
    <row r="101" spans="4:29">
      <c r="D101" s="2"/>
      <c r="E101" s="2"/>
      <c r="F101" s="7">
        <f>COUNTIF(F98:F100,"Y")/3</f>
        <v>0</v>
      </c>
      <c r="G101" s="7">
        <f t="shared" ref="G101:P101" si="70">COUNTIF(G98:G100,"Y")/3</f>
        <v>0</v>
      </c>
      <c r="H101" s="7"/>
      <c r="I101" s="7"/>
      <c r="J101" s="7">
        <f t="shared" si="70"/>
        <v>0</v>
      </c>
      <c r="K101" s="7">
        <f t="shared" si="70"/>
        <v>0</v>
      </c>
      <c r="L101" s="7">
        <f t="shared" si="70"/>
        <v>0</v>
      </c>
      <c r="M101" s="7"/>
      <c r="N101" s="7">
        <f t="shared" si="70"/>
        <v>0</v>
      </c>
      <c r="O101" s="7">
        <f t="shared" si="70"/>
        <v>0</v>
      </c>
      <c r="P101" s="7">
        <f t="shared" si="70"/>
        <v>1</v>
      </c>
      <c r="Y101">
        <v>1</v>
      </c>
      <c r="Z101" s="4" t="s">
        <v>16</v>
      </c>
      <c r="AA101" s="4" t="s">
        <v>16</v>
      </c>
      <c r="AB101" s="4" t="s">
        <v>16</v>
      </c>
      <c r="AC101" s="4" t="s">
        <v>17</v>
      </c>
    </row>
    <row r="102" spans="4:29">
      <c r="D102">
        <v>0.7</v>
      </c>
      <c r="E102">
        <v>0</v>
      </c>
      <c r="F102" s="4"/>
      <c r="G102" s="10" t="str">
        <f>IF(H102=I102,"Y","N")</f>
        <v>Y</v>
      </c>
      <c r="H102" s="10" t="s">
        <v>54</v>
      </c>
      <c r="I102" s="10" t="s">
        <v>54</v>
      </c>
      <c r="J102" s="10"/>
      <c r="K102" s="10"/>
      <c r="L102" s="10"/>
      <c r="M102" s="10"/>
      <c r="N102" s="10"/>
      <c r="O102" s="10"/>
      <c r="P102" s="10" t="str">
        <f>IF(Q102=R102,"Y","N")</f>
        <v>Y</v>
      </c>
      <c r="Q102" t="s">
        <v>54</v>
      </c>
      <c r="R102" t="s">
        <v>54</v>
      </c>
      <c r="Y102">
        <v>2</v>
      </c>
      <c r="Z102" s="4" t="s">
        <v>16</v>
      </c>
      <c r="AA102" s="4" t="s">
        <v>16</v>
      </c>
      <c r="AB102" s="4" t="s">
        <v>16</v>
      </c>
      <c r="AC102" s="4" t="s">
        <v>17</v>
      </c>
    </row>
    <row r="103" spans="4:29">
      <c r="E103">
        <v>1</v>
      </c>
      <c r="F103" s="4"/>
      <c r="G103" s="30" t="str">
        <f t="shared" ref="G103:G104" si="71">IF(H103=I103,"Y","N")</f>
        <v>N</v>
      </c>
      <c r="H103" s="1" t="s">
        <v>54</v>
      </c>
      <c r="I103" s="1" t="s">
        <v>55</v>
      </c>
      <c r="J103" s="1"/>
      <c r="K103" s="1"/>
      <c r="L103" s="1"/>
      <c r="M103" s="1"/>
      <c r="N103" s="1"/>
      <c r="O103" s="1"/>
      <c r="P103" s="30" t="str">
        <f t="shared" ref="P103:P104" si="72">IF(Q103=R103,"Y","N")</f>
        <v>Y</v>
      </c>
      <c r="Q103" t="s">
        <v>54</v>
      </c>
      <c r="R103" t="s">
        <v>54</v>
      </c>
      <c r="X103" s="2"/>
      <c r="Y103" s="2"/>
      <c r="Z103" s="7">
        <f>COUNTIF(Z100:Z102,"Y")/3</f>
        <v>1</v>
      </c>
      <c r="AA103" s="7">
        <f t="shared" ref="AA103:AC103" si="73">COUNTIF(AA100:AA102,"Y")/3</f>
        <v>1</v>
      </c>
      <c r="AB103" s="7">
        <f t="shared" si="73"/>
        <v>1</v>
      </c>
      <c r="AC103" s="7">
        <f t="shared" si="73"/>
        <v>0</v>
      </c>
    </row>
    <row r="104" spans="4:29">
      <c r="E104">
        <v>2</v>
      </c>
      <c r="F104" s="4"/>
      <c r="G104" s="30" t="str">
        <f t="shared" si="71"/>
        <v>Y</v>
      </c>
      <c r="H104" s="1" t="s">
        <v>54</v>
      </c>
      <c r="I104" s="1" t="s">
        <v>54</v>
      </c>
      <c r="J104" s="1"/>
      <c r="K104" s="1"/>
      <c r="L104" s="1"/>
      <c r="M104" s="1"/>
      <c r="N104" s="1"/>
      <c r="O104" s="1"/>
      <c r="P104" s="30" t="str">
        <f t="shared" si="72"/>
        <v>N</v>
      </c>
      <c r="Q104" t="s">
        <v>54</v>
      </c>
      <c r="X104">
        <v>0.3</v>
      </c>
      <c r="Y104">
        <v>0</v>
      </c>
      <c r="Z104" s="4" t="s">
        <v>16</v>
      </c>
      <c r="AA104" s="4" t="s">
        <v>16</v>
      </c>
      <c r="AB104" s="4" t="s">
        <v>16</v>
      </c>
      <c r="AC104" s="4" t="s">
        <v>17</v>
      </c>
    </row>
    <row r="105" spans="4:29">
      <c r="D105" s="2"/>
      <c r="E105" s="2"/>
      <c r="F105" s="7">
        <f>COUNTIF(F102:F104,"Y")/3</f>
        <v>0</v>
      </c>
      <c r="G105" s="7">
        <f t="shared" ref="G105:P105" si="74">COUNTIF(G102:G104,"Y")/3</f>
        <v>0.66666666666666663</v>
      </c>
      <c r="H105" s="7"/>
      <c r="I105" s="7"/>
      <c r="J105" s="7">
        <f t="shared" si="74"/>
        <v>0</v>
      </c>
      <c r="K105" s="7">
        <f t="shared" si="74"/>
        <v>0</v>
      </c>
      <c r="L105" s="7">
        <f t="shared" si="74"/>
        <v>0</v>
      </c>
      <c r="M105" s="7"/>
      <c r="N105" s="7">
        <f t="shared" si="74"/>
        <v>0</v>
      </c>
      <c r="O105" s="7">
        <f t="shared" si="74"/>
        <v>0</v>
      </c>
      <c r="P105" s="7">
        <f t="shared" si="74"/>
        <v>0.66666666666666663</v>
      </c>
      <c r="Y105">
        <v>1</v>
      </c>
      <c r="Z105" s="4" t="s">
        <v>16</v>
      </c>
      <c r="AA105" s="4" t="s">
        <v>16</v>
      </c>
      <c r="AB105" s="4" t="s">
        <v>16</v>
      </c>
      <c r="AC105" s="4" t="s">
        <v>16</v>
      </c>
    </row>
    <row r="106" spans="4:29">
      <c r="D106">
        <v>1</v>
      </c>
      <c r="E106">
        <v>0</v>
      </c>
      <c r="F106" s="4"/>
      <c r="G106" s="10" t="str">
        <f>IF(H106=I106,"Y","N")</f>
        <v>Y</v>
      </c>
      <c r="H106" s="10" t="s">
        <v>54</v>
      </c>
      <c r="I106" s="10" t="s">
        <v>54</v>
      </c>
      <c r="J106" s="10"/>
      <c r="K106" s="10"/>
      <c r="L106" s="10"/>
      <c r="M106" s="10"/>
      <c r="N106" s="10"/>
      <c r="O106" s="10"/>
      <c r="P106" s="10" t="str">
        <f>IF(Q106=R106,"Y","N")</f>
        <v>Y</v>
      </c>
      <c r="Q106" t="s">
        <v>54</v>
      </c>
      <c r="R106" t="s">
        <v>54</v>
      </c>
      <c r="Y106">
        <v>2</v>
      </c>
      <c r="Z106" s="4" t="s">
        <v>16</v>
      </c>
      <c r="AA106" s="4" t="s">
        <v>16</v>
      </c>
      <c r="AB106" s="4" t="s">
        <v>16</v>
      </c>
      <c r="AC106" s="4" t="s">
        <v>17</v>
      </c>
    </row>
    <row r="107" spans="4:29">
      <c r="E107">
        <v>1</v>
      </c>
      <c r="F107" s="4"/>
      <c r="G107" s="30" t="str">
        <f t="shared" ref="G107:G108" si="75">IF(H107=I107,"Y","N")</f>
        <v>N</v>
      </c>
      <c r="H107" s="1" t="s">
        <v>54</v>
      </c>
      <c r="I107" s="1" t="s">
        <v>55</v>
      </c>
      <c r="J107" s="1"/>
      <c r="K107" s="1"/>
      <c r="L107" s="1"/>
      <c r="M107" s="1"/>
      <c r="N107" s="1"/>
      <c r="O107" s="1"/>
      <c r="P107" s="30" t="str">
        <f t="shared" ref="P107:P108" si="76">IF(Q107=R107,"Y","N")</f>
        <v>Y</v>
      </c>
      <c r="Q107" t="s">
        <v>54</v>
      </c>
      <c r="R107" t="s">
        <v>54</v>
      </c>
      <c r="X107" s="2"/>
      <c r="Y107" s="2"/>
      <c r="Z107" s="7">
        <f>COUNTIF(Z104:Z106,"Y")/3</f>
        <v>1</v>
      </c>
      <c r="AA107" s="7">
        <f t="shared" ref="AA107:AC107" si="77">COUNTIF(AA104:AA106,"Y")/3</f>
        <v>1</v>
      </c>
      <c r="AB107" s="7">
        <f t="shared" si="77"/>
        <v>1</v>
      </c>
      <c r="AC107" s="7">
        <f t="shared" si="77"/>
        <v>0.33333333333333331</v>
      </c>
    </row>
    <row r="108" spans="4:29">
      <c r="E108">
        <v>2</v>
      </c>
      <c r="F108" s="4"/>
      <c r="G108" s="30" t="str">
        <f t="shared" si="75"/>
        <v>Y</v>
      </c>
      <c r="H108" s="1" t="s">
        <v>54</v>
      </c>
      <c r="I108" s="1" t="s">
        <v>54</v>
      </c>
      <c r="J108" s="1"/>
      <c r="K108" s="1"/>
      <c r="L108" s="1"/>
      <c r="M108" s="1"/>
      <c r="N108" s="1"/>
      <c r="O108" s="1"/>
      <c r="P108" s="30" t="str">
        <f t="shared" si="76"/>
        <v>Y</v>
      </c>
      <c r="Q108" t="s">
        <v>54</v>
      </c>
      <c r="R108" t="s">
        <v>54</v>
      </c>
      <c r="X108">
        <v>0.7</v>
      </c>
      <c r="Y108">
        <v>0</v>
      </c>
      <c r="Z108" s="4" t="s">
        <v>16</v>
      </c>
      <c r="AA108" s="4" t="s">
        <v>16</v>
      </c>
      <c r="AB108" s="4" t="s">
        <v>16</v>
      </c>
      <c r="AC108" s="4" t="s">
        <v>17</v>
      </c>
    </row>
    <row r="109" spans="4:29">
      <c r="D109" s="5"/>
      <c r="E109" s="5"/>
      <c r="F109" s="7">
        <f>COUNTIF(F106:F108,"Y")/3</f>
        <v>0</v>
      </c>
      <c r="G109" s="7">
        <f t="shared" ref="G109:P109" si="78">COUNTIF(G106:G108,"Y")/3</f>
        <v>0.66666666666666663</v>
      </c>
      <c r="H109" s="7"/>
      <c r="I109" s="7"/>
      <c r="J109" s="7">
        <f t="shared" si="78"/>
        <v>0</v>
      </c>
      <c r="K109" s="7">
        <f t="shared" si="78"/>
        <v>0</v>
      </c>
      <c r="L109" s="7">
        <f t="shared" si="78"/>
        <v>0</v>
      </c>
      <c r="M109" s="7"/>
      <c r="N109" s="7">
        <f t="shared" si="78"/>
        <v>0</v>
      </c>
      <c r="O109" s="7">
        <f t="shared" si="78"/>
        <v>0</v>
      </c>
      <c r="P109" s="7">
        <f t="shared" si="78"/>
        <v>1</v>
      </c>
      <c r="Y109">
        <v>1</v>
      </c>
      <c r="Z109" s="4" t="s">
        <v>16</v>
      </c>
      <c r="AA109" s="4" t="s">
        <v>16</v>
      </c>
      <c r="AB109" s="4" t="s">
        <v>16</v>
      </c>
      <c r="AC109" s="4" t="s">
        <v>17</v>
      </c>
    </row>
    <row r="110" spans="4:29">
      <c r="D110" s="2" t="s">
        <v>22</v>
      </c>
      <c r="E110" s="2"/>
      <c r="F110" s="6">
        <f>AVERAGE(F94:F109)</f>
        <v>0</v>
      </c>
      <c r="G110" s="6">
        <f t="shared" ref="G110:P110" si="79">AVERAGE(G94:G109)</f>
        <v>0.5</v>
      </c>
      <c r="H110" s="6"/>
      <c r="I110" s="6"/>
      <c r="J110" s="6">
        <f t="shared" si="79"/>
        <v>0</v>
      </c>
      <c r="K110" s="6">
        <f t="shared" si="79"/>
        <v>0</v>
      </c>
      <c r="L110" s="6">
        <f t="shared" si="79"/>
        <v>0</v>
      </c>
      <c r="M110" s="6"/>
      <c r="N110" s="6">
        <f t="shared" si="79"/>
        <v>0</v>
      </c>
      <c r="O110" s="6">
        <f t="shared" si="79"/>
        <v>0</v>
      </c>
      <c r="P110" s="6">
        <f t="shared" si="79"/>
        <v>0.91666666666666663</v>
      </c>
      <c r="Y110">
        <v>2</v>
      </c>
      <c r="Z110" s="4" t="s">
        <v>16</v>
      </c>
      <c r="AA110" s="4" t="s">
        <v>16</v>
      </c>
      <c r="AB110" s="4" t="s">
        <v>16</v>
      </c>
      <c r="AC110" s="4" t="s">
        <v>17</v>
      </c>
    </row>
    <row r="111" spans="4:29">
      <c r="X111" s="2"/>
      <c r="Y111" s="2"/>
      <c r="Z111" s="7">
        <f>COUNTIF(Z108:Z110,"Y")/3</f>
        <v>1</v>
      </c>
      <c r="AA111" s="7">
        <f t="shared" ref="AA111:AC111" si="80">COUNTIF(AA108:AA110,"Y")/3</f>
        <v>1</v>
      </c>
      <c r="AB111" s="7">
        <f t="shared" si="80"/>
        <v>1</v>
      </c>
      <c r="AC111" s="7">
        <f t="shared" si="80"/>
        <v>0</v>
      </c>
    </row>
    <row r="112" spans="4:29">
      <c r="D112" t="s">
        <v>0</v>
      </c>
      <c r="E112" t="s">
        <v>1</v>
      </c>
      <c r="F112" t="s">
        <v>2</v>
      </c>
      <c r="G112" t="s">
        <v>3</v>
      </c>
      <c r="H112" t="s">
        <v>48</v>
      </c>
      <c r="I112" t="s">
        <v>47</v>
      </c>
      <c r="J112" t="s">
        <v>4</v>
      </c>
      <c r="K112" t="s">
        <v>5</v>
      </c>
      <c r="L112" t="s">
        <v>6</v>
      </c>
      <c r="N112" t="s">
        <v>7</v>
      </c>
      <c r="O112" t="s">
        <v>8</v>
      </c>
      <c r="P112" t="s">
        <v>9</v>
      </c>
      <c r="Q112" t="s">
        <v>60</v>
      </c>
      <c r="R112" t="s">
        <v>61</v>
      </c>
      <c r="X112">
        <v>1</v>
      </c>
      <c r="Y112">
        <v>0</v>
      </c>
      <c r="Z112" s="4" t="s">
        <v>16</v>
      </c>
      <c r="AA112" s="4" t="s">
        <v>17</v>
      </c>
      <c r="AB112" s="4" t="s">
        <v>17</v>
      </c>
      <c r="AC112" s="4" t="s">
        <v>17</v>
      </c>
    </row>
    <row r="113" spans="2:29">
      <c r="B113" t="s">
        <v>27</v>
      </c>
      <c r="D113" s="2"/>
      <c r="E113" s="2"/>
      <c r="F113" s="3"/>
      <c r="G113" s="5"/>
      <c r="H113" s="5"/>
      <c r="I113" s="5"/>
      <c r="J113" s="2"/>
      <c r="K113" s="2"/>
      <c r="L113" s="2"/>
      <c r="M113" s="2"/>
      <c r="N113" s="2"/>
      <c r="O113" s="2"/>
      <c r="P113" s="2"/>
      <c r="Y113">
        <v>1</v>
      </c>
      <c r="Z113" s="4" t="s">
        <v>16</v>
      </c>
      <c r="AA113" s="4" t="s">
        <v>16</v>
      </c>
      <c r="AB113" s="4" t="s">
        <v>16</v>
      </c>
      <c r="AC113" s="4" t="s">
        <v>17</v>
      </c>
    </row>
    <row r="114" spans="2:29">
      <c r="D114">
        <v>0</v>
      </c>
      <c r="E114">
        <v>0</v>
      </c>
      <c r="F114" s="4"/>
      <c r="G114" s="10" t="str">
        <f>IF(H114=I114,"Y","N")</f>
        <v>Y</v>
      </c>
      <c r="H114" s="10">
        <v>22</v>
      </c>
      <c r="I114" s="10">
        <v>22</v>
      </c>
      <c r="J114" s="10"/>
      <c r="K114" s="10"/>
      <c r="L114" s="10"/>
      <c r="M114" s="10"/>
      <c r="N114" s="10"/>
      <c r="O114" s="10"/>
      <c r="P114" s="10" t="str">
        <f>IF(Q114=R114,"Y","N")</f>
        <v>Y</v>
      </c>
      <c r="Q114">
        <v>27</v>
      </c>
      <c r="R114">
        <v>27</v>
      </c>
      <c r="Y114">
        <v>2</v>
      </c>
      <c r="Z114" s="4" t="s">
        <v>16</v>
      </c>
      <c r="AA114" s="4" t="s">
        <v>16</v>
      </c>
      <c r="AB114" s="4" t="s">
        <v>16</v>
      </c>
      <c r="AC114" s="4" t="s">
        <v>17</v>
      </c>
    </row>
    <row r="115" spans="2:29">
      <c r="E115">
        <v>1</v>
      </c>
      <c r="F115" s="4"/>
      <c r="G115" s="30" t="str">
        <f t="shared" ref="G115:G116" si="81">IF(H115=I115,"Y","N")</f>
        <v>N</v>
      </c>
      <c r="H115" s="1">
        <v>22</v>
      </c>
      <c r="I115" s="1">
        <v>24</v>
      </c>
      <c r="J115" s="1"/>
      <c r="K115" s="1"/>
      <c r="L115" s="1"/>
      <c r="M115" s="1"/>
      <c r="N115" s="1"/>
      <c r="O115" s="1"/>
      <c r="P115" s="30" t="str">
        <f t="shared" ref="P115:P116" si="82">IF(Q115=R115,"Y","N")</f>
        <v>Y</v>
      </c>
      <c r="Q115">
        <v>30</v>
      </c>
      <c r="R115">
        <v>30</v>
      </c>
      <c r="X115" s="5"/>
      <c r="Y115" s="5"/>
      <c r="Z115" s="7">
        <f>COUNTIF(Z112:Z114,"Y")/3</f>
        <v>1</v>
      </c>
      <c r="AA115" s="7">
        <f t="shared" ref="AA115:AC115" si="83">COUNTIF(AA112:AA114,"Y")/3</f>
        <v>0.66666666666666663</v>
      </c>
      <c r="AB115" s="7">
        <f t="shared" si="83"/>
        <v>0.66666666666666663</v>
      </c>
      <c r="AC115" s="7">
        <f t="shared" si="83"/>
        <v>0</v>
      </c>
    </row>
    <row r="116" spans="2:29">
      <c r="E116">
        <v>2</v>
      </c>
      <c r="F116" s="4"/>
      <c r="G116" s="30" t="str">
        <f t="shared" si="81"/>
        <v>Y</v>
      </c>
      <c r="H116" s="1">
        <v>22</v>
      </c>
      <c r="I116" s="1">
        <v>22</v>
      </c>
      <c r="J116" s="1"/>
      <c r="K116" s="1"/>
      <c r="L116" s="1"/>
      <c r="M116" s="1"/>
      <c r="N116" s="1"/>
      <c r="O116" s="1"/>
      <c r="P116" s="30" t="str">
        <f t="shared" si="82"/>
        <v>Y</v>
      </c>
      <c r="Q116">
        <v>25</v>
      </c>
      <c r="R116">
        <v>25</v>
      </c>
      <c r="X116" s="13" t="s">
        <v>22</v>
      </c>
      <c r="Y116" s="13"/>
      <c r="Z116" s="14">
        <f>AVERAGE(Z100:Z115)</f>
        <v>1</v>
      </c>
      <c r="AA116" s="14">
        <f t="shared" ref="AA116:AC116" si="84">AVERAGE(AA100:AA115)</f>
        <v>0.91666666666666663</v>
      </c>
      <c r="AB116" s="14">
        <f t="shared" si="84"/>
        <v>0.91666666666666663</v>
      </c>
      <c r="AC116" s="14">
        <f t="shared" si="84"/>
        <v>8.3333333333333329E-2</v>
      </c>
    </row>
    <row r="117" spans="2:29">
      <c r="D117" s="2"/>
      <c r="E117" s="2"/>
      <c r="F117" s="7">
        <f>COUNTIF(F114:F116,"Y")/3</f>
        <v>0</v>
      </c>
      <c r="G117" s="7">
        <f t="shared" ref="G117:P117" si="85">COUNTIF(G114:G116,"Y")/3</f>
        <v>0.66666666666666663</v>
      </c>
      <c r="H117" s="7"/>
      <c r="I117" s="7"/>
      <c r="J117" s="7">
        <f t="shared" si="85"/>
        <v>0</v>
      </c>
      <c r="K117" s="7">
        <f t="shared" si="85"/>
        <v>0</v>
      </c>
      <c r="L117" s="7">
        <f t="shared" si="85"/>
        <v>0</v>
      </c>
      <c r="M117" s="7"/>
      <c r="N117" s="7">
        <f t="shared" si="85"/>
        <v>0</v>
      </c>
      <c r="O117" s="7">
        <f t="shared" si="85"/>
        <v>0</v>
      </c>
      <c r="P117" s="7">
        <f t="shared" si="85"/>
        <v>1</v>
      </c>
    </row>
    <row r="118" spans="2:29">
      <c r="D118">
        <v>0.3</v>
      </c>
      <c r="E118">
        <v>0</v>
      </c>
      <c r="F118" s="4"/>
      <c r="G118" s="10" t="str">
        <f>IF(H118=I118,"Y","N")</f>
        <v>Y</v>
      </c>
      <c r="H118" s="10">
        <v>22</v>
      </c>
      <c r="I118" s="10">
        <v>22</v>
      </c>
      <c r="J118" s="10"/>
      <c r="K118" s="10"/>
      <c r="L118" s="10"/>
      <c r="M118" s="10"/>
      <c r="N118" s="10"/>
      <c r="O118" s="10"/>
      <c r="P118" s="10" t="str">
        <f>IF(Q118=R118,"Y","N")</f>
        <v>Y</v>
      </c>
      <c r="Q118">
        <v>30</v>
      </c>
      <c r="R118">
        <v>30</v>
      </c>
    </row>
    <row r="119" spans="2:29">
      <c r="E119">
        <v>1</v>
      </c>
      <c r="F119" s="4"/>
      <c r="G119" s="30" t="str">
        <f t="shared" ref="G119:G120" si="86">IF(H119=I119,"Y","N")</f>
        <v>N</v>
      </c>
      <c r="H119" s="1">
        <v>22</v>
      </c>
      <c r="I119" s="1">
        <v>24</v>
      </c>
      <c r="J119" s="1"/>
      <c r="K119" s="1"/>
      <c r="L119" s="1"/>
      <c r="M119" s="1"/>
      <c r="N119" s="1"/>
      <c r="O119" s="1"/>
      <c r="P119" s="30" t="str">
        <f t="shared" ref="P119:P120" si="87">IF(Q119=R119,"Y","N")</f>
        <v>Y</v>
      </c>
      <c r="Q119">
        <v>30</v>
      </c>
      <c r="R119">
        <v>30</v>
      </c>
    </row>
    <row r="120" spans="2:29">
      <c r="E120">
        <v>2</v>
      </c>
      <c r="F120" s="4"/>
      <c r="G120" s="30" t="str">
        <f t="shared" si="86"/>
        <v>Y</v>
      </c>
      <c r="H120" s="1">
        <v>22</v>
      </c>
      <c r="I120" s="1">
        <v>22</v>
      </c>
      <c r="J120" s="1"/>
      <c r="K120" s="1"/>
      <c r="L120" s="1"/>
      <c r="M120" s="1"/>
      <c r="N120" s="1"/>
      <c r="O120" s="1"/>
      <c r="P120" s="30" t="str">
        <f t="shared" si="87"/>
        <v>Y</v>
      </c>
      <c r="Q120">
        <v>27</v>
      </c>
      <c r="R120">
        <v>27</v>
      </c>
    </row>
    <row r="121" spans="2:29">
      <c r="D121" s="2"/>
      <c r="E121" s="2"/>
      <c r="F121" s="7">
        <f>COUNTIF(F118:F120,"Y")/3</f>
        <v>0</v>
      </c>
      <c r="G121" s="7">
        <f t="shared" ref="G121:P121" si="88">COUNTIF(G118:G120,"Y")/3</f>
        <v>0.66666666666666663</v>
      </c>
      <c r="H121" s="40"/>
      <c r="I121" s="7"/>
      <c r="J121" s="7">
        <f t="shared" si="88"/>
        <v>0</v>
      </c>
      <c r="K121" s="7">
        <f t="shared" si="88"/>
        <v>0</v>
      </c>
      <c r="L121" s="7">
        <f t="shared" si="88"/>
        <v>0</v>
      </c>
      <c r="M121" s="7"/>
      <c r="N121" s="7">
        <f t="shared" si="88"/>
        <v>0</v>
      </c>
      <c r="O121" s="7">
        <f t="shared" si="88"/>
        <v>0</v>
      </c>
      <c r="P121" s="7">
        <f t="shared" si="88"/>
        <v>1</v>
      </c>
      <c r="X121" t="s">
        <v>0</v>
      </c>
      <c r="Y121" t="s">
        <v>1</v>
      </c>
      <c r="Z121" t="s">
        <v>18</v>
      </c>
      <c r="AA121" t="s">
        <v>19</v>
      </c>
      <c r="AB121" t="s">
        <v>20</v>
      </c>
      <c r="AC121" t="s">
        <v>21</v>
      </c>
    </row>
    <row r="122" spans="2:29">
      <c r="D122">
        <v>0.7</v>
      </c>
      <c r="E122">
        <v>0</v>
      </c>
      <c r="F122" s="4"/>
      <c r="G122" s="10" t="str">
        <f>IF(H122=I122,"Y","N")</f>
        <v>Y</v>
      </c>
      <c r="H122" s="10">
        <v>22</v>
      </c>
      <c r="I122" s="10">
        <v>22</v>
      </c>
      <c r="J122" s="10"/>
      <c r="K122" s="10"/>
      <c r="L122" s="10"/>
      <c r="M122" s="10"/>
      <c r="N122" s="10"/>
      <c r="O122" s="10"/>
      <c r="P122" s="10" t="str">
        <f>IF(Q122=R122,"Y","N")</f>
        <v>Y</v>
      </c>
      <c r="Q122">
        <v>30</v>
      </c>
      <c r="R122">
        <v>30</v>
      </c>
      <c r="V122" t="s">
        <v>27</v>
      </c>
      <c r="X122" s="2"/>
      <c r="Y122" s="2"/>
      <c r="Z122" s="3"/>
      <c r="AA122" s="5"/>
      <c r="AB122" s="2"/>
      <c r="AC122" s="2"/>
    </row>
    <row r="123" spans="2:29">
      <c r="E123">
        <v>1</v>
      </c>
      <c r="F123" s="4"/>
      <c r="G123" s="30" t="str">
        <f t="shared" ref="G123:G124" si="89">IF(H123=I123,"Y","N")</f>
        <v>Y</v>
      </c>
      <c r="H123" s="1">
        <v>22</v>
      </c>
      <c r="I123" s="1">
        <v>22</v>
      </c>
      <c r="J123" s="1"/>
      <c r="K123" s="1"/>
      <c r="L123" s="1"/>
      <c r="M123" s="1"/>
      <c r="N123" s="1"/>
      <c r="O123" s="1"/>
      <c r="P123" s="30" t="str">
        <f t="shared" ref="P123:P124" si="90">IF(Q123=R123,"Y","N")</f>
        <v>Y</v>
      </c>
      <c r="Q123">
        <v>28</v>
      </c>
      <c r="R123">
        <v>28</v>
      </c>
      <c r="X123">
        <v>0</v>
      </c>
      <c r="Y123">
        <v>0</v>
      </c>
      <c r="Z123" s="4" t="s">
        <v>16</v>
      </c>
      <c r="AA123" s="4" t="s">
        <v>17</v>
      </c>
      <c r="AB123" s="4" t="s">
        <v>17</v>
      </c>
      <c r="AC123" s="4" t="s">
        <v>17</v>
      </c>
    </row>
    <row r="124" spans="2:29">
      <c r="E124">
        <v>2</v>
      </c>
      <c r="F124" s="4"/>
      <c r="G124" s="30" t="str">
        <f t="shared" si="89"/>
        <v>Y</v>
      </c>
      <c r="H124" s="1">
        <v>22</v>
      </c>
      <c r="I124" s="1">
        <v>22</v>
      </c>
      <c r="J124" s="1"/>
      <c r="K124" s="1"/>
      <c r="L124" s="1"/>
      <c r="M124" s="1"/>
      <c r="N124" s="1"/>
      <c r="O124" s="1"/>
      <c r="P124" s="30" t="str">
        <f t="shared" si="90"/>
        <v>Y</v>
      </c>
      <c r="Q124">
        <v>30</v>
      </c>
      <c r="R124">
        <v>30</v>
      </c>
      <c r="Y124">
        <v>1</v>
      </c>
      <c r="Z124" s="4" t="s">
        <v>16</v>
      </c>
      <c r="AA124" s="4" t="s">
        <v>17</v>
      </c>
      <c r="AB124" s="4" t="s">
        <v>17</v>
      </c>
      <c r="AC124" s="4" t="s">
        <v>17</v>
      </c>
    </row>
    <row r="125" spans="2:29">
      <c r="D125" s="2"/>
      <c r="E125" s="2"/>
      <c r="F125" s="7">
        <f>COUNTIF(F122:F124,"Y")/3</f>
        <v>0</v>
      </c>
      <c r="G125" s="7">
        <f t="shared" ref="G125:P125" si="91">COUNTIF(G122:G124,"Y")/3</f>
        <v>1</v>
      </c>
      <c r="H125" s="7"/>
      <c r="I125" s="7"/>
      <c r="J125" s="7">
        <f t="shared" si="91"/>
        <v>0</v>
      </c>
      <c r="K125" s="7">
        <f t="shared" si="91"/>
        <v>0</v>
      </c>
      <c r="L125" s="7">
        <f t="shared" si="91"/>
        <v>0</v>
      </c>
      <c r="M125" s="7"/>
      <c r="N125" s="7">
        <f t="shared" si="91"/>
        <v>0</v>
      </c>
      <c r="O125" s="7">
        <f t="shared" si="91"/>
        <v>0</v>
      </c>
      <c r="P125" s="7">
        <f t="shared" si="91"/>
        <v>1</v>
      </c>
      <c r="Y125">
        <v>2</v>
      </c>
      <c r="Z125" s="4" t="s">
        <v>16</v>
      </c>
      <c r="AA125" s="4" t="s">
        <v>16</v>
      </c>
      <c r="AB125" s="4" t="s">
        <v>17</v>
      </c>
      <c r="AC125" s="4" t="s">
        <v>17</v>
      </c>
    </row>
    <row r="126" spans="2:29">
      <c r="D126">
        <v>1</v>
      </c>
      <c r="E126">
        <v>0</v>
      </c>
      <c r="F126" s="4"/>
      <c r="G126" s="10" t="str">
        <f>IF(H126=I126,"Y","N")</f>
        <v>Y</v>
      </c>
      <c r="H126" s="10">
        <v>22</v>
      </c>
      <c r="I126" s="10">
        <v>22</v>
      </c>
      <c r="J126" s="10"/>
      <c r="K126" s="10"/>
      <c r="L126" s="10"/>
      <c r="M126" s="10"/>
      <c r="N126" s="10"/>
      <c r="O126" s="10"/>
      <c r="P126" s="10" t="str">
        <f>IF(Q126=R126,"Y","N")</f>
        <v>Y</v>
      </c>
      <c r="Q126">
        <v>28</v>
      </c>
      <c r="R126">
        <v>28</v>
      </c>
      <c r="X126" s="2"/>
      <c r="Y126" s="2"/>
      <c r="Z126" s="7">
        <f>COUNTIF(Z123:Z125,"Y")/3</f>
        <v>1</v>
      </c>
      <c r="AA126" s="7">
        <f t="shared" ref="AA126:AC126" si="92">COUNTIF(AA123:AA125,"Y")/3</f>
        <v>0.33333333333333331</v>
      </c>
      <c r="AB126" s="7">
        <f t="shared" si="92"/>
        <v>0</v>
      </c>
      <c r="AC126" s="7">
        <f t="shared" si="92"/>
        <v>0</v>
      </c>
    </row>
    <row r="127" spans="2:29">
      <c r="E127">
        <v>1</v>
      </c>
      <c r="F127" s="4"/>
      <c r="G127" s="30" t="str">
        <f t="shared" ref="G127:G128" si="93">IF(H127=I127,"Y","N")</f>
        <v>N</v>
      </c>
      <c r="H127" s="1">
        <v>22</v>
      </c>
      <c r="I127" s="1">
        <v>24</v>
      </c>
      <c r="J127" s="1"/>
      <c r="K127" s="1"/>
      <c r="L127" s="1"/>
      <c r="M127" s="1"/>
      <c r="N127" s="1"/>
      <c r="O127" s="1"/>
      <c r="P127" s="30" t="str">
        <f t="shared" ref="P127:P128" si="94">IF(Q127=R127,"Y","N")</f>
        <v>Y</v>
      </c>
      <c r="Q127">
        <v>30</v>
      </c>
      <c r="R127">
        <v>30</v>
      </c>
      <c r="X127">
        <v>0.3</v>
      </c>
      <c r="Y127">
        <v>0</v>
      </c>
      <c r="Z127" s="4" t="s">
        <v>16</v>
      </c>
      <c r="AA127" s="4" t="s">
        <v>16</v>
      </c>
      <c r="AB127" s="4" t="s">
        <v>17</v>
      </c>
      <c r="AC127" s="4" t="s">
        <v>17</v>
      </c>
    </row>
    <row r="128" spans="2:29">
      <c r="E128">
        <v>2</v>
      </c>
      <c r="F128" s="4"/>
      <c r="G128" s="30" t="str">
        <f t="shared" si="93"/>
        <v>Y</v>
      </c>
      <c r="H128" s="1">
        <v>22</v>
      </c>
      <c r="I128" s="1">
        <v>22</v>
      </c>
      <c r="J128" s="1"/>
      <c r="K128" s="1"/>
      <c r="L128" s="1"/>
      <c r="M128" s="1"/>
      <c r="N128" s="1"/>
      <c r="O128" s="1"/>
      <c r="P128" s="30" t="str">
        <f t="shared" si="94"/>
        <v>Y</v>
      </c>
      <c r="Q128">
        <v>27</v>
      </c>
      <c r="R128">
        <v>27</v>
      </c>
      <c r="Y128">
        <v>1</v>
      </c>
      <c r="Z128" s="4" t="s">
        <v>16</v>
      </c>
      <c r="AA128" s="4" t="s">
        <v>16</v>
      </c>
      <c r="AB128" s="4" t="s">
        <v>16</v>
      </c>
      <c r="AC128" s="4" t="s">
        <v>17</v>
      </c>
    </row>
    <row r="129" spans="4:34">
      <c r="D129" s="5"/>
      <c r="E129" s="5"/>
      <c r="F129" s="7">
        <f>COUNTIF(F126:F128,"Y")/3</f>
        <v>0</v>
      </c>
      <c r="G129" s="7">
        <f t="shared" ref="G129:P129" si="95">COUNTIF(G126:G128,"Y")/3</f>
        <v>0.66666666666666663</v>
      </c>
      <c r="H129" s="7"/>
      <c r="I129" s="7"/>
      <c r="J129" s="7">
        <f t="shared" si="95"/>
        <v>0</v>
      </c>
      <c r="K129" s="7">
        <f t="shared" si="95"/>
        <v>0</v>
      </c>
      <c r="L129" s="7">
        <f t="shared" si="95"/>
        <v>0</v>
      </c>
      <c r="M129" s="7"/>
      <c r="N129" s="7">
        <f t="shared" si="95"/>
        <v>0</v>
      </c>
      <c r="O129" s="7">
        <f t="shared" si="95"/>
        <v>0</v>
      </c>
      <c r="P129" s="7">
        <f t="shared" si="95"/>
        <v>1</v>
      </c>
      <c r="Y129">
        <v>2</v>
      </c>
      <c r="Z129" s="4" t="s">
        <v>16</v>
      </c>
      <c r="AA129" s="4" t="s">
        <v>16</v>
      </c>
      <c r="AB129" s="4" t="s">
        <v>16</v>
      </c>
      <c r="AC129" s="4" t="s">
        <v>17</v>
      </c>
    </row>
    <row r="130" spans="4:34">
      <c r="D130" s="2" t="s">
        <v>22</v>
      </c>
      <c r="E130" s="2"/>
      <c r="F130" s="6">
        <f>AVERAGE(F114:F129)</f>
        <v>0</v>
      </c>
      <c r="G130" s="6">
        <f t="shared" ref="G130:P130" si="96">AVERAGE(G114:G129)</f>
        <v>0.74999999999999989</v>
      </c>
      <c r="H130" s="6"/>
      <c r="I130" s="6"/>
      <c r="J130" s="6">
        <f t="shared" si="96"/>
        <v>0</v>
      </c>
      <c r="K130" s="6">
        <f t="shared" si="96"/>
        <v>0</v>
      </c>
      <c r="L130" s="6">
        <f t="shared" si="96"/>
        <v>0</v>
      </c>
      <c r="M130" s="6"/>
      <c r="N130" s="6">
        <f t="shared" si="96"/>
        <v>0</v>
      </c>
      <c r="O130" s="6">
        <f t="shared" si="96"/>
        <v>0</v>
      </c>
      <c r="P130" s="6">
        <f t="shared" si="96"/>
        <v>1</v>
      </c>
      <c r="X130" s="2"/>
      <c r="Y130" s="2"/>
      <c r="Z130" s="7">
        <f>COUNTIF(Z127:Z129,"Y")/3</f>
        <v>1</v>
      </c>
      <c r="AA130" s="7">
        <f t="shared" ref="AA130:AC130" si="97">COUNTIF(AA127:AA129,"Y")/3</f>
        <v>1</v>
      </c>
      <c r="AB130" s="7">
        <f t="shared" si="97"/>
        <v>0.66666666666666663</v>
      </c>
      <c r="AC130" s="7">
        <f t="shared" si="97"/>
        <v>0</v>
      </c>
    </row>
    <row r="131" spans="4:34">
      <c r="X131">
        <v>0.7</v>
      </c>
      <c r="Y131">
        <v>0</v>
      </c>
      <c r="Z131" s="4" t="s">
        <v>16</v>
      </c>
      <c r="AA131" s="4" t="s">
        <v>17</v>
      </c>
      <c r="AB131" s="4" t="s">
        <v>17</v>
      </c>
      <c r="AC131" s="4" t="s">
        <v>17</v>
      </c>
    </row>
    <row r="132" spans="4:34">
      <c r="Y132">
        <v>1</v>
      </c>
      <c r="Z132" s="4" t="s">
        <v>16</v>
      </c>
      <c r="AA132" s="4" t="s">
        <v>17</v>
      </c>
      <c r="AB132" s="4" t="s">
        <v>17</v>
      </c>
      <c r="AC132" s="4" t="s">
        <v>17</v>
      </c>
    </row>
    <row r="133" spans="4:34">
      <c r="Y133">
        <v>2</v>
      </c>
      <c r="Z133" s="4" t="s">
        <v>16</v>
      </c>
      <c r="AA133" s="4" t="s">
        <v>16</v>
      </c>
      <c r="AB133" s="4" t="s">
        <v>16</v>
      </c>
      <c r="AC133" s="4" t="s">
        <v>17</v>
      </c>
    </row>
    <row r="134" spans="4:34">
      <c r="X134" s="2"/>
      <c r="Y134" s="2"/>
      <c r="Z134" s="7">
        <f>COUNTIF(Z131:Z133,"Y")/3</f>
        <v>1</v>
      </c>
      <c r="AA134" s="7">
        <f t="shared" ref="AA134:AC134" si="98">COUNTIF(AA131:AA133,"Y")/3</f>
        <v>0.33333333333333331</v>
      </c>
      <c r="AB134" s="7">
        <f t="shared" si="98"/>
        <v>0.33333333333333331</v>
      </c>
      <c r="AC134" s="7">
        <f t="shared" si="98"/>
        <v>0</v>
      </c>
    </row>
    <row r="135" spans="4:34">
      <c r="D135" t="s">
        <v>28</v>
      </c>
      <c r="F135">
        <v>1</v>
      </c>
      <c r="G135">
        <v>0.95</v>
      </c>
      <c r="J135">
        <v>0.75</v>
      </c>
      <c r="K135">
        <v>0.26700000000000002</v>
      </c>
      <c r="L135">
        <v>0.5</v>
      </c>
      <c r="N135">
        <v>0.5</v>
      </c>
      <c r="O135">
        <v>0.46700000000000003</v>
      </c>
      <c r="P135">
        <v>0.5</v>
      </c>
      <c r="X135">
        <v>1</v>
      </c>
      <c r="Y135">
        <v>0</v>
      </c>
      <c r="Z135" s="4" t="s">
        <v>16</v>
      </c>
      <c r="AA135" s="4" t="s">
        <v>17</v>
      </c>
      <c r="AB135" s="4" t="s">
        <v>17</v>
      </c>
      <c r="AC135" s="4" t="s">
        <v>17</v>
      </c>
    </row>
    <row r="136" spans="4:34">
      <c r="D136" t="s">
        <v>29</v>
      </c>
      <c r="F136">
        <v>1</v>
      </c>
      <c r="G136">
        <v>1</v>
      </c>
      <c r="J136">
        <v>1</v>
      </c>
      <c r="K136">
        <v>0.33</v>
      </c>
      <c r="L136">
        <v>0.33</v>
      </c>
      <c r="N136">
        <v>0.67</v>
      </c>
      <c r="O136">
        <v>0.5</v>
      </c>
      <c r="P136">
        <v>0.5</v>
      </c>
      <c r="Y136">
        <v>1</v>
      </c>
      <c r="Z136" s="4" t="s">
        <v>16</v>
      </c>
      <c r="AA136" s="4" t="s">
        <v>16</v>
      </c>
      <c r="AB136" s="4" t="s">
        <v>17</v>
      </c>
      <c r="AC136" s="4" t="s">
        <v>17</v>
      </c>
    </row>
    <row r="137" spans="4:34">
      <c r="D137" t="s">
        <v>30</v>
      </c>
      <c r="F137">
        <v>0</v>
      </c>
      <c r="G137">
        <v>0.340206909</v>
      </c>
      <c r="J137">
        <v>0.37643980199999999</v>
      </c>
      <c r="K137">
        <v>0.34723429900000002</v>
      </c>
      <c r="L137">
        <v>0.42633705599999999</v>
      </c>
      <c r="N137">
        <v>0.38042903099999997</v>
      </c>
      <c r="O137">
        <v>0.35326861100000001</v>
      </c>
      <c r="P137">
        <v>0.37105411900000002</v>
      </c>
      <c r="Y137">
        <v>2</v>
      </c>
      <c r="Z137" s="4" t="s">
        <v>16</v>
      </c>
      <c r="AA137" s="4" t="s">
        <v>16</v>
      </c>
      <c r="AB137" s="4" t="s">
        <v>16</v>
      </c>
      <c r="AC137" s="4" t="s">
        <v>17</v>
      </c>
    </row>
    <row r="138" spans="4:34">
      <c r="D138" t="s">
        <v>31</v>
      </c>
      <c r="F138">
        <v>1</v>
      </c>
      <c r="G138">
        <v>0</v>
      </c>
      <c r="J138">
        <v>0</v>
      </c>
      <c r="K138">
        <v>0</v>
      </c>
      <c r="L138">
        <v>0</v>
      </c>
      <c r="N138">
        <v>0</v>
      </c>
      <c r="O138">
        <v>0</v>
      </c>
      <c r="P138">
        <v>0</v>
      </c>
      <c r="X138" s="5"/>
      <c r="Y138" s="5"/>
      <c r="Z138" s="7">
        <f>COUNTIF(Z135:Z137,"Y")/3</f>
        <v>1</v>
      </c>
      <c r="AA138" s="7">
        <f t="shared" ref="AA138:AC138" si="99">COUNTIF(AA135:AA137,"Y")/3</f>
        <v>0.66666666666666663</v>
      </c>
      <c r="AB138" s="7">
        <f t="shared" si="99"/>
        <v>0.33333333333333331</v>
      </c>
      <c r="AC138" s="7">
        <f t="shared" si="99"/>
        <v>0</v>
      </c>
    </row>
    <row r="139" spans="4:34">
      <c r="D139" t="s">
        <v>2</v>
      </c>
      <c r="F139">
        <v>1</v>
      </c>
      <c r="G139">
        <v>0.66666666699999999</v>
      </c>
      <c r="J139">
        <v>0.58333333300000001</v>
      </c>
      <c r="K139">
        <v>0</v>
      </c>
      <c r="L139">
        <v>0</v>
      </c>
      <c r="N139">
        <v>0.25</v>
      </c>
      <c r="O139">
        <v>0.33333333300000001</v>
      </c>
      <c r="P139">
        <v>0</v>
      </c>
      <c r="X139" s="13" t="s">
        <v>22</v>
      </c>
      <c r="Y139" s="13"/>
      <c r="Z139" s="14">
        <f>AVERAGE(Z123:Z138)</f>
        <v>1</v>
      </c>
      <c r="AA139" s="14">
        <f t="shared" ref="AA139:AC139" si="100">AVERAGE(AA123:AA138)</f>
        <v>0.58333333333333326</v>
      </c>
      <c r="AB139" s="14">
        <f t="shared" si="100"/>
        <v>0.33333333333333331</v>
      </c>
      <c r="AC139" s="14">
        <f t="shared" si="100"/>
        <v>0</v>
      </c>
      <c r="AE139" s="16"/>
      <c r="AF139" s="17"/>
      <c r="AG139" s="16"/>
      <c r="AH139" s="16"/>
    </row>
    <row r="140" spans="4:34">
      <c r="D140" t="s">
        <v>32</v>
      </c>
      <c r="F140">
        <v>1</v>
      </c>
      <c r="G140">
        <v>1</v>
      </c>
      <c r="J140">
        <v>1</v>
      </c>
      <c r="K140">
        <v>0.33333333300000001</v>
      </c>
      <c r="L140">
        <v>0.33333333300000001</v>
      </c>
      <c r="N140">
        <v>0.66666666699999999</v>
      </c>
      <c r="O140">
        <v>0.5</v>
      </c>
      <c r="P140">
        <v>0.5</v>
      </c>
      <c r="Z140" s="15"/>
    </row>
    <row r="141" spans="4:34">
      <c r="D141" t="s">
        <v>4</v>
      </c>
      <c r="F141">
        <v>1</v>
      </c>
      <c r="G141">
        <v>1</v>
      </c>
      <c r="J141">
        <v>1</v>
      </c>
      <c r="K141">
        <v>0.66666666699999999</v>
      </c>
      <c r="L141">
        <v>1</v>
      </c>
      <c r="N141">
        <v>0.75</v>
      </c>
      <c r="O141">
        <v>0.75</v>
      </c>
      <c r="P141">
        <v>0.66666666699999999</v>
      </c>
    </row>
    <row r="142" spans="4:34" ht="15" thickBot="1">
      <c r="D142" t="s">
        <v>33</v>
      </c>
      <c r="F142">
        <v>1</v>
      </c>
      <c r="G142">
        <v>1</v>
      </c>
      <c r="J142">
        <v>1</v>
      </c>
      <c r="K142">
        <v>1</v>
      </c>
      <c r="L142">
        <v>1</v>
      </c>
      <c r="N142">
        <v>1</v>
      </c>
      <c r="O142">
        <v>1</v>
      </c>
      <c r="P142">
        <v>1</v>
      </c>
    </row>
    <row r="143" spans="4:34">
      <c r="Y143" s="27" t="s">
        <v>46</v>
      </c>
      <c r="Z143" s="28"/>
      <c r="AA143" s="28"/>
      <c r="AB143" s="28"/>
      <c r="AC143" s="29"/>
    </row>
    <row r="144" spans="4:34">
      <c r="Y144" s="20"/>
      <c r="Z144" t="s">
        <v>18</v>
      </c>
      <c r="AA144" t="s">
        <v>19</v>
      </c>
      <c r="AB144" t="s">
        <v>20</v>
      </c>
      <c r="AC144" s="26" t="s">
        <v>21</v>
      </c>
    </row>
    <row r="145" spans="4:29">
      <c r="F145" t="s">
        <v>2</v>
      </c>
      <c r="G145" t="s">
        <v>3</v>
      </c>
      <c r="J145" t="s">
        <v>4</v>
      </c>
      <c r="K145" t="s">
        <v>5</v>
      </c>
      <c r="L145" t="s">
        <v>6</v>
      </c>
      <c r="N145" t="s">
        <v>7</v>
      </c>
      <c r="O145" t="s">
        <v>8</v>
      </c>
      <c r="P145" t="s">
        <v>9</v>
      </c>
      <c r="Y145" s="20" t="s">
        <v>34</v>
      </c>
      <c r="Z145" s="12">
        <f>SUM(COUNTIF(Z11:Z13,"Y"),COUNTIF(Z33:Z35,"Y"),COUNTIF(Z55:Z57,"Y"),COUNTIF(Z77:Z79,"Y"),COUNTIF(Z100:Z102,"Y"),COUNTIF(Z123:Z125,"Y"))
/
SUM(COUNTIF(Z11:Z13,"Y"),COUNTIF(Z11:Z13,"N"),COUNTIF(Z33:Z35,"Y"),COUNTIF(Z33:Z35,"N"),COUNTIF(Z55:Z57,"Y"),COUNTIF(Z55:Z57,"N"),COUNTIF(Z77:Z79,"Y"),COUNTIF(Z77:Z79,"N"),COUNTIF(Z100:Z102,"Y"),COUNTIF(Z100:Z102,"N"),COUNTIF(Z123:Z125,"Y"),COUNTIF(Z123:Z125,"N"))</f>
        <v>0.55555555555555558</v>
      </c>
      <c r="AA145" s="12">
        <f>SUM(COUNTIF(AA11:AA13,"Y"),COUNTIF(AA33:AA35,"Y"),COUNTIF(AA55:AA57,"Y"),COUNTIF(AA77:AA79,"Y"),COUNTIF(AA100:AA102,"Y"),COUNTIF(AA123:AA125,"Y"))
/
SUM(COUNTIF(AA11:AA13,"Y"),COUNTIF(AA11:AA13,"N"),COUNTIF(AA33:AA35,"Y"),COUNTIF(AA33:AA35,"N"),COUNTIF(AA55:AA57,"Y"),COUNTIF(AA55:AA57,"N"),COUNTIF(AA77:AA79,"Y"),COUNTIF(AA77:AA79,"N"),COUNTIF(AA100:AA102,"Y"),COUNTIF(AA100:AA102,"N"),COUNTIF(AA123:AA125,"Y"),COUNTIF(AA123:AA125,"N"))</f>
        <v>0.88888888888888884</v>
      </c>
      <c r="AB145" s="12">
        <f t="shared" ref="AB145:AC145" si="101">SUM(COUNTIF(AB11:AB13,"Y"),COUNTIF(AB33:AB35,"Y"),COUNTIF(AB55:AB57,"Y"),COUNTIF(AB77:AB79,"Y"),COUNTIF(AB100:AB102,"Y"),COUNTIF(AB123:AB125,"Y"))
/
SUM(COUNTIF(AB11:AB13,"Y"),COUNTIF(AB11:AB13,"N"),COUNTIF(AB33:AB35,"Y"),COUNTIF(AB33:AB35,"N"),COUNTIF(AB55:AB57,"Y"),COUNTIF(AB55:AB57,"N"),COUNTIF(AB77:AB79,"Y"),COUNTIF(AB77:AB79,"N"),COUNTIF(AB100:AB102,"Y"),COUNTIF(AB100:AB102,"N"),COUNTIF(AB123:AB125,"Y"),COUNTIF(AB123:AB125,"N"))</f>
        <v>0.3888888888888889</v>
      </c>
      <c r="AC145" s="21">
        <f t="shared" si="101"/>
        <v>0</v>
      </c>
    </row>
    <row r="146" spans="4:29">
      <c r="D146" t="s">
        <v>35</v>
      </c>
      <c r="E146" t="s">
        <v>36</v>
      </c>
      <c r="F146">
        <v>0</v>
      </c>
      <c r="G146">
        <v>0.66666666699999999</v>
      </c>
      <c r="J146">
        <v>0.58333333300000001</v>
      </c>
      <c r="K146">
        <v>0</v>
      </c>
      <c r="L146">
        <v>0</v>
      </c>
      <c r="N146">
        <v>0.25</v>
      </c>
      <c r="O146">
        <v>0.33333333300000001</v>
      </c>
      <c r="P146">
        <v>0</v>
      </c>
      <c r="Y146" s="20" t="s">
        <v>37</v>
      </c>
      <c r="Z146" s="12">
        <f>SUM(COUNTIF(Z15:Z17,"Y"),COUNTIF(Z37:Z39,"Y"),COUNTIF(Z59:Z61,"Y"),COUNTIF(Z81:Z83,"Y"),COUNTIF(Z104:Z106,"Y"),COUNTIF(Z127:Z129,"Y"))
/
SUM(COUNTIF(Z15:Z17,"Y"),COUNTIF(Z15:Z17,"N"),COUNTIF(Z37:Z39,"Y"),COUNTIF(Z37:Z39,"N"),COUNTIF(Z59:Z61,"Y"),COUNTIF(Z59:Z61,"N"),COUNTIF(Z81:Z83,"Y"),COUNTIF(Z81:Z83,"N"),COUNTIF(Z104:Z106,"Y"),COUNTIF(Z104:Z106,"N"),COUNTIF(Z127:Z129,"Y"),COUNTIF(Z127:Z129,"N"))</f>
        <v>0.66666666666666663</v>
      </c>
      <c r="AA146" s="12">
        <f>SUM(COUNTIF(AA15:AA17,"Y"),COUNTIF(AA37:AA39,"Y"),COUNTIF(AA59:AA61,"Y"),COUNTIF(AA81:AA83,"Y"),COUNTIF(AA104:AA106,"Y"),COUNTIF(AA127:AA129,"Y"))
/
SUM(COUNTIF(AA15:AA17,"Y"),COUNTIF(AA15:AA17,"N"),COUNTIF(AA37:AA39,"Y"),COUNTIF(AA37:AA39,"N"),COUNTIF(AA59:AA61,"Y"),COUNTIF(AA59:AA61,"N"),COUNTIF(AA81:AA83,"Y"),COUNTIF(AA81:AA83,"N"),COUNTIF(AA104:AA106,"Y"),COUNTIF(AA104:AA106,"N"),COUNTIF(AA127:AA129,"Y"),COUNTIF(AA127:AA129,"N"))</f>
        <v>0.94444444444444442</v>
      </c>
      <c r="AB146" s="12">
        <f>SUM(COUNTIF(AB15:AB17,"Y"),COUNTIF(AB37:AB39,"Y"),COUNTIF(AB59:AB61,"Y"),COUNTIF(AB81:AB83,"Y"),COUNTIF(AB104:AB106,"Y"),COUNTIF(AB127:AB129,"Y"))
/
SUM(COUNTIF(AB15:AB17,"Y"),COUNTIF(AB15:AB17,"N"),COUNTIF(AB37:AB39,"Y"),COUNTIF(AB37:AB39,"N"),COUNTIF(AB59:AB61,"Y"),COUNTIF(AB59:AB61,"N"),COUNTIF(AB81:AB83,"Y"),COUNTIF(AB81:AB83,"N"),COUNTIF(AB104:AB106,"Y"),COUNTIF(AB104:AB106,"N"),COUNTIF(AB127:AB129,"Y"),COUNTIF(AB127:AB129,"N"))</f>
        <v>0.61111111111111116</v>
      </c>
      <c r="AC146" s="21">
        <f>SUM(COUNTIF(AC15:AC17,"Y"),COUNTIF(AC37:AC39,"Y"),COUNTIF(AC59:AC61,"Y"),COUNTIF(AC81:AC83,"Y"),COUNTIF(AC104:AC106,"Y"),COUNTIF(AC127:AC129,"Y"))
/
SUM(COUNTIF(AC15:AC17,"Y"),COUNTIF(AC15:AC17,"N"),COUNTIF(AC37:AC39,"Y"),COUNTIF(AC37:AC39,"N"),COUNTIF(AC59:AC61,"Y"),COUNTIF(AC59:AC61,"N"),COUNTIF(AC81:AC83,"Y"),COUNTIF(AC81:AC83,"N"),COUNTIF(AC104:AC106,"Y"),COUNTIF(AC104:AC106,"N"),COUNTIF(AC127:AC129,"Y"),COUNTIF(AC127:AC129,"N"))</f>
        <v>5.5555555555555552E-2</v>
      </c>
    </row>
    <row r="147" spans="4:29">
      <c r="E147" t="s">
        <v>38</v>
      </c>
      <c r="F147">
        <v>0</v>
      </c>
      <c r="G147">
        <v>0.33333333300000001</v>
      </c>
      <c r="J147">
        <v>0.41666666699999999</v>
      </c>
      <c r="K147">
        <v>0.33333333300000001</v>
      </c>
      <c r="L147">
        <v>0.33333333300000001</v>
      </c>
      <c r="N147">
        <v>0.41666666699999999</v>
      </c>
      <c r="O147">
        <v>0.16666666699999999</v>
      </c>
      <c r="P147">
        <v>0.5</v>
      </c>
      <c r="Y147" s="20" t="s">
        <v>39</v>
      </c>
      <c r="Z147" s="12">
        <f>SUM(COUNTIF(Z19:Z21,"Y"),COUNTIF(Z41:Z43,"Y"),COUNTIF(Z63:Z65,"Y"),COUNTIF(Z85:Z87,"Y"),COUNTIF(Z108:Z110,"Y"),COUNTIF(Z131:Z133,"Y"))
/
SUM(COUNTIF(Z19:Z21,"Y"),COUNTIF(Z19:Z21,"N"),COUNTIF(Z41:Z43,"Y"),COUNTIF(Z41:Z43,"N"),COUNTIF(Z63:Z65,"Y"),COUNTIF(Z63:Z65,"N"),COUNTIF(Z85:Z87,"Y"),COUNTIF(Z85:Z87,"N"),COUNTIF(Z108:Z110,"Y"),COUNTIF(Z108:Z110,"N"),COUNTIF(Z131:Z133,"Y"),COUNTIF(Z131:Z133,"N"))</f>
        <v>0.72222222222222221</v>
      </c>
      <c r="AA147" s="12">
        <f>SUM(COUNTIF(AA19:AA21,"Y"),COUNTIF(AA41:AA43,"Y"),COUNTIF(AA63:AA65,"Y"),COUNTIF(AA85:AA87,"Y"),COUNTIF(AA108:AA110,"Y"),COUNTIF(AA131:AA133,"Y"))
/
SUM(COUNTIF(AA19:AA21,"Y"),COUNTIF(AA19:AA21,"N"),COUNTIF(AA41:AA43,"Y"),COUNTIF(AA41:AA43,"N"),COUNTIF(AA63:AA65,"Y"),COUNTIF(AA63:AA65,"N"),COUNTIF(AA85:AA87,"Y"),COUNTIF(AA85:AA87,"N"),COUNTIF(AA108:AA110,"Y"),COUNTIF(AA108:AA110,"N"),COUNTIF(AA131:AA133,"Y"),COUNTIF(AA131:AA133,"N"))</f>
        <v>0.88888888888888884</v>
      </c>
      <c r="AB147" s="12">
        <f>SUM(COUNTIF(AB19:AB21,"Y"),COUNTIF(AB41:AB43,"Y"),COUNTIF(AB63:AB65,"Y"),COUNTIF(AB85:AB87,"Y"),COUNTIF(AB108:AB110,"Y"),COUNTIF(AB131:AB133,"Y"))
/
SUM(COUNTIF(AB19:AB21,"Y"),COUNTIF(AB19:AB21,"N"),COUNTIF(AB41:AB43,"Y"),COUNTIF(AB41:AB43,"N"),COUNTIF(AB63:AB65,"Y"),COUNTIF(AB63:AB65,"N"),COUNTIF(AB85:AB87,"Y"),COUNTIF(AB85:AB87,"N"),COUNTIF(AB108:AB110,"Y"),COUNTIF(AB108:AB110,"N"),COUNTIF(AB131:AB133,"Y"),COUNTIF(AB131:AB133,"N"))</f>
        <v>0.61111111111111116</v>
      </c>
      <c r="AC147" s="21">
        <f>SUM(COUNTIF(AC19:AC21,"Y"),COUNTIF(AC41:AC43,"Y"),COUNTIF(AC63:AC65,"Y"),COUNTIF(AC85:AC87,"Y"),COUNTIF(AC108:AC110,"Y"),COUNTIF(AC131:AC133,"Y"))
/
SUM(COUNTIF(AC19:AC21,"Y"),COUNTIF(AC19:AC21,"N"),COUNTIF(AC41:AC43,"Y"),COUNTIF(AC41:AC43,"N"),COUNTIF(AC63:AC65,"Y"),COUNTIF(AC63:AC65,"N"),COUNTIF(AC85:AC87,"Y"),COUNTIF(AC85:AC87,"N"),COUNTIF(AC108:AC110,"Y"),COUNTIF(AC108:AC110,"N"),COUNTIF(AC131:AC133,"Y"),COUNTIF(AC131:AC133,"N"))</f>
        <v>5.5555555555555552E-2</v>
      </c>
    </row>
    <row r="148" spans="4:29" ht="15" thickBot="1">
      <c r="E148" t="s">
        <v>40</v>
      </c>
      <c r="F148">
        <v>0</v>
      </c>
      <c r="G148">
        <v>0</v>
      </c>
      <c r="J148">
        <v>0</v>
      </c>
      <c r="K148">
        <v>0.33333333300000001</v>
      </c>
      <c r="L148">
        <v>0.66666666699999999</v>
      </c>
      <c r="N148">
        <v>8.3333332999999996E-2</v>
      </c>
      <c r="O148">
        <v>0.25</v>
      </c>
      <c r="P148">
        <v>0.16666666699999999</v>
      </c>
      <c r="Y148" s="22" t="s">
        <v>41</v>
      </c>
      <c r="Z148" s="24">
        <f>SUM(COUNTIF(Z23:Z25,"Y"),COUNTIF(Z45:Z47,"Y"),COUNTIF(Z67:Z69,"Y"),COUNTIF(Z89:Z91,"Y"),COUNTIF(Z112:Z114,"Y"),COUNTIF(Z135:Z137,"Y"))
/
SUM(COUNTIF(Z23:Z25,"Y"),COUNTIF(Z23:Z25,"N"),COUNTIF(Z45:Z47,"Y"),COUNTIF(Z45:Z47,"N"),COUNTIF(Z67:Z69,"Y"),COUNTIF(Z67:Z69,"N"),COUNTIF(Z89:Z91,"Y"),COUNTIF(Z89:Z91,"N"),COUNTIF(Z112:Z114,"Y"),COUNTIF(Z112:Z114,"N"),COUNTIF(Z135:Z137,"Y"),COUNTIF(Z135:Z137,"N"))</f>
        <v>0.77777777777777779</v>
      </c>
      <c r="AA148" s="24">
        <f>SUM(COUNTIF(AA23:AA25,"Y"),COUNTIF(AA45:AA47,"Y"),COUNTIF(AA67:AA69,"Y"),COUNTIF(AA89:AA91,"Y"),COUNTIF(AA112:AA114,"Y"),COUNTIF(AA135:AA137,"Y"))
/
SUM(COUNTIF(AA23:AA25,"Y"),COUNTIF(AA23:AA25,"N"),COUNTIF(AA45:AA47,"Y"),COUNTIF(AA45:AA47,"N"),COUNTIF(AA67:AA69,"Y"),COUNTIF(AA67:AA69,"N"),COUNTIF(AA89:AA91,"Y"),COUNTIF(AA89:AA91,"N"),COUNTIF(AA112:AA114,"Y"),COUNTIF(AA112:AA114,"N"),COUNTIF(AA135:AA137,"Y"),COUNTIF(AA135:AA137,"N"))</f>
        <v>0.88888888888888884</v>
      </c>
      <c r="AB148" s="24">
        <f>SUM(COUNTIF(AB23:AB25,"Y"),COUNTIF(AB45:AB47,"Y"),COUNTIF(AB67:AB69,"Y"),COUNTIF(AB89:AB91,"Y"),COUNTIF(AB112:AB114,"Y"),COUNTIF(AB135:AB137,"Y"))
/
SUM(COUNTIF(AB23:AB25,"Y"),COUNTIF(AB23:AB25,"N"),COUNTIF(AB45:AB47,"Y"),COUNTIF(AB45:AB47,"N"),COUNTIF(AB67:AB69,"Y"),COUNTIF(AB67:AB69,"N"),COUNTIF(AB89:AB91,"Y"),COUNTIF(AB89:AB91,"N"),COUNTIF(AB112:AB114,"Y"),COUNTIF(AB112:AB114,"N"),COUNTIF(AB135:AB137,"Y"),COUNTIF(AB135:AB137,"N"))</f>
        <v>0.55555555555555558</v>
      </c>
      <c r="AC148" s="25">
        <f>SUM(COUNTIF(AC23:AC25,"Y"),COUNTIF(AC45:AC47,"Y"),COUNTIF(AC67:AC69,"Y"),COUNTIF(AC89:AC91,"Y"),COUNTIF(AC112:AC114,"Y"),COUNTIF(AC135:AC137,"Y"))
/
SUM(COUNTIF(AC23:AC25,"Y"),COUNTIF(AC23:AC25,"N"),COUNTIF(AC45:AC47,"Y"),COUNTIF(AC45:AC47,"N"),COUNTIF(AC67:AC69,"Y"),COUNTIF(AC67:AC69,"N"),COUNTIF(AC89:AC91,"Y"),COUNTIF(AC89:AC91,"N"),COUNTIF(AC112:AC114,"Y"),COUNTIF(AC112:AC114,"N"),COUNTIF(AC135:AC137,"Y"),COUNTIF(AC135:AC137,"N"))</f>
        <v>5.5555555555555552E-2</v>
      </c>
    </row>
    <row r="149" spans="4:29">
      <c r="E149" t="s">
        <v>42</v>
      </c>
      <c r="F149">
        <v>0</v>
      </c>
      <c r="G149">
        <v>0</v>
      </c>
      <c r="J149">
        <v>0</v>
      </c>
      <c r="K149">
        <v>0.33333333300000001</v>
      </c>
      <c r="L149">
        <v>0</v>
      </c>
      <c r="N149">
        <v>0.25</v>
      </c>
      <c r="O149">
        <v>0.25</v>
      </c>
      <c r="P149">
        <v>0.33333333300000001</v>
      </c>
    </row>
    <row r="151" spans="4:29">
      <c r="Z151" s="18">
        <v>0.5</v>
      </c>
      <c r="AA151" s="18">
        <v>0.27</v>
      </c>
      <c r="AB151" s="18">
        <v>0.49</v>
      </c>
      <c r="AC151" s="18">
        <v>0</v>
      </c>
    </row>
    <row r="152" spans="4:29" ht="15" thickBot="1">
      <c r="Z152" s="18">
        <v>0.42</v>
      </c>
      <c r="AA152" s="18">
        <v>0.14000000000000001</v>
      </c>
      <c r="AB152" s="18">
        <v>0.39</v>
      </c>
      <c r="AC152" s="18">
        <v>0.14000000000000001</v>
      </c>
    </row>
    <row r="153" spans="4:29">
      <c r="D153" s="19"/>
      <c r="E153" s="28" t="s">
        <v>46</v>
      </c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9"/>
      <c r="Z153" s="18">
        <v>0.44</v>
      </c>
      <c r="AA153" s="18">
        <v>0.27</v>
      </c>
      <c r="AB153" s="18">
        <v>0.44</v>
      </c>
      <c r="AC153" s="18">
        <v>0.14000000000000001</v>
      </c>
    </row>
    <row r="154" spans="4:29">
      <c r="D154" s="20"/>
      <c r="F154" t="s">
        <v>2</v>
      </c>
      <c r="G154" t="s">
        <v>3</v>
      </c>
      <c r="J154" t="s">
        <v>4</v>
      </c>
      <c r="K154" t="s">
        <v>5</v>
      </c>
      <c r="L154" t="s">
        <v>6</v>
      </c>
      <c r="N154" t="s">
        <v>7</v>
      </c>
      <c r="O154" t="s">
        <v>8</v>
      </c>
      <c r="P154" s="26" t="s">
        <v>9</v>
      </c>
      <c r="Z154" s="18">
        <v>0.34</v>
      </c>
      <c r="AA154" s="18">
        <v>0.17</v>
      </c>
      <c r="AB154" s="18">
        <v>0.4</v>
      </c>
      <c r="AC154" s="18">
        <v>0.14000000000000001</v>
      </c>
    </row>
    <row r="155" spans="4:29">
      <c r="D155" s="20">
        <v>0</v>
      </c>
      <c r="F155" s="12" t="e">
        <f>SUM(COUNTIF(F9:F11,"Y"),COUNTIF(F32:F34,"Y"),COUNTIF(F53:F55,"Y"),COUNTIF(F74:F76,"Y"),COUNTIF(F94:F96,"Y"),COUNTIF(F114:F116,"Y"))
/
SUM(COUNTIF(F9:F11,"Y"),COUNTIF(F9:F11,"N"),COUNTIF(F32:F34,"Y"),COUNTIF(F32:F34,"N"),COUNTIF(F53:F55,"Y"),COUNTIF(F53:F55,"N"),COUNTIF(F74:F76,"Y"),COUNTIF(F74:F76,"N"),COUNTIF(F94:F96,"Y"),COUNTIF(F94:F96,"N"),COUNTIF(F114:F116,"Y"),COUNTIF(F114:F116,"N"))</f>
        <v>#DIV/0!</v>
      </c>
      <c r="G155" s="12">
        <f>SUM(COUNTIF(G9:G11,"Y"),COUNTIF(G32:G34,"Y"),COUNTIF(G53:G55,"Y"),COUNTIF(G74:G76,"Y"),COUNTIF(G94:G96,"Y"),COUNTIF(G114:G116,"Y"))
/
SUM(COUNTIF(G9:G11,"Y"),COUNTIF(G9:G11,"N"),COUNTIF(G32:G34,"Y"),COUNTIF(G32:G34,"N"),COUNTIF(G53:G55,"Y"),COUNTIF(G53:G55,"N"),COUNTIF(G74:G76,"Y"),COUNTIF(G74:G76,"N"),COUNTIF(G94:G96,"Y"),COUNTIF(G94:G96,"N"),COUNTIF(G114:G116,"Y"),COUNTIF(G114:G116,"N"))</f>
        <v>0.72222222222222221</v>
      </c>
      <c r="H155" s="12"/>
      <c r="I155" s="12"/>
      <c r="J155" s="12" t="e">
        <f>SUM(COUNTIF(J9:J11,"Y"),COUNTIF(J32:J34,"Y"),COUNTIF(J53:J55,"Y"),COUNTIF(J74:J76,"Y"),COUNTIF(J94:J96,"Y"),COUNTIF(J114:J116,"Y"))
/
SUM(COUNTIF(J9:J11,"Y"),COUNTIF(J9:J11,"N"),COUNTIF(J32:J34,"Y"),COUNTIF(J32:J34,"N"),COUNTIF(J53:J55,"Y"),COUNTIF(J53:J55,"N"),COUNTIF(J74:J76,"Y"),COUNTIF(J74:J76,"N"),COUNTIF(J94:J96,"Y"),COUNTIF(J94:J96,"N"),COUNTIF(J114:J116,"Y"),COUNTIF(J114:J116,"N"))</f>
        <v>#DIV/0!</v>
      </c>
      <c r="K155" s="12" t="e">
        <f>SUM(COUNTIF(K9:K11,"Y"),COUNTIF(K32:K34,"Y"),COUNTIF(K53:K55,"Y"),COUNTIF(K74:K76,"Y"),COUNTIF(K94:K96,"Y"),COUNTIF(K114:K116,"Y"))
/
SUM(COUNTIF(K9:K11,"Y"),COUNTIF(K9:K11,"N"),COUNTIF(K32:K34,"Y"),COUNTIF(K32:K34,"N"),COUNTIF(K53:K55,"Y"),COUNTIF(K53:K55,"N"),COUNTIF(K74:K76,"Y"),COUNTIF(K74:K76,"N"),COUNTIF(K94:K96,"Y"),COUNTIF(K94:K96,"N"),COUNTIF(K114:K116,"Y"),COUNTIF(K114:K116,"N"))</f>
        <v>#DIV/0!</v>
      </c>
      <c r="L155" s="12" t="e">
        <f>SUM(COUNTIF(L9:L11,"Y"),COUNTIF(L32:L34,"Y"),COUNTIF(L53:L55,"Y"),COUNTIF(L74:L76,"Y"),COUNTIF(L94:L96,"Y"),COUNTIF(L114:L116,"Y"))
/
SUM(COUNTIF(L9:L11,"Y"),COUNTIF(L9:L11,"N"),COUNTIF(L32:L34,"Y"),COUNTIF(L32:L34,"N"),COUNTIF(L53:L55,"Y"),COUNTIF(L53:L55,"N"),COUNTIF(L74:L76,"Y"),COUNTIF(L74:L76,"N"),COUNTIF(L94:L96,"Y"),COUNTIF(L94:L96,"N"),COUNTIF(L114:L116,"Y"),COUNTIF(L114:L116,"N"))</f>
        <v>#DIV/0!</v>
      </c>
      <c r="M155" s="12"/>
      <c r="N155" s="12" t="e">
        <f>SUM(COUNTIF(N9:N11,"Y"),COUNTIF(N32:N34,"Y"),COUNTIF(N53:N55,"Y"),COUNTIF(N74:N76,"Y"),COUNTIF(N94:N96,"Y"),COUNTIF(N114:N116,"Y"))
/
SUM(COUNTIF(N9:N11,"Y"),COUNTIF(N9:N11,"N"),COUNTIF(N32:N34,"Y"),COUNTIF(N32:N34,"N"),COUNTIF(N53:N55,"Y"),COUNTIF(N53:N55,"N"),COUNTIF(N74:N76,"Y"),COUNTIF(N74:N76,"N"),COUNTIF(N94:N96,"Y"),COUNTIF(N94:N96,"N"),COUNTIF(N114:N116,"Y"),COUNTIF(N114:N116,"N"))</f>
        <v>#DIV/0!</v>
      </c>
      <c r="O155" s="12" t="e">
        <f>SUM(COUNTIF(O9:O11,"Y"),COUNTIF(O32:O34,"Y"),COUNTIF(O53:O55,"Y"),COUNTIF(O74:O76,"Y"),COUNTIF(O94:O96,"Y"),COUNTIF(O114:O116,"Y"))
/
SUM(COUNTIF(O9:O11,"Y"),COUNTIF(O9:O11,"N"),COUNTIF(O32:O34,"Y"),COUNTIF(O32:O34,"N"),COUNTIF(O53:O55,"Y"),COUNTIF(O53:O55,"N"),COUNTIF(O74:O76,"Y"),COUNTIF(O74:O76,"N"),COUNTIF(O94:O96,"Y"),COUNTIF(O94:O96,"N"),COUNTIF(O114:O116,"Y"),COUNTIF(O114:O116,"N"))</f>
        <v>#DIV/0!</v>
      </c>
      <c r="P155" s="21">
        <f>SUM(COUNTIF(P9:P11,"Y"),COUNTIF(P32:P34,"Y"),COUNTIF(P53:P55,"Y"),COUNTIF(P74:P76,"Y"),COUNTIF(P94:P96,"Y"),COUNTIF(P114:P116,"Y"))
/
SUM(COUNTIF(P9:P11,"Y"),COUNTIF(P9:P11,"N"),COUNTIF(P32:P34,"Y"),COUNTIF(P32:P34,"N"),COUNTIF(P53:P55,"Y"),COUNTIF(P53:P55,"N"),COUNTIF(P74:P76,"Y"),COUNTIF(P74:P76,"N"),COUNTIF(P94:P96,"Y"),COUNTIF(P94:P96,"N"),COUNTIF(P114:P116,"Y"),COUNTIF(P114:P116,"N"))</f>
        <v>0.88888888888888884</v>
      </c>
    </row>
    <row r="156" spans="4:29">
      <c r="D156" s="20">
        <v>0.3</v>
      </c>
      <c r="F156" s="12" t="e">
        <f>SUM(COUNTIF(F13:F15,"Y"),COUNTIF(F36:F38,"Y"),COUNTIF(F57:F59,"Y"),COUNTIF(F78:F80,"Y"),COUNTIF(F98:F100,"Y"),COUNTIF(F118:F120,"Y"))
/
SUM(COUNTIF(F13:F15,"Y"),COUNTIF(F13:F15,"N"),COUNTIF(F36:F38,"Y"),COUNTIF(F36:F38,"N"),COUNTIF(F57:F59,"Y"),COUNTIF(F57:F59,"N"),COUNTIF(F78:F80,"Y"),COUNTIF(F78:F80,"N"),COUNTIF(F98:F100,"Y"),COUNTIF(F98:F100,"N"),COUNTIF(F118:F120,"Y"),COUNTIF(F118:F120,"N"))</f>
        <v>#DIV/0!</v>
      </c>
      <c r="G156" s="12">
        <f t="shared" ref="G156:P156" si="102">SUM(COUNTIF(G13:G15,"Y"),COUNTIF(G36:G38,"Y"),COUNTIF(G57:G59,"Y"),COUNTIF(G78:G80,"Y"),COUNTIF(G98:G100,"Y"),COUNTIF(G118:G120,"Y"))
/
SUM(COUNTIF(G13:G15,"Y"),COUNTIF(G13:G15,"N"),COUNTIF(G36:G38,"Y"),COUNTIF(G36:G38,"N"),COUNTIF(G57:G59,"Y"),COUNTIF(G57:G59,"N"),COUNTIF(G78:G80,"Y"),COUNTIF(G78:G80,"N"),COUNTIF(G98:G100,"Y"),COUNTIF(G98:G100,"N"),COUNTIF(G118:G120,"Y"),COUNTIF(G118:G120,"N"))</f>
        <v>0.61111111111111116</v>
      </c>
      <c r="H156" s="12"/>
      <c r="I156" s="12"/>
      <c r="J156" s="12" t="e">
        <f t="shared" si="102"/>
        <v>#DIV/0!</v>
      </c>
      <c r="K156" s="12" t="e">
        <f t="shared" si="102"/>
        <v>#DIV/0!</v>
      </c>
      <c r="L156" s="12" t="e">
        <f t="shared" si="102"/>
        <v>#DIV/0!</v>
      </c>
      <c r="M156" s="12"/>
      <c r="N156" s="12" t="e">
        <f t="shared" si="102"/>
        <v>#DIV/0!</v>
      </c>
      <c r="O156" s="12" t="e">
        <f t="shared" si="102"/>
        <v>#DIV/0!</v>
      </c>
      <c r="P156" s="21">
        <f t="shared" si="102"/>
        <v>0.94444444444444442</v>
      </c>
    </row>
    <row r="157" spans="4:29">
      <c r="D157" s="20">
        <v>0.7</v>
      </c>
      <c r="F157" s="12" t="e">
        <f>SUM(COUNTIF(F17:F19,"Y"),COUNTIF(F40:F42,"Y"),COUNTIF(F61:F63,"Y"),COUNTIF(F82:F84,"Y"),COUNTIF(F102:F104,"Y"),COUNTIF(F122:F124,"Y"))
/
SUM(COUNTIF(F17:F19,"Y"),COUNTIF(F17:F19,"N"),COUNTIF(F40:F42,"Y"),COUNTIF(F40:F42,"N"),COUNTIF(F61:F63,"Y"),COUNTIF(F61:F63,"N"),COUNTIF(F82:F84,"Y"),COUNTIF(F82:F84,"N"),COUNTIF(F102:F104,"Y"),COUNTIF(F102:F104,"N"),COUNTIF(F122:F124,"Y"),COUNTIF(F122:F124,"N"))</f>
        <v>#DIV/0!</v>
      </c>
      <c r="G157" s="12">
        <f t="shared" ref="G157:P157" si="103">SUM(COUNTIF(G17:G19,"Y"),COUNTIF(G40:G42,"Y"),COUNTIF(G61:G63,"Y"),COUNTIF(G82:G84,"Y"),COUNTIF(G102:G104,"Y"),COUNTIF(G122:G124,"Y"))
/
SUM(COUNTIF(G17:G19,"Y"),COUNTIF(G17:G19,"N"),COUNTIF(G40:G42,"Y"),COUNTIF(G40:G42,"N"),COUNTIF(G61:G63,"Y"),COUNTIF(G61:G63,"N"),COUNTIF(G82:G84,"Y"),COUNTIF(G82:G84,"N"),COUNTIF(G102:G104,"Y"),COUNTIF(G102:G104,"N"),COUNTIF(G122:G124,"Y"),COUNTIF(G122:G124,"N"))</f>
        <v>0.77777777777777779</v>
      </c>
      <c r="H157" s="12"/>
      <c r="I157" s="12"/>
      <c r="J157" s="12" t="e">
        <f t="shared" si="103"/>
        <v>#DIV/0!</v>
      </c>
      <c r="K157" s="12" t="e">
        <f t="shared" si="103"/>
        <v>#DIV/0!</v>
      </c>
      <c r="L157" s="12" t="e">
        <f t="shared" si="103"/>
        <v>#DIV/0!</v>
      </c>
      <c r="M157" s="12"/>
      <c r="N157" s="12" t="e">
        <f t="shared" si="103"/>
        <v>#DIV/0!</v>
      </c>
      <c r="O157" s="12" t="e">
        <f t="shared" si="103"/>
        <v>#DIV/0!</v>
      </c>
      <c r="P157" s="21">
        <f t="shared" si="103"/>
        <v>0.88888888888888884</v>
      </c>
    </row>
    <row r="158" spans="4:29" ht="15" thickBot="1">
      <c r="D158" s="22">
        <v>1</v>
      </c>
      <c r="E158" s="23"/>
      <c r="F158" s="24" t="e">
        <f>SUM(COUNTIF(F21:F23,"Y"),COUNTIF(F44:F46,"Y"),COUNTIF(F65:F67,"Y"),COUNTIF(F86:F88,"Y"),COUNTIF(F106:F108,"Y"),COUNTIF(F126:F128,"Y"))
/
SUM(COUNTIF(F21:F23,"Y"),COUNTIF(F21:F23,"N"),COUNTIF(F44:F46,"Y"),COUNTIF(F44:F46,"N"),COUNTIF(F65:F67,"Y"),COUNTIF(F65:F67,"N"),COUNTIF(F86:F88,"Y"),COUNTIF(F86:F88,"N"),COUNTIF(F106:F108,"Y"),COUNTIF(F106:F108,"N"),COUNTIF(F126:F128,"Y"),COUNTIF(F126:F128,"N"))</f>
        <v>#DIV/0!</v>
      </c>
      <c r="G158" s="24">
        <f t="shared" ref="G158:O158" si="104">SUM(COUNTIF(G21:G23,"Y"),COUNTIF(G44:G46,"Y"),COUNTIF(G65:G67,"Y"),COUNTIF(G86:G88,"Y"),COUNTIF(G106:G108,"Y"),COUNTIF(G126:G128,"Y"))
/
SUM(COUNTIF(G21:G23,"Y"),COUNTIF(G21:G23,"N"),COUNTIF(G44:G46,"Y"),COUNTIF(G44:G46,"N"),COUNTIF(G65:G67,"Y"),COUNTIF(G65:G67,"N"),COUNTIF(G86:G88,"Y"),COUNTIF(G86:G88,"N"),COUNTIF(G106:G108,"Y"),COUNTIF(G106:G108,"N"),COUNTIF(G126:G128,"Y"),COUNTIF(G126:G128,"N"))</f>
        <v>0.72222222222222221</v>
      </c>
      <c r="H158" s="24"/>
      <c r="I158" s="24"/>
      <c r="J158" s="24" t="e">
        <f t="shared" si="104"/>
        <v>#DIV/0!</v>
      </c>
      <c r="K158" s="24" t="e">
        <f t="shared" si="104"/>
        <v>#DIV/0!</v>
      </c>
      <c r="L158" s="24" t="e">
        <f t="shared" si="104"/>
        <v>#DIV/0!</v>
      </c>
      <c r="M158" s="24"/>
      <c r="N158" s="24" t="e">
        <f t="shared" si="104"/>
        <v>#DIV/0!</v>
      </c>
      <c r="O158" s="24" t="e">
        <f t="shared" si="104"/>
        <v>#DIV/0!</v>
      </c>
      <c r="P158" s="25">
        <f>SUM(COUNTIF(P21:P23,"Y"),COUNTIF(P44:P46,"Y"),COUNTIF(P65:P67,"Y"),COUNTIF(P86:P88,"Y"),COUNTIF(P106:P108,"Y"),COUNTIF(P126:P128,"Y"))
/
SUM(COUNTIF(P21:P23,"Y"),COUNTIF(P21:P23,"N"),COUNTIF(P44:P46,"Y"),COUNTIF(P44:P46,"N"),COUNTIF(P65:P67,"Y"),COUNTIF(P65:P67,"N"),COUNTIF(P86:P88,"Y"),COUNTIF(P86:P88,"N"),COUNTIF(P106:P108,"Y"),COUNTIF(P106:P108,"N"),COUNTIF(P126:P128,"Y"),COUNTIF(P126:P128,"N"))</f>
        <v>0.72222222222222221</v>
      </c>
    </row>
    <row r="164" spans="4:16">
      <c r="D164" t="s">
        <v>44</v>
      </c>
      <c r="E164" t="s">
        <v>45</v>
      </c>
      <c r="F164" t="s">
        <v>2</v>
      </c>
      <c r="G164" s="12" t="s">
        <v>3</v>
      </c>
      <c r="H164" s="12"/>
      <c r="I164" s="12"/>
      <c r="J164" s="12" t="s">
        <v>4</v>
      </c>
      <c r="K164" s="12" t="s">
        <v>5</v>
      </c>
      <c r="L164" s="12" t="s">
        <v>59</v>
      </c>
      <c r="M164" s="12"/>
      <c r="N164" s="12" t="s">
        <v>7</v>
      </c>
      <c r="O164" s="12" t="s">
        <v>8</v>
      </c>
      <c r="P164" s="12" t="s">
        <v>9</v>
      </c>
    </row>
    <row r="165" spans="4:16">
      <c r="D165">
        <v>0</v>
      </c>
      <c r="F165">
        <v>0</v>
      </c>
      <c r="G165" s="12">
        <v>0.403686714</v>
      </c>
      <c r="H165" s="12"/>
      <c r="I165" s="12"/>
      <c r="J165" s="12">
        <v>0.51639777899999995</v>
      </c>
      <c r="K165" s="12">
        <v>0.40824829000000001</v>
      </c>
      <c r="L165" s="12">
        <v>0.51639777899999995</v>
      </c>
      <c r="M165" s="12"/>
      <c r="N165" s="12">
        <v>0.421637021</v>
      </c>
      <c r="O165" s="12">
        <v>0.421637021</v>
      </c>
      <c r="P165" s="12">
        <v>0.50184843499999998</v>
      </c>
    </row>
    <row r="166" spans="4:16">
      <c r="D166">
        <v>0.3</v>
      </c>
      <c r="F166">
        <v>0</v>
      </c>
      <c r="G166" s="12">
        <v>0.40824829000000001</v>
      </c>
      <c r="H166" s="12"/>
      <c r="I166" s="12"/>
      <c r="J166" s="12">
        <v>0.44305337900000002</v>
      </c>
      <c r="K166" s="12">
        <v>0.25092421799999998</v>
      </c>
      <c r="L166" s="12">
        <v>0.45542003399999997</v>
      </c>
      <c r="M166" s="12"/>
      <c r="N166" s="12">
        <v>0.344265186</v>
      </c>
      <c r="O166" s="12">
        <v>0.349602949</v>
      </c>
      <c r="P166" s="12">
        <v>0.349602949</v>
      </c>
    </row>
    <row r="167" spans="4:16">
      <c r="D167">
        <v>0.7</v>
      </c>
      <c r="F167">
        <v>0</v>
      </c>
      <c r="G167" s="12">
        <v>0.403686714</v>
      </c>
      <c r="H167" s="12"/>
      <c r="I167" s="12"/>
      <c r="J167" s="12">
        <v>0.278886676</v>
      </c>
      <c r="K167" s="12">
        <v>0.27216552700000002</v>
      </c>
      <c r="L167" s="12">
        <v>0.403686714</v>
      </c>
      <c r="M167" s="12"/>
      <c r="N167" s="12">
        <v>0.421637021</v>
      </c>
      <c r="O167" s="12">
        <v>0.403686714</v>
      </c>
      <c r="P167" s="12">
        <v>0.365148372</v>
      </c>
    </row>
    <row r="168" spans="4:16">
      <c r="D168">
        <v>1</v>
      </c>
      <c r="F168">
        <v>0</v>
      </c>
      <c r="G168" s="12">
        <v>0.172132593</v>
      </c>
      <c r="H168" s="12"/>
      <c r="I168" s="12"/>
      <c r="J168" s="12">
        <v>0.27216552700000002</v>
      </c>
      <c r="K168" s="12">
        <v>0.40824829000000001</v>
      </c>
      <c r="L168" s="12">
        <v>0.40824829000000001</v>
      </c>
      <c r="M168" s="12"/>
      <c r="N168" s="12">
        <v>0.349602949</v>
      </c>
      <c r="O168" s="12">
        <v>0.25092421799999998</v>
      </c>
      <c r="P168" s="12">
        <v>0.32773069300000002</v>
      </c>
    </row>
    <row r="305" spans="2:11">
      <c r="B305" t="s">
        <v>2</v>
      </c>
      <c r="C305" t="s">
        <v>3</v>
      </c>
      <c r="D305" t="s">
        <v>4</v>
      </c>
      <c r="E305" t="s">
        <v>5</v>
      </c>
      <c r="F305" t="s">
        <v>6</v>
      </c>
      <c r="G305" t="s">
        <v>7</v>
      </c>
      <c r="J305" t="s">
        <v>8</v>
      </c>
      <c r="K305" t="s">
        <v>9</v>
      </c>
    </row>
    <row r="306" spans="2:11">
      <c r="B306">
        <v>1</v>
      </c>
      <c r="C306">
        <v>0.78</v>
      </c>
      <c r="D306">
        <v>0.67</v>
      </c>
      <c r="E306">
        <v>0.17</v>
      </c>
      <c r="F306">
        <v>0.33</v>
      </c>
      <c r="G306">
        <v>0.67</v>
      </c>
      <c r="J306">
        <v>0.67</v>
      </c>
      <c r="K306">
        <v>0.44</v>
      </c>
    </row>
    <row r="307" spans="2:11">
      <c r="B307">
        <v>1</v>
      </c>
      <c r="C307">
        <v>0.83</v>
      </c>
      <c r="D307">
        <v>0.72</v>
      </c>
      <c r="E307">
        <v>0.28000000000000003</v>
      </c>
      <c r="F307">
        <v>0.44</v>
      </c>
      <c r="G307">
        <v>0.56000000000000005</v>
      </c>
      <c r="J307">
        <v>0.5</v>
      </c>
      <c r="K307">
        <v>0.5</v>
      </c>
    </row>
    <row r="308" spans="2:11">
      <c r="B308">
        <v>1</v>
      </c>
      <c r="C308">
        <v>0.78</v>
      </c>
      <c r="D308">
        <v>0.83</v>
      </c>
      <c r="E308">
        <v>0.44</v>
      </c>
      <c r="F308">
        <v>0.56000000000000005</v>
      </c>
      <c r="G308">
        <v>0.33</v>
      </c>
      <c r="J308">
        <v>0.56000000000000005</v>
      </c>
      <c r="K308">
        <v>0.33</v>
      </c>
    </row>
    <row r="309" spans="2:11">
      <c r="B309">
        <v>1</v>
      </c>
      <c r="C309">
        <v>0.89</v>
      </c>
      <c r="D309">
        <v>0.89</v>
      </c>
      <c r="E309">
        <v>0.5</v>
      </c>
      <c r="F309">
        <v>0.5</v>
      </c>
      <c r="G309">
        <v>0.5</v>
      </c>
      <c r="J309">
        <v>0.39</v>
      </c>
      <c r="K309">
        <v>0.39</v>
      </c>
    </row>
    <row r="311" spans="2:11">
      <c r="B311">
        <v>0</v>
      </c>
      <c r="C311">
        <v>0.4</v>
      </c>
      <c r="D311">
        <v>0.52</v>
      </c>
      <c r="E311">
        <v>0.41</v>
      </c>
      <c r="F311">
        <v>0.52</v>
      </c>
      <c r="G311">
        <v>0.42</v>
      </c>
      <c r="J311">
        <v>0.42</v>
      </c>
      <c r="K311">
        <v>0.5</v>
      </c>
    </row>
    <row r="312" spans="2:11">
      <c r="B312">
        <v>0</v>
      </c>
      <c r="C312">
        <v>0.41</v>
      </c>
      <c r="D312">
        <v>0.44</v>
      </c>
      <c r="E312">
        <v>0.25</v>
      </c>
      <c r="F312">
        <v>0.46</v>
      </c>
      <c r="G312">
        <v>0.34</v>
      </c>
      <c r="J312">
        <v>0.35</v>
      </c>
      <c r="K312">
        <v>0.35</v>
      </c>
    </row>
    <row r="313" spans="2:11">
      <c r="B313">
        <v>0</v>
      </c>
      <c r="C313">
        <v>0.4</v>
      </c>
      <c r="D313">
        <v>0.28000000000000003</v>
      </c>
      <c r="E313">
        <v>0.27</v>
      </c>
      <c r="F313">
        <v>0.4</v>
      </c>
      <c r="G313">
        <v>0.42</v>
      </c>
      <c r="J313">
        <v>0.4</v>
      </c>
      <c r="K313">
        <v>0.37</v>
      </c>
    </row>
    <row r="314" spans="2:11">
      <c r="B314">
        <v>0</v>
      </c>
      <c r="C314">
        <v>0.17</v>
      </c>
      <c r="D314">
        <v>0.27</v>
      </c>
      <c r="E314">
        <v>0.41</v>
      </c>
      <c r="F314">
        <v>0.41</v>
      </c>
      <c r="G314">
        <v>0.35</v>
      </c>
      <c r="J314">
        <v>0.25</v>
      </c>
      <c r="K314">
        <v>0.33</v>
      </c>
    </row>
  </sheetData>
  <mergeCells count="2">
    <mergeCell ref="Y143:AC143"/>
    <mergeCell ref="E153:P1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FE16-7FF5-48B9-B5F3-C2F5ADC1DAA8}">
  <dimension ref="B2:H12"/>
  <sheetViews>
    <sheetView showGridLines="0" tabSelected="1" zoomScale="190" zoomScaleNormal="190" workbookViewId="0">
      <selection activeCell="I15" sqref="I15"/>
    </sheetView>
  </sheetViews>
  <sheetFormatPr baseColWidth="10" defaultRowHeight="14.4"/>
  <cols>
    <col min="2" max="2" width="13.5546875" customWidth="1"/>
    <col min="5" max="5" width="13.6640625" customWidth="1"/>
    <col min="8" max="8" width="12.6640625" customWidth="1"/>
  </cols>
  <sheetData>
    <row r="2" spans="2:8">
      <c r="C2" s="50" t="s">
        <v>46</v>
      </c>
      <c r="D2" s="50"/>
      <c r="E2" s="50"/>
      <c r="F2" s="50"/>
      <c r="G2" s="50"/>
    </row>
    <row r="3" spans="2:8">
      <c r="B3" s="45" t="s">
        <v>56</v>
      </c>
      <c r="C3" s="45" t="s">
        <v>57</v>
      </c>
      <c r="D3" s="45" t="s">
        <v>58</v>
      </c>
      <c r="E3" s="45" t="s">
        <v>69</v>
      </c>
      <c r="F3" s="45" t="s">
        <v>66</v>
      </c>
      <c r="G3" s="45" t="s">
        <v>67</v>
      </c>
      <c r="H3" s="45" t="s">
        <v>70</v>
      </c>
    </row>
    <row r="4" spans="2:8">
      <c r="B4" s="43">
        <v>0</v>
      </c>
      <c r="C4" s="44">
        <f>Evaluation_Cross_GPT3!G155</f>
        <v>0.77777777800000003</v>
      </c>
      <c r="D4" s="44">
        <f>Evaluation_Cross_GPT4!G155</f>
        <v>0.72222222222222221</v>
      </c>
      <c r="E4" s="47">
        <f>D4-C4</f>
        <v>-5.5555555777777821E-2</v>
      </c>
      <c r="F4" s="44">
        <f>Evaluation_Cross_GPT3!N155</f>
        <v>0.44444444399999999</v>
      </c>
      <c r="G4" s="44">
        <f>Evaluation_Cross_GPT4!P155</f>
        <v>0.88888888888888884</v>
      </c>
      <c r="H4" s="49">
        <f>G4-F4</f>
        <v>0.44444444488888885</v>
      </c>
    </row>
    <row r="5" spans="2:8">
      <c r="B5" s="43">
        <v>0.3</v>
      </c>
      <c r="C5" s="44">
        <f>Evaluation_Cross_GPT3!G156</f>
        <v>0.83333333300000001</v>
      </c>
      <c r="D5" s="44">
        <f>Evaluation_Cross_GPT4!G156</f>
        <v>0.61111111111111116</v>
      </c>
      <c r="E5" s="47">
        <f t="shared" ref="E5:E7" si="0">D5-C5</f>
        <v>-0.22222222188888885</v>
      </c>
      <c r="F5" s="46">
        <f>Evaluation_Cross_GPT3!N156</f>
        <v>0.5</v>
      </c>
      <c r="G5" s="46">
        <f>Evaluation_Cross_GPT4!P156</f>
        <v>0.94444444444444442</v>
      </c>
      <c r="H5" s="49">
        <f t="shared" ref="H5:H7" si="1">G5-F5</f>
        <v>0.44444444444444442</v>
      </c>
    </row>
    <row r="6" spans="2:8">
      <c r="B6" s="43">
        <v>0.7</v>
      </c>
      <c r="C6" s="44">
        <f>Evaluation_Cross_GPT3!G157</f>
        <v>0.77777777800000003</v>
      </c>
      <c r="D6" s="46">
        <f>Evaluation_Cross_GPT4!G157</f>
        <v>0.77777777777777779</v>
      </c>
      <c r="E6" s="48">
        <f t="shared" si="0"/>
        <v>-2.2222224060897133E-10</v>
      </c>
      <c r="F6" s="44">
        <f>Evaluation_Cross_GPT3!N157</f>
        <v>0.33333333300000001</v>
      </c>
      <c r="G6" s="44">
        <f>Evaluation_Cross_GPT4!P157</f>
        <v>0.88888888888888884</v>
      </c>
      <c r="H6" s="49">
        <f t="shared" si="1"/>
        <v>0.55555555588888883</v>
      </c>
    </row>
    <row r="7" spans="2:8">
      <c r="B7" s="43">
        <v>1</v>
      </c>
      <c r="C7" s="46">
        <f>Evaluation_Cross_GPT3!G158</f>
        <v>0.88888888899999996</v>
      </c>
      <c r="D7" s="44">
        <f>Evaluation_Cross_GPT4!G158</f>
        <v>0.72222222222222221</v>
      </c>
      <c r="E7" s="47">
        <f t="shared" si="0"/>
        <v>-0.16666666677777775</v>
      </c>
      <c r="F7" s="44">
        <f>Evaluation_Cross_GPT3!N158</f>
        <v>0.38888888900000002</v>
      </c>
      <c r="G7" s="44">
        <f>Evaluation_Cross_GPT4!P158</f>
        <v>0.72222222222222221</v>
      </c>
      <c r="H7" s="49">
        <f t="shared" si="1"/>
        <v>0.33333333322222219</v>
      </c>
    </row>
    <row r="8" spans="2:8">
      <c r="B8" s="34"/>
    </row>
    <row r="12" spans="2:8">
      <c r="B12" s="34"/>
    </row>
  </sheetData>
  <mergeCells count="1">
    <mergeCell ref="C2:G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Evaluation_Cross_GPT3</vt:lpstr>
      <vt:lpstr>Evaluation_Cross_GPT4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Marcel Ewinger (5AHEL 2019)</cp:lastModifiedBy>
  <cp:revision/>
  <dcterms:created xsi:type="dcterms:W3CDTF">2023-01-26T13:33:05Z</dcterms:created>
  <dcterms:modified xsi:type="dcterms:W3CDTF">2025-06-04T15:56:56Z</dcterms:modified>
  <cp:category/>
  <cp:contentStatus/>
</cp:coreProperties>
</file>